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EstaPasta_de_trabalho" defaultThemeVersion="124226"/>
  <xr:revisionPtr revIDLastSave="0" documentId="13_ncr:1_{E8E121DD-DE5F-4454-A5A4-3367F6EAF292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Orçamento" sheetId="22" r:id="rId1"/>
    <sheet name="Cronograma" sheetId="28" r:id="rId2"/>
    <sheet name="Composições Principais" sheetId="20" r:id="rId3"/>
    <sheet name="Composições Auxiliares" sheetId="21" r:id="rId4"/>
    <sheet name="BDI DIF 15,07" sheetId="32" r:id="rId5"/>
    <sheet name="BDI Servoços 22,86 " sheetId="24" r:id="rId6"/>
    <sheet name="Encargos" sheetId="26" r:id="rId7"/>
    <sheet name="Canteiro e Adm Local" sheetId="31" r:id="rId8"/>
    <sheet name="Curva ABC - Custos diretos" sheetId="30" r:id="rId9"/>
  </sheets>
  <definedNames>
    <definedName name="_xlnm.Print_Area" localSheetId="3">'Composições Auxiliares'!$A$1:$I$66</definedName>
    <definedName name="_xlnm.Print_Area" localSheetId="2">'Composições Principais'!$A$1:$I$7126</definedName>
    <definedName name="_xlnm.Print_Titles" localSheetId="1">Cronograma!$1:$16</definedName>
    <definedName name="_xlnm.Print_Titles" localSheetId="0">Orçamento!$1:$14,Orçamento!$A:$G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30" l="1"/>
  <c r="M5" i="30"/>
  <c r="M4" i="30"/>
  <c r="M2" i="30"/>
  <c r="M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 s="1"/>
  <c r="J23" i="30" s="1"/>
  <c r="J24" i="30" s="1"/>
  <c r="J25" i="30" s="1"/>
  <c r="J26" i="30" s="1"/>
  <c r="J27" i="30" s="1"/>
  <c r="J28" i="30" s="1"/>
  <c r="J29" i="30" s="1"/>
  <c r="J30" i="30" s="1"/>
  <c r="J31" i="30" s="1"/>
  <c r="J32" i="30" s="1"/>
  <c r="J33" i="30" s="1"/>
  <c r="J34" i="30" s="1"/>
  <c r="J35" i="30" s="1"/>
  <c r="J36" i="30" s="1"/>
  <c r="J37" i="30" s="1"/>
  <c r="J38" i="30" s="1"/>
  <c r="J39" i="30" s="1"/>
  <c r="J40" i="30" s="1"/>
  <c r="J41" i="30" s="1"/>
  <c r="J42" i="30" s="1"/>
  <c r="J43" i="30" s="1"/>
  <c r="J44" i="30" s="1"/>
  <c r="J45" i="30" s="1"/>
  <c r="J46" i="30" s="1"/>
  <c r="J47" i="30" s="1"/>
  <c r="J48" i="30" s="1"/>
  <c r="J49" i="30" s="1"/>
  <c r="J50" i="30" s="1"/>
  <c r="J51" i="30" s="1"/>
  <c r="J52" i="30" s="1"/>
  <c r="J53" i="30" s="1"/>
  <c r="J54" i="30" s="1"/>
  <c r="J55" i="30" s="1"/>
  <c r="J56" i="30" s="1"/>
  <c r="J57" i="30" s="1"/>
  <c r="J58" i="30" s="1"/>
  <c r="J59" i="30" s="1"/>
  <c r="J60" i="30" s="1"/>
  <c r="J61" i="30" s="1"/>
  <c r="J62" i="30" s="1"/>
  <c r="J63" i="30" s="1"/>
  <c r="J64" i="30" s="1"/>
  <c r="J65" i="30" s="1"/>
  <c r="J66" i="30" s="1"/>
  <c r="J67" i="30" s="1"/>
  <c r="J68" i="30" s="1"/>
  <c r="J69" i="30" s="1"/>
  <c r="J70" i="30" s="1"/>
  <c r="J71" i="30" s="1"/>
  <c r="J72" i="30" s="1"/>
  <c r="J73" i="30" s="1"/>
  <c r="J74" i="30" s="1"/>
  <c r="J75" i="30" s="1"/>
  <c r="J76" i="30" s="1"/>
  <c r="J77" i="30" s="1"/>
  <c r="J78" i="30" s="1"/>
  <c r="J79" i="30" s="1"/>
  <c r="J80" i="30" s="1"/>
  <c r="J81" i="30" s="1"/>
  <c r="J82" i="30" s="1"/>
  <c r="J83" i="30" s="1"/>
  <c r="J84" i="30" s="1"/>
  <c r="J85" i="30" s="1"/>
  <c r="J86" i="30" s="1"/>
  <c r="J87" i="30" s="1"/>
  <c r="J88" i="30" s="1"/>
  <c r="J89" i="30" s="1"/>
  <c r="J90" i="30" s="1"/>
  <c r="J91" i="30" s="1"/>
  <c r="J92" i="30" s="1"/>
  <c r="J93" i="30" s="1"/>
  <c r="J94" i="30" s="1"/>
  <c r="J95" i="30" s="1"/>
  <c r="J96" i="30" s="1"/>
  <c r="J97" i="30" s="1"/>
  <c r="J98" i="30" s="1"/>
  <c r="J99" i="30" s="1"/>
  <c r="J100" i="30" s="1"/>
  <c r="J101" i="30" s="1"/>
  <c r="J102" i="30" s="1"/>
  <c r="J103" i="30" s="1"/>
  <c r="J104" i="30" s="1"/>
  <c r="J105" i="30" s="1"/>
  <c r="J106" i="30" s="1"/>
  <c r="J107" i="30" s="1"/>
  <c r="J108" i="30" s="1"/>
  <c r="J109" i="30" s="1"/>
  <c r="J110" i="30" s="1"/>
  <c r="J111" i="30" s="1"/>
  <c r="J112" i="30" s="1"/>
  <c r="J113" i="30" s="1"/>
  <c r="J114" i="30" s="1"/>
  <c r="J115" i="30" s="1"/>
  <c r="J116" i="30" s="1"/>
  <c r="J117" i="30" s="1"/>
  <c r="J118" i="30" s="1"/>
  <c r="J119" i="30" s="1"/>
  <c r="J120" i="30" s="1"/>
  <c r="J121" i="30" s="1"/>
  <c r="J122" i="30" s="1"/>
  <c r="J123" i="30" s="1"/>
  <c r="J124" i="30" s="1"/>
  <c r="J125" i="30" s="1"/>
  <c r="J126" i="30" s="1"/>
  <c r="J127" i="30" s="1"/>
  <c r="J128" i="30" s="1"/>
  <c r="J129" i="30" s="1"/>
  <c r="J130" i="30" s="1"/>
  <c r="J131" i="30" s="1"/>
  <c r="J132" i="30" s="1"/>
  <c r="J133" i="30" s="1"/>
  <c r="J134" i="30" s="1"/>
  <c r="J135" i="30" s="1"/>
  <c r="J136" i="30" s="1"/>
  <c r="J137" i="30" s="1"/>
  <c r="J138" i="30" s="1"/>
  <c r="J139" i="30" s="1"/>
  <c r="J140" i="30" s="1"/>
  <c r="J141" i="30" s="1"/>
  <c r="J142" i="30" s="1"/>
  <c r="J143" i="30" s="1"/>
  <c r="J144" i="30" s="1"/>
  <c r="J145" i="30" s="1"/>
  <c r="J146" i="30" s="1"/>
  <c r="J147" i="30" s="1"/>
  <c r="J148" i="30" s="1"/>
  <c r="J149" i="30" s="1"/>
  <c r="J150" i="30" s="1"/>
  <c r="J151" i="30" s="1"/>
  <c r="J152" i="30" s="1"/>
  <c r="J153" i="30" s="1"/>
  <c r="J154" i="30" s="1"/>
  <c r="J155" i="30" s="1"/>
  <c r="J156" i="30" s="1"/>
  <c r="J157" i="30" s="1"/>
  <c r="J158" i="30" s="1"/>
  <c r="J159" i="30" s="1"/>
  <c r="J160" i="30" s="1"/>
  <c r="J161" i="30" s="1"/>
  <c r="J162" i="30" s="1"/>
  <c r="J163" i="30" s="1"/>
  <c r="J164" i="30" s="1"/>
  <c r="J165" i="30" s="1"/>
  <c r="J166" i="30" s="1"/>
  <c r="J167" i="30" s="1"/>
  <c r="J168" i="30" s="1"/>
  <c r="J169" i="30" s="1"/>
  <c r="J170" i="30" s="1"/>
  <c r="J171" i="30" s="1"/>
  <c r="J172" i="30" s="1"/>
  <c r="J173" i="30" s="1"/>
  <c r="J174" i="30" s="1"/>
  <c r="J175" i="30" s="1"/>
  <c r="J176" i="30" s="1"/>
  <c r="J177" i="30" s="1"/>
  <c r="J178" i="30" s="1"/>
  <c r="J179" i="30" s="1"/>
  <c r="J180" i="30" s="1"/>
  <c r="J181" i="30" s="1"/>
  <c r="J182" i="30" s="1"/>
  <c r="J183" i="30" s="1"/>
  <c r="J184" i="30" s="1"/>
  <c r="J185" i="30" s="1"/>
  <c r="J186" i="30" s="1"/>
  <c r="J187" i="30" s="1"/>
  <c r="J188" i="30" s="1"/>
  <c r="J189" i="30" s="1"/>
  <c r="J190" i="30" s="1"/>
  <c r="J191" i="30" s="1"/>
  <c r="J192" i="30" s="1"/>
  <c r="J193" i="30" s="1"/>
  <c r="J194" i="30" s="1"/>
  <c r="J195" i="30" s="1"/>
  <c r="J196" i="30" s="1"/>
  <c r="J197" i="30" s="1"/>
  <c r="J198" i="30" s="1"/>
  <c r="J199" i="30" s="1"/>
  <c r="J200" i="30" s="1"/>
  <c r="J201" i="30" s="1"/>
  <c r="J202" i="30" s="1"/>
  <c r="J203" i="30" s="1"/>
  <c r="J204" i="30" s="1"/>
  <c r="J205" i="30" s="1"/>
  <c r="J206" i="30" s="1"/>
  <c r="J207" i="30" s="1"/>
  <c r="J208" i="30" s="1"/>
  <c r="J209" i="30" s="1"/>
  <c r="J210" i="30" s="1"/>
  <c r="J211" i="30" s="1"/>
  <c r="J212" i="30" s="1"/>
  <c r="J213" i="30" s="1"/>
  <c r="J214" i="30" s="1"/>
  <c r="J215" i="30" s="1"/>
  <c r="J216" i="30" s="1"/>
  <c r="J217" i="30" s="1"/>
  <c r="J218" i="30" s="1"/>
  <c r="J219" i="30" s="1"/>
  <c r="J220" i="30" s="1"/>
  <c r="J221" i="30" s="1"/>
  <c r="J222" i="30" s="1"/>
  <c r="J223" i="30" s="1"/>
  <c r="J224" i="30" s="1"/>
  <c r="J225" i="30" s="1"/>
  <c r="J226" i="30" s="1"/>
  <c r="J227" i="30" s="1"/>
  <c r="J228" i="30" s="1"/>
  <c r="J229" i="30" s="1"/>
  <c r="J230" i="30" s="1"/>
  <c r="J231" i="30" s="1"/>
  <c r="J232" i="30" s="1"/>
  <c r="J233" i="30" s="1"/>
  <c r="J234" i="30" s="1"/>
  <c r="J235" i="30" s="1"/>
  <c r="J236" i="30" s="1"/>
  <c r="J237" i="30" s="1"/>
  <c r="J238" i="30" s="1"/>
  <c r="J239" i="30" s="1"/>
  <c r="J240" i="30" s="1"/>
  <c r="J241" i="30" s="1"/>
  <c r="J242" i="30" s="1"/>
  <c r="J243" i="30" s="1"/>
  <c r="J244" i="30" s="1"/>
  <c r="J245" i="30" s="1"/>
  <c r="J246" i="30" s="1"/>
  <c r="J247" i="30" s="1"/>
  <c r="J248" i="30" s="1"/>
  <c r="J249" i="30" s="1"/>
  <c r="J250" i="30" s="1"/>
  <c r="J251" i="30" s="1"/>
  <c r="J252" i="30" s="1"/>
  <c r="J253" i="30" s="1"/>
  <c r="J254" i="30" s="1"/>
  <c r="J255" i="30" s="1"/>
  <c r="J256" i="30" s="1"/>
  <c r="J257" i="30" s="1"/>
  <c r="J258" i="30" s="1"/>
  <c r="J259" i="30" s="1"/>
  <c r="J260" i="30" s="1"/>
  <c r="J261" i="30" s="1"/>
  <c r="J262" i="30" s="1"/>
  <c r="J263" i="30" s="1"/>
  <c r="J264" i="30" s="1"/>
  <c r="J265" i="30" s="1"/>
  <c r="J266" i="30" s="1"/>
  <c r="J267" i="30" s="1"/>
  <c r="J268" i="30" s="1"/>
  <c r="J269" i="30" s="1"/>
  <c r="J270" i="30" s="1"/>
  <c r="J271" i="30" s="1"/>
  <c r="J272" i="30" s="1"/>
  <c r="J273" i="30" s="1"/>
  <c r="J274" i="30" s="1"/>
  <c r="J275" i="30" s="1"/>
  <c r="J276" i="30" s="1"/>
  <c r="J277" i="30" s="1"/>
  <c r="J278" i="30" s="1"/>
  <c r="J279" i="30" s="1"/>
  <c r="J280" i="30" s="1"/>
  <c r="J281" i="30" s="1"/>
  <c r="J282" i="30" s="1"/>
  <c r="J283" i="30" s="1"/>
  <c r="J284" i="30" s="1"/>
  <c r="J285" i="30" s="1"/>
  <c r="J286" i="30" s="1"/>
  <c r="J287" i="30" s="1"/>
  <c r="J288" i="30" s="1"/>
  <c r="J289" i="30" s="1"/>
  <c r="J290" i="30" s="1"/>
  <c r="J291" i="30" s="1"/>
  <c r="J292" i="30" s="1"/>
  <c r="J293" i="30" s="1"/>
  <c r="J294" i="30" s="1"/>
  <c r="J295" i="30" s="1"/>
  <c r="J296" i="30" s="1"/>
  <c r="J297" i="30" s="1"/>
  <c r="J298" i="30" s="1"/>
  <c r="J299" i="30" s="1"/>
  <c r="J300" i="30" s="1"/>
  <c r="J301" i="30" s="1"/>
  <c r="J302" i="30" s="1"/>
  <c r="J303" i="30" s="1"/>
  <c r="J304" i="30" s="1"/>
  <c r="J305" i="30" s="1"/>
  <c r="J306" i="30" s="1"/>
  <c r="J307" i="30" s="1"/>
  <c r="J308" i="30" s="1"/>
  <c r="J309" i="30" s="1"/>
  <c r="J310" i="30" s="1"/>
  <c r="J311" i="30" s="1"/>
  <c r="J312" i="30" s="1"/>
  <c r="J313" i="30" s="1"/>
  <c r="J314" i="30" s="1"/>
  <c r="J315" i="30" s="1"/>
  <c r="J316" i="30" s="1"/>
  <c r="J317" i="30" s="1"/>
  <c r="J318" i="30" s="1"/>
  <c r="J319" i="30" s="1"/>
  <c r="J320" i="30" s="1"/>
  <c r="J321" i="30" s="1"/>
  <c r="J322" i="30" s="1"/>
  <c r="J323" i="30" s="1"/>
  <c r="J324" i="30" s="1"/>
  <c r="J325" i="30" s="1"/>
  <c r="J326" i="30" s="1"/>
  <c r="J327" i="30" s="1"/>
  <c r="J328" i="30" s="1"/>
  <c r="J329" i="30" s="1"/>
  <c r="J330" i="30" s="1"/>
  <c r="J331" i="30" s="1"/>
  <c r="J332" i="30" s="1"/>
  <c r="J333" i="30" s="1"/>
  <c r="J334" i="30" s="1"/>
  <c r="J335" i="30" s="1"/>
  <c r="J336" i="30" s="1"/>
  <c r="J337" i="30" s="1"/>
  <c r="J338" i="30" s="1"/>
  <c r="J339" i="30" s="1"/>
  <c r="J340" i="30" s="1"/>
  <c r="J341" i="30" s="1"/>
  <c r="J342" i="30" s="1"/>
  <c r="J343" i="30" s="1"/>
  <c r="J344" i="30" s="1"/>
  <c r="J345" i="30" s="1"/>
  <c r="J346" i="30" s="1"/>
  <c r="J347" i="30" s="1"/>
  <c r="J348" i="30" s="1"/>
  <c r="J349" i="30" s="1"/>
  <c r="J350" i="30" s="1"/>
  <c r="J351" i="30" s="1"/>
  <c r="J352" i="30" s="1"/>
  <c r="J353" i="30" s="1"/>
  <c r="J354" i="30" s="1"/>
  <c r="J355" i="30" s="1"/>
  <c r="J356" i="30" s="1"/>
  <c r="J357" i="30" s="1"/>
  <c r="J358" i="30" s="1"/>
  <c r="J359" i="30" s="1"/>
  <c r="J360" i="30" s="1"/>
  <c r="J361" i="30" s="1"/>
  <c r="J362" i="30" s="1"/>
  <c r="J363" i="30" s="1"/>
  <c r="J364" i="30" s="1"/>
  <c r="J365" i="30" s="1"/>
  <c r="J366" i="30" s="1"/>
  <c r="J367" i="30" s="1"/>
  <c r="J368" i="30" s="1"/>
  <c r="J369" i="30" s="1"/>
  <c r="J370" i="30" s="1"/>
  <c r="J371" i="30" s="1"/>
  <c r="J372" i="30" s="1"/>
  <c r="J373" i="30" s="1"/>
  <c r="J374" i="30" s="1"/>
  <c r="J375" i="30" s="1"/>
  <c r="J376" i="30" s="1"/>
  <c r="J377" i="30" s="1"/>
  <c r="J378" i="30" s="1"/>
  <c r="J379" i="30" s="1"/>
  <c r="J380" i="30" s="1"/>
  <c r="J381" i="30" s="1"/>
  <c r="J382" i="30" s="1"/>
  <c r="J383" i="30" s="1"/>
  <c r="J384" i="30" s="1"/>
  <c r="J385" i="30" s="1"/>
  <c r="J386" i="30" s="1"/>
  <c r="J387" i="30" s="1"/>
  <c r="J388" i="30" s="1"/>
  <c r="J389" i="30" s="1"/>
  <c r="J390" i="30" s="1"/>
  <c r="J391" i="30" s="1"/>
  <c r="J392" i="30" s="1"/>
  <c r="J393" i="30" s="1"/>
  <c r="J394" i="30" s="1"/>
  <c r="J395" i="30" s="1"/>
  <c r="J396" i="30" s="1"/>
  <c r="J397" i="30" s="1"/>
  <c r="J398" i="30" s="1"/>
  <c r="J399" i="30" s="1"/>
  <c r="J400" i="30" s="1"/>
  <c r="J401" i="30" s="1"/>
  <c r="J402" i="30" s="1"/>
  <c r="J403" i="30" s="1"/>
  <c r="J404" i="30" s="1"/>
  <c r="J405" i="30" s="1"/>
  <c r="J406" i="30" s="1"/>
  <c r="J407" i="30" s="1"/>
  <c r="J408" i="30" s="1"/>
  <c r="J409" i="30" s="1"/>
  <c r="J410" i="30" s="1"/>
  <c r="J411" i="30" s="1"/>
  <c r="J412" i="30" s="1"/>
  <c r="J413" i="30" s="1"/>
  <c r="J414" i="30" s="1"/>
  <c r="J415" i="30" s="1"/>
  <c r="J416" i="30" s="1"/>
  <c r="J417" i="30" s="1"/>
  <c r="J418" i="30" s="1"/>
  <c r="J419" i="30" s="1"/>
  <c r="J420" i="30" s="1"/>
  <c r="J421" i="30" s="1"/>
  <c r="J422" i="30" s="1"/>
  <c r="J423" i="30" s="1"/>
  <c r="J424" i="30" s="1"/>
  <c r="J425" i="30" s="1"/>
  <c r="J426" i="30" s="1"/>
  <c r="J427" i="30" s="1"/>
  <c r="J428" i="30" s="1"/>
  <c r="J429" i="30" s="1"/>
  <c r="J430" i="30" s="1"/>
  <c r="J431" i="30" s="1"/>
  <c r="J432" i="30" s="1"/>
  <c r="J433" i="30" s="1"/>
  <c r="J434" i="30" s="1"/>
  <c r="J435" i="30" s="1"/>
  <c r="J436" i="30" s="1"/>
  <c r="J437" i="30" s="1"/>
  <c r="J438" i="30" s="1"/>
  <c r="J439" i="30" s="1"/>
  <c r="J440" i="30" s="1"/>
  <c r="J441" i="30" s="1"/>
  <c r="J442" i="30" s="1"/>
  <c r="J443" i="30" s="1"/>
  <c r="J444" i="30" s="1"/>
  <c r="J445" i="30" s="1"/>
  <c r="J446" i="30" s="1"/>
  <c r="J447" i="30" s="1"/>
  <c r="J448" i="30" s="1"/>
  <c r="J449" i="30" s="1"/>
  <c r="J450" i="30" s="1"/>
  <c r="J451" i="30" s="1"/>
  <c r="J452" i="30" s="1"/>
  <c r="J453" i="30" s="1"/>
  <c r="J454" i="30" s="1"/>
  <c r="J455" i="30" s="1"/>
  <c r="J456" i="30" s="1"/>
  <c r="J457" i="30" s="1"/>
  <c r="J458" i="30" s="1"/>
  <c r="J459" i="30" s="1"/>
  <c r="J460" i="30" s="1"/>
  <c r="J461" i="30" s="1"/>
  <c r="J462" i="30" s="1"/>
  <c r="J463" i="30" s="1"/>
  <c r="J464" i="30" s="1"/>
  <c r="J465" i="30" s="1"/>
  <c r="J466" i="30" s="1"/>
  <c r="J467" i="30" s="1"/>
  <c r="J468" i="30" s="1"/>
  <c r="J469" i="30" s="1"/>
  <c r="J470" i="30" s="1"/>
  <c r="J471" i="30" s="1"/>
  <c r="J472" i="30" s="1"/>
  <c r="J473" i="30" s="1"/>
  <c r="J474" i="30" s="1"/>
  <c r="J475" i="30" s="1"/>
  <c r="J476" i="30" s="1"/>
  <c r="J477" i="30" s="1"/>
  <c r="J478" i="30" s="1"/>
  <c r="J479" i="30" s="1"/>
  <c r="J480" i="30" s="1"/>
  <c r="J481" i="30" s="1"/>
  <c r="J482" i="30" s="1"/>
  <c r="J483" i="30" s="1"/>
  <c r="J484" i="30" s="1"/>
  <c r="J485" i="30" s="1"/>
  <c r="J486" i="30" s="1"/>
  <c r="J487" i="30" s="1"/>
  <c r="J488" i="30" s="1"/>
  <c r="J489" i="30" s="1"/>
  <c r="J490" i="30" s="1"/>
  <c r="J491" i="30" s="1"/>
  <c r="J492" i="30" s="1"/>
  <c r="J493" i="30" s="1"/>
  <c r="J494" i="30" s="1"/>
  <c r="J495" i="30" s="1"/>
  <c r="J496" i="30" s="1"/>
  <c r="J497" i="30" s="1"/>
  <c r="J498" i="30" s="1"/>
  <c r="J499" i="30" s="1"/>
  <c r="J500" i="30" s="1"/>
  <c r="J501" i="30" s="1"/>
  <c r="J502" i="30" s="1"/>
  <c r="J503" i="30" s="1"/>
  <c r="J504" i="30" s="1"/>
  <c r="J505" i="30" s="1"/>
  <c r="J506" i="30" s="1"/>
  <c r="J507" i="30" s="1"/>
  <c r="J508" i="30" s="1"/>
  <c r="J509" i="30" s="1"/>
  <c r="J510" i="30" s="1"/>
  <c r="J511" i="30" s="1"/>
  <c r="J512" i="30" s="1"/>
  <c r="J513" i="30" s="1"/>
  <c r="J514" i="30" s="1"/>
  <c r="J515" i="30" s="1"/>
  <c r="J516" i="30" s="1"/>
  <c r="J517" i="30" s="1"/>
  <c r="J518" i="30" s="1"/>
  <c r="J519" i="30" s="1"/>
  <c r="J520" i="30" s="1"/>
  <c r="J521" i="30" s="1"/>
  <c r="J522" i="30" s="1"/>
  <c r="J523" i="30" s="1"/>
  <c r="J524" i="30" s="1"/>
  <c r="J525" i="30" s="1"/>
  <c r="J526" i="30" s="1"/>
  <c r="J527" i="30" s="1"/>
  <c r="J528" i="30" s="1"/>
  <c r="J529" i="30" s="1"/>
  <c r="J530" i="30" s="1"/>
  <c r="J531" i="30" s="1"/>
  <c r="J532" i="30" s="1"/>
  <c r="J533" i="30" s="1"/>
  <c r="J534" i="30" s="1"/>
  <c r="J535" i="30" s="1"/>
  <c r="J536" i="30" s="1"/>
  <c r="J537" i="30" s="1"/>
  <c r="J538" i="30" s="1"/>
  <c r="J539" i="30" s="1"/>
  <c r="J540" i="30" s="1"/>
  <c r="J541" i="30" s="1"/>
  <c r="J542" i="30" s="1"/>
  <c r="J543" i="30" s="1"/>
  <c r="J544" i="30" s="1"/>
  <c r="J545" i="30" s="1"/>
  <c r="J546" i="30" s="1"/>
  <c r="J547" i="30" s="1"/>
  <c r="J548" i="30" s="1"/>
  <c r="J549" i="30" s="1"/>
  <c r="J550" i="30" s="1"/>
  <c r="J551" i="30" s="1"/>
  <c r="J552" i="30" s="1"/>
  <c r="J553" i="30" s="1"/>
  <c r="J554" i="30" s="1"/>
  <c r="J555" i="30" s="1"/>
  <c r="J556" i="30" s="1"/>
  <c r="J557" i="30" s="1"/>
  <c r="J558" i="30" s="1"/>
  <c r="J559" i="30" s="1"/>
  <c r="J560" i="30" s="1"/>
  <c r="J561" i="30" s="1"/>
  <c r="J562" i="30" s="1"/>
  <c r="J563" i="30" s="1"/>
  <c r="J564" i="30" s="1"/>
  <c r="J565" i="30" s="1"/>
  <c r="J566" i="30" s="1"/>
  <c r="J567" i="30" s="1"/>
  <c r="J568" i="30" s="1"/>
  <c r="J569" i="30" s="1"/>
  <c r="J570" i="30" s="1"/>
  <c r="J571" i="30" s="1"/>
  <c r="J572" i="30" s="1"/>
  <c r="J573" i="30" s="1"/>
  <c r="J574" i="30" s="1"/>
  <c r="J575" i="30" s="1"/>
  <c r="J576" i="30" s="1"/>
  <c r="J577" i="30" s="1"/>
  <c r="J578" i="30" s="1"/>
  <c r="J579" i="30" s="1"/>
  <c r="J580" i="30" s="1"/>
  <c r="J581" i="30" s="1"/>
  <c r="J582" i="30" s="1"/>
  <c r="J583" i="30" s="1"/>
  <c r="J584" i="30" s="1"/>
  <c r="J585" i="30" s="1"/>
  <c r="J586" i="30" s="1"/>
  <c r="J587" i="30" s="1"/>
  <c r="J588" i="30" s="1"/>
  <c r="J589" i="30" s="1"/>
  <c r="J590" i="30" s="1"/>
  <c r="J591" i="30" s="1"/>
  <c r="J592" i="30" s="1"/>
  <c r="J593" i="30" s="1"/>
  <c r="J594" i="30" s="1"/>
  <c r="J595" i="30" s="1"/>
  <c r="J596" i="30" s="1"/>
  <c r="J3" i="30"/>
  <c r="J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I61" i="30"/>
  <c r="I62" i="30"/>
  <c r="I63" i="30"/>
  <c r="I64" i="30"/>
  <c r="I65" i="30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98" i="30"/>
  <c r="I99" i="30"/>
  <c r="I100" i="30"/>
  <c r="I101" i="30"/>
  <c r="I102" i="30"/>
  <c r="I103" i="30"/>
  <c r="I104" i="30"/>
  <c r="I105" i="30"/>
  <c r="I106" i="30"/>
  <c r="I107" i="30"/>
  <c r="I108" i="30"/>
  <c r="I109" i="30"/>
  <c r="I110" i="30"/>
  <c r="I111" i="30"/>
  <c r="I112" i="30"/>
  <c r="I113" i="30"/>
  <c r="I114" i="30"/>
  <c r="I115" i="30"/>
  <c r="I116" i="30"/>
  <c r="I117" i="30"/>
  <c r="I118" i="30"/>
  <c r="I119" i="30"/>
  <c r="I120" i="30"/>
  <c r="I121" i="30"/>
  <c r="I122" i="30"/>
  <c r="I123" i="30"/>
  <c r="I124" i="30"/>
  <c r="I125" i="30"/>
  <c r="I126" i="30"/>
  <c r="I127" i="30"/>
  <c r="I128" i="30"/>
  <c r="I129" i="30"/>
  <c r="I130" i="30"/>
  <c r="I131" i="30"/>
  <c r="I132" i="30"/>
  <c r="I133" i="30"/>
  <c r="I134" i="30"/>
  <c r="I135" i="30"/>
  <c r="I136" i="30"/>
  <c r="I137" i="30"/>
  <c r="I138" i="30"/>
  <c r="I139" i="30"/>
  <c r="I140" i="30"/>
  <c r="I141" i="30"/>
  <c r="I142" i="30"/>
  <c r="I143" i="30"/>
  <c r="I144" i="30"/>
  <c r="I145" i="30"/>
  <c r="I146" i="30"/>
  <c r="I147" i="30"/>
  <c r="I148" i="30"/>
  <c r="I149" i="30"/>
  <c r="I150" i="30"/>
  <c r="I151" i="30"/>
  <c r="I152" i="30"/>
  <c r="I153" i="30"/>
  <c r="I154" i="30"/>
  <c r="I155" i="30"/>
  <c r="I156" i="30"/>
  <c r="I157" i="30"/>
  <c r="I158" i="30"/>
  <c r="I159" i="30"/>
  <c r="I160" i="30"/>
  <c r="I161" i="30"/>
  <c r="I162" i="30"/>
  <c r="I163" i="30"/>
  <c r="I164" i="30"/>
  <c r="I165" i="30"/>
  <c r="I166" i="30"/>
  <c r="I167" i="30"/>
  <c r="I168" i="30"/>
  <c r="I169" i="30"/>
  <c r="I170" i="30"/>
  <c r="I171" i="30"/>
  <c r="I172" i="30"/>
  <c r="I173" i="30"/>
  <c r="I174" i="30"/>
  <c r="I175" i="30"/>
  <c r="I176" i="30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I189" i="30"/>
  <c r="I190" i="30"/>
  <c r="I191" i="30"/>
  <c r="I192" i="30"/>
  <c r="I193" i="30"/>
  <c r="I194" i="30"/>
  <c r="I195" i="30"/>
  <c r="I196" i="30"/>
  <c r="I197" i="30"/>
  <c r="I198" i="30"/>
  <c r="I199" i="30"/>
  <c r="I200" i="30"/>
  <c r="I201" i="30"/>
  <c r="I202" i="30"/>
  <c r="I203" i="30"/>
  <c r="I204" i="30"/>
  <c r="I205" i="30"/>
  <c r="I206" i="30"/>
  <c r="I207" i="30"/>
  <c r="I208" i="30"/>
  <c r="I209" i="30"/>
  <c r="I210" i="30"/>
  <c r="I211" i="30"/>
  <c r="I212" i="30"/>
  <c r="I213" i="30"/>
  <c r="I214" i="30"/>
  <c r="I215" i="30"/>
  <c r="I216" i="30"/>
  <c r="I217" i="30"/>
  <c r="I218" i="30"/>
  <c r="I219" i="30"/>
  <c r="I220" i="30"/>
  <c r="I221" i="30"/>
  <c r="I222" i="30"/>
  <c r="I223" i="30"/>
  <c r="I224" i="30"/>
  <c r="I225" i="30"/>
  <c r="I226" i="30"/>
  <c r="I227" i="30"/>
  <c r="I228" i="30"/>
  <c r="I229" i="30"/>
  <c r="I230" i="30"/>
  <c r="I231" i="30"/>
  <c r="I232" i="30"/>
  <c r="I233" i="30"/>
  <c r="I234" i="30"/>
  <c r="I235" i="30"/>
  <c r="I236" i="30"/>
  <c r="I237" i="30"/>
  <c r="I238" i="30"/>
  <c r="I239" i="30"/>
  <c r="I240" i="30"/>
  <c r="I241" i="30"/>
  <c r="I242" i="30"/>
  <c r="I243" i="30"/>
  <c r="I244" i="30"/>
  <c r="I245" i="30"/>
  <c r="I246" i="30"/>
  <c r="I247" i="30"/>
  <c r="I248" i="30"/>
  <c r="I249" i="30"/>
  <c r="I250" i="30"/>
  <c r="I251" i="30"/>
  <c r="I252" i="30"/>
  <c r="I253" i="30"/>
  <c r="I254" i="30"/>
  <c r="I255" i="30"/>
  <c r="I256" i="30"/>
  <c r="I257" i="30"/>
  <c r="I258" i="30"/>
  <c r="I259" i="30"/>
  <c r="I260" i="30"/>
  <c r="I261" i="30"/>
  <c r="I262" i="30"/>
  <c r="I263" i="30"/>
  <c r="I264" i="30"/>
  <c r="I265" i="30"/>
  <c r="I266" i="30"/>
  <c r="I267" i="30"/>
  <c r="I268" i="30"/>
  <c r="I269" i="30"/>
  <c r="I270" i="30"/>
  <c r="I271" i="30"/>
  <c r="I272" i="30"/>
  <c r="I273" i="30"/>
  <c r="I274" i="30"/>
  <c r="I275" i="30"/>
  <c r="I276" i="30"/>
  <c r="I277" i="30"/>
  <c r="I278" i="30"/>
  <c r="I279" i="30"/>
  <c r="I280" i="30"/>
  <c r="I281" i="30"/>
  <c r="I282" i="30"/>
  <c r="I283" i="30"/>
  <c r="I284" i="30"/>
  <c r="I285" i="30"/>
  <c r="I286" i="30"/>
  <c r="I287" i="30"/>
  <c r="I288" i="30"/>
  <c r="I289" i="30"/>
  <c r="I290" i="30"/>
  <c r="I291" i="30"/>
  <c r="I292" i="30"/>
  <c r="I293" i="30"/>
  <c r="I294" i="30"/>
  <c r="I295" i="30"/>
  <c r="I296" i="30"/>
  <c r="I297" i="30"/>
  <c r="I298" i="30"/>
  <c r="I299" i="30"/>
  <c r="I300" i="30"/>
  <c r="I301" i="30"/>
  <c r="I302" i="30"/>
  <c r="I303" i="30"/>
  <c r="I304" i="30"/>
  <c r="I305" i="30"/>
  <c r="I306" i="30"/>
  <c r="I307" i="30"/>
  <c r="I308" i="30"/>
  <c r="I309" i="30"/>
  <c r="I310" i="30"/>
  <c r="I311" i="30"/>
  <c r="I312" i="30"/>
  <c r="I313" i="30"/>
  <c r="I314" i="30"/>
  <c r="I315" i="30"/>
  <c r="I316" i="30"/>
  <c r="I317" i="30"/>
  <c r="I318" i="30"/>
  <c r="I319" i="30"/>
  <c r="I320" i="30"/>
  <c r="I321" i="30"/>
  <c r="I322" i="30"/>
  <c r="I323" i="30"/>
  <c r="I324" i="30"/>
  <c r="I325" i="30"/>
  <c r="I326" i="30"/>
  <c r="I327" i="30"/>
  <c r="I328" i="30"/>
  <c r="I329" i="30"/>
  <c r="I330" i="30"/>
  <c r="I331" i="30"/>
  <c r="I332" i="30"/>
  <c r="I333" i="30"/>
  <c r="I334" i="30"/>
  <c r="I335" i="30"/>
  <c r="I336" i="30"/>
  <c r="I337" i="30"/>
  <c r="I338" i="30"/>
  <c r="I339" i="30"/>
  <c r="I340" i="30"/>
  <c r="I341" i="30"/>
  <c r="I342" i="30"/>
  <c r="I343" i="30"/>
  <c r="I344" i="30"/>
  <c r="I345" i="30"/>
  <c r="I346" i="30"/>
  <c r="I347" i="30"/>
  <c r="I348" i="30"/>
  <c r="I349" i="30"/>
  <c r="I350" i="30"/>
  <c r="I351" i="30"/>
  <c r="I352" i="30"/>
  <c r="I353" i="30"/>
  <c r="I354" i="30"/>
  <c r="I355" i="30"/>
  <c r="I356" i="30"/>
  <c r="I357" i="30"/>
  <c r="I358" i="30"/>
  <c r="I359" i="30"/>
  <c r="I360" i="30"/>
  <c r="I361" i="30"/>
  <c r="I362" i="30"/>
  <c r="I363" i="30"/>
  <c r="I364" i="30"/>
  <c r="I365" i="30"/>
  <c r="I366" i="30"/>
  <c r="I367" i="30"/>
  <c r="I368" i="30"/>
  <c r="I369" i="30"/>
  <c r="I370" i="30"/>
  <c r="I371" i="30"/>
  <c r="I372" i="30"/>
  <c r="I373" i="30"/>
  <c r="I374" i="30"/>
  <c r="I375" i="30"/>
  <c r="I376" i="30"/>
  <c r="I377" i="30"/>
  <c r="I378" i="30"/>
  <c r="I379" i="30"/>
  <c r="I380" i="30"/>
  <c r="I381" i="30"/>
  <c r="I382" i="30"/>
  <c r="I383" i="30"/>
  <c r="I384" i="30"/>
  <c r="I385" i="30"/>
  <c r="I386" i="30"/>
  <c r="I387" i="30"/>
  <c r="I388" i="30"/>
  <c r="I389" i="30"/>
  <c r="I390" i="30"/>
  <c r="I391" i="30"/>
  <c r="I392" i="30"/>
  <c r="I393" i="30"/>
  <c r="I394" i="30"/>
  <c r="I395" i="30"/>
  <c r="I396" i="30"/>
  <c r="I397" i="30"/>
  <c r="I398" i="30"/>
  <c r="I399" i="30"/>
  <c r="I400" i="30"/>
  <c r="I401" i="30"/>
  <c r="I402" i="30"/>
  <c r="I403" i="30"/>
  <c r="I404" i="30"/>
  <c r="I405" i="30"/>
  <c r="I406" i="30"/>
  <c r="I407" i="30"/>
  <c r="I408" i="30"/>
  <c r="I409" i="30"/>
  <c r="I410" i="30"/>
  <c r="I411" i="30"/>
  <c r="I412" i="30"/>
  <c r="I413" i="30"/>
  <c r="I414" i="30"/>
  <c r="I415" i="30"/>
  <c r="I416" i="30"/>
  <c r="I417" i="30"/>
  <c r="I418" i="30"/>
  <c r="I419" i="30"/>
  <c r="I420" i="30"/>
  <c r="I421" i="30"/>
  <c r="I422" i="30"/>
  <c r="I423" i="30"/>
  <c r="I424" i="30"/>
  <c r="I425" i="30"/>
  <c r="I426" i="30"/>
  <c r="I427" i="30"/>
  <c r="I428" i="30"/>
  <c r="I429" i="30"/>
  <c r="I430" i="30"/>
  <c r="I431" i="30"/>
  <c r="I432" i="30"/>
  <c r="I433" i="30"/>
  <c r="I434" i="30"/>
  <c r="I435" i="30"/>
  <c r="I436" i="30"/>
  <c r="I437" i="30"/>
  <c r="I438" i="30"/>
  <c r="I439" i="30"/>
  <c r="I440" i="30"/>
  <c r="I441" i="30"/>
  <c r="I442" i="30"/>
  <c r="I443" i="30"/>
  <c r="I444" i="30"/>
  <c r="I445" i="30"/>
  <c r="I446" i="30"/>
  <c r="I447" i="30"/>
  <c r="I448" i="30"/>
  <c r="I449" i="30"/>
  <c r="I450" i="30"/>
  <c r="I451" i="30"/>
  <c r="I452" i="30"/>
  <c r="I453" i="30"/>
  <c r="I454" i="30"/>
  <c r="I455" i="30"/>
  <c r="I456" i="30"/>
  <c r="I457" i="30"/>
  <c r="I458" i="30"/>
  <c r="I459" i="30"/>
  <c r="I460" i="30"/>
  <c r="I461" i="30"/>
  <c r="I462" i="30"/>
  <c r="I463" i="30"/>
  <c r="I464" i="30"/>
  <c r="I465" i="30"/>
  <c r="I466" i="30"/>
  <c r="I467" i="30"/>
  <c r="I468" i="30"/>
  <c r="I469" i="30"/>
  <c r="I470" i="30"/>
  <c r="I471" i="30"/>
  <c r="I472" i="30"/>
  <c r="I473" i="30"/>
  <c r="I474" i="30"/>
  <c r="I475" i="30"/>
  <c r="I476" i="30"/>
  <c r="I477" i="30"/>
  <c r="I478" i="30"/>
  <c r="I479" i="30"/>
  <c r="I480" i="30"/>
  <c r="I481" i="30"/>
  <c r="I482" i="30"/>
  <c r="I483" i="30"/>
  <c r="I484" i="30"/>
  <c r="I485" i="30"/>
  <c r="I486" i="30"/>
  <c r="I487" i="30"/>
  <c r="I488" i="30"/>
  <c r="I489" i="30"/>
  <c r="I490" i="30"/>
  <c r="I491" i="30"/>
  <c r="I492" i="30"/>
  <c r="I493" i="30"/>
  <c r="I494" i="30"/>
  <c r="I495" i="30"/>
  <c r="I496" i="30"/>
  <c r="I497" i="30"/>
  <c r="I498" i="30"/>
  <c r="I499" i="30"/>
  <c r="I500" i="30"/>
  <c r="I501" i="30"/>
  <c r="I502" i="30"/>
  <c r="I503" i="30"/>
  <c r="I504" i="30"/>
  <c r="I505" i="30"/>
  <c r="I506" i="30"/>
  <c r="I507" i="30"/>
  <c r="I508" i="30"/>
  <c r="I509" i="30"/>
  <c r="I510" i="30"/>
  <c r="I511" i="30"/>
  <c r="I512" i="30"/>
  <c r="I513" i="30"/>
  <c r="I514" i="30"/>
  <c r="I515" i="30"/>
  <c r="I516" i="30"/>
  <c r="I517" i="30"/>
  <c r="I518" i="30"/>
  <c r="I519" i="30"/>
  <c r="I520" i="30"/>
  <c r="I521" i="30"/>
  <c r="I522" i="30"/>
  <c r="I523" i="30"/>
  <c r="I524" i="30"/>
  <c r="I525" i="30"/>
  <c r="I526" i="30"/>
  <c r="I527" i="30"/>
  <c r="I528" i="30"/>
  <c r="I529" i="30"/>
  <c r="I530" i="30"/>
  <c r="I531" i="30"/>
  <c r="I532" i="30"/>
  <c r="I533" i="30"/>
  <c r="I534" i="30"/>
  <c r="I535" i="30"/>
  <c r="I536" i="30"/>
  <c r="I537" i="30"/>
  <c r="I538" i="30"/>
  <c r="I539" i="30"/>
  <c r="I540" i="30"/>
  <c r="I541" i="30"/>
  <c r="I542" i="30"/>
  <c r="I543" i="30"/>
  <c r="I544" i="30"/>
  <c r="I545" i="30"/>
  <c r="I546" i="30"/>
  <c r="I547" i="30"/>
  <c r="I548" i="30"/>
  <c r="I549" i="30"/>
  <c r="I550" i="30"/>
  <c r="I551" i="30"/>
  <c r="I552" i="30"/>
  <c r="I553" i="30"/>
  <c r="I554" i="30"/>
  <c r="I555" i="30"/>
  <c r="I556" i="30"/>
  <c r="I557" i="30"/>
  <c r="I558" i="30"/>
  <c r="I559" i="30"/>
  <c r="I560" i="30"/>
  <c r="I561" i="30"/>
  <c r="I562" i="30"/>
  <c r="I563" i="30"/>
  <c r="I564" i="30"/>
  <c r="I565" i="30"/>
  <c r="I566" i="30"/>
  <c r="I567" i="30"/>
  <c r="I568" i="30"/>
  <c r="I569" i="30"/>
  <c r="I570" i="30"/>
  <c r="I571" i="30"/>
  <c r="I572" i="30"/>
  <c r="I573" i="30"/>
  <c r="I574" i="30"/>
  <c r="I575" i="30"/>
  <c r="I576" i="30"/>
  <c r="I577" i="30"/>
  <c r="I578" i="30"/>
  <c r="I579" i="30"/>
  <c r="I580" i="30"/>
  <c r="I581" i="30"/>
  <c r="I582" i="30"/>
  <c r="I583" i="30"/>
  <c r="I584" i="30"/>
  <c r="I585" i="30"/>
  <c r="I586" i="30"/>
  <c r="I587" i="30"/>
  <c r="I588" i="30"/>
  <c r="I589" i="30"/>
  <c r="I590" i="30"/>
  <c r="I591" i="30"/>
  <c r="I592" i="30"/>
  <c r="I593" i="30"/>
  <c r="I594" i="30"/>
  <c r="I595" i="30"/>
  <c r="I596" i="30"/>
  <c r="I2" i="30"/>
  <c r="M1" i="30"/>
  <c r="D34" i="28"/>
  <c r="N54" i="28"/>
  <c r="N52" i="28"/>
  <c r="N50" i="28"/>
  <c r="O50" i="28" s="1"/>
  <c r="M50" i="28"/>
  <c r="L48" i="28"/>
  <c r="M48" i="28"/>
  <c r="K48" i="28"/>
  <c r="N46" i="28"/>
  <c r="M46" i="28"/>
  <c r="H44" i="28"/>
  <c r="K44" i="28"/>
  <c r="L44" i="28"/>
  <c r="G44" i="28"/>
  <c r="I42" i="28"/>
  <c r="J42" i="28"/>
  <c r="K42" i="28"/>
  <c r="L42" i="28"/>
  <c r="M42" i="28"/>
  <c r="N42" i="28"/>
  <c r="H42" i="28"/>
  <c r="H40" i="28"/>
  <c r="I40" i="28"/>
  <c r="J40" i="28"/>
  <c r="K40" i="28"/>
  <c r="L40" i="28"/>
  <c r="G40" i="28"/>
  <c r="H38" i="28"/>
  <c r="O38" i="28" s="1"/>
  <c r="I38" i="28"/>
  <c r="J38" i="28"/>
  <c r="K38" i="28"/>
  <c r="L38" i="28"/>
  <c r="G38" i="28"/>
  <c r="G36" i="28"/>
  <c r="H36" i="28"/>
  <c r="I36" i="28"/>
  <c r="J36" i="28"/>
  <c r="K36" i="28"/>
  <c r="L36" i="28"/>
  <c r="M36" i="28"/>
  <c r="F36" i="28"/>
  <c r="F34" i="28"/>
  <c r="G34" i="28"/>
  <c r="H34" i="28"/>
  <c r="I34" i="28"/>
  <c r="J34" i="28"/>
  <c r="K34" i="28"/>
  <c r="L34" i="28"/>
  <c r="M34" i="28"/>
  <c r="E34" i="28"/>
  <c r="O34" i="28" s="1"/>
  <c r="F32" i="28"/>
  <c r="G32" i="28"/>
  <c r="H32" i="28"/>
  <c r="I32" i="28"/>
  <c r="J32" i="28"/>
  <c r="K32" i="28"/>
  <c r="L32" i="28"/>
  <c r="E32" i="28"/>
  <c r="L30" i="28"/>
  <c r="G30" i="28"/>
  <c r="H30" i="28"/>
  <c r="F30" i="28"/>
  <c r="F28" i="28"/>
  <c r="G28" i="28"/>
  <c r="H28" i="28"/>
  <c r="L28" i="28"/>
  <c r="M28" i="28"/>
  <c r="E28" i="28"/>
  <c r="O28" i="28" s="1"/>
  <c r="D26" i="28"/>
  <c r="E26" i="28"/>
  <c r="F26" i="28"/>
  <c r="G26" i="28"/>
  <c r="H26" i="28"/>
  <c r="I26" i="28"/>
  <c r="J26" i="28"/>
  <c r="K26" i="28"/>
  <c r="C26" i="28"/>
  <c r="D24" i="28"/>
  <c r="O24" i="28" s="1"/>
  <c r="E24" i="28"/>
  <c r="F24" i="28"/>
  <c r="G24" i="28"/>
  <c r="H24" i="28"/>
  <c r="I24" i="28"/>
  <c r="J24" i="28"/>
  <c r="K24" i="28"/>
  <c r="L24" i="28"/>
  <c r="M24" i="28"/>
  <c r="N24" i="28"/>
  <c r="C24" i="28"/>
  <c r="O54" i="28"/>
  <c r="O52" i="28"/>
  <c r="O48" i="28"/>
  <c r="O46" i="28"/>
  <c r="O32" i="28"/>
  <c r="O22" i="28"/>
  <c r="D22" i="28"/>
  <c r="E22" i="28"/>
  <c r="F22" i="28"/>
  <c r="G22" i="28"/>
  <c r="H22" i="28"/>
  <c r="I22" i="28"/>
  <c r="J22" i="28"/>
  <c r="K22" i="28"/>
  <c r="L22" i="28"/>
  <c r="M22" i="28"/>
  <c r="N22" i="28"/>
  <c r="C22" i="28"/>
  <c r="O53" i="28"/>
  <c r="O51" i="28"/>
  <c r="O49" i="28"/>
  <c r="O47" i="28"/>
  <c r="O45" i="28"/>
  <c r="O43" i="28"/>
  <c r="O41" i="28"/>
  <c r="O39" i="28"/>
  <c r="O35" i="28"/>
  <c r="O33" i="28"/>
  <c r="O31" i="28"/>
  <c r="O29" i="28"/>
  <c r="O23" i="28"/>
  <c r="O27" i="28"/>
  <c r="D55" i="28"/>
  <c r="E55" i="28"/>
  <c r="I20" i="28"/>
  <c r="N20" i="28"/>
  <c r="C20" i="28"/>
  <c r="B54" i="28"/>
  <c r="B52" i="28"/>
  <c r="B50" i="28"/>
  <c r="B48" i="28"/>
  <c r="B46" i="28"/>
  <c r="B44" i="28"/>
  <c r="B42" i="28"/>
  <c r="B40" i="28"/>
  <c r="B38" i="28"/>
  <c r="B36" i="28"/>
  <c r="B34" i="28"/>
  <c r="B32" i="28"/>
  <c r="B30" i="28"/>
  <c r="B28" i="28"/>
  <c r="B26" i="28"/>
  <c r="B24" i="28"/>
  <c r="B22" i="28"/>
  <c r="B20" i="28"/>
  <c r="C55" i="28"/>
  <c r="C56" i="28" s="1"/>
  <c r="O37" i="28"/>
  <c r="O25" i="28"/>
  <c r="O21" i="28"/>
  <c r="O19" i="28"/>
  <c r="B18" i="28"/>
  <c r="E18" i="28" s="1"/>
  <c r="O17" i="28"/>
  <c r="O44" i="28" l="1"/>
  <c r="N55" i="28"/>
  <c r="O42" i="28"/>
  <c r="O40" i="28"/>
  <c r="O36" i="28"/>
  <c r="K55" i="28"/>
  <c r="M55" i="28"/>
  <c r="H55" i="28"/>
  <c r="L55" i="28"/>
  <c r="O30" i="28"/>
  <c r="F55" i="28"/>
  <c r="J55" i="28"/>
  <c r="G55" i="28"/>
  <c r="I55" i="28"/>
  <c r="O26" i="28"/>
  <c r="O20" i="28"/>
  <c r="D56" i="28"/>
  <c r="E56" i="28" s="1"/>
  <c r="F18" i="28"/>
  <c r="D18" i="28"/>
  <c r="H18" i="28"/>
  <c r="G18" i="28"/>
  <c r="C18" i="28"/>
  <c r="N18" i="28"/>
  <c r="M18" i="28"/>
  <c r="L18" i="28"/>
  <c r="K18" i="28"/>
  <c r="J18" i="28"/>
  <c r="I18" i="28"/>
  <c r="F56" i="28" l="1"/>
  <c r="G56" i="28" s="1"/>
  <c r="H56" i="28" s="1"/>
  <c r="I56" i="28" s="1"/>
  <c r="J56" i="28" s="1"/>
  <c r="K56" i="28" s="1"/>
  <c r="L56" i="28" s="1"/>
  <c r="M56" i="28" s="1"/>
  <c r="N56" i="28" s="1"/>
  <c r="O55" i="28"/>
  <c r="O18" i="28"/>
  <c r="I7123" i="20" l="1"/>
  <c r="I7126" i="20" s="1"/>
  <c r="G761" i="22"/>
  <c r="H761" i="22" s="1"/>
  <c r="G760" i="22"/>
  <c r="H760" i="22" s="1"/>
  <c r="G757" i="22"/>
  <c r="H757" i="22" s="1"/>
  <c r="G756" i="22"/>
  <c r="H756" i="22" s="1"/>
  <c r="G751" i="22"/>
  <c r="H751" i="22" s="1"/>
  <c r="G752" i="22"/>
  <c r="H752" i="22"/>
  <c r="G753" i="22"/>
  <c r="H753" i="22" s="1"/>
  <c r="G754" i="22"/>
  <c r="H754" i="22" s="1"/>
  <c r="G750" i="22"/>
  <c r="H750" i="22" s="1"/>
  <c r="H758" i="22" s="1"/>
  <c r="G738" i="22"/>
  <c r="H738" i="22"/>
  <c r="G739" i="22"/>
  <c r="H739" i="22" s="1"/>
  <c r="G740" i="22"/>
  <c r="H740" i="22"/>
  <c r="G741" i="22"/>
  <c r="H741" i="22" s="1"/>
  <c r="G742" i="22"/>
  <c r="H742" i="22"/>
  <c r="G743" i="22"/>
  <c r="H743" i="22"/>
  <c r="G744" i="22"/>
  <c r="H744" i="22" s="1"/>
  <c r="G745" i="22"/>
  <c r="H745" i="22"/>
  <c r="G746" i="22"/>
  <c r="H746" i="22" s="1"/>
  <c r="G737" i="22"/>
  <c r="H737" i="22" s="1"/>
  <c r="G729" i="22"/>
  <c r="H729" i="22" s="1"/>
  <c r="G730" i="22"/>
  <c r="H730" i="22" s="1"/>
  <c r="G731" i="22"/>
  <c r="H731" i="22" s="1"/>
  <c r="G732" i="22"/>
  <c r="H732" i="22"/>
  <c r="G733" i="22"/>
  <c r="H733" i="22" s="1"/>
  <c r="G734" i="22"/>
  <c r="H734" i="22" s="1"/>
  <c r="G728" i="22"/>
  <c r="H728" i="22" s="1"/>
  <c r="G701" i="22"/>
  <c r="H701" i="22" s="1"/>
  <c r="G702" i="22"/>
  <c r="H702" i="22"/>
  <c r="G703" i="22"/>
  <c r="H703" i="22"/>
  <c r="G704" i="22"/>
  <c r="H704" i="22" s="1"/>
  <c r="G705" i="22"/>
  <c r="H705" i="22"/>
  <c r="G706" i="22"/>
  <c r="H706" i="22"/>
  <c r="G707" i="22"/>
  <c r="H707" i="22" s="1"/>
  <c r="G708" i="22"/>
  <c r="H708" i="22"/>
  <c r="G709" i="22"/>
  <c r="H709" i="22"/>
  <c r="G710" i="22"/>
  <c r="H710" i="22" s="1"/>
  <c r="G711" i="22"/>
  <c r="H711" i="22"/>
  <c r="G712" i="22"/>
  <c r="H712" i="22" s="1"/>
  <c r="G713" i="22"/>
  <c r="H713" i="22"/>
  <c r="G714" i="22"/>
  <c r="H714" i="22" s="1"/>
  <c r="G715" i="22"/>
  <c r="H715" i="22" s="1"/>
  <c r="G716" i="22"/>
  <c r="H716" i="22"/>
  <c r="G717" i="22"/>
  <c r="H717" i="22"/>
  <c r="G718" i="22"/>
  <c r="H718" i="22" s="1"/>
  <c r="G719" i="22"/>
  <c r="H719" i="22"/>
  <c r="G720" i="22"/>
  <c r="H720" i="22"/>
  <c r="G721" i="22"/>
  <c r="H721" i="22"/>
  <c r="G722" i="22"/>
  <c r="H722" i="22"/>
  <c r="G723" i="22"/>
  <c r="H723" i="22"/>
  <c r="G724" i="22"/>
  <c r="H724" i="22" s="1"/>
  <c r="G725" i="22"/>
  <c r="H725" i="22"/>
  <c r="G700" i="22"/>
  <c r="H700" i="22" s="1"/>
  <c r="G673" i="22"/>
  <c r="H673" i="22"/>
  <c r="G674" i="22"/>
  <c r="H674" i="22" s="1"/>
  <c r="G675" i="22"/>
  <c r="H675" i="22"/>
  <c r="G676" i="22"/>
  <c r="H676" i="22"/>
  <c r="G677" i="22"/>
  <c r="H677" i="22"/>
  <c r="G678" i="22"/>
  <c r="H678" i="22"/>
  <c r="G679" i="22"/>
  <c r="H679" i="22"/>
  <c r="G680" i="22"/>
  <c r="H680" i="22"/>
  <c r="G681" i="22"/>
  <c r="H681" i="22"/>
  <c r="G682" i="22"/>
  <c r="H682" i="22"/>
  <c r="G683" i="22"/>
  <c r="H683" i="22"/>
  <c r="G684" i="22"/>
  <c r="H684" i="22" s="1"/>
  <c r="G685" i="22"/>
  <c r="H685" i="22"/>
  <c r="G686" i="22"/>
  <c r="H686" i="22"/>
  <c r="G687" i="22"/>
  <c r="H687" i="22"/>
  <c r="G688" i="22"/>
  <c r="H688" i="22"/>
  <c r="G689" i="22"/>
  <c r="H689" i="22"/>
  <c r="G690" i="22"/>
  <c r="H690" i="22"/>
  <c r="G691" i="22"/>
  <c r="H691" i="22"/>
  <c r="G692" i="22"/>
  <c r="H692" i="22"/>
  <c r="G693" i="22"/>
  <c r="H693" i="22"/>
  <c r="G694" i="22"/>
  <c r="H694" i="22" s="1"/>
  <c r="G695" i="22"/>
  <c r="H695" i="22"/>
  <c r="G696" i="22"/>
  <c r="H696" i="22"/>
  <c r="G697" i="22"/>
  <c r="H697" i="22"/>
  <c r="G672" i="22"/>
  <c r="H672" i="22" s="1"/>
  <c r="G661" i="22"/>
  <c r="H661" i="22" s="1"/>
  <c r="G662" i="22"/>
  <c r="H662" i="22"/>
  <c r="G663" i="22"/>
  <c r="H663" i="22"/>
  <c r="G664" i="22"/>
  <c r="H664" i="22"/>
  <c r="G665" i="22"/>
  <c r="H665" i="22"/>
  <c r="G666" i="22"/>
  <c r="H666" i="22" s="1"/>
  <c r="G667" i="22"/>
  <c r="H667" i="22"/>
  <c r="G668" i="22"/>
  <c r="H668" i="22"/>
  <c r="G669" i="22"/>
  <c r="H669" i="22"/>
  <c r="G660" i="22"/>
  <c r="H660" i="22" s="1"/>
  <c r="G649" i="22"/>
  <c r="H649" i="22" s="1"/>
  <c r="G650" i="22"/>
  <c r="H650" i="22" s="1"/>
  <c r="G651" i="22"/>
  <c r="H651" i="22"/>
  <c r="G652" i="22"/>
  <c r="H652" i="22"/>
  <c r="G653" i="22"/>
  <c r="H653" i="22"/>
  <c r="G654" i="22"/>
  <c r="H654" i="22"/>
  <c r="G655" i="22"/>
  <c r="H655" i="22" s="1"/>
  <c r="G656" i="22"/>
  <c r="H656" i="22"/>
  <c r="G657" i="22"/>
  <c r="H657" i="22"/>
  <c r="G648" i="22"/>
  <c r="H648" i="22" s="1"/>
  <c r="G641" i="22"/>
  <c r="H641" i="22"/>
  <c r="G642" i="22"/>
  <c r="H642" i="22"/>
  <c r="H658" i="22" s="1"/>
  <c r="G643" i="22"/>
  <c r="H643" i="22"/>
  <c r="G644" i="22"/>
  <c r="H644" i="22"/>
  <c r="G645" i="22"/>
  <c r="H645" i="22" s="1"/>
  <c r="G646" i="22"/>
  <c r="H646" i="22" s="1"/>
  <c r="G640" i="22"/>
  <c r="H640" i="22" s="1"/>
  <c r="G625" i="22"/>
  <c r="H625" i="22" s="1"/>
  <c r="G626" i="22"/>
  <c r="H626" i="22"/>
  <c r="G627" i="22"/>
  <c r="H627" i="22"/>
  <c r="G628" i="22"/>
  <c r="H628" i="22"/>
  <c r="H637" i="22" s="1"/>
  <c r="G629" i="22"/>
  <c r="H629" i="22"/>
  <c r="G630" i="22"/>
  <c r="H630" i="22"/>
  <c r="G631" i="22"/>
  <c r="H631" i="22"/>
  <c r="G632" i="22"/>
  <c r="H632" i="22"/>
  <c r="G633" i="22"/>
  <c r="H633" i="22"/>
  <c r="G634" i="22"/>
  <c r="H634" i="22"/>
  <c r="G635" i="22"/>
  <c r="H635" i="22" s="1"/>
  <c r="G636" i="22"/>
  <c r="H636" i="22" s="1"/>
  <c r="G624" i="22"/>
  <c r="H624" i="22" s="1"/>
  <c r="G600" i="22"/>
  <c r="H600" i="22"/>
  <c r="G601" i="22"/>
  <c r="H601" i="22"/>
  <c r="G602" i="22"/>
  <c r="H602" i="22"/>
  <c r="G603" i="22"/>
  <c r="H603" i="22"/>
  <c r="G604" i="22"/>
  <c r="H604" i="22"/>
  <c r="G605" i="22"/>
  <c r="H605" i="22" s="1"/>
  <c r="G606" i="22"/>
  <c r="H606" i="22" s="1"/>
  <c r="G607" i="22"/>
  <c r="H607" i="22"/>
  <c r="G608" i="22"/>
  <c r="H608" i="22" s="1"/>
  <c r="G609" i="22"/>
  <c r="H609" i="22"/>
  <c r="G610" i="22"/>
  <c r="H610" i="22"/>
  <c r="G611" i="22"/>
  <c r="H611" i="22"/>
  <c r="G612" i="22"/>
  <c r="H612" i="22"/>
  <c r="G613" i="22"/>
  <c r="H613" i="22"/>
  <c r="G614" i="22"/>
  <c r="H614" i="22"/>
  <c r="G615" i="22"/>
  <c r="H615" i="22" s="1"/>
  <c r="G616" i="22"/>
  <c r="H616" i="22" s="1"/>
  <c r="G617" i="22"/>
  <c r="H617" i="22"/>
  <c r="G618" i="22"/>
  <c r="H618" i="22" s="1"/>
  <c r="G619" i="22"/>
  <c r="H619" i="22"/>
  <c r="G620" i="22"/>
  <c r="H620" i="22"/>
  <c r="G621" i="22"/>
  <c r="H621" i="22"/>
  <c r="G599" i="22"/>
  <c r="H599" i="22" s="1"/>
  <c r="G584" i="22"/>
  <c r="H584" i="22" s="1"/>
  <c r="G585" i="22"/>
  <c r="H585" i="22"/>
  <c r="G586" i="22"/>
  <c r="H586" i="22"/>
  <c r="G587" i="22"/>
  <c r="H587" i="22" s="1"/>
  <c r="G588" i="22"/>
  <c r="H588" i="22" s="1"/>
  <c r="G589" i="22"/>
  <c r="H589" i="22"/>
  <c r="G590" i="22"/>
  <c r="H590" i="22" s="1"/>
  <c r="G591" i="22"/>
  <c r="H591" i="22"/>
  <c r="G592" i="22"/>
  <c r="H592" i="22"/>
  <c r="G593" i="22"/>
  <c r="H593" i="22"/>
  <c r="G594" i="22"/>
  <c r="H594" i="22" s="1"/>
  <c r="G595" i="22"/>
  <c r="H595" i="22"/>
  <c r="G596" i="22"/>
  <c r="H596" i="22"/>
  <c r="G597" i="22"/>
  <c r="H597" i="22"/>
  <c r="G583" i="22"/>
  <c r="H583" i="22" s="1"/>
  <c r="G250" i="22"/>
  <c r="H250" i="22"/>
  <c r="G251" i="22"/>
  <c r="H251" i="22" s="1"/>
  <c r="G252" i="22"/>
  <c r="H252" i="22"/>
  <c r="G253" i="22"/>
  <c r="H253" i="22"/>
  <c r="G254" i="22"/>
  <c r="H254" i="22"/>
  <c r="G255" i="22"/>
  <c r="H255" i="22"/>
  <c r="G256" i="22"/>
  <c r="H256" i="22"/>
  <c r="G257" i="22"/>
  <c r="H257" i="22"/>
  <c r="G258" i="22"/>
  <c r="H258" i="22"/>
  <c r="G259" i="22"/>
  <c r="H259" i="22"/>
  <c r="G260" i="22"/>
  <c r="H260" i="22"/>
  <c r="G261" i="22"/>
  <c r="H261" i="22" s="1"/>
  <c r="G262" i="22"/>
  <c r="H262" i="22"/>
  <c r="G263" i="22"/>
  <c r="H263" i="22"/>
  <c r="G264" i="22"/>
  <c r="H264" i="22"/>
  <c r="G265" i="22"/>
  <c r="H265" i="22"/>
  <c r="G266" i="22"/>
  <c r="H266" i="22"/>
  <c r="G267" i="22"/>
  <c r="H267" i="22"/>
  <c r="G268" i="22"/>
  <c r="H268" i="22"/>
  <c r="G269" i="22"/>
  <c r="H269" i="22"/>
  <c r="G270" i="22"/>
  <c r="H270" i="22"/>
  <c r="G271" i="22"/>
  <c r="H271" i="22" s="1"/>
  <c r="G272" i="22"/>
  <c r="H272" i="22"/>
  <c r="G273" i="22"/>
  <c r="H273" i="22"/>
  <c r="G274" i="22"/>
  <c r="H274" i="22"/>
  <c r="G275" i="22"/>
  <c r="H275" i="22"/>
  <c r="G276" i="22"/>
  <c r="H276" i="22"/>
  <c r="G277" i="22"/>
  <c r="H277" i="22"/>
  <c r="G278" i="22"/>
  <c r="H278" i="22"/>
  <c r="G279" i="22"/>
  <c r="H279" i="22"/>
  <c r="G280" i="22"/>
  <c r="H280" i="22"/>
  <c r="G281" i="22"/>
  <c r="H281" i="22" s="1"/>
  <c r="G282" i="22"/>
  <c r="H282" i="22"/>
  <c r="G283" i="22"/>
  <c r="H283" i="22"/>
  <c r="G284" i="22"/>
  <c r="H284" i="22"/>
  <c r="G285" i="22"/>
  <c r="H285" i="22"/>
  <c r="G286" i="22"/>
  <c r="H286" i="22"/>
  <c r="G287" i="22"/>
  <c r="H287" i="22"/>
  <c r="G288" i="22"/>
  <c r="H288" i="22"/>
  <c r="G289" i="22"/>
  <c r="H289" i="22"/>
  <c r="G290" i="22"/>
  <c r="H290" i="22"/>
  <c r="G291" i="22"/>
  <c r="H291" i="22" s="1"/>
  <c r="G292" i="22"/>
  <c r="H292" i="22"/>
  <c r="G293" i="22"/>
  <c r="H293" i="22"/>
  <c r="G294" i="22"/>
  <c r="H294" i="22"/>
  <c r="G295" i="22"/>
  <c r="H295" i="22"/>
  <c r="G296" i="22"/>
  <c r="H296" i="22"/>
  <c r="G297" i="22"/>
  <c r="H297" i="22"/>
  <c r="G298" i="22"/>
  <c r="H298" i="22"/>
  <c r="G299" i="22"/>
  <c r="H299" i="22"/>
  <c r="G300" i="22"/>
  <c r="H300" i="22"/>
  <c r="G301" i="22"/>
  <c r="H301" i="22" s="1"/>
  <c r="G302" i="22"/>
  <c r="H302" i="22"/>
  <c r="G303" i="22"/>
  <c r="H303" i="22"/>
  <c r="G304" i="22"/>
  <c r="H304" i="22"/>
  <c r="G305" i="22"/>
  <c r="H305" i="22"/>
  <c r="G306" i="22"/>
  <c r="H306" i="22"/>
  <c r="G307" i="22"/>
  <c r="H307" i="22"/>
  <c r="G308" i="22"/>
  <c r="H308" i="22"/>
  <c r="G309" i="22"/>
  <c r="H309" i="22"/>
  <c r="G310" i="22"/>
  <c r="H310" i="22"/>
  <c r="G311" i="22"/>
  <c r="H311" i="22" s="1"/>
  <c r="G312" i="22"/>
  <c r="H312" i="22"/>
  <c r="G313" i="22"/>
  <c r="H313" i="22"/>
  <c r="G314" i="22"/>
  <c r="H314" i="22"/>
  <c r="G315" i="22"/>
  <c r="H315" i="22"/>
  <c r="G316" i="22"/>
  <c r="H316" i="22"/>
  <c r="G317" i="22"/>
  <c r="H317" i="22"/>
  <c r="G318" i="22"/>
  <c r="H318" i="22"/>
  <c r="G319" i="22"/>
  <c r="H319" i="22"/>
  <c r="G320" i="22"/>
  <c r="H320" i="22"/>
  <c r="G321" i="22"/>
  <c r="H321" i="22" s="1"/>
  <c r="G322" i="22"/>
  <c r="H322" i="22"/>
  <c r="G323" i="22"/>
  <c r="H323" i="22"/>
  <c r="G324" i="22"/>
  <c r="H324" i="22"/>
  <c r="G325" i="22"/>
  <c r="H325" i="22"/>
  <c r="G326" i="22"/>
  <c r="H326" i="22"/>
  <c r="G327" i="22"/>
  <c r="H327" i="22"/>
  <c r="G328" i="22"/>
  <c r="H328" i="22"/>
  <c r="G329" i="22"/>
  <c r="H329" i="22"/>
  <c r="G330" i="22"/>
  <c r="H330" i="22"/>
  <c r="G331" i="22"/>
  <c r="H331" i="22" s="1"/>
  <c r="G332" i="22"/>
  <c r="H332" i="22"/>
  <c r="G333" i="22"/>
  <c r="H333" i="22"/>
  <c r="G334" i="22"/>
  <c r="H334" i="22"/>
  <c r="G335" i="22"/>
  <c r="H335" i="22"/>
  <c r="G336" i="22"/>
  <c r="H336" i="22"/>
  <c r="G337" i="22"/>
  <c r="H337" i="22"/>
  <c r="G338" i="22"/>
  <c r="H338" i="22"/>
  <c r="G339" i="22"/>
  <c r="H339" i="22"/>
  <c r="G340" i="22"/>
  <c r="H340" i="22"/>
  <c r="G341" i="22"/>
  <c r="H341" i="22" s="1"/>
  <c r="G342" i="22"/>
  <c r="H342" i="22"/>
  <c r="G343" i="22"/>
  <c r="H343" i="22"/>
  <c r="G344" i="22"/>
  <c r="H344" i="22"/>
  <c r="G345" i="22"/>
  <c r="H345" i="22"/>
  <c r="G346" i="22"/>
  <c r="H346" i="22"/>
  <c r="G347" i="22"/>
  <c r="H347" i="22"/>
  <c r="G348" i="22"/>
  <c r="H348" i="22"/>
  <c r="G349" i="22"/>
  <c r="H349" i="22"/>
  <c r="G350" i="22"/>
  <c r="H350" i="22"/>
  <c r="G351" i="22"/>
  <c r="H351" i="22" s="1"/>
  <c r="G352" i="22"/>
  <c r="H352" i="22"/>
  <c r="G353" i="22"/>
  <c r="H353" i="22"/>
  <c r="G354" i="22"/>
  <c r="H354" i="22"/>
  <c r="G355" i="22"/>
  <c r="H355" i="22"/>
  <c r="G356" i="22"/>
  <c r="H356" i="22"/>
  <c r="G357" i="22"/>
  <c r="H357" i="22"/>
  <c r="G358" i="22"/>
  <c r="H358" i="22"/>
  <c r="G359" i="22"/>
  <c r="H359" i="22"/>
  <c r="G360" i="22"/>
  <c r="H360" i="22" s="1"/>
  <c r="G361" i="22"/>
  <c r="H361" i="22"/>
  <c r="G362" i="22"/>
  <c r="H362" i="22" s="1"/>
  <c r="G363" i="22"/>
  <c r="H363" i="22"/>
  <c r="G364" i="22"/>
  <c r="H364" i="22"/>
  <c r="G365" i="22"/>
  <c r="H365" i="22"/>
  <c r="G366" i="22"/>
  <c r="H366" i="22"/>
  <c r="G367" i="22"/>
  <c r="H367" i="22"/>
  <c r="G368" i="22"/>
  <c r="H368" i="22"/>
  <c r="G369" i="22"/>
  <c r="H369" i="22" s="1"/>
  <c r="G370" i="22"/>
  <c r="H370" i="22" s="1"/>
  <c r="G371" i="22"/>
  <c r="H371" i="22"/>
  <c r="G372" i="22"/>
  <c r="H372" i="22" s="1"/>
  <c r="G373" i="22"/>
  <c r="H373" i="22"/>
  <c r="G374" i="22"/>
  <c r="H374" i="22"/>
  <c r="G375" i="22"/>
  <c r="H375" i="22"/>
  <c r="G376" i="22"/>
  <c r="H376" i="22"/>
  <c r="G377" i="22"/>
  <c r="H377" i="22"/>
  <c r="G378" i="22"/>
  <c r="H378" i="22"/>
  <c r="G379" i="22"/>
  <c r="H379" i="22" s="1"/>
  <c r="G380" i="22"/>
  <c r="H380" i="22" s="1"/>
  <c r="G381" i="22"/>
  <c r="H381" i="22"/>
  <c r="G382" i="22"/>
  <c r="H382" i="22" s="1"/>
  <c r="G383" i="22"/>
  <c r="H383" i="22"/>
  <c r="G384" i="22"/>
  <c r="H384" i="22"/>
  <c r="G385" i="22"/>
  <c r="H385" i="22"/>
  <c r="G386" i="22"/>
  <c r="H386" i="22"/>
  <c r="G387" i="22"/>
  <c r="H387" i="22"/>
  <c r="G388" i="22"/>
  <c r="H388" i="22"/>
  <c r="G389" i="22"/>
  <c r="H389" i="22" s="1"/>
  <c r="G390" i="22"/>
  <c r="H390" i="22" s="1"/>
  <c r="G391" i="22"/>
  <c r="H391" i="22"/>
  <c r="G392" i="22"/>
  <c r="H392" i="22" s="1"/>
  <c r="G393" i="22"/>
  <c r="H393" i="22"/>
  <c r="G394" i="22"/>
  <c r="H394" i="22"/>
  <c r="G395" i="22"/>
  <c r="H395" i="22"/>
  <c r="G396" i="22"/>
  <c r="H396" i="22"/>
  <c r="G397" i="22"/>
  <c r="H397" i="22"/>
  <c r="G398" i="22"/>
  <c r="H398" i="22"/>
  <c r="G399" i="22"/>
  <c r="H399" i="22" s="1"/>
  <c r="G400" i="22"/>
  <c r="H400" i="22" s="1"/>
  <c r="G401" i="22"/>
  <c r="H401" i="22"/>
  <c r="G402" i="22"/>
  <c r="H402" i="22" s="1"/>
  <c r="G403" i="22"/>
  <c r="H403" i="22"/>
  <c r="G404" i="22"/>
  <c r="H404" i="22"/>
  <c r="G405" i="22"/>
  <c r="H405" i="22"/>
  <c r="G406" i="22"/>
  <c r="H406" i="22"/>
  <c r="G407" i="22"/>
  <c r="H407" i="22"/>
  <c r="G408" i="22"/>
  <c r="H408" i="22"/>
  <c r="G409" i="22"/>
  <c r="H409" i="22" s="1"/>
  <c r="G410" i="22"/>
  <c r="H410" i="22" s="1"/>
  <c r="G411" i="22"/>
  <c r="H411" i="22"/>
  <c r="G412" i="22"/>
  <c r="H412" i="22" s="1"/>
  <c r="G413" i="22"/>
  <c r="H413" i="22"/>
  <c r="G414" i="22"/>
  <c r="H414" i="22"/>
  <c r="G415" i="22"/>
  <c r="H415" i="22"/>
  <c r="G416" i="22"/>
  <c r="H416" i="22"/>
  <c r="G417" i="22"/>
  <c r="H417" i="22"/>
  <c r="G418" i="22"/>
  <c r="H418" i="22"/>
  <c r="G419" i="22"/>
  <c r="H419" i="22"/>
  <c r="G420" i="22"/>
  <c r="H420" i="22" s="1"/>
  <c r="G421" i="22"/>
  <c r="H421" i="22" s="1"/>
  <c r="G422" i="22"/>
  <c r="H422" i="22"/>
  <c r="G423" i="22"/>
  <c r="H423" i="22" s="1"/>
  <c r="G424" i="22"/>
  <c r="H424" i="22"/>
  <c r="G425" i="22"/>
  <c r="H425" i="22"/>
  <c r="G426" i="22"/>
  <c r="H426" i="22"/>
  <c r="G427" i="22"/>
  <c r="H427" i="22"/>
  <c r="G428" i="22"/>
  <c r="H428" i="22"/>
  <c r="G429" i="22"/>
  <c r="H429" i="22"/>
  <c r="G430" i="22"/>
  <c r="H430" i="22" s="1"/>
  <c r="G431" i="22"/>
  <c r="H431" i="22"/>
  <c r="G432" i="22"/>
  <c r="H432" i="22"/>
  <c r="G433" i="22"/>
  <c r="H433" i="22" s="1"/>
  <c r="G434" i="22"/>
  <c r="H434" i="22"/>
  <c r="G435" i="22"/>
  <c r="H435" i="22"/>
  <c r="G436" i="22"/>
  <c r="H436" i="22"/>
  <c r="G437" i="22"/>
  <c r="H437" i="22"/>
  <c r="G438" i="22"/>
  <c r="H438" i="22"/>
  <c r="G439" i="22"/>
  <c r="H439" i="22"/>
  <c r="G440" i="22"/>
  <c r="H440" i="22" s="1"/>
  <c r="G441" i="22"/>
  <c r="H441" i="22" s="1"/>
  <c r="G442" i="22"/>
  <c r="H442" i="22" s="1"/>
  <c r="G443" i="22"/>
  <c r="H443" i="22"/>
  <c r="G444" i="22"/>
  <c r="H444" i="22" s="1"/>
  <c r="G445" i="22"/>
  <c r="H445" i="22"/>
  <c r="G446" i="22"/>
  <c r="H446" i="22"/>
  <c r="G447" i="22"/>
  <c r="H447" i="22"/>
  <c r="G448" i="22"/>
  <c r="H448" i="22"/>
  <c r="G449" i="22"/>
  <c r="H449" i="22"/>
  <c r="G450" i="22"/>
  <c r="H450" i="22" s="1"/>
  <c r="G451" i="22"/>
  <c r="H451" i="22"/>
  <c r="G452" i="22"/>
  <c r="H452" i="22"/>
  <c r="G453" i="22"/>
  <c r="H453" i="22"/>
  <c r="G454" i="22"/>
  <c r="H454" i="22" s="1"/>
  <c r="G455" i="22"/>
  <c r="H455" i="22"/>
  <c r="G456" i="22"/>
  <c r="H456" i="22"/>
  <c r="G457" i="22"/>
  <c r="H457" i="22"/>
  <c r="G458" i="22"/>
  <c r="H458" i="22"/>
  <c r="G459" i="22"/>
  <c r="H459" i="22"/>
  <c r="G460" i="22"/>
  <c r="H460" i="22" s="1"/>
  <c r="G461" i="22"/>
  <c r="H461" i="22"/>
  <c r="G462" i="22"/>
  <c r="H462" i="22" s="1"/>
  <c r="G463" i="22"/>
  <c r="H463" i="22" s="1"/>
  <c r="G464" i="22"/>
  <c r="H464" i="22"/>
  <c r="G465" i="22"/>
  <c r="H465" i="22" s="1"/>
  <c r="G466" i="22"/>
  <c r="H466" i="22"/>
  <c r="G467" i="22"/>
  <c r="H467" i="22"/>
  <c r="G468" i="22"/>
  <c r="H468" i="22"/>
  <c r="G469" i="22"/>
  <c r="H469" i="22" s="1"/>
  <c r="G470" i="22"/>
  <c r="H470" i="22" s="1"/>
  <c r="G471" i="22"/>
  <c r="H471" i="22"/>
  <c r="G472" i="22"/>
  <c r="H472" i="22"/>
  <c r="G473" i="22"/>
  <c r="H473" i="22"/>
  <c r="G474" i="22"/>
  <c r="H474" i="22"/>
  <c r="G475" i="22"/>
  <c r="H475" i="22" s="1"/>
  <c r="G476" i="22"/>
  <c r="H476" i="22"/>
  <c r="G477" i="22"/>
  <c r="H477" i="22"/>
  <c r="G478" i="22"/>
  <c r="H478" i="22"/>
  <c r="G479" i="22"/>
  <c r="H479" i="22"/>
  <c r="G480" i="22"/>
  <c r="H480" i="22" s="1"/>
  <c r="G481" i="22"/>
  <c r="H481" i="22"/>
  <c r="G482" i="22"/>
  <c r="H482" i="22"/>
  <c r="G483" i="22"/>
  <c r="H483" i="22" s="1"/>
  <c r="G484" i="22"/>
  <c r="H484" i="22" s="1"/>
  <c r="G485" i="22"/>
  <c r="H485" i="22"/>
  <c r="G486" i="22"/>
  <c r="H486" i="22" s="1"/>
  <c r="G487" i="22"/>
  <c r="H487" i="22"/>
  <c r="G488" i="22"/>
  <c r="H488" i="22"/>
  <c r="G489" i="22"/>
  <c r="H489" i="22"/>
  <c r="G490" i="22"/>
  <c r="H490" i="22" s="1"/>
  <c r="G491" i="22"/>
  <c r="H491" i="22"/>
  <c r="G492" i="22"/>
  <c r="H492" i="22"/>
  <c r="G493" i="22"/>
  <c r="H493" i="22"/>
  <c r="G494" i="22"/>
  <c r="H494" i="22"/>
  <c r="G495" i="22"/>
  <c r="H495" i="22"/>
  <c r="G496" i="22"/>
  <c r="H496" i="22" s="1"/>
  <c r="G497" i="22"/>
  <c r="H497" i="22"/>
  <c r="G498" i="22"/>
  <c r="H498" i="22"/>
  <c r="G499" i="22"/>
  <c r="H499" i="22"/>
  <c r="G500" i="22"/>
  <c r="H500" i="22" s="1"/>
  <c r="G501" i="22"/>
  <c r="H501" i="22"/>
  <c r="G502" i="22"/>
  <c r="H502" i="22"/>
  <c r="G503" i="22"/>
  <c r="H503" i="22"/>
  <c r="G504" i="22"/>
  <c r="H504" i="22" s="1"/>
  <c r="G505" i="22"/>
  <c r="H505" i="22" s="1"/>
  <c r="G506" i="22"/>
  <c r="H506" i="22"/>
  <c r="G507" i="22"/>
  <c r="H507" i="22" s="1"/>
  <c r="G508" i="22"/>
  <c r="H508" i="22"/>
  <c r="G509" i="22"/>
  <c r="H509" i="22"/>
  <c r="G510" i="22"/>
  <c r="H510" i="22" s="1"/>
  <c r="G511" i="22"/>
  <c r="H511" i="22"/>
  <c r="G512" i="22"/>
  <c r="H512" i="22"/>
  <c r="G513" i="22"/>
  <c r="H513" i="22"/>
  <c r="G514" i="22"/>
  <c r="H514" i="22"/>
  <c r="G515" i="22"/>
  <c r="H515" i="22"/>
  <c r="G516" i="22"/>
  <c r="H516" i="22"/>
  <c r="G517" i="22"/>
  <c r="H517" i="22" s="1"/>
  <c r="G518" i="22"/>
  <c r="H518" i="22"/>
  <c r="G519" i="22"/>
  <c r="H519" i="22"/>
  <c r="G520" i="22"/>
  <c r="H520" i="22" s="1"/>
  <c r="G521" i="22"/>
  <c r="H521" i="22"/>
  <c r="G522" i="22"/>
  <c r="H522" i="22"/>
  <c r="G523" i="22"/>
  <c r="H523" i="22"/>
  <c r="G524" i="22"/>
  <c r="H524" i="22"/>
  <c r="G525" i="22"/>
  <c r="H525" i="22" s="1"/>
  <c r="G526" i="22"/>
  <c r="H526" i="22" s="1"/>
  <c r="G527" i="22"/>
  <c r="H527" i="22"/>
  <c r="G528" i="22"/>
  <c r="H528" i="22" s="1"/>
  <c r="G529" i="22"/>
  <c r="H529" i="22"/>
  <c r="G530" i="22"/>
  <c r="H530" i="22" s="1"/>
  <c r="G531" i="22"/>
  <c r="H531" i="22"/>
  <c r="G532" i="22"/>
  <c r="H532" i="22"/>
  <c r="G533" i="22"/>
  <c r="H533" i="22"/>
  <c r="G534" i="22"/>
  <c r="H534" i="22"/>
  <c r="G535" i="22"/>
  <c r="H535" i="22"/>
  <c r="G536" i="22"/>
  <c r="H536" i="22"/>
  <c r="G537" i="22"/>
  <c r="H537" i="22"/>
  <c r="G538" i="22"/>
  <c r="H538" i="22" s="1"/>
  <c r="G539" i="22"/>
  <c r="H539" i="22"/>
  <c r="G540" i="22"/>
  <c r="H540" i="22" s="1"/>
  <c r="G541" i="22"/>
  <c r="H541" i="22"/>
  <c r="G543" i="22"/>
  <c r="H543" i="22"/>
  <c r="G544" i="22"/>
  <c r="H544" i="22"/>
  <c r="G545" i="22"/>
  <c r="H545" i="22"/>
  <c r="G546" i="22"/>
  <c r="H546" i="22"/>
  <c r="G547" i="22"/>
  <c r="H547" i="22" s="1"/>
  <c r="G548" i="22"/>
  <c r="H548" i="22" s="1"/>
  <c r="G549" i="22"/>
  <c r="H549" i="22"/>
  <c r="G550" i="22"/>
  <c r="H550" i="22" s="1"/>
  <c r="G551" i="22"/>
  <c r="H551" i="22"/>
  <c r="G552" i="22"/>
  <c r="H552" i="22"/>
  <c r="G553" i="22"/>
  <c r="H553" i="22"/>
  <c r="G554" i="22"/>
  <c r="H554" i="22"/>
  <c r="G556" i="22"/>
  <c r="H556" i="22"/>
  <c r="G557" i="22"/>
  <c r="H557" i="22"/>
  <c r="G558" i="22"/>
  <c r="H558" i="22"/>
  <c r="G559" i="22"/>
  <c r="H559" i="22"/>
  <c r="G560" i="22"/>
  <c r="H560" i="22" s="1"/>
  <c r="G561" i="22"/>
  <c r="H561" i="22"/>
  <c r="G562" i="22"/>
  <c r="H562" i="22" s="1"/>
  <c r="G563" i="22"/>
  <c r="H563" i="22"/>
  <c r="G564" i="22"/>
  <c r="H564" i="22"/>
  <c r="G565" i="22"/>
  <c r="H565" i="22"/>
  <c r="G566" i="22"/>
  <c r="H566" i="22"/>
  <c r="G567" i="22"/>
  <c r="H567" i="22"/>
  <c r="G568" i="22"/>
  <c r="H568" i="22"/>
  <c r="G569" i="22"/>
  <c r="H569" i="22" s="1"/>
  <c r="G570" i="22"/>
  <c r="H570" i="22" s="1"/>
  <c r="G571" i="22"/>
  <c r="H571" i="22"/>
  <c r="G572" i="22"/>
  <c r="H572" i="22" s="1"/>
  <c r="G573" i="22"/>
  <c r="H573" i="22"/>
  <c r="G574" i="22"/>
  <c r="H574" i="22"/>
  <c r="G575" i="22"/>
  <c r="H575" i="22"/>
  <c r="G576" i="22"/>
  <c r="H576" i="22"/>
  <c r="G577" i="22"/>
  <c r="H577" i="22"/>
  <c r="G578" i="22"/>
  <c r="H578" i="22"/>
  <c r="G249" i="22"/>
  <c r="H249" i="22" s="1"/>
  <c r="G239" i="22"/>
  <c r="H239" i="22" s="1"/>
  <c r="G238" i="22"/>
  <c r="H238" i="22" s="1"/>
  <c r="G240" i="22"/>
  <c r="H240" i="22" s="1"/>
  <c r="G241" i="22"/>
  <c r="H241" i="22"/>
  <c r="G242" i="22"/>
  <c r="H242" i="22" s="1"/>
  <c r="G243" i="22"/>
  <c r="H243" i="22"/>
  <c r="G244" i="22"/>
  <c r="H244" i="22"/>
  <c r="G245" i="22"/>
  <c r="H245" i="22"/>
  <c r="G237" i="22"/>
  <c r="H237" i="22" s="1"/>
  <c r="G229" i="22"/>
  <c r="H229" i="22"/>
  <c r="G230" i="22"/>
  <c r="H230" i="22"/>
  <c r="G231" i="22"/>
  <c r="H231" i="22" s="1"/>
  <c r="G232" i="22"/>
  <c r="H232" i="22" s="1"/>
  <c r="G233" i="22"/>
  <c r="H233" i="22"/>
  <c r="G234" i="22"/>
  <c r="H234" i="22" s="1"/>
  <c r="G228" i="22"/>
  <c r="H228" i="22" s="1"/>
  <c r="G124" i="22"/>
  <c r="H124" i="22" s="1"/>
  <c r="G125" i="22"/>
  <c r="H125" i="22"/>
  <c r="G126" i="22"/>
  <c r="H126" i="22"/>
  <c r="G127" i="22"/>
  <c r="H127" i="22"/>
  <c r="G128" i="22"/>
  <c r="H128" i="22"/>
  <c r="G129" i="22"/>
  <c r="H129" i="22"/>
  <c r="G130" i="22"/>
  <c r="H130" i="22" s="1"/>
  <c r="G131" i="22"/>
  <c r="H131" i="22" s="1"/>
  <c r="G132" i="22"/>
  <c r="H132" i="22"/>
  <c r="G133" i="22"/>
  <c r="H133" i="22" s="1"/>
  <c r="G134" i="22"/>
  <c r="H134" i="22" s="1"/>
  <c r="G135" i="22"/>
  <c r="H135" i="22"/>
  <c r="G136" i="22"/>
  <c r="H136" i="22"/>
  <c r="G137" i="22"/>
  <c r="H137" i="22"/>
  <c r="G138" i="22"/>
  <c r="H138" i="22"/>
  <c r="G139" i="22"/>
  <c r="H139" i="22"/>
  <c r="G140" i="22"/>
  <c r="H140" i="22"/>
  <c r="G141" i="22"/>
  <c r="H141" i="22"/>
  <c r="G142" i="22"/>
  <c r="H142" i="22"/>
  <c r="G143" i="22"/>
  <c r="H143" i="22" s="1"/>
  <c r="G144" i="22"/>
  <c r="H144" i="22" s="1"/>
  <c r="G145" i="22"/>
  <c r="H145" i="22"/>
  <c r="G146" i="22"/>
  <c r="H146" i="22"/>
  <c r="G147" i="22"/>
  <c r="H147" i="22"/>
  <c r="G148" i="22"/>
  <c r="H148" i="22"/>
  <c r="G149" i="22"/>
  <c r="H149" i="22"/>
  <c r="G151" i="22"/>
  <c r="H151" i="22"/>
  <c r="G152" i="22"/>
  <c r="H152" i="22" s="1"/>
  <c r="G153" i="22"/>
  <c r="H153" i="22" s="1"/>
  <c r="G154" i="22"/>
  <c r="H154" i="22" s="1"/>
  <c r="G155" i="22"/>
  <c r="H155" i="22" s="1"/>
  <c r="G156" i="22"/>
  <c r="H156" i="22"/>
  <c r="G158" i="22"/>
  <c r="H158" i="22"/>
  <c r="G159" i="22"/>
  <c r="H159" i="22"/>
  <c r="G160" i="22"/>
  <c r="H160" i="22"/>
  <c r="G161" i="22"/>
  <c r="H161" i="22"/>
  <c r="G162" i="22"/>
  <c r="H162" i="22"/>
  <c r="G163" i="22"/>
  <c r="H163" i="22"/>
  <c r="G164" i="22"/>
  <c r="H164" i="22" s="1"/>
  <c r="G165" i="22"/>
  <c r="H165" i="22" s="1"/>
  <c r="G166" i="22"/>
  <c r="H166" i="22"/>
  <c r="G167" i="22"/>
  <c r="H167" i="22" s="1"/>
  <c r="G168" i="22"/>
  <c r="H168" i="22"/>
  <c r="G170" i="22"/>
  <c r="H170" i="22"/>
  <c r="G171" i="22"/>
  <c r="H171" i="22"/>
  <c r="G172" i="22"/>
  <c r="H172" i="22"/>
  <c r="G173" i="22"/>
  <c r="H173" i="22"/>
  <c r="G174" i="22"/>
  <c r="H174" i="22" s="1"/>
  <c r="G175" i="22"/>
  <c r="H175" i="22"/>
  <c r="G176" i="22"/>
  <c r="H176" i="22"/>
  <c r="G177" i="22"/>
  <c r="H177" i="22"/>
  <c r="G178" i="22"/>
  <c r="H178" i="22" s="1"/>
  <c r="G179" i="22"/>
  <c r="H179" i="22"/>
  <c r="G180" i="22"/>
  <c r="H180" i="22"/>
  <c r="G181" i="22"/>
  <c r="H181" i="22"/>
  <c r="G182" i="22"/>
  <c r="H182" i="22"/>
  <c r="G183" i="22"/>
  <c r="H183" i="22"/>
  <c r="G184" i="22"/>
  <c r="H184" i="22" s="1"/>
  <c r="G185" i="22"/>
  <c r="H185" i="22"/>
  <c r="G186" i="22"/>
  <c r="H186" i="22" s="1"/>
  <c r="G187" i="22"/>
  <c r="H187" i="22" s="1"/>
  <c r="G188" i="22"/>
  <c r="H188" i="22"/>
  <c r="G189" i="22"/>
  <c r="H189" i="22" s="1"/>
  <c r="G190" i="22"/>
  <c r="H190" i="22"/>
  <c r="G193" i="22"/>
  <c r="H193" i="22"/>
  <c r="G194" i="22"/>
  <c r="H194" i="22" s="1"/>
  <c r="G195" i="22"/>
  <c r="H195" i="22"/>
  <c r="G196" i="22"/>
  <c r="H196" i="22"/>
  <c r="G197" i="22"/>
  <c r="H197" i="22"/>
  <c r="G198" i="22"/>
  <c r="H198" i="22"/>
  <c r="G199" i="22"/>
  <c r="H199" i="22"/>
  <c r="G200" i="22"/>
  <c r="H200" i="22"/>
  <c r="G201" i="22"/>
  <c r="H201" i="22" s="1"/>
  <c r="G203" i="22"/>
  <c r="H203" i="22"/>
  <c r="G204" i="22"/>
  <c r="H204" i="22" s="1"/>
  <c r="G205" i="22"/>
  <c r="H205" i="22"/>
  <c r="G206" i="22"/>
  <c r="H206" i="22"/>
  <c r="G207" i="22"/>
  <c r="H207" i="22"/>
  <c r="G208" i="22"/>
  <c r="H208" i="22"/>
  <c r="G209" i="22"/>
  <c r="H209" i="22"/>
  <c r="G210" i="22"/>
  <c r="H210" i="22" s="1"/>
  <c r="G211" i="22"/>
  <c r="H211" i="22" s="1"/>
  <c r="G212" i="22"/>
  <c r="H212" i="22"/>
  <c r="G214" i="22"/>
  <c r="H214" i="22" s="1"/>
  <c r="G215" i="22"/>
  <c r="H215" i="22"/>
  <c r="G216" i="22"/>
  <c r="H216" i="22"/>
  <c r="G217" i="22"/>
  <c r="H217" i="22"/>
  <c r="G218" i="22"/>
  <c r="H218" i="22"/>
  <c r="G220" i="22"/>
  <c r="H220" i="22"/>
  <c r="G221" i="22"/>
  <c r="H221" i="22"/>
  <c r="G222" i="22"/>
  <c r="H222" i="22"/>
  <c r="G223" i="22"/>
  <c r="H223" i="22"/>
  <c r="G224" i="22"/>
  <c r="H224" i="22" s="1"/>
  <c r="G225" i="22"/>
  <c r="H225" i="22"/>
  <c r="G123" i="22"/>
  <c r="H123" i="22" s="1"/>
  <c r="G104" i="22"/>
  <c r="H104" i="22"/>
  <c r="G105" i="22"/>
  <c r="H105" i="22" s="1"/>
  <c r="G106" i="22"/>
  <c r="H106" i="22"/>
  <c r="G107" i="22"/>
  <c r="H107" i="22"/>
  <c r="G109" i="22"/>
  <c r="H109" i="22"/>
  <c r="G110" i="22"/>
  <c r="H110" i="22"/>
  <c r="G111" i="22"/>
  <c r="H111" i="22"/>
  <c r="G112" i="22"/>
  <c r="H112" i="22"/>
  <c r="G113" i="22"/>
  <c r="H113" i="22" s="1"/>
  <c r="G114" i="22"/>
  <c r="H114" i="22"/>
  <c r="G115" i="22"/>
  <c r="H115" i="22" s="1"/>
  <c r="G117" i="22"/>
  <c r="H117" i="22"/>
  <c r="G118" i="22"/>
  <c r="H118" i="22"/>
  <c r="G103" i="22"/>
  <c r="H103" i="22" s="1"/>
  <c r="G98" i="22"/>
  <c r="H98" i="22" s="1"/>
  <c r="G99" i="22"/>
  <c r="H99" i="22"/>
  <c r="G100" i="22"/>
  <c r="H100" i="22"/>
  <c r="G101" i="22"/>
  <c r="H101" i="22" s="1"/>
  <c r="G97" i="22"/>
  <c r="H97" i="22" s="1"/>
  <c r="G89" i="22"/>
  <c r="H89" i="22"/>
  <c r="G90" i="22"/>
  <c r="H90" i="22"/>
  <c r="G91" i="22"/>
  <c r="H91" i="22"/>
  <c r="G92" i="22"/>
  <c r="H92" i="22" s="1"/>
  <c r="G93" i="22"/>
  <c r="H93" i="22" s="1"/>
  <c r="G94" i="22"/>
  <c r="H94" i="22"/>
  <c r="G95" i="22"/>
  <c r="H95" i="22"/>
  <c r="G88" i="22"/>
  <c r="H88" i="22" s="1"/>
  <c r="H119" i="22" s="1"/>
  <c r="H77" i="22"/>
  <c r="H78" i="22"/>
  <c r="H79" i="22"/>
  <c r="H80" i="22"/>
  <c r="H81" i="22"/>
  <c r="H82" i="22"/>
  <c r="H83" i="22"/>
  <c r="G77" i="22"/>
  <c r="G78" i="22"/>
  <c r="G79" i="22"/>
  <c r="G80" i="22"/>
  <c r="G81" i="22"/>
  <c r="G82" i="22"/>
  <c r="G83" i="22"/>
  <c r="G84" i="22"/>
  <c r="H84" i="22" s="1"/>
  <c r="G76" i="22"/>
  <c r="H76" i="22" s="1"/>
  <c r="G73" i="22"/>
  <c r="H73" i="22" s="1"/>
  <c r="G74" i="22"/>
  <c r="H74" i="22" s="1"/>
  <c r="G72" i="22"/>
  <c r="H72" i="22" s="1"/>
  <c r="H50" i="22"/>
  <c r="H52" i="22"/>
  <c r="H55" i="22"/>
  <c r="H56" i="22"/>
  <c r="G49" i="22"/>
  <c r="H49" i="22" s="1"/>
  <c r="G50" i="22"/>
  <c r="G51" i="22"/>
  <c r="H51" i="22" s="1"/>
  <c r="G52" i="22"/>
  <c r="G53" i="22"/>
  <c r="H53" i="22" s="1"/>
  <c r="G54" i="22"/>
  <c r="H54" i="22" s="1"/>
  <c r="G55" i="22"/>
  <c r="G56" i="22"/>
  <c r="G57" i="22"/>
  <c r="H57" i="22" s="1"/>
  <c r="G58" i="22"/>
  <c r="H58" i="22" s="1"/>
  <c r="G59" i="22"/>
  <c r="H59" i="22" s="1"/>
  <c r="G60" i="22"/>
  <c r="H60" i="22" s="1"/>
  <c r="G61" i="22"/>
  <c r="H61" i="22" s="1"/>
  <c r="G62" i="22"/>
  <c r="H62" i="22" s="1"/>
  <c r="G63" i="22"/>
  <c r="H63" i="22" s="1"/>
  <c r="G64" i="22"/>
  <c r="H64" i="22" s="1"/>
  <c r="G65" i="22"/>
  <c r="H65" i="22" s="1"/>
  <c r="G66" i="22"/>
  <c r="H66" i="22" s="1"/>
  <c r="G67" i="22"/>
  <c r="H67" i="22" s="1"/>
  <c r="G68" i="22"/>
  <c r="H68" i="22" s="1"/>
  <c r="G48" i="22"/>
  <c r="H48" i="22" s="1"/>
  <c r="H45" i="22"/>
  <c r="G44" i="22"/>
  <c r="H44" i="22" s="1"/>
  <c r="G45" i="22"/>
  <c r="G40" i="22"/>
  <c r="H40" i="22" s="1"/>
  <c r="G41" i="22"/>
  <c r="H41" i="22" s="1"/>
  <c r="G42" i="22"/>
  <c r="H43" i="22" s="1"/>
  <c r="G39" i="22"/>
  <c r="H39" i="22" s="1"/>
  <c r="G36" i="22"/>
  <c r="H36" i="22" s="1"/>
  <c r="H46" i="22" s="1"/>
  <c r="H32" i="22"/>
  <c r="H27" i="22"/>
  <c r="H28" i="22"/>
  <c r="H29" i="22"/>
  <c r="H24" i="22"/>
  <c r="H17" i="22"/>
  <c r="G32" i="22"/>
  <c r="G27" i="22"/>
  <c r="G28" i="22"/>
  <c r="G29" i="22"/>
  <c r="G30" i="22"/>
  <c r="H30" i="22" s="1"/>
  <c r="G26" i="22"/>
  <c r="H26" i="22" s="1"/>
  <c r="G18" i="22"/>
  <c r="H18" i="22" s="1"/>
  <c r="G19" i="22"/>
  <c r="H19" i="22" s="1"/>
  <c r="G20" i="22"/>
  <c r="H20" i="22" s="1"/>
  <c r="G21" i="22"/>
  <c r="H21" i="22" s="1"/>
  <c r="G22" i="22"/>
  <c r="H22" i="22" s="1"/>
  <c r="G23" i="22"/>
  <c r="H23" i="22" s="1"/>
  <c r="G24" i="22"/>
  <c r="G17" i="22"/>
  <c r="I6805" i="20"/>
  <c r="I6803" i="20"/>
  <c r="I6801" i="20"/>
  <c r="I6802" i="20"/>
  <c r="I6800" i="20"/>
  <c r="I5786" i="20"/>
  <c r="I5784" i="20"/>
  <c r="I5780" i="20"/>
  <c r="I5781" i="20"/>
  <c r="I5782" i="20"/>
  <c r="I5783" i="20"/>
  <c r="I5779" i="20"/>
  <c r="I1990" i="20"/>
  <c r="I1992" i="20" s="1"/>
  <c r="I1986" i="20"/>
  <c r="I1987" i="20"/>
  <c r="I1988" i="20"/>
  <c r="I1989" i="20"/>
  <c r="I1985" i="20"/>
  <c r="I7124" i="20" l="1"/>
  <c r="F579" i="22" s="1"/>
  <c r="G579" i="22" s="1"/>
  <c r="H579" i="22" s="1"/>
  <c r="H580" i="22" s="1"/>
  <c r="H226" i="22"/>
  <c r="H726" i="22"/>
  <c r="H235" i="22"/>
  <c r="H735" i="22"/>
  <c r="H698" i="22"/>
  <c r="H33" i="22"/>
  <c r="H763" i="22" s="1"/>
  <c r="H69" i="22"/>
  <c r="H670" i="22"/>
  <c r="H85" i="22"/>
  <c r="H622" i="22"/>
  <c r="H246" i="22"/>
  <c r="H747" i="22"/>
  <c r="H762" i="22"/>
</calcChain>
</file>

<file path=xl/sharedStrings.xml><?xml version="1.0" encoding="utf-8"?>
<sst xmlns="http://schemas.openxmlformats.org/spreadsheetml/2006/main" count="21875" uniqueCount="4695">
  <si>
    <t>Código</t>
  </si>
  <si>
    <t>Descrição</t>
  </si>
  <si>
    <t>Unidade</t>
  </si>
  <si>
    <t>Quantidade</t>
  </si>
  <si>
    <t>Execução de passeio (calçada) ou piso de concreto com concreto moldado in loco, usinado, acabamento convencional, espessura 6 cm, armado. Af_08/2022</t>
  </si>
  <si>
    <t>m²</t>
  </si>
  <si>
    <t>Fabricação e montagem de uma estrutura em concreto armado pré-fabricado com cobertura em duas águas, com área total de 181,0m², medindo 10,00m de largura externa, por 18,18m de comprimento externo e 3,00m de altura livre no tirante. Cobertura com telhas Termoacústicas termo forro fundo branco, apoiadas sobre terças metálicas, acessórios da estrutura e mão de obra de montagem da estrutura.</t>
  </si>
  <si>
    <t>un</t>
  </si>
  <si>
    <t>Impermeabilização de superfície com manta asfáltica, duas camadas, inclusive aplicação de primer asfáltico, e=3mm e e=4mm. Af_09/2023</t>
  </si>
  <si>
    <t>EXECUÇÃO DE PISO DE CONCRETO, ACABAMENTO RESINADO, ESP.: 6 CM, ARMADO,  COR CINZA. COM JUNTA DE DILATAÇÃO A CADA 2M. REF SINAPI 94993 12/2024</t>
  </si>
  <si>
    <t>LUMINARIA DE EMBUTIR COM PLACAS DE LED SMD E DRIVER MULTITENSAO INTEGRADOS, IP20, ALETAS E REFLETORES EM ALUMINIO ALTO BRILHO, CORPO EM CHAPA DE ACO PINTADA ELETROSTATICAMENTE NA COR BRANCA, REF. EAA05 - E3500830 - FORNECIMENTO E INSTALACAO. REF AGESUL 1201001118 01/2025.</t>
  </si>
  <si>
    <t>Fornecimento e instalação de piso emborrachado em placas de 50cm espessura 20mm inclusive preparo da sub base e base.</t>
  </si>
  <si>
    <t>m² </t>
  </si>
  <si>
    <t>Estrutura metálica em aço estrutural perfil "u" simples, em chapa dobrada de aço laminado (REF SINAPI 73970/001)</t>
  </si>
  <si>
    <t>kg</t>
  </si>
  <si>
    <t>Fabricação de fôrma para pilares e estruturas similares, em madeira serrada, e=25 mm. Af_09/2020</t>
  </si>
  <si>
    <t>94965</t>
  </si>
  <si>
    <t>Concreto fck = 25mpa, traço 1:2,3:2,7 (em massa seca de cimento/ areia média/ brita 1) - preparo mecânico com betoneira 400 l. Af_05/2021</t>
  </si>
  <si>
    <t>m³</t>
  </si>
  <si>
    <t>Divisoria sanitária, tipo cabine, em granito cinza polido, esp = 3cm, assentado com argamassa colante ac iii-e, exclusive ferragens. Af_01/2021</t>
  </si>
  <si>
    <t>Fabricação de fôrma para vigas, em chapa de madeira compensada resinada, e = 17 mm. Af_09/2020</t>
  </si>
  <si>
    <t>BARRA CHATA DE ALUMINIO 7/8 X 1/8", INCLUSIVE ACESSORIOS DE FIXACAO REF AGESUL 1201006045</t>
  </si>
  <si>
    <t>m</t>
  </si>
  <si>
    <t>Fabricação, montagem e desmontagem de fôrma para sapata, em madeira serrada, e=25 mm, 4 utilizações. Af_01/2024</t>
  </si>
  <si>
    <t>P10 - PORTA DE ABRIR, 01 FOLHA, 0,80 MX2,10 M, EM ALUMÍNIO BRANCO C/LAMBRIL LISO E RÉGUAS DE 15CM, ACABAMENTO NATURAL, COM FECHADURA TIPO ALAVANCA, CONFORME ESPECIFICAÇÕES EM PROJETO - FORNECIMENTO E INSTALAÇÃO;</t>
  </si>
  <si>
    <t>91926</t>
  </si>
  <si>
    <t>Cabo de cobre flexível isolado, 2,5 mm², anti-chama 450/750 v, para circuitos terminais - fornecimento e instalação. Af_03/2023</t>
  </si>
  <si>
    <t>Viga metálica em perfil laminado ou soldado em aço estrutural, com conexões soldadas, inclusos mão de obra, transporte e içamento utilizando guindaste - fornecimento e instalação. Af_01/2020_pa</t>
  </si>
  <si>
    <t>LUMINÁRIA DE LED PARA PISO DE EMBUTIR IP65, TEMPERATTURA DE COR 3000W DE 9W A 15W. REF ORSE 10747 12/2024 ADAPTADO.</t>
  </si>
  <si>
    <t>96977</t>
  </si>
  <si>
    <t>Cordoalha de cobre nu 50 mm², enterrada - fornecimento e instalação. Af_08/2023</t>
  </si>
  <si>
    <t>Concretagem de edificações (paredes e lajes) feitas com sistema de fôrmas manuseáveis, com concreto usinado bombeável fck 25 mpa - lançamento, adensamento e acabamento. Af_09/2024</t>
  </si>
  <si>
    <t>RESTAURAÇÃO DE 18 POSTES METALICOS COM LUMINÁRIAS E  4 ARANDELAS METALICAS INCLUINDO PINTURA;</t>
  </si>
  <si>
    <t>Alvenaria de vedação de blocos cerâmicos furados na horizontal de 14x9x19 cm (espessura 14 cm, bloco deitado) e argamassa de assentamento com preparo em betoneira. Af_12/2021</t>
  </si>
  <si>
    <t>J13- JANELA EM ALUMINIO COR BRANCA E VIDRO TEMPERADO 6MM - 2,00M X 1,20M CONFORME PROJETO - FORNECIMENTO E INSTALAÇÃO</t>
  </si>
  <si>
    <t>INSTALAÇÃO DE PISO EM MADEIRA PLASTICA 32x150MM COR IPÊ</t>
  </si>
  <si>
    <t>103670</t>
  </si>
  <si>
    <t>LANÇAMENTO COM USO DE BALDES, ADENSAMENTO E ACABAMENTO DE CONCRETO EM ESTRUTURAS. AF_02/2022</t>
  </si>
  <si>
    <t>Fornecimento e instalação de reservatório metálico do tipo taça, inclusive base em concreto armado; REF AGESUL  1301001160 06/2024</t>
  </si>
  <si>
    <t>Cabo de cobre flexível isolado, 95 mm², anti-chama 0,6/1,0 kv, para rede enterrada de distribuição de energia elétrica - fornecimento e instalação. Af_12/2021</t>
  </si>
  <si>
    <t xml:space="preserve">Eletroduto de aço galvanizado, classe leve, dn 20 mm (3/4), aparente, instalado em parede - fornecimento e instalação. REF SINAPI 95749 06/2022 </t>
  </si>
  <si>
    <t>93358</t>
  </si>
  <si>
    <t>Escavação manual de vala. Af_09/2024</t>
  </si>
  <si>
    <t>ELETROCALHA PERFURADA EM AÇO GALVANIZADO, LARGURA 50MM E ALTURA 50MM, INCLUSIVE FIXAÇÃO - FORNECIMENTO E INSTALAÇÃO. AF_04/2023. REF SINAPI 97236 04/2025 ADAPTADO.</t>
  </si>
  <si>
    <t>Instalação de pergolado de madeira, em maçaranduba, angelim ou equivalente da região, fixado com concreto sobre piso de concreto existente. Af_11/2021</t>
  </si>
  <si>
    <t>Fabricação de fôrma para lajes, em chapa de madeira compensada resinada, e = 17 mm. Af_09/2020</t>
  </si>
  <si>
    <t xml:space="preserve">P13 - PORTA DE ABRIR, 01 FOLHA, 0,60 MX1,75 M, EM ALUMÍNIO COM VENEZIANA, ANODIZADO NATURAL, COM TARJETA LIVRE-OCUPADO CONFORME ESPECIFICAÇÕES EM PROJETO - FORNECIMENTO E INSTALAÇÃO; </t>
  </si>
  <si>
    <t>Parede com sistema em chapas de gesso para drywall, uso interno, com uma face simples e outra face dupla e   estrutura metálica com guias duplas para paredes com área líquida maior ou igual a 6 m2, com vãos. Af_07/2023_ps</t>
  </si>
  <si>
    <t>Tubo pvc, serie normal, esgoto predial, dn 100 mm, fornecido e instalado em ramal de descarga ou ramal de esgoto sanitário. Af_08/2022</t>
  </si>
  <si>
    <t xml:space="preserve">P12 - PORTA DE ABRIR, 01 FOLHA, 0,90 MX2,10 M, EM ALUMÍNIO BRANCO C/LAMBRIL LISO E RÉGUAS DE 15CM, ACABAMENTO NATURAL, COM FECHADURA TIPO ALAVANCA, CONFORME ESPECIFICAÇÕES EM PROJETO - FORNECIMENTO E INSTALAÇÃO;	</t>
  </si>
  <si>
    <t>Armação de pilar ou viga de estrutura convencional de concreto armado utilizando aço ca-50 de 10,0 mm - montagem. Af_06/2022</t>
  </si>
  <si>
    <t xml:space="preserve">J22 -FIXA EM ALUMÍNIO, 4,33 M X 0,25 M X2,97 M ,ANODIZADO NATURAL - FORNECIMENTO E INSTALAÇÃO; </t>
  </si>
  <si>
    <t xml:space="preserve">PT03 - PORTA DE ABRIR, 02 FOLHAS, 3,60 MX 3,35 M, EM AÇO PATINÁVEL (CORTEN), PINTURA COM VERNIZ TRANSPARENTE, COM PUXADOR E PORTA-CADEADO EM AÇO ZINCADO, CONFORME ESPECIFICAÇÕES EM PROJETO - FORNECIMENTO E INSTALAÇÃO; </t>
  </si>
  <si>
    <t>REVESTIMENTO CERÂMICO BRANCO BRILHANTE, DIM. 31,7X61,5CM - REF SINAPI 87273 12/2024</t>
  </si>
  <si>
    <t>J01- JANELA EM ALUMINIO COR BRANCA E VIDRO TEMPERADO 6MM - 1,50M X 0,85M CONFORME PROJETO - FORNECIMENTO E INSTALAÇÃO</t>
  </si>
  <si>
    <t>Metalon galvanizado 100x100mm, chapa 14, para descidas de água pluvial - fornecimento e instalação; REF SINAPI 101927</t>
  </si>
  <si>
    <t>101159</t>
  </si>
  <si>
    <t>Alvenaria de vedação de blocos cerâmicos maciços de 5x10x20cm (espessura 10cm) e argamassa de assentamento com preparo em betoneira. Af_05/2020</t>
  </si>
  <si>
    <t>Fornecimento e instalação de climatizador 40.000m³/h.</t>
  </si>
  <si>
    <t>Tubo pvc, serie normal, esgoto predial, dn 150 mm, fornecido e instalado em subcoletor aéreo de esgoto sanitário. Af_08/2022</t>
  </si>
  <si>
    <t>ELETRODUTO DE ACO GALVANIZADO, CLASSE LEVE, DN 25 MM (1), APARENTE, INSTALADO EM PAREDE - FORNECIMENTO E INSTALACAO REF AGESUL 1201004042 06/2024</t>
  </si>
  <si>
    <t>PT02 - PORTA DE ABRIR, 02 FOLHAS, 3,60 MX 3,16 M, EM AÇO PATINÁVEL (CORTEN), PINTURA COM VERNIZ TRANSPARENTE, COM PUXADOR E PORTA-CADEADO EM AÇO ZINCADO, CONFORME ESPECIFICAÇÕES EM PROJETO - FORNECIMENTO E INSTALAÇÃO;</t>
  </si>
  <si>
    <t>Armação de laje de estrutura convencional de concreto armado utilizando aço ca-50 de 12,5 mm - montagem. Af_06/2022</t>
  </si>
  <si>
    <t>GIRA-GIRA PCD METÁLICO FABRICADO EM AÇO CARBONO DE ALTA RESISTÊNCIA COM PINTURA ELETROSTATICA RESISTENTE A DETERIORAÇÃO CLIMÁTICA - FORNECIMENTO E INSTALAÇÃO</t>
  </si>
  <si>
    <t>Plantio de grama esmeralda ou são carlos ou curitibana, em placas. Af_07/2024</t>
  </si>
  <si>
    <t xml:space="preserve"> J05- JANELA EM ALUMINIO COR BRANCA E VIDRO TEMPERADO 6MM - 1,20M X 0,70M CONFORME PROJETO - FORNECIMENTO E INSTALAÇÃO</t>
  </si>
  <si>
    <t>Armação de pilar ou viga de estrutura convencional de concreto armado utilizando aço ca-60 de 5,0 mm - montagem. Af_06/2022</t>
  </si>
  <si>
    <t>Alvenaria de vedação de blocos  vazados de concreto de 14x19x29 cm (espessura 14 cm) e argamassa de assentamento com preparo em betoneira. Af_12/2021</t>
  </si>
  <si>
    <t>Demolição de piso de concreto simples, de forma mecanizada com martelete, sem reaproveitamento. Af_09/2023</t>
  </si>
  <si>
    <t>P05 - PORTA DE CORRER 03 FOLHAS, 3,50MX2,10M, EM ALUMÍNIO E VIDRO TEMPERADO 10MM, PINTURA EM ESMALTE SINTÉTICO, COR AZUL, COM PUXADOR INOX DE 20 CM E FECHADURA TIPO BICO DE PAPAGAIO, CONFORME ESPECIFICAÇÕES EM PROJETO - FORNECIMENTO E INSTALAÇÃO;</t>
  </si>
  <si>
    <t>PALMEIRA CICA MOLE - Cyca circinallis REF SINAPI 98510 12/2024</t>
  </si>
  <si>
    <t>Estrutura Envoltório, 3,20mx3,20m - tipo painel com fechamento em veneziana perfurada em alumínio, conforme especificações em projeto;</t>
  </si>
  <si>
    <t>Cabo de cobre flexível isolado, 70 mm², anti-chama 0,6/1,0 kv, para rede enterrada de distribuição de energia elétrica - fornecimento e instalação. Af_12/2021</t>
  </si>
  <si>
    <t>96546</t>
  </si>
  <si>
    <t>Armação de bloco utilizando aço ca-50 de 10 mm - montagem. Af_01/2024</t>
  </si>
  <si>
    <t>Ar condicionado split inverter, hi-wall (parede), 24000 btu/h, ciclo frio - fornecimento e instalação. Af_11/2021_pe</t>
  </si>
  <si>
    <t>P06 - PORTA DE CORRER E FIXA 04 FOLHAS, 2,90MX2,10M, EM ALUMÍNIO E VIDRO TEMPERADO 10MM, PINTURA EM ESMALTE SINTÉTICO, COR AZUL, COM PUXADOR INOX DE 20 CM E FECHADURA TIPO BICO DE PAPAGAIO, CONFORME ESPECIFICAÇÕES EM PROJETO - FORNECIMENTO E INSTALAÇÃO;</t>
  </si>
  <si>
    <t>Entrada de serviço, em baixa tensão, com caixa de medição instalada em mureta de alvenaria (1 1/2 vez), medindo 1,20x2,10m, conforme padrão energisa,  categoria Trifásico 52,24 a 75 kw; REF AGESUL 1201009018 06/2024;</t>
  </si>
  <si>
    <t>Cabo eletrônico categoria 6, instalado em edificação institucional - fornecimento e instalação. Af_11/2019</t>
  </si>
  <si>
    <t>Chapim (rufo capa) em aço galvanizado, corte 40 cm. REF SINAPI 101979 12/2024;</t>
  </si>
  <si>
    <t>INSTALAÇÃO DE PISO CERÂMICO EXTRUDADO ESMALTADO, PEI 5, ANTIDERRAPANTE, COR: CINZA CLARO, 30X30CM. REF SINAPI 87248 12/2024</t>
  </si>
  <si>
    <t>CAIXA DE AREIA, EM ALVENARIA, (0,60X0,60X0,60) M</t>
  </si>
  <si>
    <t>Dreno em muro de contenção, executado no pé do muro, com tubo de pead corrugado flexível perfurado, enchimento com brita, envolvido com manta geotêxtil. Af_07/2021</t>
  </si>
  <si>
    <t>Armação de sapata isolada, viga baldrame e sapata corrida utilizando aço ca-50 de 8 mm - montagem. Af_01/2024</t>
  </si>
  <si>
    <t>PT01 - PORTA DE ABRIR, 02 FOLHAS, 1,87 MX 4,02 M, EM AÇO PATINÁVEL (CORTEN), PINTURA COM VERNIZ TRANSPARENTE, COM PUXADOR E PORTA-CADEADO EM AÇO ZINCADO, CONFORME ESPECIFICAÇÕES EM PROJETO - FORNECIMENTO E INSTALAÇÃO;</t>
  </si>
  <si>
    <t>Armação de sapata isolada, viga baldrame e sapata corrida utilizando aço ca-50 de 10 mm - montagem. Af_01/2024</t>
  </si>
  <si>
    <t>Rodameio em poliestireno, incluso pintura cor ébano- fornecimento e instalação;</t>
  </si>
  <si>
    <t>Aplicação manual de fundo selador acrílico em paredes externas de casas. Af_03/2024</t>
  </si>
  <si>
    <t>Rodapé Arredondado Cerâmico cinza 300x100x9mm , aplicado com argamassa industrializada ac-i, rejuntado - fornecimento e instalação; REF ORSE 12079 12/2024 Adaptado;</t>
  </si>
  <si>
    <t>J11- JANELA EM ALUMINIO COR BRANCA E VIDRO TEMPERADO 6MM - 2,00M X 1,20M CONFORME PROJETO - FORNECIMENTO E INSTALAÇÃO</t>
  </si>
  <si>
    <t>Pintura látex acrílica premium, aplicação manual em teto, duas demãos. Af_04/2023</t>
  </si>
  <si>
    <t xml:space="preserve">P11 - PORTA DE ABRIR, 01 FOLHA, 0,95 MX2,10 M, EM ALUMÍNIO BRANCO C/LAMBRIL LISO E RÉGUAS DE 15CM, ACABAMENTO NATURAL, COM FECHADURA TIPO ALAVANCA, CONFORME ESPECIFICAÇÕES EM PROJETO - FORNECIMENTO E INSTALAÇÃO;	</t>
  </si>
  <si>
    <t>Armação de pilar ou viga de estrutura de concreto armado embutida em alvenaria de vedação utilizando aço ca-50 de 8,0 mm - montagem. Af_06/2022</t>
  </si>
  <si>
    <t>Cabo de cobre flexível isolado, 50 mm², anti-chama 0,6/1,0 kv, para rede enterrada de distribuição de energia elétrica - fornecimento e instalação. Af_12/2021</t>
  </si>
  <si>
    <t>J10- JANELA EM ALUMINIO COR BRANCA E VIDRO TEMPERADO 6MM - 1,82M X 1,20M CONFORME PROJETO - FORNECIMENTO E INSTALAÇÃO</t>
  </si>
  <si>
    <t>Banco de Concreto - 2,00 x 0,50m - MO EC</t>
  </si>
  <si>
    <t>INSTALAÇÃO DE ESCORREGADOR DE MADEIRA COM ATENDIMENTO AS NORMAS DE SEGURANÇA PARA PLAYGROUND NBR 16071</t>
  </si>
  <si>
    <t>Cabo de cobre flexível isolado, 10 mm², anti-chama 0,6/1,0 kv, para distribuição - fornecimento e instalação. Af_10/2020</t>
  </si>
  <si>
    <t>MOREA FLOR BRANCA - Morea huttonii REF SINAPI 98510 12/2024</t>
  </si>
  <si>
    <t xml:space="preserve">P15 - PORTA DE ABRIR, 01 FOLHA, 1,00 MX 0,80 M, EM ALUMÍNIO COM VENEZIANA, ANODIZADO NATURAL, COM FECHO TRINCO CHATO PARA CADEADO EM AÇO ZINCADO, CONFORME ESPECIFICAÇÕES EM PROJETO - FORNECIMENTO E INSTALAÇÃO;	</t>
  </si>
  <si>
    <t>EXECUÇÃO DE PISO DE CONCRETO, ARMADO, ESP.: 6 CM, ACABAMENTO VASSOURADO, COR CINZA. COM JUNTA DE DILATAÇÃO A CADA 2M, REF SINAPI 94993 12/2024</t>
  </si>
  <si>
    <t>88485</t>
  </si>
  <si>
    <t>Fundo selador acrílico, aplicação manual em parede, uma demão. Af_04/2023</t>
  </si>
  <si>
    <t xml:space="preserve">CORRIMÃO DUPLO COM MONTANTE (H1=92 CM H2=72 CM) EM TUBO DE AÇO 1 1/2" #14 - INCLUSO SUPORTE EM "L" 6X6 CM COM BARRA PERFIL CHATO E UNIÃO CIRCULAR PARA 30 CM ANTES E APÓS </t>
  </si>
  <si>
    <t>J15 - JANELA DE CORRER E FIXA EM ALUMÍNIO COR BRANCA E VIDRO TEMPERADO 6 MM, 1,5 M X 1,20 M X 1,00 M, ACABAMENTO NATURAL, COM FECHO DE JANELA DE CORRER TIPO BICO DE PAPAGAIO - FORNECIMENTO E INSTALAÇÃO;</t>
  </si>
  <si>
    <t>P04 - PORTA DE ABRIR 02 FOLHAS, 1,60X2,10, EM ALUMÍNIO E VIDRO TEMPERADO 10MM, PINTURA EM ESMALTE SINTÉTICO, COR AZUL, COM PUXADOR INOX DE 20 CM E FECHADURA TIPO BICO DE PAPAGAIO, CONFORME ESPECIFICAÇÕES EM PROJETO - FORNECIMENTO E INSTALAÇÃO;</t>
  </si>
  <si>
    <t>Armação de laje de estrutura convencional de concreto armado utilizando aço ca-50 de 8,0 mm - montagem. Af_06/2022</t>
  </si>
  <si>
    <t>Eletroduto flexível corrugado reforçado, pvc, dn 25 mm (3/4"), para circuitos terminais, instalado em forro - fornecimento e instalação. Af_03/2023_pa</t>
  </si>
  <si>
    <t>CORRIMÃO DUPLO (H1=92 CM H2=72 CM) EM TUBO DE AÇO 1 1/2" #14 - INCLUSO SUPORTE EM "L" 6X6 CM COM BARRA PERFIL CHATO E UNIÃO CIRCULAR PARA 30 CM ANTES E APÓS</t>
  </si>
  <si>
    <t>Soleira em granito, largura 15 cm, espessura 2,0 cm. Af_09/2020</t>
  </si>
  <si>
    <t>Forro em drywall, para ambientes comerciais, inclusive estrutura birecional de fixação. Af_08/2023_ps</t>
  </si>
  <si>
    <t>P07 - PORTA DE ABRIR, 02 FOLHAS, 1,40MX2,10M, EM ALUMÍNIO E VIDRO TEMPERADO 10MM, PINTURA EM ESMALTE SINTÉTICO, COR AZUL, COM PUXADOR INOX DE 20 CM E FECHADURA TIPO BICO DE PAPAGAIO, CONFORME ESPECIFICAÇÕES EM PROJETO - FORNECIMENTO E INSTALAÇÃO;</t>
  </si>
  <si>
    <t>Abrigo para gás, em tijolo 8 furos 1/2 vez e laje em concreto armado, revestido e pintado, medindo 1,50x0,95mx1,05m - para 02 cilindros de 13 kg- REF AGESUL 2001003988 06/2024;</t>
  </si>
  <si>
    <t>Caixa enterrada elétrica retangular, em alvenaria com blocos de concreto, fundo com brita, dimensões internas: 0,4x0,4x0,4 m. Af_12/2020</t>
  </si>
  <si>
    <t>Armação de sapata isolada, viga baldrame e sapata corrida utilizando aço ca-60 de 5 mm - montagem. Af_01/2024</t>
  </si>
  <si>
    <t>CAIXA DE INSPEÇÃO DE ESGOTO (0,60X0,60X0,60) M;</t>
  </si>
  <si>
    <t>Carga, manobra e descarga de entulho em caminhão basculante 6 m³ - carga com escavadeira hidráulica  (caçamba de 0,80 m³ / 111 hp) e descarga livre (unidade: m3). Af_07/2020</t>
  </si>
  <si>
    <t>Fornecimento e instalação de climatizador evaporativo de parede 6.000m³/h.</t>
  </si>
  <si>
    <t>Caixa enterrada elétrica retangular, em alvenaria com blocos de concreto, fundo com brita, dimensões internas: 0,8x0,8x0,6 m. Af_12/2020</t>
  </si>
  <si>
    <t>Fabricação, montagem e desmontagem de fôrma para viga baldrame, em madeira serrada, e=25 mm, 4 utilizações. Af_01/2024</t>
  </si>
  <si>
    <t>BAMBU MOSSÔ - Phyllostachys pubescens REF SINAPI 98511 12/2024</t>
  </si>
  <si>
    <t>J09- JANELA EM ALUMINIO COR BRANCA E VIDRO TEMPERADO 6MM - 2,90M X 0,90M CONFORME PROJETO - FORNECIMENTO E INSTALAÇÃO</t>
  </si>
  <si>
    <t>J07- JANELA EM ALUMINIO COR BRANCA E VIDRO TEMPERADO 6MM - 1,00M X 0,80M CONFORME PROJETO - FORNECIMENTO E INSTALAÇÃO</t>
  </si>
  <si>
    <t>Vaso sanitário sifonado com caixa acoplada louça branca - padrão médio, incluso engate flexível em metal cromado, 1/2 x 40cm - fornecimento e instalação. Af_01/2020</t>
  </si>
  <si>
    <t>Eletrocalha metálica perfurada 100 x 50 mm - fornecimento e instalação;</t>
  </si>
  <si>
    <t>J12- JANELA EM ALUMINIO COR BRANCA E VIDRO TEMPERADO 6MM - 2,15M X 1,20M CONFORME PROJETO - FORNECIMENTO E INSTALAÇÃO</t>
  </si>
  <si>
    <t>Cuba de embutir retangular de aço inoxidável, 50 x 40 x  20 cm - fornecimento e instalação. REF SINAPI 86900 12/2024</t>
  </si>
  <si>
    <t>QUADRO DE DISTRIBUICAO DE ENERGIA DE EMBUTIR, BARRAMENTO TRIFASICO DE 150A, CAPACIDADE PARA 42 MODULOS DIN DA CEMAR OU SIMILAR - FORNECIMENTO E INSTALACAO. REF AGESUL 1201005014 06/2024</t>
  </si>
  <si>
    <t>INSTALAÇÃO DE GANGORRA TRIPLA EM TORAS DE MADEIRA COM ATENDIMENTO AS NORMAS DE SEGURANÇA PARA PLAYGROUND NBR 16071</t>
  </si>
  <si>
    <t>TORNEIRA PARA LAVATÓRIO ANTIVANDALISMO - FORNECIMENTO E INSTALAÇÃO</t>
  </si>
  <si>
    <t>Ar condicionado split inverter, hi-wall (parede), 18000 btu/h, ciclo frio - fornecimento e instalação. Af_11/2021_pe</t>
  </si>
  <si>
    <t>Cabo de cobre flexível isolado, 35 mm², anti-chama 0,6/1,0 kv, para rede enterrada de distribuição de energia elétrica - fornecimento e instalação. Af_12/2021</t>
  </si>
  <si>
    <t>Cuba de embutir oval em louça branca, 35 x 50cm ou equivalente, incluso válvula em metal cromado e sifão flexível em pvc - fornecimento e instalação. Af_01/2020</t>
  </si>
  <si>
    <t xml:space="preserve">Letreiro para fachada Casa do Artesão, fixado no muro - fornecimento e instalação;	</t>
  </si>
  <si>
    <t>P14 - PORTA DE ABRIR, 01 FOLHA, 0,90 MX1,75 M, EM ALUMÍNIO COM VENEZIANA, ANODIZADO NATURAL, COM TARJETA LIVRE-OCUPADO E PICTOGRAMA DE ACESSIBILIDADE CONFORME ESPECIFICAÇÕES EM PROJETO - FORNECIMENTO E INSTALAÇÃO;</t>
  </si>
  <si>
    <t>Tubo de aço galvanizado com costura, classe média, dn 50 (2"), conexão rosqueada, instalado em prumadas - fornecimento e instalação. Af_10/2020</t>
  </si>
  <si>
    <t>Impermeabilização de superfície com emulsão asfáltica, 2 demãos. Af_09/2023</t>
  </si>
  <si>
    <t>Reaterro manual de valas, com compactador de solos de percussão. Af_08/2023</t>
  </si>
  <si>
    <t xml:space="preserve">J24 -CORRER E FIXA EM ALUMÍNIO COR BRANCA, VIDRO TEMPERADO 6MM E GRADE DE FERRO EM BARRA SEÇÃO RETANGULAR 5/8"X5/8", 1,50 M X 1,20 M X 1,16 M ,ANODIZADO NATURAL E GRADE EM PINTURA ESMALTE SINTÉTICO, COR AZUL - FORNECIMENTO E INSTALAÇÃO;	</t>
  </si>
  <si>
    <t>J19 - MÁXIMO-AR EM ALUMÍNIO COR BRANCA E VIDRO TEMPERADO 6 MM, 1,00 M X 0,40 M X1,70 M ,ACABAMENTO NATURAL, COM FECHO TRINCO ALAVANCA EM AÇO ZINCADO - FORNECIMENTO E INSTALAÇÃO;</t>
  </si>
  <si>
    <t>Fundo selador acrílico, aplicação manual em teto, uma demão. Af_04/2023</t>
  </si>
  <si>
    <t>Eletroduto flexível corrugado, pead, dn 63 (2"), para rede enterrada de distribuição de energia elétrica - fornecimento e instalação. Af_12/2021</t>
  </si>
  <si>
    <t>Cabo de cobre flexível isolado, 16 mm², 0,6/1,0 kv, para rede aérea de distribuição de energia elétrica de baixa tensão - fornecimento e instalação. Af_07/2020</t>
  </si>
  <si>
    <t>92000</t>
  </si>
  <si>
    <t>Tomada baixa de embutir (1 módulo), 2p+t 10 a, incluindo suporte e placa - fornecimento e instalação. Af_03/2023</t>
  </si>
  <si>
    <t>Armação de laje de estrutura convencional de concreto armado utilizando aço ca-50 de 6,3 mm - montagem. Af_06/2022</t>
  </si>
  <si>
    <t>J03- JANELA EM ALUMINIO COR BRANCA E VIDRO TEMPERADO 6MM - 2,88M X 0,80M CONFORME PROJETO - FORNECIMENTO E INSTALAÇÃO</t>
  </si>
  <si>
    <t xml:space="preserve"> J04- JANELA EM ALUMINIO COR BRANCA E VIDRO TEMPERADO 6MM - 1,08M X 0,70M CONFORME PROJETO - FORNECIMENTO E INSTALAÇÃO</t>
  </si>
  <si>
    <t>DRACENA CORDELINE - Cordyline terminalis REF SINAPI 98510 12/2024</t>
  </si>
  <si>
    <t xml:space="preserve">P16 - PORTA DE ABRIR, 01 FOLHA, 1,25 MX 1,10 M, EM ALUMÍNIO COM VENEZIANA, ANODIZADO NATURAL, COM PUXADOR E PORTA-CADEADO EM AÇO ZINCADO, CONFORME ESPECIFICAÇÕES EM PROJETO - FORNECIMENTO E INSTALAÇÃO;	</t>
  </si>
  <si>
    <t>J02- JANELA EM ALUMINIO COR BRANCA E VIDRO TEMPERADO 6MM - 1,10M X 0,70M CONFORME PROJETO - FORNECIMENTO E INSTALAÇÃO</t>
  </si>
  <si>
    <t>INSTALAÇÃO DE BALANÇO TRIPLO DE MADEIRA COM ESTRUTURA DE EUCALIPTO TRATADO FABRICADO SEGUINDO AS NORMAS DE SEGURANÇA PARA PLAYGROUND NBR 16071</t>
  </si>
  <si>
    <t>Guia (meio-fio) e sarjeta conjugados de concreto, moldada  in loco  em trecho reto com extrusora, 45 cm base (15 cm base da guia + 30 cm base da sarjeta) x 22 cm altura. Af_01/2024</t>
  </si>
  <si>
    <t>Armação de bloco utilizando aço ca-50 de 8 mm - montagem. Af_01/2024</t>
  </si>
  <si>
    <t>J08- JANELA EM ALUMINIO COR BRANCA E VIDRO TEMPERADO 6MM - 1,00M X 0,70M CONFORME PROJETO - FORNECIMENTO E INSTALAÇÃO</t>
  </si>
  <si>
    <t>Ralo Linear 6x50cm c/grelha, incluso frete - fornecimento e instalação; REF ORSE 13719</t>
  </si>
  <si>
    <t>Tubo, pvc, soldável, de 32mm, instalado em ramal de distribuição de água - fornecimento e instalação. Af_06/2022</t>
  </si>
  <si>
    <t>Rufo externo/interno em chapa de aço galvanizado número 26, corte de 80 cm, incluso içamento.REF SINAPI  94229 12/2024</t>
  </si>
  <si>
    <t xml:space="preserve">FORNECIMENTO E INSTALAÇÃO DE ADESIVO JATEADO E VAZADO PARA PORTA DE VIDRO COM 18,6M </t>
  </si>
  <si>
    <t>Rack fechado para servidor - fornecimento e instalação. Af_11/2019</t>
  </si>
  <si>
    <t>Caixa enterrada elétrica retangular, em alvenaria com blocos de concreto, fundo com brita, dimensões internas: 0,6x0,6x0,6 m. Af_12/2020</t>
  </si>
  <si>
    <t>Alvenaria de vedação com elemento vazado de concreto (cobogó) de 7x50x50cm e argamassa de assentamento com preparo em betoneira. Af_05/2020</t>
  </si>
  <si>
    <t>Curva longa, 45 graus, pvc ocre, junta elástica, dn 100 mm, para coletor predial de esgoto. Af_06/2022</t>
  </si>
  <si>
    <t>Demolição de guias, sarjetas ou sarjetões, de forma mecanizada, sem reaproveitamento. Af_09/2023</t>
  </si>
  <si>
    <t>BAMBUZINHO - Bambuza gracilis REF SINAPI 98510 12/2014</t>
  </si>
  <si>
    <t xml:space="preserve">J23 -FIXA EM ALUMÍNIO, 3,06 M X 0,25 M X2,97 M ,ANODIZADO NATURAL - FORNECIMENTO E INSTALAÇÃO; </t>
  </si>
  <si>
    <t>DISPOSITIVO DPS CLASSE II, 1 POLO, TENSAO MAXIMA DE 175 V, CORRENTE MAXIMA DE *20* KA (TIPO AC). REF AGESUL 1201005132 06/2024.</t>
  </si>
  <si>
    <t>Demolição de alvenaria de tijolo maciço, de forma manual, sem reaproveitamento. Af_09/2023</t>
  </si>
  <si>
    <t>Eletroduto flexível corrugado, pead, dn 100 (4"), para rede enterrada de distribuição de energia elétrica - fornecimento e instalação. Af_12/2021</t>
  </si>
  <si>
    <t xml:space="preserve">J20 -FIXA EM ALUMÍNIO COR BRANCA E TRAMA ONDULADA DE AÇO GALVANIZADO, FIO 2,10MM, MALHA 1,4X1,4CM, 1,00 M X 0,50 M X1,20 M ,ANODIZADO NATURAL - FORNECIMENTO E INSTALAÇÃO; </t>
  </si>
  <si>
    <t>INSTALAÇÃO DE MAPA TÁTIL, DIM.: 80X80CM E TOTEM</t>
  </si>
  <si>
    <t>Textura acrílica, aplicação manual em teto, uma demão. Af_04/2023</t>
  </si>
  <si>
    <t>Válvula em metal cromado 1" x 1" para tanque ou lavatório, com ou sem ladrão - fornecimento e instalação. REF SINAPI 86877 12/2024</t>
  </si>
  <si>
    <t>Demolição de alvenaria de bloco furado, de forma manual, sem reaproveitamento. Af_09/2023</t>
  </si>
  <si>
    <t>Condulete de alumínio, tipo e, para eletroduto de aço galvanizado dn 20 mm (3/4''), aparente - fornecimento e instalação. Af_10/2022</t>
  </si>
  <si>
    <t>Extintor de incêndio portátil com carga de pqs de 12 kg, classe bc - fornecimento e instalação. Af_10/2020_pe</t>
  </si>
  <si>
    <t xml:space="preserve">Tanque de parede inox industrial, 60 litros, fornecimento e instalação; </t>
  </si>
  <si>
    <t>Tubo, pvc, soldável, de 32mm, instalado em prumada de água - fornecimento e instalação. Af_06/2022</t>
  </si>
  <si>
    <t>94974</t>
  </si>
  <si>
    <t>Concreto magro para lastro, traço 1:4,5:4,5 (em massa seca de cimento/ areia média/ brita 1) - preparo manual. Af_05/2021</t>
  </si>
  <si>
    <t>Joelho 90 graus, pvc, serie normal, esgoto predial, dn 100 mm, junta elástica, fornecido e instalado em ramal de descarga ou ramal de esgoto sanitário. Af_08/2022</t>
  </si>
  <si>
    <t>INSTALAÇÃO DE PLACAS EM ACRÍLICO COM NOMENCLATURA DAS LOJAS E AMBIENTES, DIM.: 30X15CM, DETALHE EM BRAILE.</t>
  </si>
  <si>
    <t>CABO DE COBRE NU 35MM2 - FORNECIMENTO E INSTALACAO REF SINAPI 72253 10/2018;</t>
  </si>
  <si>
    <t>Fabricação, montagem e desmontagem de fôrma para bloco de coroamento, em madeira serrada, e=25 mm, 4 utilizações. Af_01/2024</t>
  </si>
  <si>
    <t>IPÊ BRANCO - Tabebuia roseo-alba REF SINAPI 98510 12/2024</t>
  </si>
  <si>
    <t>Eletroduto flexível corrugado, pead, dn 50 (1 1/2"), para rede enterrada de distribuição de energia elétrica - fornecimento e instalação. Af_12/2021</t>
  </si>
  <si>
    <t>ALPÍNIA - Alpinia pupurata REF SINAPI 98510</t>
  </si>
  <si>
    <t>J17 - MÁXIMO-AR E FIXA EM ALUMÍNIO COR BRANCA E VIDRO TEMPERADO 6 MM, 0,94 M X1,20 M X1,26 M ,ACABAMENTO NATURAL, COM FECHO TRINCO ALAVANCA EM AÇO ZINCADO - FORNECIMENTO E INSTALAÇÃO;</t>
  </si>
  <si>
    <t>Revestimento em chapa metálica com pintura esmalte, cor grafite - fornecimento e instalação;</t>
  </si>
  <si>
    <t>Mictório sifonado louça branca - padrão médio - fornecimento e instalação. Af_01/2020</t>
  </si>
  <si>
    <t>J18 - MÁXIMO-AR EM ALUMÍNIO COR BRANCA E VIDRO TEMPERADO 6 MM, 0,82 M X 0,88 M X1,55 M ,ACABAMENTO NATURAL, COM FECHO TRINCO ALAVANCA EM AÇO ZINCADO - FORNECIMENTO E INSTALAÇÃO;</t>
  </si>
  <si>
    <t>CLUSIA - Clusia fluminensis REF SINAPI 98510 12/2024</t>
  </si>
  <si>
    <t>ÍRIS AZUL - Iris germânica REF SINAPI 98510 12/2024</t>
  </si>
  <si>
    <t>Alvenaria de vedação de blocos cerâmicos furados na horizontal de 19x19x29 cm (espessura 29 cm) e argamassa de assentamento com preparo manual. REF SINAPI 103363 12/2024</t>
  </si>
  <si>
    <t>J16 - MÁXIMO-AR E FIXA EM ALUMÍNIO COR BRANCA E VIDRO TEMPERADO 6 MM, 0,82 M X1,19 M X1,27 M ,ACABAMENTO NATURAL, COM FECHO TRINCO ALAVANCA EM AÇO ZINCADO - FORNECIMENTO E INSTALAÇÃO;</t>
  </si>
  <si>
    <t>Caixa de passagem 40x40x50 fundo brita com tampa, REF SINAPI 83447 04/2018</t>
  </si>
  <si>
    <t>96985</t>
  </si>
  <si>
    <t>Haste de aterramento, diâmetro 5/8", com 3 metros - fornecimento e instalação. Af_08/2023</t>
  </si>
  <si>
    <t>Tê, em ferro galvanizado, conexão rosqueada, dn 50 (2"), instalado em rede de alimentação para hidrante - fornecimento e instalação. Af_10/2020</t>
  </si>
  <si>
    <t>Torneira cromada 1/2" ou 3/4" para tanque, padrão popular - fornecimento e instalação. Af_01/2020</t>
  </si>
  <si>
    <t>Tubo, pvc, soldável, de 32mm, instalado em ramal ou sub-ramal de água - fornecimento e instalação. Af_06/2022</t>
  </si>
  <si>
    <t>DISPOSITIVO DR, 4 POLOS, SENSIBILIDADE DE 30MA, CORRENTE DE 80 A, TIPO AC - FORNECIMENTO E INSTALACAO. REF AGESUL 1201005174 12/2024.</t>
  </si>
  <si>
    <t>MASTRO METALICO TUBO DE FERRO GALV. DE 3", ALTURA DE 6,00M,ROLDANA E FIXACAO EM PRISMA DE CONCRETO 30X30X50CM REF EMOP 14.010.0010-A 12/2024 Adaptado;</t>
  </si>
  <si>
    <t xml:space="preserve">QUADRO DE DISTRIBUICAO DE ENERGIA DE EMBUTIR, BARRAMENTO TRIFASICO DE 100A, CAPACIDADE PARA 30 MODULOS DIN DA CEMAR OU SIMILAR - FORNECIMENTO E INSTALACAO. REF AGESUL 1201005007 06/2024 </t>
  </si>
  <si>
    <t>Armação de laje de estrutura convencional de concreto armado utilizando aço ca-50 de 10,0 mm - montagem. Af_06/2022</t>
  </si>
  <si>
    <t>ESPIRRADEIRA - Nerium oleander REF SINAPI 98510 12/2024</t>
  </si>
  <si>
    <t>Barra de apoio reta, em aço inox polido, comprimento 80 cm, fixada na parede - fornecimento e instalação. Af_01/2020</t>
  </si>
  <si>
    <t>Tubo de aço galvanizado 3/4" - fornecimento e instalação; REF ORSE 885 12/2024;</t>
  </si>
  <si>
    <t>PALMEIRA FÊNIX TRIPLA - Phoenix rebelinii REF SINAPI 98511 12/2024</t>
  </si>
  <si>
    <t>Tubo de aço galvanizado 1" - fornecimento e instalação; REF ORSE 886 12/2024</t>
  </si>
  <si>
    <t>Aparelho misturador de mesa para lavatório, padrão médio - fornecimento e instalação. Af_01/2020</t>
  </si>
  <si>
    <t>J21 -FIXA EM ALUMÍNIO COR BRANCA E TRAMA ONDULADA DE AÇO GALVANIZADO, FIO 2,10MM, MALHA 1,4X1,4CM, 0,50 M X 0,50 M X1,20 M ,ANODIZADO NATURAL - FORNECIMENTO E INSTALAÇÃO;</t>
  </si>
  <si>
    <t>Fixação, lixamento e pintura das esculturas de concreto;</t>
  </si>
  <si>
    <t>Tubo, pvc, soldável, de 60mm, instalado em prumada de água - fornecimento e instalação. Af_06/2022</t>
  </si>
  <si>
    <t>PLEOMELE - Pleomele reflexa REF SINAPI 98510 12/2024</t>
  </si>
  <si>
    <t>Tubo de aço galvanizado, 1 1/2" - fornecimento e instalação; REF SINAPI 92653 12/2024;</t>
  </si>
  <si>
    <t>Cabo de cobre flexível isolado, 6 mm², anti-chama 450/750 v, para circuitos terminais - fornecimento e instalação. Af_03/2023</t>
  </si>
  <si>
    <t>Engate flexível em inox, 1/2 x 30cm - fornecimento e instalação. Af_01/2020</t>
  </si>
  <si>
    <t>Exaustor dutado 80 cm para fogão 06 bocas-fornecimento e instalação;</t>
  </si>
  <si>
    <t>Luminária de emergência, com 30 lâmpadas led de 2 w, sem reator - fornecimento e instalação. Af_09/2024</t>
  </si>
  <si>
    <t>Tubo, pvc, soldável, de 40mm, instalado em ramal de distribuição de água - fornecimento e instalação. Af_06/2022</t>
  </si>
  <si>
    <t>Armação de laje de estrutura convencional de concreto armado utilizando aço ca-60 de 5,0 mm - montagem. Af_06/2022</t>
  </si>
  <si>
    <t>Tubo pvc, serie normal, esgoto predial, dn 50 mm, fornecido e instalado em prumada de esgoto sanitário ou ventilação. Af_08/2022</t>
  </si>
  <si>
    <t>CAMBARÁ RASTEIRO - Lantana camara REF SINAPI 98510 12/2024</t>
  </si>
  <si>
    <t xml:space="preserve"> J06- JANELA EM ALUMINIO COR BRANCA E VIDRO TEMPERADO 6MM - 1,08M X 0,40M CONFORME PROJETO - FORNECIMENTO E INSTALAÇÃO</t>
  </si>
  <si>
    <t>Extintor de incêndio portátil com carga de água pressurizada de 10 l, classe a - fornecimento e instalação. Af_10/2020_pe</t>
  </si>
  <si>
    <t>Disjuntor termomagnético tripolar , corrente nominal de 200a - fornecimento e instalação. Af_10/2020</t>
  </si>
  <si>
    <t>Quadro de distribuição de energia em chapa de aço galvanizado, de embutir, com barramento trifásico, para 30 disjuntores din 225a - fornecimento e instalação. Af_10/2020</t>
  </si>
  <si>
    <t>Corte raso e recorte de árvore com diâmetro de tronco maior ou igual a 0,40 m e menor que 0,60 m. Af_03/2024</t>
  </si>
  <si>
    <t>Rufo externo/interno em chapa de aço galvanizado número 26, corte de 100 cm, incluso içamento.REF SINAPI  94229 12/2024</t>
  </si>
  <si>
    <t>Curva 90 graus, em aço, conexão soldada, dn 25 (1"), instalado em ramais e sub-ramais de gás - fornecimento e instalação. Af_10/2020</t>
  </si>
  <si>
    <t>Caixa d´água em polietileno, 2000 litros - fornecimento e instalação. Af_06/2021</t>
  </si>
  <si>
    <t>DRACENA ARBÓREA - Drascena sp REF SINAPI 98510 12/2024</t>
  </si>
  <si>
    <t>Anel de borracha para tubo pvc sanitário d = 100mm - fornecimento e instalação REF ORSE 1212</t>
  </si>
  <si>
    <t>Remoção de raízes remanescentes de tronco de árvore com diâmetro maior ou igual a 0,40 m e menor que 0,60 m. Af_03/2024</t>
  </si>
  <si>
    <t>Caixa de inspeção para aterramento, circular, em polietileno, diâmetro interno = 0,3 m. Af_12/2020</t>
  </si>
  <si>
    <t>FÓRMIO - Phormiun tenax REF SINAPI 98510 12/2024</t>
  </si>
  <si>
    <t>Eletroduto flexível corrugado reforçado, pvc, dn 32 mm (1"), para circuitos terminais, instalado em forro - fornecimento e instalação. Af_03/2023_pa</t>
  </si>
  <si>
    <t>Condulete de alumínio, tipo x, para eletroduto de aço galvanizado dn 25 mm (1''), aparente - fornecimento e instalação. Af_10/2022</t>
  </si>
  <si>
    <t>CAMARÃO VERMELHO - Justicia brandegeana REF SINAPI 98510 12/2024</t>
  </si>
  <si>
    <t>Eletroduto rígido roscável, pvc, dn 32 mm (1"), para circuitos terminais, instalado em forro - fornecimento e instalação. Af_03/2023</t>
  </si>
  <si>
    <t>Tubo pvc, serie normal, esgoto predial, dn 75 mm, fornecido e instalado em ramal de descarga ou ramal de esgoto sanitário. Af_08/2022</t>
  </si>
  <si>
    <t>IXORA VERMELHA - Ixora chinensis REF SINAPI 98510 12/2024</t>
  </si>
  <si>
    <t>Alambrado para quadra poliesportiva, estruturado por tubos de aco galvanizado, (montantes com diametro 2", travessas e escoras com diâmetro 1 ¼"), com tela de arame galvanizado, fio 14 bwg e malha quadrada 5x5cm (exceto mureta). Af_03/2021</t>
  </si>
  <si>
    <t>Demolição de revestimento cerâmico, de forma manual, sem reaproveitamento. Af_09/2023</t>
  </si>
  <si>
    <t>LUMINÁRIA TIPO PLAFON QUADRADA, DE EMBUTIR, COM LED DE 24 W - FORNECIMENTO E INSTALAÇÃO. AF_09/2024. REF SINAPI 103788 04/2025 ADAPTADO.</t>
  </si>
  <si>
    <t>Torneira cromada longa, de parede, 1/2" ou 3/4", para pia de cozinha, padrão popular - fornecimento e instalação. Af_01/2020</t>
  </si>
  <si>
    <t>Metalon 100x150mm #18, galvanizado - para descidas de água pluvial - FORNECIMENTO E INSTALAÇÃO - REF SINAPI 101918 12/2024</t>
  </si>
  <si>
    <t>Disjuntor monopolar tipo din, corrente nominal de 20a - fornecimento e instalação. Af_10/2020</t>
  </si>
  <si>
    <t>ELETRODUTO EM ACO GALVANIZADO PRE-ZINCADO, SEMI PESADO, DIAMETRO 2 1/2", PAREDE DE 1,20 MM - FORNECIMENTO E INSTALACAO REF AGESUL 1201004048 06/2024</t>
  </si>
  <si>
    <t>Tubo, pvc, soldável, de 25mm, instalado em ramal de distribuição de água - fornecimento e instalação. Af_06/2022</t>
  </si>
  <si>
    <t>Luminária plafon (sobrepor) 40 x 40 - 36 W - 6000K - G- Light ou similar. REF ORSE 13158 12/2024.</t>
  </si>
  <si>
    <t>Tratamento de junta de dilatação, com tarugo de polietileno e selante pu, incluso preenchimento com espuma expansiva pu. Af_09/2023</t>
  </si>
  <si>
    <t>CLOROFITO - Chlorophytum comosum REF SINAPI 98510 12/2024</t>
  </si>
  <si>
    <t>Caixa retangular 4" x 2" média (1,30 m do piso), metálica, instalada em parede - fornecimento e instalação. Af_03/2023</t>
  </si>
  <si>
    <t>Corte raso e recorte de árvore com diâmetro de tronco maior ou igual a 0,60 m. Af_03/2024</t>
  </si>
  <si>
    <t>BARBA DE SERPENTE - Ophipogon jaburan REF SINAPI 98510 12/2024</t>
  </si>
  <si>
    <t>Relé fotoelétrico para comando de iluminação externa 1000 w - fornecimento e instalação. Af_08/2020</t>
  </si>
  <si>
    <t>Disjuntor termomagnetico tripolar 150 A, padrão DIN (Europeu - linha branca),corrente 10 KA. REF ORSE 8420 12/2024.</t>
  </si>
  <si>
    <t>Tubo pvc, serie normal, esgoto predial, dn 75 mm, fornecido e instalado em prumada de esgoto sanitário ou ventilação. Af_08/2022</t>
  </si>
  <si>
    <t>Luva, em ferro galvanizado, conexão rosqueada, dn 25 (1"), instalado em rede de alimentação para sprinkler - fornecimento e instalação. Af_10/2020</t>
  </si>
  <si>
    <t>Tubo pvc, serie normal, esgoto predial, dn 40 mm, fornecido e instalado em ramal de descarga ou ramal de esgoto sanitário. Af_08/2022</t>
  </si>
  <si>
    <t>Caixa enterrada hidráulica retangular em alvenaria com tijolos cerâmicos maciços, dimensões internas: 0,3x0,3x0,3 m para rede de esgoto. Af_12/2020</t>
  </si>
  <si>
    <t>ABACAXI ROXO - Tradescantia spathacea REF SINAPI 98510 12/2024</t>
  </si>
  <si>
    <t>FORNECIMENTO E COLOCAÇÃO DE SIFÃO 1¨-2¨ AJUSTÁVEL</t>
  </si>
  <si>
    <t>HIBISCO VERMELHO - Hibiscus rosa sinensis REF SINAPI 98510 12/2024</t>
  </si>
  <si>
    <t>91953</t>
  </si>
  <si>
    <t>Interruptor simples (1 módulo), 10a/250v, incluindo suporte e placa - fornecimento e instalação. Af_03/2023</t>
  </si>
  <si>
    <t>Cotovelo 90 graus, em ferro galvanizado, conexão rosqueada, 3/4", instalado em reservação predial de água - fornecimento e instalação. REF SINAPI 94471 12/2024</t>
  </si>
  <si>
    <t>SINALIZAÇÃO DE SOLO PARA EXTINTOR E17 100X100</t>
  </si>
  <si>
    <t>Vaso sanitario sifonado convencional com louça branca, incluso conjunto de ligação para bacia sanitária ajustável - fornecimento e instalação. Af_01/2020</t>
  </si>
  <si>
    <t>COSTELA DE ADÃO - Monstera deliciosa REF SINAPI 88441 12/2024</t>
  </si>
  <si>
    <t>Disjuntor bipolar tipo din, corrente nominal de 20a - fornecimento e instalação. Af_10/2020</t>
  </si>
  <si>
    <t>Registro de gaveta bruto, latão, roscável, 3/4", com acabamento e canopla cromados - fornecimento e instalação. Af_08/2021</t>
  </si>
  <si>
    <t>Curva longa, 45 graus, pvc ocre, junta elástica, dn 150 mm, para coletor predial de esgoto. Af_06/2022</t>
  </si>
  <si>
    <t>Tubo em cobre flexível, dn 5/8", com isolamento, instalado em ramal de alimentação de ar condicionado com condensadora individual - fornecimento e instalação. Af_12/2015</t>
  </si>
  <si>
    <t>101616</t>
  </si>
  <si>
    <t>Preparo de fundo de vala com largura menor que 1,5 m (acerto do solo natural). Af_08/2020</t>
  </si>
  <si>
    <t>SETE LÉGUAS - Podranea ricasoliana REF SINAPI 98510 12/2024</t>
  </si>
  <si>
    <t>DEMOLIÇÃO DE LADRILHO HIDRÁULLICO SOBRE LASTRO DE CONCRETO</t>
  </si>
  <si>
    <t>Caixa sifonada, pvc, dn 150 x 185 x 75 mm, fornecida e instalada em ramais de encaminhamento de água pluvial. Af_06/2022</t>
  </si>
  <si>
    <t>Disjuntor tripolar tipo din, corrente nominal de 50a - fornecimento e instalação. Af_10/2020</t>
  </si>
  <si>
    <t>Bucha de Redução Excêntrica Ferro Galvanizado 2”-3/4" -fornecimento e instalação;</t>
  </si>
  <si>
    <t>Anel de borracha para tubo pvc sanitario d = 50mm - fornecimento e instalação REF ORSE 3404</t>
  </si>
  <si>
    <t>Armação de pilar ou viga de estrutura convencional de concreto armado utilizando aço ca-50 de 12,5 mm - montagem. Af_06/2022</t>
  </si>
  <si>
    <t>ANDREANA-MANTO-DE-REI - Thumbergia erecta REF SINAPI 98510 12/2024</t>
  </si>
  <si>
    <t>Joelho 90 c/ anel p/ esgoto secundário 40mm, fornecimento e instalação; REF SINAPI 89724 12/2024</t>
  </si>
  <si>
    <t>Telhamento com telha de aço/alumínio e = 0,5 mm, com até 2 águas, incluso içamento. Af_07/2019</t>
  </si>
  <si>
    <t>Tanque inox de embutir 50x40x23, com válvula e sifão -fornecimento e instalação;</t>
  </si>
  <si>
    <t>BURITI - Mauritia flexuosa REF SINAPI 98510 12/2024</t>
  </si>
  <si>
    <t>Condulete de alumínio, tipo c, para eletroduto de aço galvanizado dn 20 mm (3/4''), aparente - fornecimento e instalação. Af_10/2022</t>
  </si>
  <si>
    <t>Tomada de rede rj45 - fornecimento e instalação. Af_11/2019</t>
  </si>
  <si>
    <t>Joelho 90 graus com bucha de latão, pvc, soldável, dn 25mm, x 1/2  instalado em ramal ou sub-ramal de água - fornecimento e instalação. Af_06/2022</t>
  </si>
  <si>
    <t>Válvula de descarga metálica, base 1 1/2", acabamento metalico cromado - fornecimento e instalação. Af_08/2021</t>
  </si>
  <si>
    <t>Junção simples, pvc, serie normal, esgoto predial, dn 100 x 100 mm, junta elástica, fornecido e instalado em prumada de esgoto sanitário ou ventilação. Af_08/2022</t>
  </si>
  <si>
    <t>Disjuntor termomagnetico tripolar 63 A, padrão DIN (Europeu - linha branca),curva C. REF ORSE 452 12/2024.</t>
  </si>
  <si>
    <t>Fixação, lixamento e pintura de esculturas de madeira;</t>
  </si>
  <si>
    <t>Luva de correr, pvc, soldável, dn 40mm, instalado em ramal de distribuição de água - fornecimento e instalação. Af_06/2022</t>
  </si>
  <si>
    <t>104737</t>
  </si>
  <si>
    <t>Reaterro manual de valas, com placa vibratória. Af_08/2023</t>
  </si>
  <si>
    <t>91959</t>
  </si>
  <si>
    <t>Interruptor simples (2 módulos), 10a/250v, incluindo suporte e placa - fornecimento e instalação. Af_03/2023</t>
  </si>
  <si>
    <t>INSTALAÇÃO DE PLACAS COM SIMBOLOGIA "BANHEIRO" E "P.C.D.", EM ACRÍLICO, DIM.: 25X18CM.</t>
  </si>
  <si>
    <t>Cotovelo 90 graus, em ferro galvanizado, conexão rosqueada, 1", instalado em reservação predial de água - fornecimento e instalação. REF SINAPI 94471 12/2024</t>
  </si>
  <si>
    <t>Curva 45 graus, em ferro galvanizado, macho/fêmea, conexão rosqueada, dn 50 mm (2"), instalado em reservação predial de água - fornecimento e instalação. Af_04/2024</t>
  </si>
  <si>
    <t>Remoção de portas, de forma manual, sem reaproveitamento. Af_09/2023</t>
  </si>
  <si>
    <t>Cuba de embutir retangular de aço inoxidável, 46 x 30 x 12 cm - fornecimento e instalação. Af_01/2020</t>
  </si>
  <si>
    <t>Alvenaria de vedação de blocos vazados de concreto de 19x19x39 cm (espessura 19 cm) e argamassa de assentamento com preparo em betoneira. Af_12/2021</t>
  </si>
  <si>
    <t>Te de redução, em ferro maleável classe 10 ou similar, conexão rosqueada, (1" x 1/2"), instalado em reservação predial de água - fornecimento e instalação. REF SINAPI 105212</t>
  </si>
  <si>
    <t>Chuveiro elétrico comum corpo plástico, tipo ducha - fornecimento e instalação. Af_01/2020</t>
  </si>
  <si>
    <t>Tubo, pvc, soldável, de 25mm, instalado em ramal ou sub-ramal de água - fornecimento e instalação. Af_06/2022</t>
  </si>
  <si>
    <t>Anel de borracha para tubo pvc sanitário d = 75mm - fornecimento e instalação REF ORSE 1212</t>
  </si>
  <si>
    <t>Joelho 45 graus, pvc, serie normal, esgoto predial, dn 75 mm, junta elástica, fornecido e instalado em prumada de esgoto sanitário ou ventilação. Af_08/2022</t>
  </si>
  <si>
    <t>CONDULETE DE ALUMÍNIO, TIPO LL, PARA ELETRODUTO DE AÇO GALVANIZADO DN 20 MM (3/4''), APARENTE - FORNECIMENTO E INSTALAÇÃO. AF_10/2022. REF SINAPI  95786 04/205 ADAPTADO.</t>
  </si>
  <si>
    <t>INSTALAÇÃO DE PLACA EM ACRÍLICO, DIM.: 100X40CM</t>
  </si>
  <si>
    <t>REMOÇÃO DE CALHAS, RUFOS E PINGADEIRAS COM REAPROVEITAMENTO</t>
  </si>
  <si>
    <t>Curva curta 90 graus, pvc, serie normal, esgoto predial, dn 100 mm, junta elástica, fornecido e instalado em prumada de esgoto sanitário ou ventilação. Af_08/2022</t>
  </si>
  <si>
    <t>Joelho 45 graus, pvc, serie normal, esgoto predial, dn 100 mm, junta elástica, fornecido e instalado em subcoletor aéreo de esgoto sanitário. Af_08/2022</t>
  </si>
  <si>
    <t>Curva Longa 45 graus 50mm, fornecimento e instalação - REF SINAPI 89520 12/2024</t>
  </si>
  <si>
    <t>Ralo hemisférico, tipo abacaxi Ø 100mm REF 04283/ORSE</t>
  </si>
  <si>
    <t>86883</t>
  </si>
  <si>
    <t>Sifão do tipo flexível em pvc 1 x 1.1/2 - fornecimento e instalação. Af_01/2020</t>
  </si>
  <si>
    <t>Cabo de cobre flexível isolado, 4 mm², anti-chama 450/750 v, para circuitos terminais - fornecimento e instalação. Af_03/2023</t>
  </si>
  <si>
    <t>Torneira de mesa do tipo Pcd automática, em metal cromado, incluso frete - fornecimento e instalação; REF SINAPI 86906 07/2024</t>
  </si>
  <si>
    <t>Joelho 90 graus, pvc, serie normal, esgoto predial, dn 50 mm, junta elástica, fornecido e instalado em ramal de descarga ou ramal de esgoto sanitário. Af_08/2022</t>
  </si>
  <si>
    <t>Joelho 90 graus, pvc, soldável, dn 25mm, instalado em ramal ou sub-ramal de água - fornecimento e instalação. Af_06/2022</t>
  </si>
  <si>
    <t>Pintura de meio-fio com tinta branca a base de cal (caiação). Af_05/2021</t>
  </si>
  <si>
    <t>Curva Longa 45 graus 75mm, fornecimento e instalação; REF SINAPI 89582 12/2024</t>
  </si>
  <si>
    <t>Te, pvc, série normal, esgoto predial, dn 100 x 75 mm, junta elástica, fornecido e instalado em prumada de esgoto sanitário ou ventilação. Af_08/2022</t>
  </si>
  <si>
    <t>Remoção de janelas, de forma manual, sem reaproveitamento. Af_09/2023</t>
  </si>
  <si>
    <t>Joelho 90 graus, pvc, serie normal, esgoto predial, dn 100 mm, junta elástica, fornecido e instalado em subcoletor aéreo de esgoto sanitário. Af_08/2022</t>
  </si>
  <si>
    <t>Registro de esfera, pvc, roscável, com volante, 1" - fornecimento e instalação. Af_08/2021</t>
  </si>
  <si>
    <t>Tubo de ligação latão cromado c/canopla para vaso sanitário DN40, incluso frete - fornecimento e instalação; REF 03706/ORSE</t>
  </si>
  <si>
    <t>Caixa octogonal 4" x 4", metálica, instalada em laje - fornecimento e instalação. Af_03/2023</t>
  </si>
  <si>
    <t>Curva curta 45 graus, 100mm- incluso frete - fornecimento e instalação; REF SINAPI 89531 12/2024</t>
  </si>
  <si>
    <t>Remoção de cacos de vidro em muro existente;</t>
  </si>
  <si>
    <t>Condulete de alumínio, tipo x, para eletroduto de aço galvanizado dn 20 mm (3/4''), aparente - fornecimento e instalação. Af_10/2022</t>
  </si>
  <si>
    <t>Tubo em cobre flexível, dn 1/4", com isolamento, instalado em forro, para ramal de alimentação de ar condicionado, incluso fixador. Af_11/2021_pa</t>
  </si>
  <si>
    <t xml:space="preserve">Rufo externo/interno em chapa de aço galvanizado número 26, corte de 40 cm, incluso içamento.REF SINAPI 100327 12/2024	</t>
  </si>
  <si>
    <t>Caixa de gordura simples (capacidade: 36 l), retangular, em alvenaria com blocos de concreto, dimensões internas = 0,2x0,4 m, altura interna = 0,8 m. Af_12/2020</t>
  </si>
  <si>
    <t>Junção simples, pvc, serie normal, esgoto predial, dn 75 x 75 mm, junta elástica,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</si>
  <si>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</si>
  <si>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Luva, em ferro galvanizado, conexão rosqueada, 1/2" (macho-fêmea ou fêmea alongada) - fornecimento e instalação. REF SINAPI 92693 12/2024</t>
  </si>
  <si>
    <t>Registro de esfera, pvc, roscável, com borboleta, 3/4" - fornecimento e instalação. Af_08/2021</t>
  </si>
  <si>
    <t>LIMPEZA E APLICAÇÃO DE RESINA EM PISO DE LADRILHO HIDRÁULICO EXISTENTE REF SINAPI 99809 101726 12/2024</t>
  </si>
  <si>
    <t>Te, pvc, soldável, dn 40mm, instalado em ramal de distribuição de água - fornecimento e instalação. Af_06/2022</t>
  </si>
  <si>
    <t>Cotovelo de redução 1x 1/2", em ferro maleável classe 10 - fornecimento e instalação; REF SINAPI 105178</t>
  </si>
  <si>
    <t>Registro de pressão bruto, latão, roscável, 3/4", com acabamento e canopla cromados - fornecimento e instalação. Af_08/2021</t>
  </si>
  <si>
    <t>Luva em ferro maleável, classe 10 - fornecimento e instalação; REF SINAPI 92695 12/2024;</t>
  </si>
  <si>
    <t>Armação de bloco, sapata isolada, viga baldrame e sapata corrida utilizando aço ca-50 de 12,5 mm - montagem. Af_01/2024</t>
  </si>
  <si>
    <t>Remoção cuidadosa de esculturas e porteiras de madeira;</t>
  </si>
  <si>
    <t>Cabo PP 4#1,5 MM² - fornecimento e instalação;</t>
  </si>
  <si>
    <t>Cotovelo 90 graus, em ferro galvanizado, macho/fêmea, conexão rosqueada, dn 50 mm (2"), instalado em reservação predial de água - fornecimento e instalação. Af_04/2024</t>
  </si>
  <si>
    <t>Curva curta 90 graus, pvc, serie normal, esgoto predial, dn 40 mm, junta soldável, fornecido e instalado em ramal de descarga ou ramal de esgoto sanitário. Af_08/2022</t>
  </si>
  <si>
    <t>Interruptor paralelo (1 módulo), 10a/250v, incluindo suporte e placa - fornecimento e instalação. Af_03/2023</t>
  </si>
  <si>
    <t xml:space="preserve">Fornecimento e instalação de Anel de Vedação para vaso Sanitário 100mm. </t>
  </si>
  <si>
    <t>Curva curta 90 graus, pvc, serie normal, esgoto predial, dn 75 mm, junta elástica, fornecido e instalado em prumada de esgoto sanitário ou ventilação. Af_08/2022</t>
  </si>
  <si>
    <t>Junção de reducao invertida, pvc, série normal, esgoto predial, dn 100 x 75 mm, junta elástica, fornecido e instalado em ramal de descarga ou ramal de esgoto sanitário. Af_08/2022</t>
  </si>
  <si>
    <t>Luva de correr, pvc, soldável, dn 25mm, instalado em ramal de distribuição de água - fornecimento e instalação. Af_06/2022</t>
  </si>
  <si>
    <t>INSTALAÇÃO DE PLACA DE SINALIZAÇÃO EM PVC DE LIXO RECICLÁVEL. DIM.: 14X19CM</t>
  </si>
  <si>
    <t>Joelho 45 graus, pvc, serie normal, esgoto predial, dn 40 mm, junta soldável, fornecido e instalado em ramal de descarga ou ramal de esgoto sanitário. Af_08/2022</t>
  </si>
  <si>
    <t>Adaptador curto com bolsa e rosca para registro, pvc, soldável, dn 25mm x 3/4 , instalado em ramal ou sub-ramal de água - fornecimento e instalação. Af_06/2022</t>
  </si>
  <si>
    <t>Tê de redução Soldável 60mm-25mm - fornecimento e instalação REF SINAPI 104006 12/2024</t>
  </si>
  <si>
    <t>Tomada alta de embutir (1 módulo), 2p+t 20 a, incluindo suporte e placa - fornecimento e instalação. Af_03/2023</t>
  </si>
  <si>
    <t xml:space="preserve">Cotovelo de redução 3/4"x 1/2", em ferro maleável classe 10 - fornecimento e instalação; REF SINAPI 105178	</t>
  </si>
  <si>
    <t>Tê de redução, pvc, soldável, dn 32mm x 25mm, instalado em prumada de água - fornecimento e instalação. Af_06/2022</t>
  </si>
  <si>
    <t>DISPOSITIVO DR, 4 POLOS, SENSIBILIDADE DE 30MA, CORRENTE DE 40 A, TIPO AC - FORNECIMENTO E INSTALACAO. REF AGESUL 1201005168 06/2024.</t>
  </si>
  <si>
    <t>Joelho 90 graus, pvc, serie normal, esgoto predial, dn 75 mm, junta elástica, fornecido e instalado em prumada de esgoto sanitário ou ventilação. Af_08/2022</t>
  </si>
  <si>
    <t>Curva longa 90 graus, pvc, serie normal, esgoto predial, dn 100 mm, junta elástica, fornecido e instalado em ramal de descarga ou ramal de esgoto sanitário. Af_08/2022</t>
  </si>
  <si>
    <t>Luva, em ferro galvanizado, conexão rosqueada, dn 65 (2 1/2"), instalado em rede de alimentação para sprinkler - fornecimento e instalação. Af_10/2020</t>
  </si>
  <si>
    <t>Caixa sifonada, com grelha redonda, pvc, dn 150 x 150 x 50 mm, junta soldável, fornecida e instalada em ramal de descarga ou em ramal de esgoto sanitário. Af_08/2022</t>
  </si>
  <si>
    <t>Te, pvc, soldável, dn 60mm, instalado em prumada de água - fornecimento e instalação. Af_06/2022</t>
  </si>
  <si>
    <t>Joelho 90 graus, pvc, serie normal, esgoto predial, dn 50 mm, junta elástica, fornecido e instalado em prumada de esgoto sanitário ou ventilação. Af_08/2022</t>
  </si>
  <si>
    <t>Te, pvc, serie normal, esgoto predial, dn 75 x 75 mm, junta elástica, fornecido e instalado em prumada de esgoto sanitário ou ventilação. Af_08/2022</t>
  </si>
  <si>
    <t>Curva 90 graus, em ferro galvanizado, macho/fêmea, conexão rosqueada, 1.1/2", instalado em reservação predial de água - fornecimento e instalação. REF SINAPI 105206 12/2024;</t>
  </si>
  <si>
    <t>Luva, em aço, conexão soldada, dn 25 (1"), instalado em rede de alimentação para hidrante - fornecimento e instalação. Af_10/2020</t>
  </si>
  <si>
    <t>Remoção de louças, de forma manual, sem reaproveitamento. Af_09/2023</t>
  </si>
  <si>
    <t>Registro de esfera, pvc, roscável, com volante, 1 1/2" - fornecimento e instalação. Af_08/2021</t>
  </si>
  <si>
    <t>Luva, em aço, conexão soldada, dn 40 (1 1/2"), instalado em rede de alimentação para hidrante - fornecimento e instalação. Af_10/2020</t>
  </si>
  <si>
    <t xml:space="preserve">Bucha de redução excêntrica em ferro galvanizado, diâm = 2" x 1" - fornecimento e instalação REF ORSE 1238	</t>
  </si>
  <si>
    <t>Junção de redução invertida, pvc, série normal, esgoto predial, dn 100 x 50 mm, junta elástica, fornecido e instalado em prumada de esgoto sanitário ou ventilação. Af_08/2022</t>
  </si>
  <si>
    <t>Condulete de alumínio, tipo t, para eletroduto de aço galvanizado dn 20 mm (3/4''), aparente - fornecimento e instalação. Af_10/2022</t>
  </si>
  <si>
    <t>Registro de gaveta bruto, latão, roscável, 1" - fornecimento e instalação. Af_08/2021</t>
  </si>
  <si>
    <t>Anel borracha para tubo esgoto predial, dn 150 mm (nbr 5688), incluso frete - fornecimento e instalação; REF ORSE 1212</t>
  </si>
  <si>
    <t>Disjuntor bipolar tipo din, corrente nominal de 32a - fornecimento e instalação. Af_10/2020</t>
  </si>
  <si>
    <t>Junção simples, pvc, serie normal, esgoto predial, dn 50 x 50 mm, junta elástica, fornecido e instalado em prumada de esgoto sanitário ou ventilação. Af_08/2022</t>
  </si>
  <si>
    <t>Curva horizontal 100 x 50 mm para eletrocalha metálica, com ângulo 90° - fornecimento e instalação - REF ORSE 7877 12/2024;</t>
  </si>
  <si>
    <t>Hidrômetro dn 1/2", 3,0 m3/h - fornecimento e instalação. Af_03/2024</t>
  </si>
  <si>
    <t>Redução excêntrica, pvc, serie r, água pluvial, dn 75 x 50 mm, junta elástica, fornecido e instalado em ramal de encaminhamento. Af_06/2022</t>
  </si>
  <si>
    <t>Caixa sifonada, pvc, dn 100 x 100 x 50 mm, fornecida e instalada em ramais de encaminhamento de água pluvial. Af_06/2022</t>
  </si>
  <si>
    <t>Luva, em aço, conexão soldada, dn 50 (2"), instalado em prumadas - fornecimento e instalação. Af_10/2020</t>
  </si>
  <si>
    <t>bolsa de ligação em PVC flexivel para vaso sanitário 1 1/2" (40mm)</t>
  </si>
  <si>
    <t xml:space="preserve">LUMINÁRIA TIPO PLAFON QUADRADA, DE EMBUTIR, COM LED DE 12 W - FORNECIMENTO E INSTALAÇÃO. AF_09/2024. REF SINAPI 103786 04/2025 ADAPTADO. </t>
  </si>
  <si>
    <t>Curva 90 graus, em aço, conexão ranhurada, dn 65 (2 1/2"), instalado em prumadas - fornecimento e instalação. Af_10/2020</t>
  </si>
  <si>
    <t>Te de redução, em ferro galvanizado, conexão rosqueada, (2" x 1.1/2"), instalado em reservação predial de água - fornecimento e instalação REF SINAPI 105212</t>
  </si>
  <si>
    <t>Luva de correr, pvc, soldável, dn 60mm, instalado em prumada de água   fornecimento e instalação. Af_06/2022</t>
  </si>
  <si>
    <t>Curva 45 graus, pvc, soldável, dn 40mm, instalado em ramal de distribuição de água - fornecimento e instalação. Af_06/2022</t>
  </si>
  <si>
    <t>Tê sanitário em pvc rígido, para esgoto primário, diâm = 75 x 50mm, incluso frete- fornecimento e instalação - REF SINAPI 94698 12/2024</t>
  </si>
  <si>
    <t>Bucha de redução 3/4"x1/2", em ferro maleável classe 10 - fornecimento e instalação; REF SINAPI 105172</t>
  </si>
  <si>
    <t>Registro de gaveta bruto, latão, roscável, 2" - fornecimento e instalação. Af_08/2021</t>
  </si>
  <si>
    <t>Terminal de ventilação, pvc, série normal, esgoto predial, dn 75 mm, junta soldável, fornecido e instalado em prumada de esgoto sanitário ou ventilação. Af_08/2022</t>
  </si>
  <si>
    <t>Tê de redução Soldável 60mm-50mm - fornecimento e instalação REF SINAPI 104006 12/2024;</t>
  </si>
  <si>
    <t>Tê, em ferro galvanizado, conexão rosqueada, dn 40 (1 1/2"), instalado em rede de alimentação para hidrante - fornecimento e instalação. Af_10/2020</t>
  </si>
  <si>
    <t>Joelho 45 graus, pvc, serie normal, esgoto predial, dn 50 mm, junta elástica, fornecido e instalado em ramal de descarga ou ramal de esgoto sanitário. Af_08/2022</t>
  </si>
  <si>
    <t>Caixa sifonada, pvc, dn 100 x 100 x 50 mm, junta elástica, fornecida e instalada em ramal de descarga ou em ramal de esgoto sanitário. Af_08/2022</t>
  </si>
  <si>
    <t>Joelho 90 graus, pvc, soldável, dn 32mm, instalado em prumada de água - fornecimento e instalação. Af_06/2022</t>
  </si>
  <si>
    <t>Joelho de redução, 90 graus, pvc, soldável, dn 32 mm x 25 mm, instalado em ramal de distribuição de água - fornecimento e instalação. Af_06/2022</t>
  </si>
  <si>
    <t>Fornecimento e instalação de Sifão flexível para mictório 1.1/4" - 2" - incluso frete; REF SINAPI 86883 12/2024</t>
  </si>
  <si>
    <t>Te, pvc, soldável, dn 32mm, instalado em prumada de água - fornecimento e instalação. Af_06/2022</t>
  </si>
  <si>
    <t>Curva longa 90 graus, pvc, serie normal, esgoto predial, dn 100 mm, junta elástica, fornecido e instalado em prumada de esgoto sanitário ou ventilação. Af_08/2022</t>
  </si>
  <si>
    <t>Registro de gaveta bruto, latão, roscável, 3/4" - fornecimento e instalação. Af_08/2021</t>
  </si>
  <si>
    <t>Junção simples, pvc, serie normal, esgoto predial, dn 50 x 50 mm, junta elástica, fornecido e instalado em ramal de descarga ou ramal de esgoto sanitário. Af_08/2022</t>
  </si>
  <si>
    <t>Disjuntor tripolar tipo din, corrente nominal de 32a - fornecimento e instalação. Af_10/2020</t>
  </si>
  <si>
    <t>União de pvc rígido roscável diâm = 1 1/2", p/ água - fornecimento e instalação REF ORSE 1334</t>
  </si>
  <si>
    <t>Bucha de redução, longa, pvc, soldável, dn 40 x 25 mm, instalado em prumada de água - fornecimento e instalação. Af_06/2022</t>
  </si>
  <si>
    <t>Curva 45 graus, em ferro galvanizado, fêmea, conexão rosqueada, (1 1/2"), instalado em reservação predial de água - fornecimento e instalação ref sinapi 105197 12/2024</t>
  </si>
  <si>
    <t>Joelho 90 graus, pvc, serie normal, esgoto predial, dn 40 mm, junta soldável, fornecido e instalado em ramal de descarga ou ramal de esgoto sanitário. Af_08/2022</t>
  </si>
  <si>
    <t>Joelho 90 graus com bucha de latão, pvc, soldável, dn 25mm, x 3/4  instalado em ramal ou sub-ramal de água - fornecimento e instalação. Af_06/2022</t>
  </si>
  <si>
    <t>Bucha de redução excêntrica em ferro galvanizado, diâm = 2" x 1 1/2" - fornecimento e instalação REF ORSE 1240</t>
  </si>
  <si>
    <t>Tê com bucha de latão na bolsa central, pvc, soldável, dn 25mm x 1/2 , instalado em ramal ou sub-ramal de água - fornecimento e instalação. Af_06/2022</t>
  </si>
  <si>
    <t>Luva com rosca, 2"- fornecimento e instalação; REF SINAPI 89545 12/2024</t>
  </si>
  <si>
    <t>Bucha de redução, longa, pvc, soldável, dn 60 x 32 mm, instalado em prumada de água - fornecimento e instalação. Af_06/2022</t>
  </si>
  <si>
    <t>TUBO DE DESCARGA TIPO BENGALA PARA LIGAÇÃO CAIXA DE DESCARGA – FORNECIMENTO E INSTALAÇÃO.</t>
  </si>
  <si>
    <t>Junção simples, pvc, serie r, água pluvial, dn 75 x 75 mm, junta elástica, fornecido e instalado em ramal de encaminhamento. Af_06/2022</t>
  </si>
  <si>
    <t>Curva curta 90 graus, pvc, serie normal, esgoto predial, dn 50 mm, junta elástica, fornecido e instalado em prumada de esgoto sanitário ou ventilação. Af_08/2022</t>
  </si>
  <si>
    <t>Registro de gaveta bruto, latão, roscável, 1 1/4" - fornecimento e instalação. Af_08/2021</t>
  </si>
  <si>
    <t>Curva 45 graus, pvc, soldável, dn 60mm, instalado em prumada de água - fornecimento e instalação. Af_06/2022</t>
  </si>
  <si>
    <t>Te, pvc, soldável, dn 32mm, instalado em ramal ou sub-ramal de água - fornecimento e instalação. Af_06/2022</t>
  </si>
  <si>
    <t>Te de redução, em ferro maleável classe 10 ou similar, conexão rosqueada, (3/4" x 1/2"), instalado em reservação predial de água - fornecimento e instalação. REF SINAPI 105212</t>
  </si>
  <si>
    <t>Joelho 90 graus, pvc, soldável, dn 32mm, instalado em ramal ou sub-ramal de água - fornecimento e instalação. Af_06/2022</t>
  </si>
  <si>
    <t>Bucha de redução excêntrica em ferro galvanizado, diâm = 1 1/2" x 3/4" - fornecimento e instalação REF ORSE 1235</t>
  </si>
  <si>
    <t>Joelho 90 graus, pvc, soldável, dn 32mm, instalado em ramal de distribuição de água - fornecimento e instalação. Af_06/2022</t>
  </si>
  <si>
    <t>Joelho de redução, 90 graus, pvc, soldável, dn 32 mm x 25 mm, instalado em ramal ou sub-ramal de água - fornecimento e instalação. Af_06/2022</t>
  </si>
  <si>
    <t>Tubo pvc rígido roscável d = 2" - fornecimento e instalação; REF ORSE 1217</t>
  </si>
  <si>
    <t>Curva longa 90 graus, pvc, serie normal, esgoto predial, dn 50 mm, junta elástica, fornecido e instalado em prumada de esgoto sanitário ou ventilação. Af_08/2022</t>
  </si>
  <si>
    <t>Luva de correr, pvc, soldável, dn 50mm, instalado em ramal de distribuição de água - fornecimento e instalação. Af_06/2022</t>
  </si>
  <si>
    <t>Te sanitário 100x50mm - fornecimento e instalação REF AGESUL 1301005105</t>
  </si>
  <si>
    <t>Adaptador curto com bolsa e rosca para registro, pvc, soldável, dn 60 mm x 2", instalado em reservação predial de água - fornecimento e instalação. Af_04/2024</t>
  </si>
  <si>
    <t>Luva de correr, pvc, serie normal, esgoto predial, dn 100 mm, junta elástica, fornecido e instalado em ramal de descarga ou ramal de esgoto sanitário. Af_08/2022</t>
  </si>
  <si>
    <t>Colar de tomada, polipropileno, com parafusos, 63 mm x 3/4", para ligação predial de água. Af_06/2022</t>
  </si>
  <si>
    <t>Terminal de ventilação, pvc, série normal, esgoto predial, dn 50 mm, junta soldável, fornecido e instalado em prumada de esgoto sanitário ou ventilação. Af_08/2022</t>
  </si>
  <si>
    <t>Ralo seco, pvc, dn 100 x 40 mm, junta soldável, fornecido e instalado em ramal de descarga ou em ramal de esgoto sanitário. Af_08/2022</t>
  </si>
  <si>
    <t>Extremidade/tubete para hidrometro pvc, com rosca, curta, com bucha latao, 3/4" ou 1/2"- fornecimento e instalação;</t>
  </si>
  <si>
    <t>Redução excêntrica, pvc, serie r, água pluvial, dn 100 x 75 mm, junta elástica, fornecido e instalado em ramal de encaminhamento. Af_06/2022</t>
  </si>
  <si>
    <t>Bucha de redução longa, pvc, série normal, esgoto predial, dn 50 x 40 mm, junta soldável e elástica, fornecido e instalado em ramal de descarga ou ramal de esgoto sanitário. Af_08/2022</t>
  </si>
  <si>
    <t>Engate flexível em plástico branco, 1/2" x 30cm - fornecimento e instalação. Af_01/2020</t>
  </si>
  <si>
    <t>Joelho de redução, 90 graus, pvc, soldável, dn 32 mm x 25 mm, instalado em prumada de água - fornecimento e instalação. Af_06/2022</t>
  </si>
  <si>
    <t>Adaptador curto com bolsa e rosca para registro, pvc, soldável, dn 32mm x 1 , instalado em ramal de distribuição de água - fornecimento e instalação. Af_06/2022</t>
  </si>
  <si>
    <t>Joelho 45 graus, pvc, serie normal, esgoto predial, dn 50 mm, junta elástica, fornecido e instalado em prumada de esgoto sanitário ou ventilação. Af_08/2022</t>
  </si>
  <si>
    <t>Junção de redução invertida, pvc, série normal, esgoto predial, dn 75 x 50 mm, junta elástica, fornecido e instalado em prumada de esgoto sanitário ou ventilação. Af_08/2022</t>
  </si>
  <si>
    <t>Joelho 45 graus, pvc, soldável, dn 32mm, instalado em prumada de água - fornecimento e instalação. Af_06/2022</t>
  </si>
  <si>
    <t>Joelho 90 graus, pvc, soldável, dn 25mm, x 3/4  instalado em ramal de distribuição de água - fornecimento e instalação. Af_06/2022</t>
  </si>
  <si>
    <t>Luva soldável e com rosca, pvc, soldável, dn 25mm x 3/4 , instalado em ramal ou sub-ramal de água - fornecimento e instalação. Af_06/2022</t>
  </si>
  <si>
    <t>Condulete de alumínio, tipo lr, para eletroduto de aço galvanizado dn 20 mm (3/4''), aparente - fornecimento e instalação. Af_10/2022</t>
  </si>
  <si>
    <t>Joelho 90 graus, pvc, soldável, dn 25mm, instalado em prumada de água - fornecimento e instalação. Af_06/2022</t>
  </si>
  <si>
    <t>Alça preformada de distribuição, em aço galvanizado, awg 6 - fornecimento e instalação. Af_07/2020</t>
  </si>
  <si>
    <t>Te, pvc, soldável, dn 25mm, instalado em ramal de distribuição de água - fornecimento e instalação. Af_06/2022</t>
  </si>
  <si>
    <t>União, pvc, soldável, dn 32mm, instalado em ramal ou sub-ramal de água - fornecimento e instalação. Af_06/2022</t>
  </si>
  <si>
    <t>Adaptador curto com bolsa e rosca para registro, pvc, soldável, dn 50 mm x 1 1/2", instalado em reservação predial de água - fornecimento e instalação. Af_04/2024</t>
  </si>
  <si>
    <t>Luva de correr, pvc, serie normal, esgoto predial, dn 50 mm, junta elástica, fornecido e instalado em ramal de descarga ou ramal de esgoto sanitário. Af_08/2022</t>
  </si>
  <si>
    <t>Bucha de redução, pvc, soldável, dn 40mm x 32mm, instalado em ramal de distribuição de água - fornecimento e instalação. Af_06/2022</t>
  </si>
  <si>
    <t>Luva de redução, pvc, soldável, dn 32mm x 25mm, instalado em ramal de distribuição de água - fornecimento e instalação. Af_06/2022</t>
  </si>
  <si>
    <t>Tubo pvc rígido roscável d = 1" - fornecimento e instalação; REF ORSE 1214</t>
  </si>
  <si>
    <t>Adaptador curto com bolsa e rosca para registro, pvc, soldável, dn 40 mm x 1 1/4", instalado em reservação predial de água - fornecimento e instalação. Af_04/2024</t>
  </si>
  <si>
    <t>Adaptador curto com bolsa e rosca para registro, pvc, soldável, dn 32 mm x 1", instalado em reservação predial de água - fornecimento e instalação. Af_04/2024</t>
  </si>
  <si>
    <t>Te, pvc, soldável, dn 25mm, instalado em prumada de água - fornecimento e instalação. Af_06/2022</t>
  </si>
  <si>
    <t>Joelho 45 graus, pvc, soldável, dn 32mm, instalado em ramal ou sub-ramal de água - fornecimento e instalação. Af_06/2022</t>
  </si>
  <si>
    <t>Curva 90 graus, pvc, soldável, dn 32mm, instalado em prumada de água - fornecimento e instalação. Af_06/2022</t>
  </si>
  <si>
    <t>Tubo, pvc, soldável, de 50mm, instalado em ramal de distribuição de água - fornecimento e instalação. Af_06/2022</t>
  </si>
  <si>
    <t>Bucha de redução, longa, pvc, soldável, dn 50 x 25 mm, instalado em ramal de distribuição de água - fornecimento e instalação. Af_06/2022</t>
  </si>
  <si>
    <t>Tubo pvc rígido roscável d = 1. 1/2" - fornecimento e instalação; REF ORSE 1214</t>
  </si>
  <si>
    <t>Luva de redução, pvc, soldável, dn 32mm x 25mm, instalado em ramal ou sub-ramal de água - fornecimento e instalação. Af_06/2022</t>
  </si>
  <si>
    <t>Remoção de luminárias, de forma manual, para restauração - REF SINAPI 97665 12/2024</t>
  </si>
  <si>
    <t>PAVIMENTOS - A DEMOLIR</t>
  </si>
  <si>
    <t>3</t>
  </si>
  <si>
    <t>10</t>
  </si>
  <si>
    <t>11</t>
  </si>
  <si>
    <t>12</t>
  </si>
  <si>
    <t>13</t>
  </si>
  <si>
    <t>14</t>
  </si>
  <si>
    <t>16</t>
  </si>
  <si>
    <t>17</t>
  </si>
  <si>
    <t>FECHAMENTOS E REVESTIMENTOS - A DEMOLIR</t>
  </si>
  <si>
    <t>JANELAS</t>
  </si>
  <si>
    <t>PORTAS</t>
  </si>
  <si>
    <t>15</t>
  </si>
  <si>
    <t>MOBILIÁRIOS E VEGETAÇÃO - A DEMOLIR</t>
  </si>
  <si>
    <t>18</t>
  </si>
  <si>
    <t>19</t>
  </si>
  <si>
    <t>COBERTURAS - A DEMOLIR</t>
  </si>
  <si>
    <t>Unid.</t>
  </si>
  <si>
    <t>PILARES</t>
  </si>
  <si>
    <t>VIGAS</t>
  </si>
  <si>
    <t>LAJE</t>
  </si>
  <si>
    <t>PLACAS DE NOMENCLATURA DAS LOJAS E AMBIENTES, DIM.: 30X15CM, EM ACRÍLICO COM DETALHE EM BRAILE</t>
  </si>
  <si>
    <t>PLACAS COM SIMBOLOGIA "BANHEIRO" E "P.C.D.", DIM.: 25X18CM, EM ACRÍLICO</t>
  </si>
  <si>
    <t xml:space="preserve">CONDULETE LL ALUMINIO 3/4 </t>
  </si>
  <si>
    <t>ESTADO DE MATO GROSSO DO SUL</t>
  </si>
  <si>
    <t>MUNICÍPIO DE CORUMBÁ</t>
  </si>
  <si>
    <t>.</t>
  </si>
  <si>
    <t>Orçamento Inicial - Método Truncado</t>
  </si>
  <si>
    <t>Objeto:</t>
  </si>
  <si>
    <t>RESTAURAÇÃO DO ANTIGO PRESÍDIO - CASA DO ARTESÃO</t>
  </si>
  <si>
    <t>Município:</t>
  </si>
  <si>
    <t>Corumbá/MS</t>
  </si>
  <si>
    <t>Local:</t>
  </si>
  <si>
    <t>Rua Dom Aquino, Centro, Nº 405 - CASA DO ARTESÃO</t>
  </si>
  <si>
    <t>BDI:</t>
  </si>
  <si>
    <t>Prazo exec.:</t>
  </si>
  <si>
    <t>12 meses</t>
  </si>
  <si>
    <t>Sist./Ref.:</t>
  </si>
  <si>
    <t>CORUMBÁ CIVIL (dez/2024), SINAPI - Sist. Nac. de Pesq. de Custos e Índ. da Const. Civil (dez/2024)</t>
  </si>
  <si>
    <t>Item</t>
  </si>
  <si>
    <t>DMT</t>
  </si>
  <si>
    <t>Qtde.</t>
  </si>
  <si>
    <t>Custo Unitário</t>
  </si>
  <si>
    <t>Preço Unitário</t>
  </si>
  <si>
    <t>Preço Total</t>
  </si>
  <si>
    <t>Cód. Oficial</t>
  </si>
  <si>
    <t>01</t>
  </si>
  <si>
    <t>ADMINISTRAÇÃO LOCAL</t>
  </si>
  <si>
    <t>01.01</t>
  </si>
  <si>
    <t>EQUIPE DE PROFISSIONAIS</t>
  </si>
  <si>
    <t>01.01.01
94295</t>
  </si>
  <si>
    <t xml:space="preserve">Mestre de obras com encargos complementares  </t>
  </si>
  <si>
    <t/>
  </si>
  <si>
    <t>mês</t>
  </si>
  <si>
    <t>01.01.02
93567</t>
  </si>
  <si>
    <t>Engenheiro civil de obra pleno com encargos complementares  (COM EXPERIÊNCIA NA EXECUÇÃO DE SERVIÇOS DE RESTAURAÇÕES EM MONUMENTOS E EDIFICAÇÕES TOMBADAS COMO PATRIMÔNIO CULTURAL)</t>
  </si>
  <si>
    <t>01.01.03
93563</t>
  </si>
  <si>
    <t xml:space="preserve">Almoxarife com encargos complementares   </t>
  </si>
  <si>
    <t>01.01.04
0221780</t>
  </si>
  <si>
    <t>VIGIA NOTURNO COM ENCARGOS COMPLEMENTARES - REF SETOP ED-21780 10/2024;</t>
  </si>
  <si>
    <t>01.01.05
101460</t>
  </si>
  <si>
    <t>Vigia diurno com encargos complementares</t>
  </si>
  <si>
    <t>01.01.06
93572</t>
  </si>
  <si>
    <t xml:space="preserve">Encarregado geral de obras com encargos complementares  </t>
  </si>
  <si>
    <t>01.01.07
93564</t>
  </si>
  <si>
    <t>Apontador ou apropriador com encargos complementares</t>
  </si>
  <si>
    <t>01.01.08
100321</t>
  </si>
  <si>
    <t>Técnico em segurança do trabalho com encargos complementares</t>
  </si>
  <si>
    <t>01.02</t>
  </si>
  <si>
    <t>PLANOS, PROGRAMAS E MANUAIS</t>
  </si>
  <si>
    <t>01.02.01
01100425</t>
  </si>
  <si>
    <t>LAUDO DE VISTORIA CAUTELAR DE VIZINHANÇA</t>
  </si>
  <si>
    <t>01.02.02
01150425</t>
  </si>
  <si>
    <t>ELABORAÇÃO E IMPLANTAÇÃO DO PLANO DE GERENCIAMENTO DE RISCOS (PGR)</t>
  </si>
  <si>
    <t>01.02.03
03080425</t>
  </si>
  <si>
    <t>ELABORAÇÃO DO PLANO DE GERENCIAMENTO DE RESÍDUOS DE CONSTRUÇÃO CIVIL (PGRCC) - REF SETOP CO-19622</t>
  </si>
  <si>
    <t>01.02.04
03150425</t>
  </si>
  <si>
    <t>CONTROLE TECNOLOGICO DE CONCRETOS - REF SBC 000128 04/2025</t>
  </si>
  <si>
    <t>01.02.05
07150425</t>
  </si>
  <si>
    <t>ATESTADO PCMSO (NR7)- ANUAL - REF SBC 016691 04/2025</t>
  </si>
  <si>
    <t>01.03</t>
  </si>
  <si>
    <t>TAXAS</t>
  </si>
  <si>
    <t>01.03.01
02080425</t>
  </si>
  <si>
    <t>ANOTAÇÃO DE RESPONSABILIDADE TÉCNICA (ART) PARA CONTRATO, OBRA OU SERVIÇO DE VALOR SUPERIOR A R$ 15.000,00, DE ACORDO COM TABELA VIGENTE CREA-MS</t>
  </si>
  <si>
    <t>Total - ADMINISTRAÇÃO LOCAL</t>
  </si>
  <si>
    <t>02</t>
  </si>
  <si>
    <t>MOBILIZAÇÃO E DESMOBILIZAÇÃO</t>
  </si>
  <si>
    <t>02.01</t>
  </si>
  <si>
    <t>MOBILIZAÇÃO</t>
  </si>
  <si>
    <t>02.01.01
1014042025</t>
  </si>
  <si>
    <t>MOBILIZACAO E DESMOBILIZACAO DE CONTAINER - REF AGESUL 0101001196 06/2024</t>
  </si>
  <si>
    <t>02.02</t>
  </si>
  <si>
    <t>DESMOBILIZAÇÃO</t>
  </si>
  <si>
    <t>02.02.01</t>
  </si>
  <si>
    <t>DEMOLIÇÕES DO CANTEIRO</t>
  </si>
  <si>
    <t>02.02.01.01
0215042025</t>
  </si>
  <si>
    <t>DESMOBILIZACAO C/ DESMONTAGEM DE BARRACAO E DEMAIS ELEMENTOS - REF SBC 210825 12/2024 ADAPTADO (central de armaduras e central de fôrmas;)</t>
  </si>
  <si>
    <t>02.02.01.02
97665</t>
  </si>
  <si>
    <t>Remoção de luminárias, de forma manual, sem reaproveitamento. Af_09/2023</t>
  </si>
  <si>
    <t>02.02.01.03
97660</t>
  </si>
  <si>
    <t>Remoção de interruptores/tomadas elétricas, de forma manual, sem reaproveitamento. Af_09/2023 (TOMADA DO BEBEDOURO)</t>
  </si>
  <si>
    <t>02.02.01.04
0315042025</t>
  </si>
  <si>
    <t>Remoção de reservatório até 1000 litros - REF CPOS/CDHU 04.30.100 09/2024 ADAPTADO;</t>
  </si>
  <si>
    <t>02.02.02</t>
  </si>
  <si>
    <t>DEMOLIÇÕES LEVES DO CANTEIRO</t>
  </si>
  <si>
    <t>02.02.02.01
97637</t>
  </si>
  <si>
    <t>Remoção de tapume/ chapas metálicas e de madeira, de forma manual, sem reaproveitamento. Af_09/2023 (tapume frente e portões de acesso)</t>
  </si>
  <si>
    <t>02.02.02.02
104794</t>
  </si>
  <si>
    <t>Remoção de cabos elétricos, com seção de 16 mm², forma manual, sem reaproveitamento. Af_09/2023</t>
  </si>
  <si>
    <t>Total - MOBILIZAÇÃO E DESMOBILIZAÇÃO</t>
  </si>
  <si>
    <t>03</t>
  </si>
  <si>
    <t>CANTEIRO DE OBRAS</t>
  </si>
  <si>
    <t>03.01
101502</t>
  </si>
  <si>
    <t>Entrada de energia elétrica, aérea, bifásica, com caixa de embutir, cabo de 16 mm2 e disjuntor din 50a (não incluso o poste de concreto). Af_07/2020_ps (ENTRADA PROVISÓRIA DE ENERGIA PARA OBRA)</t>
  </si>
  <si>
    <t>03.02
10776</t>
  </si>
  <si>
    <t>Locacao de container 2,30 x 6,00 m, alt. 2,50 m, para escritorio, sem divisorias internas e sem sanitario (nao inclui mobilizacao/desmobilizacao)</t>
  </si>
  <si>
    <t>03.03
10776</t>
  </si>
  <si>
    <t>Locacao de container 2,30 x 6,00 m, alt. 2,50 m, para escritorio, sem divisorias internas e sem sanitario (nao inclui mobilizacao/desmobilizacao) (almoxarifado)</t>
  </si>
  <si>
    <t>03.04
97741</t>
  </si>
  <si>
    <t>Kit cavalete para medição de água - entrada individualizada, em pvc 25 mm (3/4"), para 1 medidor - fornecimento e instalação (exclusive hidrômetro). Af_03/2024 (LIGAÇÃO PROVISÓRIA DE ÁGUA)</t>
  </si>
  <si>
    <t>03.05
103689</t>
  </si>
  <si>
    <t>Fornecimento e instalação de placa de obra com chapa galvanizada e estrutura de madeira. Af_03/2022_ps (PLACA OBRA)</t>
  </si>
  <si>
    <t>03.06
103689</t>
  </si>
  <si>
    <t>Fornecimento e instalação de placa de obra com chapa galvanizada e estrutura de madeira. Af_03/2022_ps (PLACA IPHAN)</t>
  </si>
  <si>
    <t>03.07
0111042025</t>
  </si>
  <si>
    <t>EXECUCAO DE CENTRAL DE FORMAS, PRODUCAO DE ARGAMASSA OU CONCRETO EM CANTEIRO DE OBRAS, NAO INCLUSO MOBILIARIO, EQUIPAMENTOS, PISO DE CONCRETO E LASTRO- REF Adaptado AGESUL 0101001166 06/2024;</t>
  </si>
  <si>
    <t>03.08
0114042025</t>
  </si>
  <si>
    <t>Execução de central de armadura em canteiro de obra, não incluso mobiliário e equipamentos, exclusive lastro . REF SINAPI 93582 12/2023;</t>
  </si>
  <si>
    <t>03.09
98461</t>
  </si>
  <si>
    <t>Estrutura de madeira provisória para suporte de caixa dágua elevada de 1000 litros. Af_03/2024</t>
  </si>
  <si>
    <t>03.10
102607</t>
  </si>
  <si>
    <t>Caixa d´água em polietileno, 1000 litros - fornecimento e instalação. Af_06/2021</t>
  </si>
  <si>
    <t>03.11
98459</t>
  </si>
  <si>
    <t>Tapume com telha metálica. Af_03/2024</t>
  </si>
  <si>
    <t>03.12
0314042025</t>
  </si>
  <si>
    <t>PORTAO PARA TAPUME COM TELHA TRAPEZOIDAL EM ACO GALVANIZADO, ESP=0,5MM, EM ESTRUTURA DE MADEIRA, INCLUSIVE FERRAGENS REF AGESUL 0101001136 06/2023;</t>
  </si>
  <si>
    <t>03.13
0514042025</t>
  </si>
  <si>
    <t>LOCACAO DE BANHEIRO QUIMICO, INCLUSO 4 HIGIENIZACOES, MOBILIZACAO E DESMOBILIZACAO REF AGESUL 0101001176 06/2024</t>
  </si>
  <si>
    <t>03.14
0614042025</t>
  </si>
  <si>
    <t>PONTO DE ILUMINACAO PROVISORIA ACAMPAMENTO/CANTEIRO/ACESSOS; REF SBC 012102 12/2024 Adaptado;</t>
  </si>
  <si>
    <t>03.15
0914042025</t>
  </si>
  <si>
    <t>LOCAÇÃO MENSAL INCLUSIVE FRETE BEBEDOURO ELÉTRICO TEMPERATURA NATURAL OU GELADA. REF SBC 16.06.048 10/2024 ADAPTADO</t>
  </si>
  <si>
    <t>03.16
1214042025</t>
  </si>
  <si>
    <t>CONSUMO DE ENERGIA (LUZ E FORCA) EM SERVICOS DE OBRAS; REF SBC 014300 12/2024</t>
  </si>
  <si>
    <t>03.17
1514042025</t>
  </si>
  <si>
    <t>CONSUMO AGUA E ESGOTO OBRAS ATE 1.500m2 REF SBC 014015 12/2024</t>
  </si>
  <si>
    <t>03.18
1914042025</t>
  </si>
  <si>
    <t>LIMPEZA DE CAIXA D'AGUA OU CISTERNA,COM CAPACIDADE ATE 1000L ,INCLUSIVE DESINFECCAO - REF EMOP 05.001.0450-A 12/2024 ADAPTADO;</t>
  </si>
  <si>
    <t>03.19
03140425</t>
  </si>
  <si>
    <t>Instalação de painel 160x180 cm em tapume padrão IPHAN</t>
  </si>
  <si>
    <t>03.20
0124042025</t>
  </si>
  <si>
    <t>Estrado de madeira para armazenamento de aço - REF CAEMA 550613 - Adaptado 12/2019;</t>
  </si>
  <si>
    <t>03.21
9314101</t>
  </si>
  <si>
    <t>Ponto de tomadas incluindo eletroduto, rasgo, tomadas fornecimento e instalação (para bebedouro)</t>
  </si>
  <si>
    <t>Total - CANTEIRO DE OBRAS</t>
  </si>
  <si>
    <t>04</t>
  </si>
  <si>
    <t>SERVIÇOS PRELIMINARES</t>
  </si>
  <si>
    <t>04.01</t>
  </si>
  <si>
    <t>LIMPEZA DA ÁREA E LOCAÇÃO DA OBRA</t>
  </si>
  <si>
    <t>04.01.01
99059</t>
  </si>
  <si>
    <t>Locação convencional de obra, utilizando gabarito de tábuas corridas pontaletadas a cada 2,00m -  2 utilizações. Af_03/2024 (LOCAÇÃO DO GALPÃO, PASSARELA E ESTRUTURA DE APOIO A CAIXA DÁGUA)</t>
  </si>
  <si>
    <t>04.01.02
98519</t>
  </si>
  <si>
    <t>Revolvimento e limpeza manual de solo. Af_07/2024 (REMOÇÃO DE CAMADA VEGETAL)</t>
  </si>
  <si>
    <t>04.01.03
99059</t>
  </si>
  <si>
    <t>Locação convencional de obra, utilizando gabarito de tábuas corridas pontaletadas a cada 2,00m -  2 utilizações. Af_03/2024 (MURO DE ARRIMO)</t>
  </si>
  <si>
    <t>04.02</t>
  </si>
  <si>
    <t>EPC - EQUIPAMENTOS DE PROTEÇÃO DA EQUIPE E ANDAIMES</t>
  </si>
  <si>
    <t>04.02.01
101905</t>
  </si>
  <si>
    <t>04.02.02
101909</t>
  </si>
  <si>
    <t>Extintor de incêndio portátil com carga de pqs de 6 kg, classe bc - fornecimento e instalação. Af_10/2020_pe</t>
  </si>
  <si>
    <t>04.02.03
91935</t>
  </si>
  <si>
    <t>Cabo de cobre flexível isolado, 16 mm², anti-chama 0,6/1,0 kv, para circuitos terminais - fornecimento e instalação. Af_03/2023 (CABO PARA ATERRAMENTO DOS CONTEINERS ATÉ HASTE DA LIGAÇÃO PROVISÓRIA DE ENERGIA)</t>
  </si>
  <si>
    <t>04.02.04
93358</t>
  </si>
  <si>
    <t>Escavação manual de vala. Af_09/2024 (ESCAVAÇÃO PARA LANÇAMENTO DE CABOS PARA ATERRAMENTO DOS CONTEINERS)</t>
  </si>
  <si>
    <t>04.02.05
93382</t>
  </si>
  <si>
    <t>04.02.06
10527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</si>
  <si>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</si>
  <si>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mxmês</t>
  </si>
  <si>
    <t>04.02.07
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</si>
  <si>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</si>
  <si>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m²xmês</t>
  </si>
  <si>
    <t>04.02.08
97064</t>
  </si>
  <si>
    <t>Montagem e desmontagem de andaime tubular tipo "torre" (exclusive andaime e limpeza). Af_03/2024</t>
  </si>
  <si>
    <t>04.02.09
97063</t>
  </si>
  <si>
    <t>Montagem e desmontagem de andaime modular fachadeiro, com piso metálico, para edifícios com multiplos pavimentos (exclusive andaime e limpeza). Af_03/2024</t>
  </si>
  <si>
    <t>Total - SERVIÇOS PRELIMINARES</t>
  </si>
  <si>
    <t>05</t>
  </si>
  <si>
    <t>DEMOLIÇÕES E RETIRADAS</t>
  </si>
  <si>
    <t>05.01</t>
  </si>
  <si>
    <t>05.01.01
97644</t>
  </si>
  <si>
    <t>05.01.02
97645</t>
  </si>
  <si>
    <t>05.01.03
97663</t>
  </si>
  <si>
    <t>05.01.04
01290125</t>
  </si>
  <si>
    <t>05.01.05
98527</t>
  </si>
  <si>
    <t>05.01.06
98530</t>
  </si>
  <si>
    <t>05.01.07
98531</t>
  </si>
  <si>
    <t>05.01.08
0725022025</t>
  </si>
  <si>
    <t>05.02</t>
  </si>
  <si>
    <t>05.02.01
104790</t>
  </si>
  <si>
    <t>05.02.02
97635</t>
  </si>
  <si>
    <t>Remoção de piso de bloco intertravado ou de pedra portuguesa, de forma manual, com reaproveitamento. Af_09/2023 (REMOÇÃO DE PISO SEXTAVADO)</t>
  </si>
  <si>
    <t>05.02.03
9102202403</t>
  </si>
  <si>
    <t>05.02.04
104796</t>
  </si>
  <si>
    <t>05.02.05
97634</t>
  </si>
  <si>
    <t>Demolição de revestimento cerâmico, de forma mecanizada com martelete, sem reaproveitamento. Af_09/2023 (REMOÇÃO DE PLACA CIMENTICIA)</t>
  </si>
  <si>
    <t>05.03</t>
  </si>
  <si>
    <t>05.03.01
97647</t>
  </si>
  <si>
    <t>Remoção de telhas de fibrocimento metálica e cerâmica, de forma manual, sem reaproveitamento. Af_09/2023 (REMOÇÃO DE TELHA CERÂMICA)</t>
  </si>
  <si>
    <t>05.03.02
97647</t>
  </si>
  <si>
    <t>Remoção de telhas de fibrocimento metálica e cerâmica, de forma manual, sem reaproveitamento. Af_09/2023 (REMOÇÃO DE TELHA DE FIBROCIMENTO)</t>
  </si>
  <si>
    <t>05.03.03
COB005</t>
  </si>
  <si>
    <t>05.03.04
97662</t>
  </si>
  <si>
    <t>Remoção de tubulações (tubos e conexões) de água fria, de forma manual, sem reaproveitamento. Af_09/2023 (REMOÇÃO DE TUBOS DE QUEDA)</t>
  </si>
  <si>
    <t>05.03.05
1025022025</t>
  </si>
  <si>
    <t>05.04</t>
  </si>
  <si>
    <t>05.04.01
97622</t>
  </si>
  <si>
    <t>05.04.02
97633</t>
  </si>
  <si>
    <t>05.04.03
97624</t>
  </si>
  <si>
    <t>Demolição de alvenaria de tijolo maciço, de forma manual, sem reaproveitamento. Af_09/2023 (DEMOLIÇÃO DE TIJOLO MACIÇO ENTERRADO)</t>
  </si>
  <si>
    <t>05.04.04
97624</t>
  </si>
  <si>
    <t>05.04.05
97626</t>
  </si>
  <si>
    <t>Demolição de pilares e vigas em concreto armado, de forma manual, sem reaproveitamento. Af_09/2023 (DEMOLIÇÃO DE PILARES EM CONCRETO ARMADO)</t>
  </si>
  <si>
    <t>05.04.06
010200068</t>
  </si>
  <si>
    <t>Demolição de Concreto Simples - ref. Cód. SINAPI 73616 (DEMOLIÇÃO DE BANCADAS)</t>
  </si>
  <si>
    <t>05.04.07
97631</t>
  </si>
  <si>
    <t>Demolição de argamassas, de forma manual, sem reaproveitamento. Af_09/2023 (PAREDES EXISTENTES (CORREÇÃO DE PATOLOGIAS) )</t>
  </si>
  <si>
    <t>05.05</t>
  </si>
  <si>
    <t>LIMPEZA</t>
  </si>
  <si>
    <t>05.05.01
100981</t>
  </si>
  <si>
    <t>05.05.02
97914</t>
  </si>
  <si>
    <t>Transporte com caminhão basculante de 6 m³, em via urbana pavimentada, dmt até 30 km (unidade: m3xkm). Af_07/2020</t>
  </si>
  <si>
    <t>m³xkm</t>
  </si>
  <si>
    <t>Total - DEMOLIÇÕES E RETIRADAS</t>
  </si>
  <si>
    <t>06</t>
  </si>
  <si>
    <t>ESTRUTURA</t>
  </si>
  <si>
    <t>06.01</t>
  </si>
  <si>
    <t>ESTRUTURA METALICA RESERVATÓRIO, PASSARELA E GALPÃO</t>
  </si>
  <si>
    <t>06.01.01</t>
  </si>
  <si>
    <t xml:space="preserve">FUNDAÇÃO </t>
  </si>
  <si>
    <t>06.01.01.01
101616</t>
  </si>
  <si>
    <t>06.01.01.02
93358</t>
  </si>
  <si>
    <t>06.01.01.03
94974</t>
  </si>
  <si>
    <t>06.01.01.04
96535</t>
  </si>
  <si>
    <t>06.01.01.05
96534</t>
  </si>
  <si>
    <t>06.01.01.06
94965</t>
  </si>
  <si>
    <t>06.01.01.07
103670</t>
  </si>
  <si>
    <t>06.01.01.08
104737</t>
  </si>
  <si>
    <t>06.01.01.09
96546</t>
  </si>
  <si>
    <t>06.01.01.10
96545</t>
  </si>
  <si>
    <t>06.01.02</t>
  </si>
  <si>
    <t>06.01.02.01
100764</t>
  </si>
  <si>
    <t>06.01.02.02
CCU 0001</t>
  </si>
  <si>
    <t>06.01.02.03
33200225</t>
  </si>
  <si>
    <t>Fabricação e montagem de uma estrutura em concreto armado pré-fabricado com cobertura em duas águas, com área total de 181,0m², medindo 10,00m de largura externa, por 18,18m de comprimento externo e 3,00m de altura livre no tirante. Cobertura com telhas Termoacústicas termo forro fundo branco, apoiadas sobre terças metálicas, acessórios da estrutura e mão de obra de montagem da estrutura. (EXCETO FUNDAÇÃO - AMOR PEIXE)</t>
  </si>
  <si>
    <t>06.02</t>
  </si>
  <si>
    <t>MURO DE ARRIMO, RAMPA E ESTRUTURAS COMPLEMENTARES</t>
  </si>
  <si>
    <t>06.02.01</t>
  </si>
  <si>
    <t>FUNDAÇÃO, SAPATAS</t>
  </si>
  <si>
    <t>06.02.01.01
104918</t>
  </si>
  <si>
    <t>06.02.01.02
104919</t>
  </si>
  <si>
    <t>06.02.01.03
104920</t>
  </si>
  <si>
    <t>06.02.01.04
104916</t>
  </si>
  <si>
    <t>06.02.01.05
94965</t>
  </si>
  <si>
    <t>06.02.01.06
103670</t>
  </si>
  <si>
    <t>06.02.01.07
96535</t>
  </si>
  <si>
    <t>06.02.01.08
93358</t>
  </si>
  <si>
    <t>06.02.01.09
101616</t>
  </si>
  <si>
    <t>06.02.01.10
94974</t>
  </si>
  <si>
    <t>06.02.01.11
93382</t>
  </si>
  <si>
    <t>06.02.02</t>
  </si>
  <si>
    <t>06.02.02.01
92762</t>
  </si>
  <si>
    <t>06.02.02.02
92763</t>
  </si>
  <si>
    <t>06.02.02.03
92759</t>
  </si>
  <si>
    <t>06.02.02.04
94965</t>
  </si>
  <si>
    <t>06.02.02.05
103670</t>
  </si>
  <si>
    <t>06.02.02.06
92269</t>
  </si>
  <si>
    <t>06.02.03</t>
  </si>
  <si>
    <t>VIGAS BALDRAME</t>
  </si>
  <si>
    <t>06.02.03.01
104918</t>
  </si>
  <si>
    <t>06.02.03.02
104920</t>
  </si>
  <si>
    <t>06.02.03.03
104916</t>
  </si>
  <si>
    <t>06.02.03.04
94965</t>
  </si>
  <si>
    <t>06.02.03.05
103670</t>
  </si>
  <si>
    <t>06.02.03.06
96536</t>
  </si>
  <si>
    <t>06.02.03.07
98557</t>
  </si>
  <si>
    <t>06.02.03.08
93358</t>
  </si>
  <si>
    <t>06.02.03.09
93382</t>
  </si>
  <si>
    <t>06.02.03.10
101616</t>
  </si>
  <si>
    <t>06.02.03.11
94974</t>
  </si>
  <si>
    <t>06.02.04</t>
  </si>
  <si>
    <t>06.02.04.01
104109</t>
  </si>
  <si>
    <t>06.02.04.02
92762</t>
  </si>
  <si>
    <t>06.02.04.03
92759</t>
  </si>
  <si>
    <t>06.02.04.04
94965</t>
  </si>
  <si>
    <t>06.02.04.05
103670</t>
  </si>
  <si>
    <t>06.02.04.06
92265</t>
  </si>
  <si>
    <t>06.02.05</t>
  </si>
  <si>
    <t>06.02.05.01
92769</t>
  </si>
  <si>
    <t>06.02.05.02
92770</t>
  </si>
  <si>
    <t>06.02.05.03
92772</t>
  </si>
  <si>
    <t>06.02.05.04
92768</t>
  </si>
  <si>
    <t>06.02.05.05
99439</t>
  </si>
  <si>
    <t>06.02.05.06
92267</t>
  </si>
  <si>
    <t>06.02.05.07
92771</t>
  </si>
  <si>
    <t>06.02.06</t>
  </si>
  <si>
    <t>JUNTA DE DILATAÇÃO</t>
  </si>
  <si>
    <t>06.02.06.01
98575</t>
  </si>
  <si>
    <t>06.02.07</t>
  </si>
  <si>
    <t>MURO DE ARRIMO</t>
  </si>
  <si>
    <t>06.02.07.01
102704</t>
  </si>
  <si>
    <t>Tubo de pead corrugado perfurado, dn 100 mm, para dreno - fornecimento e assentamento. Af_07/2021 (Barbacãs a serem executados a cada 2,00 m)</t>
  </si>
  <si>
    <t>06.02.07.02
98547</t>
  </si>
  <si>
    <t>06.02.07.03
102722</t>
  </si>
  <si>
    <t>06.02.07.04
103342</t>
  </si>
  <si>
    <t>06.02.08</t>
  </si>
  <si>
    <t>PROJETO COMPLEMENTAR ESTRUTURAL AMOR PEIXE</t>
  </si>
  <si>
    <t>06.02.08.01</t>
  </si>
  <si>
    <t>FUNDAÇÃO</t>
  </si>
  <si>
    <t>06.02.08.01.01
93358</t>
  </si>
  <si>
    <t>06.02.08.01.02
94965</t>
  </si>
  <si>
    <t>06.02.08.01.03
94974</t>
  </si>
  <si>
    <t>06.02.08.01.04
101616</t>
  </si>
  <si>
    <t>06.02.08.01.05
93382</t>
  </si>
  <si>
    <t>06.02.08.01.06
96535</t>
  </si>
  <si>
    <t>06.02.08.01.07
104918</t>
  </si>
  <si>
    <t>06.02.08.01.08
104919</t>
  </si>
  <si>
    <t>06.02.08.01.09
104916</t>
  </si>
  <si>
    <t>06.02.08.02</t>
  </si>
  <si>
    <t>06.02.08.02.01
93358</t>
  </si>
  <si>
    <t>06.02.08.02.02
94965</t>
  </si>
  <si>
    <t>06.02.08.02.03
103670</t>
  </si>
  <si>
    <t>06.02.08.02.04
93382</t>
  </si>
  <si>
    <t>06.02.08.02.05
101616</t>
  </si>
  <si>
    <t>06.02.08.02.06
94974</t>
  </si>
  <si>
    <t>06.02.08.02.07
96536</t>
  </si>
  <si>
    <t>06.02.08.02.08
104918</t>
  </si>
  <si>
    <t>06.02.08.02.09
104916</t>
  </si>
  <si>
    <t>06.02.08.02.10
98557</t>
  </si>
  <si>
    <t>06.02.08.03</t>
  </si>
  <si>
    <t>VIGAS VTM</t>
  </si>
  <si>
    <t>06.02.08.03.01
94965</t>
  </si>
  <si>
    <t>06.02.08.03.02
103670</t>
  </si>
  <si>
    <t>06.02.08.03.03
92265</t>
  </si>
  <si>
    <t>06.02.08.03.04
104109</t>
  </si>
  <si>
    <t>06.02.08.03.05
92759</t>
  </si>
  <si>
    <t>06.02.08.04</t>
  </si>
  <si>
    <t>06.02.08.04.01
94965</t>
  </si>
  <si>
    <t>06.02.08.04.02
103670</t>
  </si>
  <si>
    <t>06.02.08.04.03
92269</t>
  </si>
  <si>
    <t>06.02.08.04.04
92762</t>
  </si>
  <si>
    <t>06.02.08.04.05
92763</t>
  </si>
  <si>
    <t>06.02.08.04.06
92759</t>
  </si>
  <si>
    <t>Total - ESTRUTURA</t>
  </si>
  <si>
    <t>07</t>
  </si>
  <si>
    <t>COBERTURA</t>
  </si>
  <si>
    <t>07.01
94216</t>
  </si>
  <si>
    <t>Telhamento com telha metálica termoacústica e = 30 mm, com até 2 águas, incluso içamento. Af_07/2019 (TELHA TERMOACÚSTICA COM ACABAMENTO EM FORRO BRANCO)</t>
  </si>
  <si>
    <t>07.02
94213</t>
  </si>
  <si>
    <t>07.03
0121022025</t>
  </si>
  <si>
    <t>07.04
0221022025</t>
  </si>
  <si>
    <t>07.05
0321022025</t>
  </si>
  <si>
    <t>07.06
0421022025</t>
  </si>
  <si>
    <t>07.07
0222052025</t>
  </si>
  <si>
    <t>Cumeeira termoacústica - REF ORSE  9077 12/2024 Adaptado; (CUMEEIRA)</t>
  </si>
  <si>
    <t>Total - COBERTURA</t>
  </si>
  <si>
    <t>08</t>
  </si>
  <si>
    <t>VEDAÇÃO</t>
  </si>
  <si>
    <t>08.01
101159</t>
  </si>
  <si>
    <t>08.02
96365</t>
  </si>
  <si>
    <t>08.03
103334</t>
  </si>
  <si>
    <t>08.04
103320</t>
  </si>
  <si>
    <t>08.05
01210225</t>
  </si>
  <si>
    <t>08.06
101161</t>
  </si>
  <si>
    <t>08.07
102253</t>
  </si>
  <si>
    <t>08.08
102253</t>
  </si>
  <si>
    <t>Divisoria sanitária, tipo cabine, em granito cinza polido, esp = 3cm, assentado com argamassa colante ac iii-e, exclusive ferragens. Af_01/2021 (TAPA VISTA)</t>
  </si>
  <si>
    <t>08.09
102362</t>
  </si>
  <si>
    <t>Total - VEDAÇÃO</t>
  </si>
  <si>
    <t>09</t>
  </si>
  <si>
    <t>INSTALAÇÕES</t>
  </si>
  <si>
    <t>09.01</t>
  </si>
  <si>
    <t>INFRAESTRUTURA E MEDIÇÃO</t>
  </si>
  <si>
    <t>09.01.01
0826022025</t>
  </si>
  <si>
    <t>09.01.02
93358</t>
  </si>
  <si>
    <t>09.01.03
93382</t>
  </si>
  <si>
    <t>09.01.04
97891</t>
  </si>
  <si>
    <t>09.01.05
97891</t>
  </si>
  <si>
    <t>09.01.06
97892</t>
  </si>
  <si>
    <t>09.01.07
97893</t>
  </si>
  <si>
    <t>09.01.08
95778</t>
  </si>
  <si>
    <t>09.01.09
95779</t>
  </si>
  <si>
    <t>09.01.10
95787</t>
  </si>
  <si>
    <t>09.01.11
95795</t>
  </si>
  <si>
    <t>09.01.12
95801</t>
  </si>
  <si>
    <t>09.01.13
92868</t>
  </si>
  <si>
    <t>09.01.14
92865</t>
  </si>
  <si>
    <t>09.01.15
97668</t>
  </si>
  <si>
    <t>09.01.16
97670</t>
  </si>
  <si>
    <t>09.01.17
97667</t>
  </si>
  <si>
    <t>09.01.18
91835</t>
  </si>
  <si>
    <t>09.01.19
01110625</t>
  </si>
  <si>
    <t>09.01.20
07130625</t>
  </si>
  <si>
    <t>09.01.21
09130625</t>
  </si>
  <si>
    <t>09.02</t>
  </si>
  <si>
    <t>INSTALAÇÕES ELÉTRICAS</t>
  </si>
  <si>
    <t>09.02.01
92992</t>
  </si>
  <si>
    <t>09.02.02
92990</t>
  </si>
  <si>
    <t>09.02.03
92988</t>
  </si>
  <si>
    <t>09.02.04
92986</t>
  </si>
  <si>
    <t>09.02.05
101561</t>
  </si>
  <si>
    <t>09.02.06
92980</t>
  </si>
  <si>
    <t>09.02.07
91930</t>
  </si>
  <si>
    <t>09.02.08
91928</t>
  </si>
  <si>
    <t>09.02.09
91926</t>
  </si>
  <si>
    <t>09.02.10
91953</t>
  </si>
  <si>
    <t>09.02.11
91959</t>
  </si>
  <si>
    <t>09.02.12
91955</t>
  </si>
  <si>
    <t>09.02.13
91993</t>
  </si>
  <si>
    <t>09.02.14
92000</t>
  </si>
  <si>
    <t>09.02.15
101632</t>
  </si>
  <si>
    <t>09.02.16
101882</t>
  </si>
  <si>
    <t>09.02.17
02120625</t>
  </si>
  <si>
    <t>09.02.18
03120625</t>
  </si>
  <si>
    <t>09.02.19
93655</t>
  </si>
  <si>
    <t>09.02.20
93662</t>
  </si>
  <si>
    <t>09.02.21
93664</t>
  </si>
  <si>
    <t>09.02.22
93671</t>
  </si>
  <si>
    <t>09.02.23
93673</t>
  </si>
  <si>
    <t>09.02.24
05120625</t>
  </si>
  <si>
    <t>09.02.25
07120625</t>
  </si>
  <si>
    <t>09.02.26
101896</t>
  </si>
  <si>
    <t>09.02.27
08120625</t>
  </si>
  <si>
    <t>09.02.28
091206205</t>
  </si>
  <si>
    <t>09.02.29
10120625</t>
  </si>
  <si>
    <t>09.02.30
97599</t>
  </si>
  <si>
    <t>09.02.31
02130625</t>
  </si>
  <si>
    <t>09.02.32
03130625</t>
  </si>
  <si>
    <t>09.02.33
05130625</t>
  </si>
  <si>
    <t>09.02.34
02160625</t>
  </si>
  <si>
    <t>09.02.35
04160625</t>
  </si>
  <si>
    <t>09.02.36
97610</t>
  </si>
  <si>
    <t>Lâmpada compacta de led 10 w, base e27 - fornecimento e instalação. Af_09/2024 (LAMPADAS PARA 18 POSTES E 4 ARANDELAS RESTAURADOS)</t>
  </si>
  <si>
    <t>09.03</t>
  </si>
  <si>
    <t>CABEAMENTO ESTRUTURADO E CFTV</t>
  </si>
  <si>
    <t>09.03.01
98297</t>
  </si>
  <si>
    <t>09.03.02
95802</t>
  </si>
  <si>
    <t>09.03.03
98307</t>
  </si>
  <si>
    <t>09.03.04
97551</t>
  </si>
  <si>
    <t>09.03.05
97436</t>
  </si>
  <si>
    <t>09.03.06
91837</t>
  </si>
  <si>
    <t>09.03.07
97668</t>
  </si>
  <si>
    <t>09.03.08
92658</t>
  </si>
  <si>
    <t>09.03.09
92666</t>
  </si>
  <si>
    <t>09.03.10
98305</t>
  </si>
  <si>
    <t>09.03.11
0724022025</t>
  </si>
  <si>
    <t>09.03.12
0526042024</t>
  </si>
  <si>
    <t>09.03.13
0225022025</t>
  </si>
  <si>
    <t>09.03.14
1324102024</t>
  </si>
  <si>
    <t>09.03.15
0425022025</t>
  </si>
  <si>
    <t>09.04</t>
  </si>
  <si>
    <t>ATERRAMENTO E SPDA</t>
  </si>
  <si>
    <t>09.04.01
96985</t>
  </si>
  <si>
    <t>09.04.02
98111</t>
  </si>
  <si>
    <t>09.04.03
91864</t>
  </si>
  <si>
    <t>09.04.04
96977</t>
  </si>
  <si>
    <t>09.04.05
0507102024</t>
  </si>
  <si>
    <t>09.04.06
0525022025</t>
  </si>
  <si>
    <t>09.05</t>
  </si>
  <si>
    <t>ALIMENTAÇÃO DE ÁGUA</t>
  </si>
  <si>
    <t>09.05.01
104036</t>
  </si>
  <si>
    <t>09.05.02
103037</t>
  </si>
  <si>
    <t>09.05.03
94495</t>
  </si>
  <si>
    <t>09.05.04
89353</t>
  </si>
  <si>
    <t>09.05.05
89494</t>
  </si>
  <si>
    <t>09.05.06
94658</t>
  </si>
  <si>
    <t>09.05.07
89383</t>
  </si>
  <si>
    <t>09.05.08
89493</t>
  </si>
  <si>
    <t>09.05.09
89481</t>
  </si>
  <si>
    <t>09.05.10
89492</t>
  </si>
  <si>
    <t>09.05.11
103974</t>
  </si>
  <si>
    <t>09.05.12
89380</t>
  </si>
  <si>
    <t>09.05.13
89402</t>
  </si>
  <si>
    <t>09.05.14
89447</t>
  </si>
  <si>
    <t>09.05.15
89620</t>
  </si>
  <si>
    <t>09.05.16
89622</t>
  </si>
  <si>
    <t>09.06</t>
  </si>
  <si>
    <t>ESGOTO</t>
  </si>
  <si>
    <t>09.06.01
0111022025</t>
  </si>
  <si>
    <t>09.06.02
98107</t>
  </si>
  <si>
    <t>09.06.03
89482</t>
  </si>
  <si>
    <t>09.06.04
104329</t>
  </si>
  <si>
    <t>09.06.05
89491</t>
  </si>
  <si>
    <t>09.06.06
86883</t>
  </si>
  <si>
    <t>09.06.07
0411022025</t>
  </si>
  <si>
    <t>09.06.08
0611022025</t>
  </si>
  <si>
    <t>09.06.09
0711022025</t>
  </si>
  <si>
    <t>09.06.10
0811022025</t>
  </si>
  <si>
    <t>09.06.11
0911022025</t>
  </si>
  <si>
    <t>09.06.12
1011022025</t>
  </si>
  <si>
    <t>09.06.13
104341</t>
  </si>
  <si>
    <t>09.06.14
1111022025</t>
  </si>
  <si>
    <t>09.06.15
104063</t>
  </si>
  <si>
    <t>09.06.16
0212022025</t>
  </si>
  <si>
    <t>09.06.17
0412022025</t>
  </si>
  <si>
    <t>09.06.18
89728</t>
  </si>
  <si>
    <t>09.06.19
89812</t>
  </si>
  <si>
    <t>09.06.20
89804</t>
  </si>
  <si>
    <t>09.06.21
89726</t>
  </si>
  <si>
    <t>09.06.22
89802</t>
  </si>
  <si>
    <t>09.06.23
89806</t>
  </si>
  <si>
    <t>09.06.24
89850</t>
  </si>
  <si>
    <t>09.06.25
89724</t>
  </si>
  <si>
    <t>09.06.26
89731</t>
  </si>
  <si>
    <t>09.06.27
0612022025</t>
  </si>
  <si>
    <t>09.06.28
104347</t>
  </si>
  <si>
    <t>09.06.29
104353</t>
  </si>
  <si>
    <t>09.06.30
104347</t>
  </si>
  <si>
    <t>09.06.31
89834</t>
  </si>
  <si>
    <t>09.06.32
89785</t>
  </si>
  <si>
    <t>09.06.33
104350</t>
  </si>
  <si>
    <t>09.06.34
89565</t>
  </si>
  <si>
    <t>09.06.35
89557</t>
  </si>
  <si>
    <t>09.06.36
89714</t>
  </si>
  <si>
    <t>09.06.37
89711</t>
  </si>
  <si>
    <t>09.06.38
89798</t>
  </si>
  <si>
    <t>09.06.39
89713</t>
  </si>
  <si>
    <t>09.06.40
0712022025</t>
  </si>
  <si>
    <t>09.06.41
0111305508</t>
  </si>
  <si>
    <t>09.06.42
94975</t>
  </si>
  <si>
    <t>Concreto fck = 15mpa, traço 1:3,4:3,5 (em massa seca de cimento/ areia média/ brita 1) - preparo manual. Af_05/2021</t>
  </si>
  <si>
    <t>09.06.43
103670</t>
  </si>
  <si>
    <t>09.06.44
101556</t>
  </si>
  <si>
    <t>09.07</t>
  </si>
  <si>
    <t>PLUVIAL</t>
  </si>
  <si>
    <t>09.07.01</t>
  </si>
  <si>
    <t>CAIXAS DE PASSAGEM</t>
  </si>
  <si>
    <t>09.07.01.01
1012022025</t>
  </si>
  <si>
    <t>09.07.01.02
97900</t>
  </si>
  <si>
    <t>09.07.02</t>
  </si>
  <si>
    <t>CALHA METÁLICA</t>
  </si>
  <si>
    <t>09.07.02.01
94229</t>
  </si>
  <si>
    <t>Calha em chapa de aço galvanizado número 24, desenvolvimento de 100 cm, incluso transporte vertical. Af_07/2019</t>
  </si>
  <si>
    <t>09.07.03</t>
  </si>
  <si>
    <t>PVC ACESSÓRIOS</t>
  </si>
  <si>
    <t>09.07.03.01
89707</t>
  </si>
  <si>
    <t>09.07.03.02
1212022025</t>
  </si>
  <si>
    <t>09.07.03.03
89710</t>
  </si>
  <si>
    <t>09.07.03.04
0213022025</t>
  </si>
  <si>
    <t>09.07.04</t>
  </si>
  <si>
    <t>PVC ESGOTO</t>
  </si>
  <si>
    <t>09.07.04.01
0911022025</t>
  </si>
  <si>
    <t>09.07.04.02
0413022025</t>
  </si>
  <si>
    <t>09.07.04.03
1111022025</t>
  </si>
  <si>
    <t>09.07.04.04
104063</t>
  </si>
  <si>
    <t>09.07.04.05
104065</t>
  </si>
  <si>
    <t>09.07.04.06
89811</t>
  </si>
  <si>
    <t>09.07.04.07
89750</t>
  </si>
  <si>
    <t>09.07.04.08
89851</t>
  </si>
  <si>
    <t>09.07.04.09
89744</t>
  </si>
  <si>
    <t>09.07.04.10
89834</t>
  </si>
  <si>
    <t>09.07.04.11
89779</t>
  </si>
  <si>
    <t>09.07.04.12
89714</t>
  </si>
  <si>
    <t>09.07.04.13
89849</t>
  </si>
  <si>
    <t>09.07.04.14
0218022025</t>
  </si>
  <si>
    <t>09.08</t>
  </si>
  <si>
    <t>VENTILAÇÃO</t>
  </si>
  <si>
    <t>09.08.01
0911022025</t>
  </si>
  <si>
    <t>09.08.02
0811022025</t>
  </si>
  <si>
    <t>09.08.03
1011022025</t>
  </si>
  <si>
    <t>09.08.04
89803</t>
  </si>
  <si>
    <t>09.08.05
89807</t>
  </si>
  <si>
    <t>09.08.06
89732</t>
  </si>
  <si>
    <t>09.08.07
89806</t>
  </si>
  <si>
    <t>09.08.08
89801</t>
  </si>
  <si>
    <t>09.08.09
89805</t>
  </si>
  <si>
    <t>09.08.10
89827</t>
  </si>
  <si>
    <t>09.08.11
89830</t>
  </si>
  <si>
    <t>09.08.12
89754</t>
  </si>
  <si>
    <t>09.08.13
89549</t>
  </si>
  <si>
    <t>09.08.14
104348</t>
  </si>
  <si>
    <t>09.08.15
104351</t>
  </si>
  <si>
    <t>09.08.16
89798</t>
  </si>
  <si>
    <t>09.08.17
89799</t>
  </si>
  <si>
    <t>09.08.18
104354</t>
  </si>
  <si>
    <t>09.08.19
89825</t>
  </si>
  <si>
    <t>09.08.20
0613022025</t>
  </si>
  <si>
    <t>09.08.21
89829</t>
  </si>
  <si>
    <t>09.09</t>
  </si>
  <si>
    <t>ÁGUA FRIA</t>
  </si>
  <si>
    <t>09.09.01</t>
  </si>
  <si>
    <t>METAIS</t>
  </si>
  <si>
    <t>09.09.01.01
95674</t>
  </si>
  <si>
    <t>09.09.01.02
94495</t>
  </si>
  <si>
    <t>09.09.01.03
94498</t>
  </si>
  <si>
    <t>09.09.01.04
94496</t>
  </si>
  <si>
    <t>09.09.01.05
89987</t>
  </si>
  <si>
    <t>09.09.01.06
89985</t>
  </si>
  <si>
    <t>09.09.01.07
103039</t>
  </si>
  <si>
    <t>09.09.01.08
103037</t>
  </si>
  <si>
    <t>09.09.01.09
103042</t>
  </si>
  <si>
    <t>09.09.01.10
99635</t>
  </si>
  <si>
    <t>09.09.02</t>
  </si>
  <si>
    <t>09.09.02.01
01139959</t>
  </si>
  <si>
    <t>09.09.02.02
86886</t>
  </si>
  <si>
    <t>09.09.02.03
PMC 199</t>
  </si>
  <si>
    <t>09.09.02.04
0813022025</t>
  </si>
  <si>
    <t>09.09.03</t>
  </si>
  <si>
    <t>PVC MISTO</t>
  </si>
  <si>
    <t>09.09.03.01
89385</t>
  </si>
  <si>
    <t>09.09.04</t>
  </si>
  <si>
    <t>PVC RÍGIDO SOLDÁVEL</t>
  </si>
  <si>
    <t>09.09.04.01
89383</t>
  </si>
  <si>
    <t>09.09.04.02
94660</t>
  </si>
  <si>
    <t>09.09.04.03
89436</t>
  </si>
  <si>
    <t>09.09.04.04
94662</t>
  </si>
  <si>
    <t>09.09.04.05
94664</t>
  </si>
  <si>
    <t>09.09.04.06
103993</t>
  </si>
  <si>
    <t>09.09.04.07
103964</t>
  </si>
  <si>
    <t>09.09.04.08
103999</t>
  </si>
  <si>
    <t>09.09.04.09
103969</t>
  </si>
  <si>
    <t>09.09.04.10
103983</t>
  </si>
  <si>
    <t>09.09.04.11
89510</t>
  </si>
  <si>
    <t>09.09.04.12
89368</t>
  </si>
  <si>
    <t>09.09.04.13
89362</t>
  </si>
  <si>
    <t>09.09.04.14
89413</t>
  </si>
  <si>
    <t>09.09.04.15
103956</t>
  </si>
  <si>
    <t>09.09.04.16
104159</t>
  </si>
  <si>
    <t>09.09.04.17
89426</t>
  </si>
  <si>
    <t>09.09.04.18
89425</t>
  </si>
  <si>
    <t>09.09.04.19
104159</t>
  </si>
  <si>
    <t>09.09.04.20
103996</t>
  </si>
  <si>
    <t>09.09.04.21
89598</t>
  </si>
  <si>
    <t>09.09.04.22
89985</t>
  </si>
  <si>
    <t>09.09.04.23
89402</t>
  </si>
  <si>
    <t>09.09.04.24
89403</t>
  </si>
  <si>
    <t>09.09.04.25
103978</t>
  </si>
  <si>
    <t>09.09.04.26
103979</t>
  </si>
  <si>
    <t>09.09.04.27
89450</t>
  </si>
  <si>
    <t>09.09.04.28
89440</t>
  </si>
  <si>
    <t>09.09.04.29
89398</t>
  </si>
  <si>
    <t>09.09.04.30
104011</t>
  </si>
  <si>
    <t>09.09.04.31
89628</t>
  </si>
  <si>
    <t>09.09.04.32
89622</t>
  </si>
  <si>
    <t>09.09.04.33
1013022025</t>
  </si>
  <si>
    <t>09.09.04.34
1213022025</t>
  </si>
  <si>
    <t>09.09.05</t>
  </si>
  <si>
    <t>PVC SOLDÁVEL LR COM BUCHA DE LATÃO</t>
  </si>
  <si>
    <t>09.09.05.01
89412</t>
  </si>
  <si>
    <t>09.09.05.02
90373</t>
  </si>
  <si>
    <t>09.09.05.03
89396</t>
  </si>
  <si>
    <t>09.09.06</t>
  </si>
  <si>
    <t>RESERVATÓRIO METÁLICO</t>
  </si>
  <si>
    <t>09.09.06.01
1413022025</t>
  </si>
  <si>
    <t>09.09.07</t>
  </si>
  <si>
    <t>RESERVATÓRIO CILINDRICO</t>
  </si>
  <si>
    <t>09.09.07.01
102609</t>
  </si>
  <si>
    <t>09.09.08</t>
  </si>
  <si>
    <t>PVC RÍGIDO ROSCÁVEL</t>
  </si>
  <si>
    <t>09.09.08.01
0214022025</t>
  </si>
  <si>
    <t>09.09.08.02
0314022025</t>
  </si>
  <si>
    <t>09.09.08.03
0414022025</t>
  </si>
  <si>
    <t>09.09.08.04
0514022025</t>
  </si>
  <si>
    <t>09.09.08.05
0614022025</t>
  </si>
  <si>
    <t>09.09.08.06
0714022025</t>
  </si>
  <si>
    <t>09.09.09</t>
  </si>
  <si>
    <t>FERRO GALVANIZADO</t>
  </si>
  <si>
    <t>09.09.09.01
0814022025</t>
  </si>
  <si>
    <t>09.09.09.02
0914022025</t>
  </si>
  <si>
    <t>09.09.09.03
1014022025</t>
  </si>
  <si>
    <t>09.09.09.04
1214022025</t>
  </si>
  <si>
    <t>09.09.09.05
1314022025</t>
  </si>
  <si>
    <t>09.09.09.06
1414022025</t>
  </si>
  <si>
    <t>09.09.09.07
1314022025</t>
  </si>
  <si>
    <t>Cotovelo 90 graus, em ferro galvanizado, conexão rosqueada, 1", instalado em reservação predial de água - fornecimento e instalação. REF SINAPI 94471 12/2024 (RAIO LONGO)</t>
  </si>
  <si>
    <t>09.09.09.08
105194</t>
  </si>
  <si>
    <t>09.09.09.09
1514022025</t>
  </si>
  <si>
    <t>09.09.09.10
105200</t>
  </si>
  <si>
    <t>09.09.09.11
1614022025</t>
  </si>
  <si>
    <t>09.09.09.12
1714022025</t>
  </si>
  <si>
    <t>09.09.09.13
0117022025</t>
  </si>
  <si>
    <t>09.09.09.14
92341</t>
  </si>
  <si>
    <t>09.09.09.15
0217022025</t>
  </si>
  <si>
    <t>09.09.09.16
92639</t>
  </si>
  <si>
    <t>09.09.09.17
92640</t>
  </si>
  <si>
    <t>09.09.09.18
0317022025</t>
  </si>
  <si>
    <t>09.09.10</t>
  </si>
  <si>
    <t>FERRO MALEÁVEL CLASSE 10</t>
  </si>
  <si>
    <t>09.09.10.01
0517022025</t>
  </si>
  <si>
    <t>09.09.10.02
1414022025</t>
  </si>
  <si>
    <t>09.09.10.03
0617022025</t>
  </si>
  <si>
    <t>09.09.10.04
0717022025</t>
  </si>
  <si>
    <t>09.09.10.05
97461</t>
  </si>
  <si>
    <t>09.09.10.06
97467</t>
  </si>
  <si>
    <t>09.09.10.07
97443</t>
  </si>
  <si>
    <t>09.09.10.08
0817022025</t>
  </si>
  <si>
    <t>09.09.10.09
92370</t>
  </si>
  <si>
    <t>Luva, em ferro galvanizado, dn 25 (1"), conexão rosqueada, instalado em rede de alimentação para hidrante - fornecimento e instalação. Af_10/2020 (ROSCA ESQUERDA-DIREITA)</t>
  </si>
  <si>
    <t>09.09.10.10
92374</t>
  </si>
  <si>
    <t>Luva, em ferro galvanizado, dn 40 (1 1/2"), conexão rosqueada, instalado em rede de alimentação para hidrante - fornecimento e instalação. Af_10/2020 (ESQUERDA-DIREITA)</t>
  </si>
  <si>
    <t>09.09.10.11
0917022025</t>
  </si>
  <si>
    <t>09.09.10.12
1017022025</t>
  </si>
  <si>
    <t>09.09.10.13
1117022025</t>
  </si>
  <si>
    <t>09.10</t>
  </si>
  <si>
    <t>MATERIAIS DE COMBATE A INCÊNDIO</t>
  </si>
  <si>
    <t>09.10.01
01110225</t>
  </si>
  <si>
    <t>Placa de sinalizacao de seguranca contra incendio, fotoluminescente, retangular, *15 x 30* cm, em pvc *2* mm anti-chamas (simbolos, cores e pictogramas conforme nbr 16820) (S1)</t>
  </si>
  <si>
    <t>09.10.02
01110225</t>
  </si>
  <si>
    <t>Placa de sinalizacao de seguranca contra incendio, fotoluminescente, retangular, *15 x 30* cm, em pvc *2* mm anti-chamas (simbolos, cores e pictogramas conforme nbr 16820) (S2)</t>
  </si>
  <si>
    <t>09.10.03
01110225</t>
  </si>
  <si>
    <t>Placa de sinalizacao de seguranca contra incendio, fotoluminescente, retangular, *15 x 30* cm, em pvc *2* mm anti-chamas (simbolos, cores e pictogramas conforme nbr 16820) (S3)</t>
  </si>
  <si>
    <t>09.10.04
01110225</t>
  </si>
  <si>
    <t>Placa de sinalizacao de seguranca contra incendio, fotoluminescente, retangular, *15 x 30* cm, em pvc *2* mm anti-chamas (simbolos, cores e pictogramas conforme nbr 16820) (S12)</t>
  </si>
  <si>
    <t>09.10.05
03110225</t>
  </si>
  <si>
    <t>09.10.06
101905</t>
  </si>
  <si>
    <t>09.10.07
101911</t>
  </si>
  <si>
    <t>09.10.08
CCU 0011</t>
  </si>
  <si>
    <t>Placa de sinalizacao de seguranca contra incendio, fotoluminescente, quadrada, *20 x 20* cm, em pvc *2* mm anti-chamas. (INDICAÇÃO EXTINTOR DE INCÊNDIO E5 - PÓ QUIMICO BC)</t>
  </si>
  <si>
    <t>09.10.09
CCU 0011</t>
  </si>
  <si>
    <t>Placa de sinalizacao de seguranca contra incendio, fotoluminescente, quadrada, *20 x 20* cm, em pvc *2* mm anti-chamas. (INDICAÇÃO EXTINTOR DE INCÊNDIO E5 - ÁGUA)</t>
  </si>
  <si>
    <t>09.10.10
011400056</t>
  </si>
  <si>
    <t>INSTALAÇÃO DE PLACA DE SINALIZACAO DE SEGURANCA CONTRA INCENDIO, FOTOLUMINESCENTE, RETANGULAR, *20 X 40* CM, EM PVC *2* MM ANTI-CHAMAS (SIMBOLOS, CORES E PICTOGRAMAS CONFORME NBR 16820) (M1 CONFORME PROJETO)</t>
  </si>
  <si>
    <t>09.10.11
97599</t>
  </si>
  <si>
    <t>09.10.12
IMP 50</t>
  </si>
  <si>
    <t>Tinta intumescente Antichamas, Base Água- Fornecimento e Instalação (Aplicação na estrutura de madeira aparente dos corredores)</t>
  </si>
  <si>
    <t>09.11</t>
  </si>
  <si>
    <t>COMPLEMENTAR HIDROSSANITÁRIO</t>
  </si>
  <si>
    <t>09.11.01
86905</t>
  </si>
  <si>
    <t>09.11.02
86884</t>
  </si>
  <si>
    <t>09.11.03
89362</t>
  </si>
  <si>
    <t>09.11.04
89367</t>
  </si>
  <si>
    <t>09.11.05
103951</t>
  </si>
  <si>
    <t>09.11.06
89356</t>
  </si>
  <si>
    <t>09.11.07
89357</t>
  </si>
  <si>
    <t>09.11.08
89622</t>
  </si>
  <si>
    <t>09.11.09
89412</t>
  </si>
  <si>
    <t>09.11.10
90373</t>
  </si>
  <si>
    <t>09.11.11
89353</t>
  </si>
  <si>
    <t>09.11.12
89383</t>
  </si>
  <si>
    <t>09.11.13
89362</t>
  </si>
  <si>
    <t>09.11.14
89367</t>
  </si>
  <si>
    <t>09.11.15
103951</t>
  </si>
  <si>
    <t>09.11.16
89617</t>
  </si>
  <si>
    <t>09.11.17
89620</t>
  </si>
  <si>
    <t>09.11.18
89622</t>
  </si>
  <si>
    <t>09.11.19
89390</t>
  </si>
  <si>
    <t>09.11.20
89366</t>
  </si>
  <si>
    <t>09.11.21
90373</t>
  </si>
  <si>
    <t>09.11.22
0418022025</t>
  </si>
  <si>
    <t>09.11.23
94229</t>
  </si>
  <si>
    <t>Total - INSTALAÇÕES</t>
  </si>
  <si>
    <t>ESQUADRIAS</t>
  </si>
  <si>
    <t>10.01</t>
  </si>
  <si>
    <t>10.01.01
1219022025</t>
  </si>
  <si>
    <t>10.01.02
1419022025</t>
  </si>
  <si>
    <t>10.01.03
1619022025</t>
  </si>
  <si>
    <t>10.01.04
1819022025</t>
  </si>
  <si>
    <t>10.01.05
0220022025</t>
  </si>
  <si>
    <t>10.01.06
0420022025</t>
  </si>
  <si>
    <t>10.01.07
0620022025</t>
  </si>
  <si>
    <t>10.01.08
0820022025</t>
  </si>
  <si>
    <t>10.01.09
1020022025</t>
  </si>
  <si>
    <t>10.01.10
1220022025</t>
  </si>
  <si>
    <t>10.01.11
1420022025</t>
  </si>
  <si>
    <t>10.01.12
1620022025</t>
  </si>
  <si>
    <t>10.01.13
1820022025</t>
  </si>
  <si>
    <t>10.01.14
2020022025</t>
  </si>
  <si>
    <t>10.01.15
2220022025</t>
  </si>
  <si>
    <t>10.02</t>
  </si>
  <si>
    <t>10.02.01
21130225</t>
  </si>
  <si>
    <t>10.02.02
23130225</t>
  </si>
  <si>
    <t>10.02.03
25130225</t>
  </si>
  <si>
    <t>10.02.04
27130225</t>
  </si>
  <si>
    <t>10.02.05
29130225</t>
  </si>
  <si>
    <t>10.02.06
31130225</t>
  </si>
  <si>
    <t>10.02.07
33130225</t>
  </si>
  <si>
    <t>10.02.08
35130225</t>
  </si>
  <si>
    <t>10.02.09
37130225</t>
  </si>
  <si>
    <t>10.02.10
39130225</t>
  </si>
  <si>
    <t>10.02.11
41130225</t>
  </si>
  <si>
    <t>10.02.12
43130225</t>
  </si>
  <si>
    <t>10.02.13
45130225</t>
  </si>
  <si>
    <t>10.02.14
1317022025</t>
  </si>
  <si>
    <t>10.02.15
1517022025</t>
  </si>
  <si>
    <t>10.02.16
1717022025</t>
  </si>
  <si>
    <t>10.02.17
0618022025</t>
  </si>
  <si>
    <t>10.02.18
0818022025</t>
  </si>
  <si>
    <t>10.02.19
0219022025</t>
  </si>
  <si>
    <t>10.02.20
0419022025</t>
  </si>
  <si>
    <t>10.02.21
0619022025</t>
  </si>
  <si>
    <t>10.02.22
0819022025</t>
  </si>
  <si>
    <t>10.02.23
1019022025</t>
  </si>
  <si>
    <t>Total - ESQUADRIAS</t>
  </si>
  <si>
    <t>REVESTIMENTO DE PAREDE E TETO</t>
  </si>
  <si>
    <t>11.01
87908</t>
  </si>
  <si>
    <t>Chapisco aplicado em alvenaria (com presença de vãos) e estruturas de concreto de fachada, com equipamento de projeção.  Argamassa traço 1:3 com preparo em betoneira 400 l. Af_10/2022 (PAREDES NOVAS INTERNAS)</t>
  </si>
  <si>
    <t>11.02
87779</t>
  </si>
  <si>
    <t>Emboço ou massa única em argamassa traço 1:2:8, preparo mecânico com betoneira 400 l, aplicada manualmente em panos de fachada com presença de vãos, espessura de 35 mm. Af_08/2022 (PAREDES NOVAS INTERNAS)</t>
  </si>
  <si>
    <t>11.03
01220525</t>
  </si>
  <si>
    <t>11.04
96114</t>
  </si>
  <si>
    <t>11.05
1226022025</t>
  </si>
  <si>
    <t>11.06
0127022025</t>
  </si>
  <si>
    <t>11.07
98562</t>
  </si>
  <si>
    <t>Impermeabilização de superfície com argamassa de cimento e areia, com aditivo impermeabilizante, e = 1,5cm. Af_09/2023 (PAREDES EXTERNAS EXISTENTES. CORREÇÃO DE PATOLOGIAS.)</t>
  </si>
  <si>
    <t>11.08
87908</t>
  </si>
  <si>
    <t>Chapisco aplicado em alvenaria (com presença de vãos) e estruturas de concreto de fachada, com equipamento de projeção.  Argamassa traço 1:3 com preparo em betoneira 400 l. Af_10/2022 (PAREDES EXISTENTES - CORREÇÃO DE PATOLOGIAS)</t>
  </si>
  <si>
    <t>11.09
87779</t>
  </si>
  <si>
    <t>Emboço ou massa única em argamassa traço 1:2:8, preparo mecânico com betoneira 400 l, aplicada manualmente em panos de fachada com presença de vãos, espessura de 35 mm. Af_08/2022 (PAREDES EXISTENTES - CORREÇÃO DE PATOLOGIAS)</t>
  </si>
  <si>
    <t>11.10
98562</t>
  </si>
  <si>
    <t>Impermeabilização de superfície com argamassa de cimento e areia, com aditivo impermeabilizante, e = 1,5cm. Af_09/2023 (IMPERMEABILIZAÇÃO DE PAREDES NOVAS AMOR PEIXE, DEPÓSITO E GALPÃO;)</t>
  </si>
  <si>
    <t>11.11
87908</t>
  </si>
  <si>
    <t>Chapisco aplicado em alvenaria (com presença de vãos) e estruturas de concreto de fachada, com equipamento de projeção.  Argamassa traço 1:3 com preparo em betoneira 400 l. Af_10/2022 (PAREDES EXTERNAS NOVAS)</t>
  </si>
  <si>
    <t>11.12
87779</t>
  </si>
  <si>
    <t>Emboço ou massa única em argamassa traço 1:2:8, preparo mecânico com betoneira 400 l, aplicada manualmente em panos de fachada com presença de vãos, espessura de 35 mm. Af_08/2022 (PAREDES EXTERNAS NOVAS)</t>
  </si>
  <si>
    <t>11.13
87792</t>
  </si>
  <si>
    <t>Emboço ou massa única em argamassa traço 1:2:8, preparo mecânico com betoneira 400 l, aplicada manualmente em panos cegos de fachada (sem presença de vãos), espessura de 25 mm. Af_08/2022 (PARA REVESTIMENTO DE CANTEIROS E MURO DE ARRIMO)</t>
  </si>
  <si>
    <t>Total - REVESTIMENTO DE PAREDE E TETO</t>
  </si>
  <si>
    <t>REVESTIMENTO DE PISO</t>
  </si>
  <si>
    <t>12.01</t>
  </si>
  <si>
    <t>PISO INTERNO</t>
  </si>
  <si>
    <t>12.01.01
01060225</t>
  </si>
  <si>
    <t>12.01.02
01070225</t>
  </si>
  <si>
    <t>12.01.03
02070225</t>
  </si>
  <si>
    <t>12.01.04
98689</t>
  </si>
  <si>
    <t>12.01.05
01070225</t>
  </si>
  <si>
    <t>LIMPEZA E APLICAÇÃO DE RESINA EM PISO DE LADRILHO HIDRÁULICO EXISTENTE REF SINAPI 99809 101726 12/2024 (LIMPEZA E APLICAÇAO DE RESINA EM RODAPÉ DE LADRILHO HIDRAULICO)</t>
  </si>
  <si>
    <t>12.01.06
98689</t>
  </si>
  <si>
    <t>Soleira em granito, largura 15 cm, espessura 2,0 cm. Af_09/2020 (RODAPE EM GRANITO H=15CM NOS SÓCULOS)</t>
  </si>
  <si>
    <t>12.01.07
0227022025</t>
  </si>
  <si>
    <t>12.02</t>
  </si>
  <si>
    <t>PISO EXTERNO</t>
  </si>
  <si>
    <t>12.02.01
104658</t>
  </si>
  <si>
    <t>Piso podotátil de alerta ou direcional, de concreto, assentado sobre argamassa. Af_03/2024 (DIRECIONAL)</t>
  </si>
  <si>
    <t>12.02.02
104658</t>
  </si>
  <si>
    <t>Piso podotátil de alerta ou direcional, de concreto, assentado sobre argamassa. Af_03/2024 (ALERTA)</t>
  </si>
  <si>
    <t>12.02.03
94267</t>
  </si>
  <si>
    <t>12.02.04
102500</t>
  </si>
  <si>
    <t>Pintura de demarcação de vaga com tinta acrílica, e = 10 cm, aplicação manual. Af_05/2021 (COR AMARELA)</t>
  </si>
  <si>
    <t>12.02.05
102491</t>
  </si>
  <si>
    <t>Pintura de piso com tinta acrílica, aplicação manual, 2 demãos, incluso fundo preparador. Af_05/2021 (COR CINZA)</t>
  </si>
  <si>
    <t>12.02.06
94993</t>
  </si>
  <si>
    <t>12.02.07
021709</t>
  </si>
  <si>
    <t>12.02.08
02250225</t>
  </si>
  <si>
    <t>12.02.09
02250225</t>
  </si>
  <si>
    <t>INSTALAÇÃO DE PISO EM MADEIRA PLASTICA 32x150MM COR IPÊ (RODAPÉ - 9,44M X 0,15M)</t>
  </si>
  <si>
    <t>12.02.10
04250225</t>
  </si>
  <si>
    <t>Total - REVESTIMENTO DE PISO</t>
  </si>
  <si>
    <t>PINTURA</t>
  </si>
  <si>
    <t>13.01
88485</t>
  </si>
  <si>
    <t>13.02
88488</t>
  </si>
  <si>
    <t>13.03
95306</t>
  </si>
  <si>
    <t>13.04
88484</t>
  </si>
  <si>
    <t>13.05
88415</t>
  </si>
  <si>
    <t>13.06
95305</t>
  </si>
  <si>
    <t>Textura acrílica, aplicação manual em parede, uma demão. Af_04/2023 (COR BRANCA)</t>
  </si>
  <si>
    <t>13.07
95305</t>
  </si>
  <si>
    <t>Textura acrílica, aplicação manual em parede, uma demão. Af_04/2023 (COR BEGE)</t>
  </si>
  <si>
    <t>13.08
102498</t>
  </si>
  <si>
    <t>13.09
88489</t>
  </si>
  <si>
    <t>Pintura látex acrílica premium, aplicação manual em paredes, duas demãos. Af_04/2023</t>
  </si>
  <si>
    <t>13.10
88484</t>
  </si>
  <si>
    <t>Total - PINTURA</t>
  </si>
  <si>
    <t>LOUÇAS E METAIS</t>
  </si>
  <si>
    <t>14.01
02170625</t>
  </si>
  <si>
    <t>14.02
86911</t>
  </si>
  <si>
    <t>14.03
100858</t>
  </si>
  <si>
    <t>14.04
0209092024</t>
  </si>
  <si>
    <t>14.05
PMC 139</t>
  </si>
  <si>
    <t>BANCADA DE GRANITO CINZA POLIDO – FORNECIMENTO E INSTALAÇÃO. (BANCADA DE GRANITO CINZA ANDORINHA)</t>
  </si>
  <si>
    <t xml:space="preserve">14.06
012200029 </t>
  </si>
  <si>
    <t>14.07
011103020</t>
  </si>
  <si>
    <t>14.08
86932</t>
  </si>
  <si>
    <t>14.09
95470</t>
  </si>
  <si>
    <t>14.10
100860</t>
  </si>
  <si>
    <t>14.11
86900</t>
  </si>
  <si>
    <t>14.12
100868</t>
  </si>
  <si>
    <t>14.13
100867</t>
  </si>
  <si>
    <t>Barra de apoio reta, em aço inox polido, comprimento 70 cm, fixada na parede - fornecimento e instalação. Af_01/2020 (HORIZONTAL)</t>
  </si>
  <si>
    <t>14.14
86913</t>
  </si>
  <si>
    <t>14.15
PMC 139</t>
  </si>
  <si>
    <t>BANCADA DE GRANITO CINZA POLIDO – FORNECIMENTO E INSTALAÇÃO. (INSTALAÇÃO DE RODOBANCA DE GRANITO CINZA ANDORINHA)</t>
  </si>
  <si>
    <t>14.16
PMC 139</t>
  </si>
  <si>
    <t>BANCADA DE GRANITO CINZA POLIDO – FORNECIMENTO E INSTALAÇÃO. (INSTALAÇÃO DE TESTEIRA DE GRANITO CINZA ANDORINHA)</t>
  </si>
  <si>
    <t>14.17
PMC 139</t>
  </si>
  <si>
    <t>BANCADA DE GRANITO CINZA POLIDO – FORNECIMENTO E INSTALAÇÃO. (INSTALAÇÃO DE MOLDURA DE GRANITO CINZA ANDORINHA)</t>
  </si>
  <si>
    <t>14.18
PMC 139</t>
  </si>
  <si>
    <t>BANCADA DE GRANITO CINZA POLIDO – FORNECIMENTO E INSTALAÇÃO. (INSTALAÇÃO DE PRATELEIRAS DE GRANITO CINZA ANDORINHA)</t>
  </si>
  <si>
    <t>14.19
241024001</t>
  </si>
  <si>
    <t>Execução e fixação/instalação de bancada/prateleira em concreto armado pré-moldada - e = 5 cm, acabamento liso desempenado. REF.: CÓD. 6170 SINAPI/2020 (INSTALAÇÃO DE PRATELEIRAS DE CONCRETO)</t>
  </si>
  <si>
    <t>14.20
02240225</t>
  </si>
  <si>
    <t>14.21
86937</t>
  </si>
  <si>
    <t>14.22
0326022025</t>
  </si>
  <si>
    <t>14.23
0526022025</t>
  </si>
  <si>
    <t>14.24
0726022025</t>
  </si>
  <si>
    <t>14.25
ESPEL001</t>
  </si>
  <si>
    <t>Espelho cristal espessura 4mm, com moldura em alumínio e compensado 6m m plastificado colado - ref. cód. 74125/002 (incluso cantoneira de alumínio)</t>
  </si>
  <si>
    <t>14.26
1126022025</t>
  </si>
  <si>
    <t>Total - LOUÇAS E METAIS</t>
  </si>
  <si>
    <t>PAISAGISMO</t>
  </si>
  <si>
    <t>15.01
06310125</t>
  </si>
  <si>
    <t>15.02
07310125</t>
  </si>
  <si>
    <t>15.03
08310125</t>
  </si>
  <si>
    <t>15.04
09310125</t>
  </si>
  <si>
    <t>15.05
10310125</t>
  </si>
  <si>
    <t>15.06
11310125</t>
  </si>
  <si>
    <t>15.07
12310125</t>
  </si>
  <si>
    <t>15.08
14310125</t>
  </si>
  <si>
    <t>15.09
16310125</t>
  </si>
  <si>
    <t>15.10
17310125</t>
  </si>
  <si>
    <t>15.11
19310125</t>
  </si>
  <si>
    <t>15.12
21310125</t>
  </si>
  <si>
    <t>15.13
02030225</t>
  </si>
  <si>
    <t>15.14
04030225</t>
  </si>
  <si>
    <t>15.15
06030225</t>
  </si>
  <si>
    <t>15.16
08030225</t>
  </si>
  <si>
    <t>15.17
10030225</t>
  </si>
  <si>
    <t>15.18
103946</t>
  </si>
  <si>
    <t>15.19
12030225</t>
  </si>
  <si>
    <t>15.20
14030225</t>
  </si>
  <si>
    <t>15.21
16030225</t>
  </si>
  <si>
    <t>15.22
18030225</t>
  </si>
  <si>
    <t>15.23
02040225</t>
  </si>
  <si>
    <t>15.24
04040225</t>
  </si>
  <si>
    <t>15.25
06040225</t>
  </si>
  <si>
    <t>15.26
08040225</t>
  </si>
  <si>
    <t>Total - PAISAGISMO</t>
  </si>
  <si>
    <t>CLIMATIZAÇÃO</t>
  </si>
  <si>
    <t>16.01
103250</t>
  </si>
  <si>
    <t>16.02
103253</t>
  </si>
  <si>
    <t>16.03
010203501</t>
  </si>
  <si>
    <t>16.04
31200225</t>
  </si>
  <si>
    <t>16.05
103289</t>
  </si>
  <si>
    <t>16.06
97330</t>
  </si>
  <si>
    <t>16.07
0924102024</t>
  </si>
  <si>
    <t>Total - CLIMATIZAÇÃO</t>
  </si>
  <si>
    <t>SERVIÇOS COMPLEMENTARES</t>
  </si>
  <si>
    <t>17.01
05110225</t>
  </si>
  <si>
    <t>17.02
07110225</t>
  </si>
  <si>
    <t>17.03
12120225</t>
  </si>
  <si>
    <t>17.04
14120225</t>
  </si>
  <si>
    <t>17.05
03210225</t>
  </si>
  <si>
    <t>17.06
103314</t>
  </si>
  <si>
    <t>17.07
0825022025</t>
  </si>
  <si>
    <t>17.08
0925022025</t>
  </si>
  <si>
    <t>17.09
0128022025</t>
  </si>
  <si>
    <t>17.10
0124052025</t>
  </si>
  <si>
    <t>Total - SERVIÇOS COMPLEMENTARES</t>
  </si>
  <si>
    <t>COMUNICAÇÃO VISUAL</t>
  </si>
  <si>
    <t>18.01</t>
  </si>
  <si>
    <t>PLACAS DE SINALIZAÇÃO</t>
  </si>
  <si>
    <t>18.01.01
11270225</t>
  </si>
  <si>
    <t>18.01.02
13270225</t>
  </si>
  <si>
    <t>18.01.03
15270225</t>
  </si>
  <si>
    <t>18.01.04
17270225</t>
  </si>
  <si>
    <t>18.01.05
19270225</t>
  </si>
  <si>
    <t>18.02</t>
  </si>
  <si>
    <t>TOTEM E MAPA DE ORIENTAÇÃO VISUAL E TATIL</t>
  </si>
  <si>
    <t>18.02.01
21270225</t>
  </si>
  <si>
    <t>18.02.02
0328022025</t>
  </si>
  <si>
    <t>Total - COMUNICAÇÃO VISUAL</t>
  </si>
  <si>
    <t>19.01
ms-73</t>
  </si>
  <si>
    <t>Limpeza final de obra (LIMPEZA DE ÁREAS COM PISOS CERÂMICOS)</t>
  </si>
  <si>
    <t>19.02
012300100</t>
  </si>
  <si>
    <t>Limpeza final de obra (LIMPEZA DE ÁREAS COM PISO EM CONCRETO E DEMAIS PISOS EXTERNOS)</t>
  </si>
  <si>
    <t>Total - LIMPEZA</t>
  </si>
  <si>
    <t>Total Geral</t>
  </si>
  <si>
    <t>94295 - Mestre de obras com encargos complementares   ( mês )</t>
  </si>
  <si>
    <t>Sistema: SINAPI - Sist. Nac. de Pesq. de Custos e Índ. da Const. Civil - 01/12/2024</t>
  </si>
  <si>
    <t>Utilizado no(s) item(ns) 01.01.01</t>
  </si>
  <si>
    <t>Utilização Operativa</t>
  </si>
  <si>
    <t>Utilização Improdutiva</t>
  </si>
  <si>
    <t>Valor Operativo</t>
  </si>
  <si>
    <t>Valor Improdutivo</t>
  </si>
  <si>
    <t>Valor Item</t>
  </si>
  <si>
    <t>40863</t>
  </si>
  <si>
    <t>Exames - mensalista (coletado caixa - encargos complementares)</t>
  </si>
  <si>
    <t>40819</t>
  </si>
  <si>
    <t>Mestre de obras (mensalista)</t>
  </si>
  <si>
    <t>40864</t>
  </si>
  <si>
    <t>Seguro - mensalista (coletado caixa - encargos complementares)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</si>
  <si>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</si>
  <si>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</si>
  <si>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</si>
  <si>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</si>
  <si>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95423</t>
  </si>
  <si>
    <t>Curso de capacitação para mestre de obras (encargos complementares) - mensalista</t>
  </si>
  <si>
    <t>BDI</t>
  </si>
  <si>
    <t>93567 - Engenheiro civil de obra pleno com encargos complementares  ( mês )</t>
  </si>
  <si>
    <t>Utilizado no(s) item(ns) 01.01.02</t>
  </si>
  <si>
    <t>40813</t>
  </si>
  <si>
    <t>Engenheiro civil de obra pleno (mensalista)</t>
  </si>
  <si>
    <t>43498</t>
  </si>
  <si>
    <t>Epi - família engenheiro civil - mensalista (encargos complementares - coletado caixa)</t>
  </si>
  <si>
    <t>43474</t>
  </si>
  <si>
    <t>Ferramentas - família engenheiro civil - mensalista (encargos complementares - coletado caixa)</t>
  </si>
  <si>
    <t>95417</t>
  </si>
  <si>
    <t>Curso de capacitação para engenheiro civil de obra pleno (encargos complementares) - mensalista</t>
  </si>
  <si>
    <t>93563 - Almoxarife com encargos complementares    ( mês )</t>
  </si>
  <si>
    <t>Utilizado no(s) item(ns) 01.01.03</t>
  </si>
  <si>
    <t>40809</t>
  </si>
  <si>
    <t>Almoxarife (mensalista)</t>
  </si>
  <si>
    <t>43494</t>
  </si>
  <si>
    <t>Epi - família almoxarife - mensalista (encargos complementares - coletado caixa)</t>
  </si>
  <si>
    <t>43470</t>
  </si>
  <si>
    <t>Ferramentas - família almoxarife - mensalista (encargos complementares - coletado caixa)</t>
  </si>
  <si>
    <t>95413</t>
  </si>
  <si>
    <t>Curso de capacitação para almoxarife (encargos complementares) - mensalista</t>
  </si>
  <si>
    <t>0221780 - VIGIA NOTURNO COM ENCARGOS COMPLEMENTARES - REF SETOP ED-21780 10/2024; ( mês )</t>
  </si>
  <si>
    <t>Sistema: CORUMBÁ CIVIL - 01/12/2024</t>
  </si>
  <si>
    <t>Utilizado no(s) item(ns) 01.01.04</t>
  </si>
  <si>
    <t>0121780</t>
  </si>
  <si>
    <t>VIGIA NOTURNO COM ENCARGOS COMPLEMENTARES - REF SETOP ED-21781 10/2024;</t>
  </si>
  <si>
    <t>h</t>
  </si>
  <si>
    <t>101460 - Vigia diurno com encargos complementares ( mês )</t>
  </si>
  <si>
    <t>Utilizado no(s) item(ns) 01.01.05</t>
  </si>
  <si>
    <t>40862</t>
  </si>
  <si>
    <t>Alimentacao - mensalista (coletado caixa - encargos complementares)</t>
  </si>
  <si>
    <t>40861</t>
  </si>
  <si>
    <t>Transporte - mensalista (coletado caixa - encargos complementares)</t>
  </si>
  <si>
    <t>41096</t>
  </si>
  <si>
    <t>Vigia diurno (mensalista)</t>
  </si>
  <si>
    <t>43503</t>
  </si>
  <si>
    <t>Epi - família servente - mensalista (encargos complementares - coletado caixa)</t>
  </si>
  <si>
    <t>43479</t>
  </si>
  <si>
    <t>Ferramentas - família servente - mensalista (encargos complementares - coletado caixa)</t>
  </si>
  <si>
    <t>101372</t>
  </si>
  <si>
    <t>Curso de capacitação para vigia diurno (encargos complementares) - mensalista</t>
  </si>
  <si>
    <t>93572 - Encarregado geral de obras com encargos complementares   ( mês )</t>
  </si>
  <si>
    <t>Utilizado no(s) item(ns) 01.01.06</t>
  </si>
  <si>
    <t>40818</t>
  </si>
  <si>
    <t>Encarregado geral de obras (mensalista)</t>
  </si>
  <si>
    <t>95422</t>
  </si>
  <si>
    <t>Curso de capacitação para encarregado geral de obras (encargos complementares) - mensalista</t>
  </si>
  <si>
    <t>93564 - Apontador ou apropriador com encargos complementares ( mês )</t>
  </si>
  <si>
    <t>Utilizado no(s) item(ns) 01.01.07</t>
  </si>
  <si>
    <t>40810</t>
  </si>
  <si>
    <t>Apontador ou apropriador de mao de obra (mensalista)</t>
  </si>
  <si>
    <t>95414</t>
  </si>
  <si>
    <t>Curso de capacitação para apontador ou apropriador (encargos complementares) - mensalista</t>
  </si>
  <si>
    <t>100321 - Técnico em segurança do trabalho com encargos complementares ( mês )</t>
  </si>
  <si>
    <t>Utilizado no(s) item(ns) 01.01.08</t>
  </si>
  <si>
    <t>40944</t>
  </si>
  <si>
    <t>Tecnico em seguranca do trabalho (mensalista)</t>
  </si>
  <si>
    <t>100315</t>
  </si>
  <si>
    <t>Curso de capacitação para técnico em segurança do trabalho (encargos complementares) - mensalista</t>
  </si>
  <si>
    <t>01100425 - LAUDO DE VISTORIA CAUTELAR DE VIZINHANÇA ( un )</t>
  </si>
  <si>
    <t>Utilizado no(s) item(ns) 01.02.01</t>
  </si>
  <si>
    <t>90778</t>
  </si>
  <si>
    <t>Engenheiro civil de obra pleno com encargos complementares</t>
  </si>
  <si>
    <t>01150425 - ELABORAÇÃO E IMPLANTAÇÃO DO PLANO DE GERENCIAMENTO DE RISCOS (PGR) ( un )</t>
  </si>
  <si>
    <t>Utilizado no(s) item(ns) 01.02.02</t>
  </si>
  <si>
    <t>02150425</t>
  </si>
  <si>
    <t>ANOTAÇÃO DE RESPONSABILIDADE TÉCNICA (ART) PARA CONTRATO, OBRA OU SERVIÇO DE VALOR ATÉ R$ 15.000,00, DE ACORDO COM TABELA VIGENTE CREA-MS</t>
  </si>
  <si>
    <t>100309</t>
  </si>
  <si>
    <t>03080425 - ELABORAÇÃO DO PLANO DE GERENCIAMENTO DE RESÍDUOS DE CONSTRUÇÃO CIVIL (PGRCC) - REF SETOP CO-19622 ( un )</t>
  </si>
  <si>
    <t>Utilizado no(s) item(ns) 01.02.03</t>
  </si>
  <si>
    <t>88255</t>
  </si>
  <si>
    <t>Auxiliar técnico de engenharia com encargos complementares</t>
  </si>
  <si>
    <t>03150425 - CONTROLE TECNOLOGICO DE CONCRETOS - REF SBC 000128 04/2025 ( m³ )</t>
  </si>
  <si>
    <t>Utilizado no(s) item(ns) 01.02.04</t>
  </si>
  <si>
    <t>05150425</t>
  </si>
  <si>
    <t>ENSAIO - ENSAIO DE RESISTENCIA A COMPRESSAO SIMPLES - CONCRETO - REF SBC 000128 INSUMO 008823 04/2025</t>
  </si>
  <si>
    <t>90776</t>
  </si>
  <si>
    <t>Encarregado geral com encargos complementares</t>
  </si>
  <si>
    <t>07150425 - ATESTADO PCMSO (NR7)- ANUAL - REF SBC 016691 04/2025 ( un )</t>
  </si>
  <si>
    <t>Utilizado no(s) item(ns) 01.02.05</t>
  </si>
  <si>
    <t>06150425</t>
  </si>
  <si>
    <t>ATESTADO - NR-7 PCMSO ANUAL - REF SBC 016691 INSUMO 087756 04/2025</t>
  </si>
  <si>
    <t>02080425 - ANOTAÇÃO DE RESPONSABILIDADE TÉCNICA (ART) PARA CONTRATO, OBRA OU SERVIÇO DE VALOR SUPERIOR A R$ 15.000,00, DE ACORDO COM TABELA VIGENTE CREA-MS ( un )</t>
  </si>
  <si>
    <t>Utilizado no(s) item(ns) 01.03.01</t>
  </si>
  <si>
    <t>01080425</t>
  </si>
  <si>
    <t>1014042025 - MOBILIZACAO E DESMOBILIZACAO DE CONTAINER - REF AGESUL 0101001196 06/2024 ( un )</t>
  </si>
  <si>
    <t>Utilizado no(s) item(ns) 02.01.01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</si>
  <si>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</si>
  <si>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</si>
  <si>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chp</t>
  </si>
  <si>
    <t>0215042025 - DESMOBILIZACAO C/ DESMONTAGEM DE BARRACAO E DEMAIS ELEMENTOS - REF SBC 210825 12/2024 ADAPTADO ( m² )</t>
  </si>
  <si>
    <t>Utilizado no(s) item(ns) 02.02.01.01</t>
  </si>
  <si>
    <t>Acido cloridrico / acido muriatico, diluicao 10% a 12% para uso em limpeza</t>
  </si>
  <si>
    <t>l</t>
  </si>
  <si>
    <t>5318</t>
  </si>
  <si>
    <t>Diluente aguarras</t>
  </si>
  <si>
    <t>Estopa</t>
  </si>
  <si>
    <t>38400</t>
  </si>
  <si>
    <t>Vassoura 40 cm com cabo</t>
  </si>
  <si>
    <t>88264</t>
  </si>
  <si>
    <t>Eletricista com encargos complementares</t>
  </si>
  <si>
    <t>88267</t>
  </si>
  <si>
    <t>Encanador ou bombeiro hidráulico com encargos complementares</t>
  </si>
  <si>
    <t>88309</t>
  </si>
  <si>
    <t>Pedreiro com encargos complementares</t>
  </si>
  <si>
    <t>88310</t>
  </si>
  <si>
    <t>Pintor com encargos complementares</t>
  </si>
  <si>
    <t>88316</t>
  </si>
  <si>
    <t>Servente com encargos complementares</t>
  </si>
  <si>
    <t>97665 - Remoção de luminárias, de forma manual, sem reaproveitamento. Af_09/2023 ( un )</t>
  </si>
  <si>
    <t>Utilizado no(s) item(ns) 02.02.01.02</t>
  </si>
  <si>
    <t>97660 - Remoção de interruptores/tomadas elétricas, de forma manual, sem reaproveitamento. Af_09/2023 ( un )</t>
  </si>
  <si>
    <t>Utilizado no(s) item(ns) 02.02.01.03</t>
  </si>
  <si>
    <t>0315042025 - Remoção de reservatório até 1000 litros - REF CPOS/CDHU 04.30.100 09/2024 ADAPTADO; ( un )</t>
  </si>
  <si>
    <t>Utilizado no(s) item(ns) 02.02.01.04</t>
  </si>
  <si>
    <t>88248</t>
  </si>
  <si>
    <t>Auxiliar de encanador ou bombeiro hidráulico com encargos complementar es</t>
  </si>
  <si>
    <t>97637 - Remoção de tapume/ chapas metálicas e de madeira, de forma manual, sem reaproveitamento. Af_09/2023 ( m² )</t>
  </si>
  <si>
    <t>Utilizado no(s) item(ns) 02.02.02.01</t>
  </si>
  <si>
    <t>88278</t>
  </si>
  <si>
    <t>Montador de estrutura metálica com encargos complementares</t>
  </si>
  <si>
    <t>104794 - Remoção de cabos elétricos, com seção de 16 mm², forma manual, sem reaproveitamento. Af_09/2023 ( m )</t>
  </si>
  <si>
    <t>Utilizado no(s) item(ns) 02.02.02.02</t>
  </si>
  <si>
    <t>101502 - Entrada de energia elétrica, aérea, bifásica, com caixa de embutir, cabo de 16 mm2 e disjuntor din 50a (não incluso o poste de concreto). Af_07/2020_ps ( un )</t>
  </si>
  <si>
    <t>Utilizado no(s) item(ns) 03.01</t>
  </si>
  <si>
    <t>1094</t>
  </si>
  <si>
    <t>Armação vertical com haste e contra-pino, em chapa de aço galvanizado 3/16", com 1 estribo, sem isolador</t>
  </si>
  <si>
    <t>11267</t>
  </si>
  <si>
    <t>Arruela lisa, redonda, de latao polido, diametro nominal 5/8", diametro externo = 34 mm, diametro do furo = 17 mm, espessura = *2,5* mm</t>
  </si>
  <si>
    <t>34643</t>
  </si>
  <si>
    <t>Caixa de inspecao para aterramento e para raios, em polipropileno,  diametro = 300 mm x altura = 400 mm</t>
  </si>
  <si>
    <t>39809</t>
  </si>
  <si>
    <t>Caixa para medidor polifasico, em policarbonato / termoplastico, para alojar 1 disjuntor (padrao da concessionaria local)</t>
  </si>
  <si>
    <t>14153</t>
  </si>
  <si>
    <t>Fita metálica perfurada, l = *18* mm, rolo de 30 m, carga recomendada = *30* kgf</t>
  </si>
  <si>
    <t>3398</t>
  </si>
  <si>
    <t>Isolador de porcelana, tipo roldana, dimensões de *72* x *72* mm, para uso em baixa tensão</t>
  </si>
  <si>
    <t>4346</t>
  </si>
  <si>
    <t>Parafuso de ferro polido, sextavado, com rosca parcial, diâmetro 5/8", comprimento 6", com porca e arruela de pressão media</t>
  </si>
  <si>
    <t>39997</t>
  </si>
  <si>
    <t>Porca zincada, sextavada, diâmetro 1/4"</t>
  </si>
  <si>
    <t>39996</t>
  </si>
  <si>
    <t>Vergalhao zincado rosca total, 1/4 " (6,3 mm)</t>
  </si>
  <si>
    <t>87367</t>
  </si>
  <si>
    <t>Argamassa traço 1:1:6 (em volume de cimento, cal e areia média úmida) para emboço/massa única/assentamento de alvenaria de vedação, preparo manual. Af_08/2019</t>
  </si>
  <si>
    <t>100578</t>
  </si>
  <si>
    <t>Assentamento de poste de concreto com comprimento nominal de 9 m, carga nominal menor ou igual a 1000 dan, engastamento simples com 1,5 m de solo (não inclui fornecimento). Af_11/2019</t>
  </si>
  <si>
    <t>88247</t>
  </si>
  <si>
    <t>Auxiliar de eletricista com encargos complementares</t>
  </si>
  <si>
    <t>91935</t>
  </si>
  <si>
    <t>Cabo de cobre flexível isolado, 16 mm², anti-chama 0,6/1,0 kv, para circuitos terminais - fornecimento e instalação. Af_03/2023</t>
  </si>
  <si>
    <t>104749</t>
  </si>
  <si>
    <t>Conector grampo metálico tipo olhal, para spda, para haste de aterramento de 3/4'' e cabos de 10 a 50 mm2 - fornecimento e instalação. Af_08/2023</t>
  </si>
  <si>
    <t>91919</t>
  </si>
  <si>
    <t>Curva 180 graus para eletroduto, pvc, roscável, dn 32 mm (1"), para circuitos terminais, instalada em parede - fornecimento e instalação. Af_03/2023</t>
  </si>
  <si>
    <t>91917</t>
  </si>
  <si>
    <t>Curva 90 graus para eletroduto, pvc, roscável, dn 32 mm (1"), para circuitos terminais, instalada em parede - fornecimento e instalação. Af_03/2023</t>
  </si>
  <si>
    <t>93666</t>
  </si>
  <si>
    <t>Disjuntor bipolar tipo din, corrente nominal de 50a - fornecimento e instalação. Af_10/2020</t>
  </si>
  <si>
    <t>91872</t>
  </si>
  <si>
    <t>Eletroduto rígido roscável, pvc, dn 32 mm (1"), para circuitos terminais, instalado em parede - fornecimento e instalação. Af_03/2023</t>
  </si>
  <si>
    <t>96986</t>
  </si>
  <si>
    <t>Haste de aterramento, diâmetro 3/4", com 3 metros - fornecimento e instalação. Af_08/2023</t>
  </si>
  <si>
    <t>91885</t>
  </si>
  <si>
    <t>Luva para eletroduto, pvc, roscável, dn 32 mm (1"), para circuitos terminais, instalada em parede - fornecimento e instalação. Af_03/2023</t>
  </si>
  <si>
    <t>97741 - Kit cavalete para medição de água - entrada individualizada, em pvc 25 mm (3/4"), para 1 medidor - fornecimento e instalação (exclusive hidrômetro). Af_03/2024 ( un )</t>
  </si>
  <si>
    <t>Utilizado no(s) item(ns) 03.04</t>
  </si>
  <si>
    <t>65</t>
  </si>
  <si>
    <t>Adaptador pvc soldável curto com bolsa e rosca, 25 mm x 3/4", para água fria</t>
  </si>
  <si>
    <t>122</t>
  </si>
  <si>
    <t>Adesivo plastico para pvc, frasco com *850* gr</t>
  </si>
  <si>
    <t>813</t>
  </si>
  <si>
    <t>Bucha de redução de pvc, soldável, longa, com 50 x 25 mm, para água fria predial</t>
  </si>
  <si>
    <t>3148</t>
  </si>
  <si>
    <t>Fita veda rosca, em ptfe, rolo de 18 mm x 50 m (l x c)</t>
  </si>
  <si>
    <t>3529</t>
  </si>
  <si>
    <t>Joelho pvc, soldavel, 90 graus, 25 mm, cor marrom, para agua fria predial</t>
  </si>
  <si>
    <t>3540</t>
  </si>
  <si>
    <t>Joelho pvc, soldavel, 90 graus, 50 mm, cor marrom, para agua fria predial</t>
  </si>
  <si>
    <t>38383</t>
  </si>
  <si>
    <t>Lixa d'agua em folha, cor preta, grao 100</t>
  </si>
  <si>
    <t>6016</t>
  </si>
  <si>
    <t>Registro gaveta bruto em latao forjado, bitola 3/4"</t>
  </si>
  <si>
    <t>20083</t>
  </si>
  <si>
    <t>Solucao preparadora / limpadora para pvc, frasco com 1000 cm3</t>
  </si>
  <si>
    <t>9868</t>
  </si>
  <si>
    <t>Tubo pvc, soldavel, de 25 mm, agua fria (nbr-5648)</t>
  </si>
  <si>
    <t>9875</t>
  </si>
  <si>
    <t>Tubo pvc, soldavel, de 50 mm, agua fria (nbr-5648)</t>
  </si>
  <si>
    <t>103689 - Fornecimento e instalação de placa de obra com chapa galvanizada e estrutura de madeira. Af_03/2022_ps ( m² )</t>
  </si>
  <si>
    <t>Utilizado no(s) item(ns) 03.05 / 03.06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</si>
  <si>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</si>
  <si>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</si>
  <si>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</si>
  <si>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</si>
  <si>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</si>
  <si>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</si>
  <si>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</si>
  <si>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</si>
  <si>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</si>
  <si>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</si>
  <si>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</si>
  <si>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</si>
  <si>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0111042025 - EXECUCAO DE CENTRAL DE FORMAS, PRODUCAO DE ARGAMASSA OU CONCRETO EM CANTEIRO DE OBRAS, NAO INCLUSO MOBILIARIO, EQUIPAMENTOS, PISO DE CONCRETO E LASTRO- REF Adaptado AGESUL 0101001166 06/2024; ( m² )</t>
  </si>
  <si>
    <t>Utilizado no(s) item(ns) 03.07</t>
  </si>
  <si>
    <t>35275</t>
  </si>
  <si>
    <t>Pilar quadrado nao aparelhado *15 x 15* cm, em macaranduba/massaranduba, angelim ou equivalente da regiao - bruta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</si>
  <si>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</si>
  <si>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</si>
  <si>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</si>
  <si>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</si>
  <si>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93661</t>
  </si>
  <si>
    <t>Disjuntor bipolar tipo din, corrente nominal de 16a - fornecimento e instalação. Af_10/2020</t>
  </si>
  <si>
    <t>93654</t>
  </si>
  <si>
    <t>Disjuntor monopolar tipo din, corrente nominal de 16a - fornecimento e instalação. Af_10/2020</t>
  </si>
  <si>
    <t>93672</t>
  </si>
  <si>
    <t>Disjuntor tripolar tipo din, corrente nominal de 40a - fornecimento e instalação. Af_10/2020</t>
  </si>
  <si>
    <t>91845</t>
  </si>
  <si>
    <t>Eletroduto flexível corrugado reforçado, pvc, dn 25 mm (3/4"), para circuitos terminais, instalado em laje - fornecimento e instalação. Af_03/2023</t>
  </si>
  <si>
    <t>95727</t>
  </si>
  <si>
    <t>Eletroduto rígido soldável, pvc, dn 25 mm (3/4), aparente - fornecimento e instalação. Af_10/2022_pa</t>
  </si>
  <si>
    <t>101908</t>
  </si>
  <si>
    <t>Extintor de incêndio portátil com carga de pqs de 4 kg, classe bc - fornecimento e instalação. Af_10/2020_pe</t>
  </si>
  <si>
    <t>92555</t>
  </si>
  <si>
    <t>Fabricação e instalação de tesoura inteira em madeira não aparelhada, vão de 3 m, para telha ondulada de fibrocimento, metálica, plástica ou termoacústica, incluso içamento. Af_07/2019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</si>
  <si>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</si>
  <si>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</si>
  <si>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103782</t>
  </si>
  <si>
    <t>Luminária tipo plafon circular, de sobrepor, com led de 12/13 w - fornecimento e instalação. Af_09/2024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</si>
  <si>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</si>
  <si>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</si>
  <si>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</si>
  <si>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</si>
  <si>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102218</t>
  </si>
  <si>
    <t>Pintura tinta de acabamento (pigmentada) esmalte sintético fosco em madeira, 2 demãos. Af_01/2021</t>
  </si>
  <si>
    <t>101879</t>
  </si>
  <si>
    <t>Quadro de distribuição de energia em chapa de aço galvanizado, de embutir, com barramento trifásico, para 24 disjuntores din 100a - fornecimento e instalação. Af_10/2020</t>
  </si>
  <si>
    <t>94210</t>
  </si>
  <si>
    <t>Telhamento com telha ondulada de fibrocimento e = 6 mm, com recobrimento lateral de 1 1/4 de onda para telhado com inclinação máxima de 10°, com até 2 águas, incluso içamento. Af_07/2019</t>
  </si>
  <si>
    <t>91997</t>
  </si>
  <si>
    <t>Tomada média de embutir (1 módulo), 2p+t 20 a, incluindo suporte e placa - fornecimento e instalação. Af_03/2023</t>
  </si>
  <si>
    <t>92004</t>
  </si>
  <si>
    <t>Tomada média de embutir (2 módulos), 2p+t 10 a, incluindo suporte e placa - fornecimento e instalação. Af_03/2023</t>
  </si>
  <si>
    <t>92543</t>
  </si>
  <si>
    <t>Trama de madeira composta por terças para telhados de até 2 águas para telha ondulada de fibrocimento, metálica, plástica ou termoacústica, incluso transporte vertical. Af_07/2019</t>
  </si>
  <si>
    <t>0114042025 - Execução de central de armadura em canteiro de obra, não incluso mobiliário e equipamentos, exclusive lastro . REF SINAPI 93582 12/2023; ( m² )</t>
  </si>
  <si>
    <t>Utilizado no(s) item(ns) 03.08</t>
  </si>
  <si>
    <t>10886</t>
  </si>
  <si>
    <t>Extintor de incêndio portátil com carga de água pressurizada de 10 l, classe a</t>
  </si>
  <si>
    <t>10891</t>
  </si>
  <si>
    <t>Extintor de incêndio portátil com carga de pó químico seco (pqs) de 4 kg, classe bc</t>
  </si>
  <si>
    <t>91924</t>
  </si>
  <si>
    <t>Cabo de cobre flexível isolado, 1,5 mm², anti-chama 450/750 v, para circuitos terminais - fornecimento e instalação. Af_03/2023</t>
  </si>
  <si>
    <t>92981</t>
  </si>
  <si>
    <t>Cabo de cobre flexível isolado, 16 mm², anti-chama 450/750 v, para distribuição - fornecimento e instalação. Af_10/2020</t>
  </si>
  <si>
    <t>97886</t>
  </si>
  <si>
    <t>Caixa enterrada elétrica retangular, em alvenaria com tijolos cerâmicos maciços, fundo com brita, dimensões internas: 0,3x0,3x0,3 m. Af_12/2020</t>
  </si>
  <si>
    <t>95805</t>
  </si>
  <si>
    <t>Condulete de pvc, tipo b, para eletroduto de pvc soldável dn 25 mm (3/4''), aparente - fornecimento e instalação. Af_10/2022</t>
  </si>
  <si>
    <t>101891</t>
  </si>
  <si>
    <t>Disjuntor monopolar tipo nema, corrente nominal de 35 até 50a - fornecimento e instalação. Af_10/2020</t>
  </si>
  <si>
    <t>91862</t>
  </si>
  <si>
    <t>Eletroduto rígido roscável, pvc, dn 20 mm (1/2"), para circuitos terminais, instalado em forro - fornecimento e instalação. Af_03/2023</t>
  </si>
  <si>
    <t>91870</t>
  </si>
  <si>
    <t>Eletroduto rígido roscável, pvc, dn 20 mm (1/2"), para circuitos terminais, instalado em parede - fornecimento e instalação. Af_03/2023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</si>
  <si>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</si>
  <si>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</si>
  <si>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98445</t>
  </si>
  <si>
    <t>Parede de madeira compensada para construção temporária em chapa simples, externa, com área líquida maior ou igual a 6 m², com vão. Af_03/2024</t>
  </si>
  <si>
    <t>88489</t>
  </si>
  <si>
    <t>101876</t>
  </si>
  <si>
    <t>Quadro de distribuição de energia em pvc, de embutir, sem barramento, para 6 disjuntores - fornecimento e instalação. Af_10/2020</t>
  </si>
  <si>
    <t>92001</t>
  </si>
  <si>
    <t>Tomada baixa de embutir (1 módulo), 2p+t 20 a, incluindo suporte e placa - fornecimento e instalação. Af_03/2023</t>
  </si>
  <si>
    <t>98461 - Estrutura de madeira provisória para suporte de caixa dágua elevada de 1000 litros. Af_03/2024 ( un )</t>
  </si>
  <si>
    <t>Utilizado no(s) item(ns) 03.09</t>
  </si>
  <si>
    <t>1347</t>
  </si>
  <si>
    <t>Chapa/painel de madeira compensada plastificada (madeirite plastificado) para forma de concreto, de 2200 x 1100 mm, e = 12 mm</t>
  </si>
  <si>
    <t>34492</t>
  </si>
  <si>
    <t>Concreto usinado bombeavel, classe de resistência c20, com brita 0 e 1, slump = 100 +/- 20 mm, exclui servico de bombeamento (nbr 8953)</t>
  </si>
  <si>
    <t>2747</t>
  </si>
  <si>
    <t>Mourao rolico de madeira tratada, d = 16 a 20 cm, h = 2,20 m, em eucalipto ou equivalente da regiao (para cerca)</t>
  </si>
  <si>
    <t>4491</t>
  </si>
  <si>
    <t>Pontalete *7,5 x 7,5* cm em pinus, mista ou equivalente da regiao - bruta</t>
  </si>
  <si>
    <t>5061</t>
  </si>
  <si>
    <t>Prego de aço polido com cabeça 18 x 27 (2 1/2 x 10)</t>
  </si>
  <si>
    <t>6194</t>
  </si>
  <si>
    <t>Tabua *2,5 x 15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</si>
  <si>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</si>
  <si>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</si>
  <si>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</si>
  <si>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</si>
  <si>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</si>
  <si>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potencia de 5hp, com coifa para disco 10" - chi diurno. Af_08/2015</t>
  </si>
  <si>
    <t>chi</t>
  </si>
  <si>
    <t>91692</t>
  </si>
  <si>
    <t>Serra circular de bancada com motor elétrico potencia de 5hp, com coifa para disco 10" - chp diurno. Af_08/2015</t>
  </si>
  <si>
    <t>102607 - Caixa d´água em polietileno, 1000 litros - fornecimento e instalação. Af_06/2021 ( un )</t>
  </si>
  <si>
    <t>Utilizado no(s) item(ns) 03.10</t>
  </si>
  <si>
    <t>34636</t>
  </si>
  <si>
    <t>Caixa d'agua / reservatorio em polietileno, 1000 litros, com tampa</t>
  </si>
  <si>
    <t>98459 - Tapume com telha metálica. Af_03/2024 ( m² )</t>
  </si>
  <si>
    <t>Utilizado no(s) item(ns) 03.11</t>
  </si>
  <si>
    <t>7243</t>
  </si>
  <si>
    <t>Telha trapezoidal em aço zincado, sem pintura, altura de aproximadamente 40 mm, espessura de 0,50 mm e largura útil de 980 mm</t>
  </si>
  <si>
    <t>0314042025 - PORTAO PARA TAPUME COM TELHA TRAPEZOIDAL EM ACO GALVANIZADO, ESP=0,5MM, EM ESTRUTURA DE MADEIRA, INCLUSIVE FERRAGENS REF AGESUL 0101001136 06/2023; ( m² )</t>
  </si>
  <si>
    <t>Utilizado no(s) item(ns) 03.12</t>
  </si>
  <si>
    <t>3119</t>
  </si>
  <si>
    <t>Ferrolho com fecho / trinco redondo, em aco galvanizado / zincado, de sobrepor, com comprimento de 2" e espessura minima da chapa de 0,90 mm, para portas e janelas</t>
  </si>
  <si>
    <t>5092</t>
  </si>
  <si>
    <t>Gonzo de embutir, em latao / zamac, *20 x 48* mm, para janela basculante / pivotante, jogo com 4 pecas (par)  - inclui parafusos</t>
  </si>
  <si>
    <t>par</t>
  </si>
  <si>
    <t>5088</t>
  </si>
  <si>
    <t>Porta cadeado em aco galvanizado, comprimento de 3  1/2"</t>
  </si>
  <si>
    <t>5075</t>
  </si>
  <si>
    <t>Prego de aço polido com cabeça 18 x 30 (2 3/4 x 10)</t>
  </si>
  <si>
    <t>4408</t>
  </si>
  <si>
    <t>Ripa nao aparelhada, *1,5 x 5* cm, em macaranduba/massaranduba, angelim ou equivalente da regiao - bruta</t>
  </si>
  <si>
    <t>0514042025 - LOCACAO DE BANHEIRO QUIMICO, INCLUSO 4 HIGIENIZACOES, MOBILIZACAO E DESMOBILIZACAO REF AGESUL 0101001176 06/2024 ( mês )</t>
  </si>
  <si>
    <t>Utilizado no(s) item(ns) 03.13</t>
  </si>
  <si>
    <t>0414042025</t>
  </si>
  <si>
    <t>LOCACAO DE BANHEIRO QUIMICO, INCLUSO 4 HIGIENIZAÇOES, MOBILIZACAO E DESMOBILIZACAO; REF AGESUL  1616 06/2024;</t>
  </si>
  <si>
    <t>0614042025 - PONTO DE ILUMINACAO PROVISORIA ACAMPAMENTO/CANTEIRO/ACESSOS; REF SBC 012102 12/2024 Adaptado; ( un )</t>
  </si>
  <si>
    <t>Utilizado no(s) item(ns) 03.14</t>
  </si>
  <si>
    <t>34602</t>
  </si>
  <si>
    <t>Cabo flexivel pvc 750 v, 2 condutores de 1,5 mm2</t>
  </si>
  <si>
    <t>0714042025</t>
  </si>
  <si>
    <t>FERRAMENTA - SERRA MARMORE 1450W COM 3 DISCOS REF SBC 6209 12/2024</t>
  </si>
  <si>
    <t>20111</t>
  </si>
  <si>
    <t>Fita isolante adesiva antichama, uso até 750 v, em rolo de 19 mm x 20 m</t>
  </si>
  <si>
    <t>39391</t>
  </si>
  <si>
    <t>Luminária led refletor retangular bivolt, luz branca, 50 w</t>
  </si>
  <si>
    <t>0914042025 - LOCAÇÃO MENSAL INCLUSIVE FRETE BEBEDOURO ELÉTRICO TEMPERATURA NATURAL OU GELADA. REF SBC 16.06.048 10/2024 ADAPTADO ( un )</t>
  </si>
  <si>
    <t>Utilizado no(s) item(ns) 03.15</t>
  </si>
  <si>
    <t>0814042025</t>
  </si>
  <si>
    <t>LOCAÇÃO MENSAL (POSTO OBRA) DE BEBEDOURO ELETRICO TEMPERATURA NATURAL OU GELADA. REF SBC 2.03.62 10/2024;</t>
  </si>
  <si>
    <t>1214042025 - CONSUMO DE ENERGIA (LUZ E FORCA) EM SERVICOS DE OBRAS; REF SBC 014300 12/2024 ( mês )</t>
  </si>
  <si>
    <t>Utilizado no(s) item(ns) 03.16</t>
  </si>
  <si>
    <t>1114042025</t>
  </si>
  <si>
    <t>ENERGIA ELETRICA ATE 2000 KWH - ref 000232 SBC 12/2024</t>
  </si>
  <si>
    <t>kWh</t>
  </si>
  <si>
    <t>1514042025 - CONSUMO AGUA E ESGOTO OBRAS ATE 1.500m2 REF SBC 014015 12/2024 ( mês )</t>
  </si>
  <si>
    <t>Utilizado no(s) item(ns) 03.17</t>
  </si>
  <si>
    <t>1314042025</t>
  </si>
  <si>
    <t>CONSUMO AGUA EM OBRA - REF SBC 59831 12/2024</t>
  </si>
  <si>
    <t>1414042025</t>
  </si>
  <si>
    <t>CONSUMO ESGOTO EM OBRA - REF SBC 59832 12/2024</t>
  </si>
  <si>
    <t>1914042025 - LIMPEZA DE CAIXA D'AGUA OU CISTERNA,COM CAPACIDADE ATE 1000L ,INCLUSIVE DESINFECCAO - REF EMOP 05.001.0450-A 12/2024 ADAPTADO; ( un )</t>
  </si>
  <si>
    <t>Utilizado no(s) item(ns) 03.18</t>
  </si>
  <si>
    <t>1714042025</t>
  </si>
  <si>
    <t>MOTOBOMBA AUTOESCORVANTE,PARA BOMBEAMENTO DE AGUAS LIMPAS OU SUJAS COM ATE 20MM DE DIAMETRO DOS SOLIDOS EM SUSPENSAO,NA PROPORCAO MAXIMA DE 20% NO VOLUME E LIQUIDOS QUIMICAMENTE NA O AGRESSIVOS,MOTOR A GASOLINA,COM POTENCIA DE 6,5CV,PARTIDA MANUAL,MOTOR 4 TEMPOS,VAZAO MAXIMA DE 60M3/H ATE 92M3/H E AL TURA MANOMETRICA ATE 30MCA,EXCLUSIVE OPERADOR REF EMOP 19.009.0002-C 12/2024</t>
  </si>
  <si>
    <t>1814042025</t>
  </si>
  <si>
    <t>MOTOBOMBA AUTOESCORVANTE,PARA BOMBEAMENTO DE AGUAS LIMPAS OU SUJAS COM ATE 20MM DE DIAMETRO DOS SOLIDOS EM SUSPENSAO,NA PROPORCAO MAXIMA DE 20% NO VOLUME E LIQUIDOS QUIMICAMENTE NA O AGRESSIVOS,MOTOR A GASOLINA,COM POTENCIA DE 6,5CV,PARTIDA MANUAL,MOTOR 4 TEMPOS,VAZAO MAXIMA DE 60M3/H ATE 92M3/H E AL TURA MANOMETRICA ATE 30MCA,EXCLUSIVE OPERADOR REF EMOP 19.009.0002-E 12/2024</t>
  </si>
  <si>
    <t>2014042025</t>
  </si>
  <si>
    <t>Cloro</t>
  </si>
  <si>
    <t>2114042025</t>
  </si>
  <si>
    <t>HIPOCLORITO DE SODIO</t>
  </si>
  <si>
    <t>88297</t>
  </si>
  <si>
    <t>Operador de máquinas e equipamentos com encargos complementares</t>
  </si>
  <si>
    <t>03140425 - Instalação de painel 160x180 cm em tapume padrão IPHAN ( un )</t>
  </si>
  <si>
    <t>Utilizado no(s) item(ns) 03.19</t>
  </si>
  <si>
    <t>04140425</t>
  </si>
  <si>
    <t>Banner em lona com impressão digitalmente, com bainha reforçada e ilhoses - Ref seinfra C4541 Insumo I8395</t>
  </si>
  <si>
    <t>05140425</t>
  </si>
  <si>
    <t>Metalon 20 x 20 chapa 20 (0,90 mm) - REF AGETOP CIVIL 2771 12/2024</t>
  </si>
  <si>
    <t>40552</t>
  </si>
  <si>
    <t>Parafuso, autoatarraxante, cabeca chata, fenda simples, em aco zincado, 1/4" (6,35 mm) x 25 mm</t>
  </si>
  <si>
    <t>cento</t>
  </si>
  <si>
    <t>06140425</t>
  </si>
  <si>
    <t xml:space="preserve">Parafuso auto-atarraxante/auto-brocante em aço médio carbono, com acabamento zincado brando, de 12 x 38 mm - com arruela de vedação - REF  CPOS E.03.000.026 04/2025653 </t>
  </si>
  <si>
    <t>88251</t>
  </si>
  <si>
    <t>Auxiliar de serralheiro com encargos complementares</t>
  </si>
  <si>
    <t>01140425</t>
  </si>
  <si>
    <t>CORTE E ESMERILHAMENTO EM TUBO DE FoFo DUCTIL OU ACO CARBONO, DN &lt; 100mm - REF EMPASA 12.07.01 01/2025</t>
  </si>
  <si>
    <t>88315</t>
  </si>
  <si>
    <t>Serralheiro com encargos complementares</t>
  </si>
  <si>
    <t>07140425</t>
  </si>
  <si>
    <t>Solda MIG em esquadrias metálicas - REF CPOS 24.20.090 04/2025</t>
  </si>
  <si>
    <t>0124042025 - Estrado de madeira para armazenamento de aço - REF CAEMA 550613 - Adaptado 12/2019; ( m² )</t>
  </si>
  <si>
    <t>Utilizado no(s) item(ns) 03.20</t>
  </si>
  <si>
    <t>4513</t>
  </si>
  <si>
    <t>Caibro 5 x 5 cm em pinus, mista ou equivalente da regiao - bruta</t>
  </si>
  <si>
    <t>88261</t>
  </si>
  <si>
    <t>Carpinteiro de esquadria com encargos complementares</t>
  </si>
  <si>
    <t>9314101 - Ponto de tomadas incluindo eletroduto, rasgo, tomadas fornecimento e instalação ( un )</t>
  </si>
  <si>
    <t>Utilizado no(s) item(ns) 03.21</t>
  </si>
  <si>
    <t>2674</t>
  </si>
  <si>
    <t>Eletroduto de pvc rígido roscavel de 3/4 ", sem luva</t>
  </si>
  <si>
    <t>91937</t>
  </si>
  <si>
    <t>Caixa octogonal 3" x 3", pvc, instalada em laje - fornecimento e instalação. Af_03/2023</t>
  </si>
  <si>
    <t>91940</t>
  </si>
  <si>
    <t>Caixa retangular 4" x 2" média (1,30 m do piso), pvc, instalada em parede - fornecimento e instalação. Af_03/2023</t>
  </si>
  <si>
    <t>90466</t>
  </si>
  <si>
    <t>Chumbamento linear em alvenaria para ramais/distribuição de instalações hidráulicas com diâmetros menores ou iguais a 40 mm. Af_09/2023</t>
  </si>
  <si>
    <t>90456</t>
  </si>
  <si>
    <t>Quebra em alvenaria para instalação de caixa de tomada (4x4 ou 4x2). Af_09/2023</t>
  </si>
  <si>
    <t>90447</t>
  </si>
  <si>
    <t>Rasgo linear manual em alvenaria, para eletrodutos, diâmetros menores ou iguais a 40 mm. Af_09/2023</t>
  </si>
  <si>
    <t>91996</t>
  </si>
  <si>
    <t>Tomada média de embutir (1 módulo), 2p+t 10 a, incluindo suporte e placa - fornecimento e instalação. Af_03/2023</t>
  </si>
  <si>
    <t>99059 - Locação convencional de obra, utilizando gabarito de tábuas corridas pontaletadas a cada 2,00m -  2 utilizações. Af_03/2024 ( m )</t>
  </si>
  <si>
    <t>Utilizado no(s) item(ns) 04.01.01 / 04.01.03</t>
  </si>
  <si>
    <t>4433</t>
  </si>
  <si>
    <t>Caibro nao aparelhado *6 x 6* cm, em macaranduba/massaranduba, angelim ou equivalente da regiao - bruta</t>
  </si>
  <si>
    <t>5068</t>
  </si>
  <si>
    <t>Prego de aço polido com cabeça 17 x 21 (2 x 11)</t>
  </si>
  <si>
    <t>4417</t>
  </si>
  <si>
    <t>Sarrafo nao aparelhado *2,5 x 7* cm, em macaranduba/massaranduba, angelim, peroba-rosa ou equivalente da regiao - bruta</t>
  </si>
  <si>
    <t>10567</t>
  </si>
  <si>
    <t>Tabua *2,5 x 23* cm em pinus, mista ou equivalente da regiao - bruta</t>
  </si>
  <si>
    <t>7356</t>
  </si>
  <si>
    <t>Tinta latex acrilica premium, cor branco fosco</t>
  </si>
  <si>
    <t>98519 - Revolvimento e limpeza manual de solo. Af_07/2024 ( m² )</t>
  </si>
  <si>
    <t>Utilizado no(s) item(ns) 04.01.02</t>
  </si>
  <si>
    <t>88441</t>
  </si>
  <si>
    <t>Jardineiro com encargos complementares</t>
  </si>
  <si>
    <t>101905 - Extintor de incêndio portátil com carga de água pressurizada de 10 l, classe a - fornecimento e instalação. Af_10/2020_pe ( un )</t>
  </si>
  <si>
    <t>Utilizado no(s) item(ns) 04.02.01 / 09.10.06</t>
  </si>
  <si>
    <t>4350</t>
  </si>
  <si>
    <t>Bucha de nylon, diâmetro do furo 8 mm, comprimento 40 mm, com parafuso de rosca soberba, cabeça chata, fenda simples, 4,8 x 50 mm</t>
  </si>
  <si>
    <t>101909 - Extintor de incêndio portátil com carga de pqs de 6 kg, classe bc - fornecimento e instalação. Af_10/2020_pe ( un )</t>
  </si>
  <si>
    <t>Utilizado no(s) item(ns) 04.02.02</t>
  </si>
  <si>
    <t>10892</t>
  </si>
  <si>
    <t>Extintor de incêndio portátil com carga de pó químico seco (pqs) de 6 kg, classe bc</t>
  </si>
  <si>
    <t>91935 - Cabo de cobre flexível isolado, 16 mm², anti-chama 0,6/1,0 kv, para circuitos terminais - fornecimento e instalação. Af_03/2023 ( m )</t>
  </si>
  <si>
    <t>Utilizado no(s) item(ns) 04.02.03</t>
  </si>
  <si>
    <t>995</t>
  </si>
  <si>
    <t>Cabo de cobre, flexivel, classe 4 ou 5, isolacao em pvc/a, antichama bwf-b, cobertura pvc-st1, antichama bwf-b, 1 condutor, 0,6/1 kv, secao nominal 16 mm2</t>
  </si>
  <si>
    <t>21127</t>
  </si>
  <si>
    <t>Fita isolante adesiva antichama, uso até 750 v, em rolo de 19 mm x 5 m</t>
  </si>
  <si>
    <t>93358 - Escavação manual de vala. Af_09/2024 ( m³ )</t>
  </si>
  <si>
    <t>Utilizado no(s) item(ns) 04.02.04 / 06.01.01.02 / 06.02.01.08 / 06.02.03.08 / 06.02.08.01.01 / 06.02.08.02.01 / 09.01.02</t>
  </si>
  <si>
    <t>93382 - Reaterro manual de valas, com compactador de solos de percussão. Af_08/2023 ( m³ )</t>
  </si>
  <si>
    <t>Utilizado no(s) item(ns) 04.02.05 / 06.02.01.11 / 06.02.03.09 / 06.02.08.01.05 / 06.02.08.02.04 / 09.01.03</t>
  </si>
  <si>
    <t>5903</t>
  </si>
  <si>
    <t>Caminhão pipa 10.000 l trucado, peso bruto total 23.000 kg, carga útil máxima 15.935 kg, distância entre eixos 4,8 m, potencia 230 cv, inclusive tanque de aço para transporte de água - chi diurno. Af_06/2014</t>
  </si>
  <si>
    <t>5901</t>
  </si>
  <si>
    <t>Caminhão pipa 10.000 l trucado, peso bruto total 23.000 kg, carga útil máxima 15.935 kg, distância entre eixos 4,8 m, potencia 230 cv, inclusive tanque de aço para transporte de água - chp diurno. Af_06/2014</t>
  </si>
  <si>
    <t>91533</t>
  </si>
  <si>
    <t>Compactador de solos de percussão (soquete) com motor a gasolina 4 tempos, potencia 4 cv - chp diurno. Af_08/2015</t>
  </si>
  <si>
    <t>97064 - Montagem e desmontagem de andaime tubular tipo "torre" (exclusive andaime e limpeza). Af_03/2024 ( m )</t>
  </si>
  <si>
    <t>Utilizado no(s) item(ns) 04.02.08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</si>
  <si>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</si>
  <si>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</si>
  <si>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</si>
  <si>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97063 - Montagem e desmontagem de andaime modular fachadeiro, com piso metálico, para edifícios com multiplos pavimentos (exclusive andaime e limpeza). Af_03/2024 ( m² )</t>
  </si>
  <si>
    <t>Utilizado no(s) item(ns) 04.02.09</t>
  </si>
  <si>
    <t>97644 - Remoção de portas, de forma manual, sem reaproveitamento. Af_09/2023 ( m² )</t>
  </si>
  <si>
    <t>Utilizado no(s) item(ns) 05.01.01</t>
  </si>
  <si>
    <t>97645 - Remoção de janelas, de forma manual, sem reaproveitamento. Af_09/2023 ( m² )</t>
  </si>
  <si>
    <t>Utilizado no(s) item(ns) 05.01.02</t>
  </si>
  <si>
    <t>97663 - Remoção de louças, de forma manual, sem reaproveitamento. Af_09/2023 ( un )</t>
  </si>
  <si>
    <t>Utilizado no(s) item(ns) 05.01.03</t>
  </si>
  <si>
    <t>01290125 - Remoção de luminárias, de forma manual, para restauração - REF SINAPI 97665 12/2024 ( un )</t>
  </si>
  <si>
    <t>Utilizado no(s) item(ns) 05.01.04</t>
  </si>
  <si>
    <t>98527 - Remoção de raízes remanescentes de tronco de árvore com diâmetro maior ou igual a 0,40 m e menor que 0,60 m. Af_03/2024 ( un )</t>
  </si>
  <si>
    <t>Utilizado no(s) item(ns) 05.01.05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</si>
  <si>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</si>
  <si>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</si>
  <si>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</si>
  <si>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</si>
  <si>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98530 - Corte raso e recorte de árvore com diâmetro de tronco maior ou igual a 0,40 m e menor que 0,60 m. Af_03/2024 ( un )</t>
  </si>
  <si>
    <t>Utilizado no(s) item(ns) 05.01.06</t>
  </si>
  <si>
    <t>98531 - Corte raso e recorte de árvore com diâmetro de tronco maior ou igual a 0,60 m. Af_03/2024 ( un )</t>
  </si>
  <si>
    <t>Utilizado no(s) item(ns) 05.01.07</t>
  </si>
  <si>
    <t>89273</t>
  </si>
  <si>
    <t>Guindaste hidráulico autopropelido, com lança telescópica 28,80 m, capacidade máxima 30 t, potencia 97 kw, tração 4 x 4 - chi diurno. Af_11/2014</t>
  </si>
  <si>
    <t>89272</t>
  </si>
  <si>
    <t>Guindaste hidráulico autopropelido, com lança telescópica 28,80 m, capacidade máxima 30 t, potencia 97 kw, tração 4 x 4 - chp diurno. Af_11/2014</t>
  </si>
  <si>
    <t>0725022025 - Remoção cuidadosa de esculturas e porteiras de madeira; ( un )</t>
  </si>
  <si>
    <t>Utilizado no(s) item(ns) 05.01.08</t>
  </si>
  <si>
    <t>104790 - Demolição de piso de concreto simples, de forma mecanizada com martelete, sem reaproveitamento. Af_09/2023 ( m³ )</t>
  </si>
  <si>
    <t>Utilizado no(s) item(ns) 05.02.01</t>
  </si>
  <si>
    <t>90965</t>
  </si>
  <si>
    <t>Compressor de ar rebocável, vazão 89 pcm, pressão efetiva de trabalho 102 psi, motor diesel, potencia 20 cv - chi diurno. Af_06/2015</t>
  </si>
  <si>
    <t>90964</t>
  </si>
  <si>
    <t>Compressor de ar rebocável, vazão 89 pcm, pressão efetiva de trabalho 102 psi, motor diesel, potencia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</si>
  <si>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</si>
  <si>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</si>
  <si>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</si>
  <si>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</si>
  <si>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97635 - Remoção de piso de bloco intertravado ou de pedra portuguesa, de forma manual, com reaproveitamento. Af_09/2023 ( m² )</t>
  </si>
  <si>
    <t>Utilizado no(s) item(ns) 05.02.02</t>
  </si>
  <si>
    <t>88260</t>
  </si>
  <si>
    <t>Calceteiro com encargos complementares</t>
  </si>
  <si>
    <t>9102202403 - DEMOLIÇÃO DE LADRILHO HIDRÁULLICO SOBRE LASTRO DE CONCRETO ( m² )</t>
  </si>
  <si>
    <t>Utilizado no(s) item(ns) 05.02.03</t>
  </si>
  <si>
    <t>104796 - Demolição de guias, sarjetas ou sarjetões, de forma mecanizada, sem reaproveitamento. Af_09/2023 ( m )</t>
  </si>
  <si>
    <t>Utilizado no(s) item(ns) 05.02.04</t>
  </si>
  <si>
    <t>97634 - Demolição de revestimento cerâmico, de forma mecanizada com martelete, sem reaproveitamento. Af_09/2023 ( m² )</t>
  </si>
  <si>
    <t>Utilizado no(s) item(ns) 05.02.05</t>
  </si>
  <si>
    <t>88256</t>
  </si>
  <si>
    <t>Azulejista ou ladrilhista com encargos complementares</t>
  </si>
  <si>
    <t>102274</t>
  </si>
  <si>
    <t>Martelo demolidor elétrico, com potência de 2.000 w, 1.000 impactos por minuto, peso de 30 kg -  chi diurno. Af_01/2021</t>
  </si>
  <si>
    <t>102275</t>
  </si>
  <si>
    <t>Martelo demolidor elétrico, com potência de 2.000 w, 1.000 impactos por minuto, peso de 30 kg - chp diurno. Af_01/2021</t>
  </si>
  <si>
    <t>97647 - Remoção de telhas de fibrocimento metálica e cerâmica, de forma manual, sem reaproveitamento. Af_09/2023 ( m² )</t>
  </si>
  <si>
    <t>Utilizado no(s) item(ns) 05.03.01 / 05.03.02</t>
  </si>
  <si>
    <t>88323</t>
  </si>
  <si>
    <t>Telhadista com encargos complementares</t>
  </si>
  <si>
    <t>COB005 - REMOÇÃO DE CALHAS, RUFOS E PINGADEIRAS COM REAPROVEITAMENTO ( m )</t>
  </si>
  <si>
    <t>Utilizado no(s) item(ns) 05.03.03</t>
  </si>
  <si>
    <t>97662 - Remoção de tubulações (tubos e conexões) de água fria, de forma manual, sem reaproveitamento. Af_09/2023 ( m )</t>
  </si>
  <si>
    <t>Utilizado no(s) item(ns) 05.03.04</t>
  </si>
  <si>
    <t>1025022025 - Remoção de cacos de vidro em muro existente; ( m² )</t>
  </si>
  <si>
    <t>Utilizado no(s) item(ns) 05.03.05</t>
  </si>
  <si>
    <t>97622 - Demolição de alvenaria de bloco furado, de forma manual, sem reaproveitamento. Af_09/2023 ( m³ )</t>
  </si>
  <si>
    <t>Utilizado no(s) item(ns) 05.04.01</t>
  </si>
  <si>
    <t>97633 - Demolição de revestimento cerâmico, de forma manual, sem reaproveitamento. Af_09/2023 ( m² )</t>
  </si>
  <si>
    <t>Utilizado no(s) item(ns) 05.04.02</t>
  </si>
  <si>
    <t>97624 - Demolição de alvenaria de tijolo maciço, de forma manual, sem reaproveitamento. Af_09/2023 ( m³ )</t>
  </si>
  <si>
    <t>Utilizado no(s) item(ns) 05.04.03 / 05.04.04</t>
  </si>
  <si>
    <t>97626 - Demolição de pilares e vigas em concreto armado, de forma manual, sem reaproveitamento. Af_09/2023 ( m³ )</t>
  </si>
  <si>
    <t>Utilizado no(s) item(ns) 05.04.05</t>
  </si>
  <si>
    <t>010200068 - Demolição de Concreto Simples - ref. Cód. SINAPI 73616 ( m³ )</t>
  </si>
  <si>
    <t>Utilizado no(s) item(ns) 05.04.06</t>
  </si>
  <si>
    <t>97914</t>
  </si>
  <si>
    <t>97631 - Demolição de argamassas, de forma manual, sem reaproveitamento. Af_09/2023 ( m² )</t>
  </si>
  <si>
    <t>Utilizado no(s) item(ns) 05.04.07</t>
  </si>
  <si>
    <t>100981 - Carga, manobra e descarga de entulho em caminhão basculante 6 m³ - carga com escavadeira hidráulica  (caçamba de 0,80 m³ / 111 hp) e descarga livre (unidade: m3). Af_07/2020 ( m³ )</t>
  </si>
  <si>
    <t>Utilizado no(s) item(ns) 05.05.01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</si>
  <si>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</si>
  <si>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</si>
  <si>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</si>
  <si>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</si>
  <si>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</si>
  <si>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</si>
  <si>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</si>
  <si>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</si>
  <si>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97914 - Transporte com caminhão basculante de 6 m³, em via urbana pavimentada, dmt até 30 km (unidade: m3xkm). Af_07/2020 ( m³xkm )</t>
  </si>
  <si>
    <t>Utilizado no(s) item(ns) 05.05.02</t>
  </si>
  <si>
    <t>101616 - Preparo de fundo de vala com largura menor que 1,5 m (acerto do solo natural). Af_08/2020 ( m² )</t>
  </si>
  <si>
    <t>Utilizado no(s) item(ns) 06.01.01.01 / 06.02.01.09 / 06.02.03.10 / 06.02.08.01.04 / 06.02.08.02.05</t>
  </si>
  <si>
    <t>91534</t>
  </si>
  <si>
    <t>Compactador de solos de percussão (soquete) com motor a gasolina 4 tempos, potencia 4 cv - chi diurno. Af_08/2015</t>
  </si>
  <si>
    <t>94974 - Concreto magro para lastro, traço 1:4,5:4,5 (em massa seca de cimento/ areia média/ brita 1) - preparo manual. Af_05/2021 ( m³ )</t>
  </si>
  <si>
    <t>Utilizado no(s) item(ns) 06.01.01.03 / 06.02.01.10 / 06.02.03.11 / 06.02.08.01.03 / 06.02.08.02.06</t>
  </si>
  <si>
    <t>370</t>
  </si>
  <si>
    <t>Areia media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</si>
  <si>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</si>
  <si>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</si>
  <si>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</si>
  <si>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</si>
  <si>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96535 - Fabricação, montagem e desmontagem de fôrma para sapata, em madeira serrada, e=25 mm, 4 utilizações. Af_01/2024 ( m² )</t>
  </si>
  <si>
    <t>Utilizado no(s) item(ns) 06.01.01.04 / 06.02.01.07 / 06.02.08.01.06</t>
  </si>
  <si>
    <t>2692</t>
  </si>
  <si>
    <t>Desmoldante protetor para formas de madeira, de base oleosa emulsionada em agua</t>
  </si>
  <si>
    <t>40304</t>
  </si>
  <si>
    <t>Prego de aço polido com cabeça dupla 17 x 27 (2 1/2 x 11)</t>
  </si>
  <si>
    <t>5074</t>
  </si>
  <si>
    <t>Prego de aço polido com cabeça 15 x 18 (1 1/2 x 13)</t>
  </si>
  <si>
    <t>5073</t>
  </si>
  <si>
    <t>Prego de aço polido com cabeça 17 x 24 (2 1/4 x 11)</t>
  </si>
  <si>
    <t>4517</t>
  </si>
  <si>
    <t>Sarrafo *2,5 x 7,5* cm em pinus, mista ou equivalente da regiao - bruta</t>
  </si>
  <si>
    <t>96534 - Fabricação, montagem e desmontagem de fôrma para bloco de coroamento, em madeira serrada, e=25 mm, 4 utilizações. Af_01/2024 ( m² )</t>
  </si>
  <si>
    <t>Utilizado no(s) item(ns) 06.01.01.05</t>
  </si>
  <si>
    <t>94965 - Concreto fck = 25mpa, traço 1:2,3:2,7 (em massa seca de cimento/ areia média/ brita 1) - preparo mecânico com betoneira 400 l. Af_05/2021 ( m³ )</t>
  </si>
  <si>
    <t>Utilizado no(s) item(ns) 06.01.01.06 / 06.02.01.05 / 06.02.02.04 / 06.02.03.04 / 06.02.04.04 / 06.02.08.01.02 / 06.02.08.02.02 / 06.02.08.03.01 / 06.02.08.04.01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</si>
  <si>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</si>
  <si>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</si>
  <si>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</si>
  <si>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</si>
  <si>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</si>
  <si>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</si>
  <si>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</si>
  <si>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06.01.01.07 / 06.02.01.06 / 06.02.02.05 / 06.02.03.05 / 06.02.04.05 / 06.02.08.02.03 / 06.02.08.03.02 / 06.02.08.04.02 / 09.06.43</t>
  </si>
  <si>
    <t>90587</t>
  </si>
  <si>
    <t>Vibrador de imersão, diâmetro de ponteira 45mm, motor elétrico trifásico potencia de 2 cv - chi diurno. Af_06/2015</t>
  </si>
  <si>
    <t>90586</t>
  </si>
  <si>
    <t>Vibrador de imersão, diâmetro de ponteira 45mm, motor elétrico trifásico potencia de 2 cv - chp diurno. Af_06/2015</t>
  </si>
  <si>
    <t>104737 - Reaterro manual de valas, com placa vibratória. Af_08/2023 ( m³ )</t>
  </si>
  <si>
    <t>Utilizado no(s) item(ns) 06.01.01.08</t>
  </si>
  <si>
    <t>91277</t>
  </si>
  <si>
    <t>Placa vibratória reversível com motor 4 tempos a gasolina, força centrífuga de 25 kn (2500 kgf), potencia 5,5 cv - chp diurno. Af_08/2015</t>
  </si>
  <si>
    <t>96546 - Armação de bloco utilizando aço ca-50 de 10 mm - montagem. Af_01/2024 ( kg )</t>
  </si>
  <si>
    <t>Utilizado no(s) item(ns) 06.01.01.09</t>
  </si>
  <si>
    <t>43132</t>
  </si>
  <si>
    <t>Arame recozido 16 bwg, d = 1,65 mm (0,016 kg/m) ou 18 bwg, d = 1,25 mm (0,01 kg/m)</t>
  </si>
  <si>
    <t>39017</t>
  </si>
  <si>
    <t>Espaçador/distânciador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</si>
  <si>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</si>
  <si>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</si>
  <si>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</si>
  <si>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</si>
  <si>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92803</t>
  </si>
  <si>
    <t>Corte e dobra de aço ca-50, diâmetro de 10,0 mm. Af_06/2022</t>
  </si>
  <si>
    <t>96545 - Armação de bloco utilizando aço ca-50 de 8 mm - montagem. Af_01/2024 ( kg )</t>
  </si>
  <si>
    <t>Utilizado no(s) item(ns) 06.01.01.10</t>
  </si>
  <si>
    <t>92802</t>
  </si>
  <si>
    <t>Corte e dobra de aço ca-50, diâmetro de 8,0 mm. Af_06/2022</t>
  </si>
  <si>
    <t>100764 - Viga metálica em perfil laminado ou soldado em aço estrutural, com conexões soldadas, inclusos mão de obra, transporte e içamento utilizando guindaste - fornecimento e instalação. Af_01/2020_pa ( kg )</t>
  </si>
  <si>
    <t>Utilizado no(s) item(ns) 06.01.02.01</t>
  </si>
  <si>
    <t>4777</t>
  </si>
  <si>
    <t>Cantoneira aço abas iguais (qualquer bitola), espessura entre 1/8" e 1/4"</t>
  </si>
  <si>
    <t>10997</t>
  </si>
  <si>
    <t>Eletrodo revestido aws - e7018, diâmetro igual a 4,00 mm</t>
  </si>
  <si>
    <t>43082</t>
  </si>
  <si>
    <t>Perfil "i" ou "w" em aco laminado, quaisquer dimensoes</t>
  </si>
  <si>
    <t>88240</t>
  </si>
  <si>
    <t>Ajudante de estrutura metálica com encargos complementares</t>
  </si>
  <si>
    <t>93288</t>
  </si>
  <si>
    <t>Guindaste hidráulico autopropelido, com lança telescópica 40 m, capacidade máxima 60 t, potencia 260 kw - chi diurno. Af_03/2016</t>
  </si>
  <si>
    <t>93287</t>
  </si>
  <si>
    <t>Guindaste hidráulico autopropelido, com lança telescópica 40 m, capacidade máxima 60 t, potencia 260 kw - chp diurno. Af_03/2016</t>
  </si>
  <si>
    <t>100716</t>
  </si>
  <si>
    <t>Jateamento abrasivo com granalha de aço em perfil metálico em fábrica. Af_01/2020</t>
  </si>
  <si>
    <t>100719</t>
  </si>
  <si>
    <t>Pintura com tinta alquídica de fundo (tipo zarcão) pulverizada sobre perfil metálico executado em fábrica (por demão). Af_01/2020_pe</t>
  </si>
  <si>
    <t>88317</t>
  </si>
  <si>
    <t>Soldador com encargos complementares</t>
  </si>
  <si>
    <t>CCU 0001 - Estrutura metálica em aço estrutural perfil "u" simples, em chapa dobrada de aço laminado (REF SINAPI 73970/001) ( kg )</t>
  </si>
  <si>
    <t>Utilizado no(s) item(ns) 06.01.02.02</t>
  </si>
  <si>
    <t>10966</t>
  </si>
  <si>
    <t>Perfil "u" simples, em chapa dobrada de aco laminado, e = 8 mm, h = 150 mm, l = 75 mm (16,97 kg/m)</t>
  </si>
  <si>
    <t>98746</t>
  </si>
  <si>
    <t>Solda de topo em chapa/perfil/tubo de aço chanfrado, espessura=1/4''. Af_06/2018</t>
  </si>
  <si>
    <t>33200225 - Fabricação e montagem de uma estrutura em concreto armado pré-fabricado com cobertura em duas águas, com área total de 181,0m², medindo 10,00m de largura externa, por 18,18m de comprimento externo e 3,00m de altura livre no tirante. Cobertura com telhas Termoacústicas termo forro fundo branco, apoiadas sobre terças metálicas, acessórios da estrutura e mão de obra de montagem da estrutura. ( un )</t>
  </si>
  <si>
    <t>Utilizado no(s) item(ns) 06.01.02.03</t>
  </si>
  <si>
    <t>32200225</t>
  </si>
  <si>
    <t>104918 - Armação de sapata isolada, viga baldrame e sapata corrida utilizando aço ca-50 de 8 mm - montagem. Af_01/2024 ( kg )</t>
  </si>
  <si>
    <t>Utilizado no(s) item(ns) 06.02.01.01 / 06.02.03.01 / 06.02.08.01.07 / 06.02.08.02.08</t>
  </si>
  <si>
    <t>104919 - Armação de sapata isolada, viga baldrame e sapata corrida utilizando aço ca-50 de 10 mm - montagem. Af_01/2024 ( kg )</t>
  </si>
  <si>
    <t>Utilizado no(s) item(ns) 06.02.01.02 / 06.02.08.01.08</t>
  </si>
  <si>
    <t>104920 - Armação de bloco, sapata isolada, viga baldrame e sapata corrida utilizando aço ca-50 de 12,5 mm - montagem. Af_01/2024 ( kg )</t>
  </si>
  <si>
    <t>Utilizado no(s) item(ns) 06.02.01.03 / 06.02.03.02</t>
  </si>
  <si>
    <t>92804</t>
  </si>
  <si>
    <t>Corte e dobra de aço ca-50, diâmetro de 12,5 mm. Af_06/2022</t>
  </si>
  <si>
    <t>104916 - Armação de sapata isolada, viga baldrame e sapata corrida utilizando aço ca-60 de 5 mm - montagem. Af_01/2024 ( kg )</t>
  </si>
  <si>
    <t>Utilizado no(s) item(ns) 06.02.01.04 / 06.02.03.03 / 06.02.08.01.09 / 06.02.08.02.09</t>
  </si>
  <si>
    <t>92800</t>
  </si>
  <si>
    <t>Corte e dobra de aço ca-60, diâmetro de 5,0 mm. Af_06/2022</t>
  </si>
  <si>
    <t>92762 - Armação de pilar ou viga de estrutura convencional de concreto armado utilizando aço ca-50 de 10,0 mm - montagem. Af_06/2022 ( kg )</t>
  </si>
  <si>
    <t>Utilizado no(s) item(ns) 06.02.02.01 / 06.02.04.02 / 06.02.08.04.04</t>
  </si>
  <si>
    <t>92763 - Armação de pilar ou viga de estrutura convencional de concreto armado utilizando aço ca-50 de 12,5 mm - montagem. Af_06/2022 ( kg )</t>
  </si>
  <si>
    <t>Utilizado no(s) item(ns) 06.02.02.02 / 06.02.08.04.05</t>
  </si>
  <si>
    <t>92759 - Armação de pilar ou viga de estrutura convencional de concreto armado utilizando aço ca-60 de 5,0 mm - montagem. Af_06/2022 ( kg )</t>
  </si>
  <si>
    <t>Utilizado no(s) item(ns) 06.02.02.03 / 06.02.04.03 / 06.02.08.03.05 / 06.02.08.04.06</t>
  </si>
  <si>
    <t>92269 - Fabricação de fôrma para pilares e estruturas similares, em madeira serrada, e=25 mm. Af_09/2020 ( m² )</t>
  </si>
  <si>
    <t>Utilizado no(s) item(ns) 06.02.02.06 / 06.02.08.04.03</t>
  </si>
  <si>
    <t>96536 - Fabricação, montagem e desmontagem de fôrma para viga baldrame, em madeira serrada, e=25 mm, 4 utilizações. Af_01/2024 ( m² )</t>
  </si>
  <si>
    <t>Utilizado no(s) item(ns) 06.02.03.06 / 06.02.08.02.07</t>
  </si>
  <si>
    <t>98557 - Impermeabilização de superfície com emulsão asfáltica, 2 demãos. Af_09/2023 ( m² )</t>
  </si>
  <si>
    <t>Utilizado no(s) item(ns) 06.02.03.07 / 06.02.08.02.10</t>
  </si>
  <si>
    <t>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</si>
  <si>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</si>
  <si>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</si>
  <si>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</si>
  <si>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</si>
  <si>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</si>
  <si>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104109 - Armação de pilar ou viga de estrutura de concreto armado embutida em alvenaria de vedação utilizando aço ca-50 de 8,0 mm - montagem. Af_06/2022 ( kg )</t>
  </si>
  <si>
    <t>Utilizado no(s) item(ns) 06.02.04.01 / 06.02.08.03.04</t>
  </si>
  <si>
    <t>92265 - Fabricação de fôrma para vigas, em chapa de madeira compensada resinada, e = 17 mm. Af_09/2020 ( m² )</t>
  </si>
  <si>
    <t>Utilizado no(s) item(ns) 06.02.04.06 / 06.02.08.03.03</t>
  </si>
  <si>
    <t>1358</t>
  </si>
  <si>
    <t>Chapa/painel de madeira compensada resinada (madeirite resinado rosa) para forma de concreto, de 2200 x 1100 mm, e = 17 mm</t>
  </si>
  <si>
    <t>92769 - Armação de laje de estrutura convencional de concreto armado utilizando aço ca-50 de 6,3 mm - montagem. Af_06/2022 ( kg )</t>
  </si>
  <si>
    <t>Utilizado no(s) item(ns) 06.02.05.01</t>
  </si>
  <si>
    <t>92801</t>
  </si>
  <si>
    <t>Corte e dobra de aço ca-50, diâmetro de 6,3 mm. Af_06/2022</t>
  </si>
  <si>
    <t>92770 - Armação de laje de estrutura convencional de concreto armado utilizando aço ca-50 de 8,0 mm - montagem. Af_06/2022 ( kg )</t>
  </si>
  <si>
    <t>Utilizado no(s) item(ns) 06.02.05.02</t>
  </si>
  <si>
    <t>92772 - Armação de laje de estrutura convencional de concreto armado utilizando aço ca-50 de 12,5 mm - montagem. Af_06/2022 ( kg )</t>
  </si>
  <si>
    <t>Utilizado no(s) item(ns) 06.02.05.03</t>
  </si>
  <si>
    <t>92768 - Armação de laje de estrutura convencional de concreto armado utilizando aço ca-60 de 5,0 mm - montagem. Af_06/2022 ( kg )</t>
  </si>
  <si>
    <t>Utilizado no(s) item(ns) 06.02.05.04</t>
  </si>
  <si>
    <t>99439 - Concretagem de edificações (paredes e lajes) feitas com sistema de fôrmas manuseáveis, com concreto usinado bombeável fck 25 mpa - lançamento, adensamento e acabamento. Af_09/2024 ( m³ )</t>
  </si>
  <si>
    <t>Utilizado no(s) item(ns) 06.02.05.05</t>
  </si>
  <si>
    <t>38408</t>
  </si>
  <si>
    <t>Concreto usinado bombeavel, classe de resistência c25, com brita 0 e 1, slump = 190 +/- 20 mm, exclui servico de bombeamento (nbr 8953)</t>
  </si>
  <si>
    <t>44535</t>
  </si>
  <si>
    <t>Servico de bombeamento de concreto com consumo minimo de 40 m3, (disponibilizacao de bomba), sem o lancamento</t>
  </si>
  <si>
    <t>92267 - Fabricação de fôrma para lajes, em chapa de madeira compensada resinada, e = 17 mm. Af_09/2020 ( m² )</t>
  </si>
  <si>
    <t>Utilizado no(s) item(ns) 06.02.05.06</t>
  </si>
  <si>
    <t>92771 - Armação de laje de estrutura convencional de concreto armado utilizando aço ca-50 de 10,0 mm - montagem. Af_06/2022 ( kg )</t>
  </si>
  <si>
    <t>Utilizado no(s) item(ns) 06.02.05.07</t>
  </si>
  <si>
    <t>98575 - Tratamento de junta de dilatação, com tarugo de polietileno e selante pu, incluso preenchimento com espuma expansiva pu. Af_09/2023 ( m )</t>
  </si>
  <si>
    <t>Utilizado no(s) item(ns) 06.02.06.01</t>
  </si>
  <si>
    <t>44074</t>
  </si>
  <si>
    <t>Primer de poliuretano</t>
  </si>
  <si>
    <t>142</t>
  </si>
  <si>
    <t>Selante elástico monocomponente a base de poliuretano (pu) para juntas diversas</t>
  </si>
  <si>
    <t>310ml</t>
  </si>
  <si>
    <t>44073</t>
  </si>
  <si>
    <t>Tarugo delimitador de profundidade em espuma de polietileno de baixa densidade 10 mm, cinza</t>
  </si>
  <si>
    <t>102704 - Tubo de pead corrugado perfurado, dn 100 mm, para dreno - fornecimento e assentamento. Af_07/2021 ( m )</t>
  </si>
  <si>
    <t>Utilizado no(s) item(ns) 06.02.07.01</t>
  </si>
  <si>
    <t>38052</t>
  </si>
  <si>
    <t>Tubo dreno, corrugado, espiralado, flexível, perfurado, em polietileno de alta densidade (pead), dn 100 mm, (4") para drenagem - em rolo (norma dnit 093/2006 - e.m)</t>
  </si>
  <si>
    <t>98547 - Impermeabilização de superfície com manta asfáltica, duas camadas, inclusive aplicação de primer asfáltico, e=3mm e e=4mm. Af_09/2023 ( m² )</t>
  </si>
  <si>
    <t>Utilizado no(s) item(ns) 06.02.07.02</t>
  </si>
  <si>
    <t>4226</t>
  </si>
  <si>
    <t>Gás de cozinha - glp</t>
  </si>
  <si>
    <t>4014</t>
  </si>
  <si>
    <t>Manta asfáltica elastomérica em poliéster 3 mm, tipo iii, classe b, acabamento pp (nbr 9952)</t>
  </si>
  <si>
    <t>4015</t>
  </si>
  <si>
    <t>Manta asfáltica elastomérica em poliéster 4 mm, tipo iii, classe b, acabamento pp (nbr 9952)</t>
  </si>
  <si>
    <t>511</t>
  </si>
  <si>
    <t>Primer para manta asfáltica a base de asfalto modificado diluído em solvente, aplicação a frio</t>
  </si>
  <si>
    <t>102722 - Dreno em muro de contenção, executado no pé do muro, com tubo de pead corrugado flexível perfurado, enchimento com brita, envolvido com manta geotêxtil. Af_07/2021 ( m )</t>
  </si>
  <si>
    <t>Utilizado no(s) item(ns) 06.02.07.03</t>
  </si>
  <si>
    <t>4021</t>
  </si>
  <si>
    <t>Geotextil nao tecido agulhado de filamentos continuos 100% poliester, resitencia a tracao = 14 kn/m</t>
  </si>
  <si>
    <t>4718</t>
  </si>
  <si>
    <t>Pedra britada n. 2 (19 a 38 mm) posto pedreira/fornecedor, sem frete</t>
  </si>
  <si>
    <t>103342 - Alvenaria de vedação de blocos  vazados de concreto de 14x19x29 cm (espessura 14 cm) e argamassa de assentamento com preparo em betoneira. Af_12/2021 ( m² )</t>
  </si>
  <si>
    <t>Utilizado no(s) item(ns) 06.02.07.04</t>
  </si>
  <si>
    <t>34592</t>
  </si>
  <si>
    <t>Bloco de vedação concreto 14 x 19 x 29 cm (classe c - nbr 6136)</t>
  </si>
  <si>
    <t>37395</t>
  </si>
  <si>
    <t>Pino de aço com furo, haste = 27 mm (ação direta)</t>
  </si>
  <si>
    <t>34547</t>
  </si>
  <si>
    <t>Tela de aço soldada galvanizada/zincada para alvenaria, fio d = *1,20 a 1,70* mm, malha 15 x 15 mm, (c x l) *50 x 12* cm</t>
  </si>
  <si>
    <t>87292</t>
  </si>
  <si>
    <t>Argamassa traço 1:2:8 (em volume de cimento, cal e areia média úmida) para emboço/massa única/assentamento de alvenaria de vedação, preparo mecânico com betoneira 400 l. Af_08/2019</t>
  </si>
  <si>
    <t>94216 - Telhamento com telha metálica termoacústica e = 30 mm, com até 2 águas, incluso içamento. Af_07/2019 ( m² )</t>
  </si>
  <si>
    <t>Utilizado no(s) item(ns) 07.01</t>
  </si>
  <si>
    <t>11029</t>
  </si>
  <si>
    <t>Haste reta para gancho de ferro galvanizado, com rosca 1/4 " x 30 cm para fixação de telha metálica, inclui porca e arruelas de vedação</t>
  </si>
  <si>
    <t>cj</t>
  </si>
  <si>
    <t>40740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</si>
  <si>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</si>
  <si>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</si>
  <si>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</si>
  <si>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</si>
  <si>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</si>
  <si>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94213 - Telhamento com telha de aço/alumínio e = 0,5 mm, com até 2 águas, incluso içamento. Af_07/2019 ( m² )</t>
  </si>
  <si>
    <t>Utilizado no(s) item(ns) 07.02</t>
  </si>
  <si>
    <t>0121022025 - Chapim (rufo capa) em aço galvanizado, corte 40 cm. REF SINAPI 101979 12/2024; ( m )</t>
  </si>
  <si>
    <t>Utilizado no(s) item(ns) 07.03</t>
  </si>
  <si>
    <t>11950</t>
  </si>
  <si>
    <t>Bucha de nylon sem aba s6, com parafuso de 4,20 x 40 mm em aço zincado com rosca soberba, cabeça chata e fenda phillips</t>
  </si>
  <si>
    <t>1113</t>
  </si>
  <si>
    <t>Rufo externo/interno de chapa de aço galvanizada num 26, corte 33 cm</t>
  </si>
  <si>
    <t>0221022025 - Rufo externo/interno em chapa de aço galvanizado número 26, corte de 100 cm, incluso içamento.REF SINAPI  94229 12/2024 ( m )</t>
  </si>
  <si>
    <t>Utilizado no(s) item(ns) 07.04</t>
  </si>
  <si>
    <t>94229</t>
  </si>
  <si>
    <t>0321022025 - Rufo externo/interno em chapa de aço galvanizado número 26, corte de 80 cm, incluso içamento.REF SINAPI  94229 12/2024 ( m )</t>
  </si>
  <si>
    <t>Utilizado no(s) item(ns) 07.05</t>
  </si>
  <si>
    <t>0421022025 - Rufo externo/interno em chapa de aço galvanizado número 26, corte de 40 cm, incluso içamento.REF SINAPI 100327 12/2024	 ( m )</t>
  </si>
  <si>
    <t>Utilizado no(s) item(ns) 07.06</t>
  </si>
  <si>
    <t>100327</t>
  </si>
  <si>
    <t>Rufo externo/interno em chapa de aço galvanizado número 26, corte de 33 cm, incluso içamento. Af_07/2019</t>
  </si>
  <si>
    <t>0222052025 - Cumeeira termoacústica - REF ORSE  9077 12/2024 Adaptado; ( m )</t>
  </si>
  <si>
    <t>Utilizado no(s) item(ns) 07.07</t>
  </si>
  <si>
    <t>0122052025</t>
  </si>
  <si>
    <t>Cumeeira termoacústica - REF ORSE  9363 12/2024;</t>
  </si>
  <si>
    <t>101159 - Alvenaria de vedação de blocos cerâmicos maciços de 5x10x20cm (espessura 10cm) e argamassa de assentamento com preparo em betoneira. Af_05/2020 ( m² )</t>
  </si>
  <si>
    <t>Utilizado no(s) item(ns) 08.01</t>
  </si>
  <si>
    <t>7258</t>
  </si>
  <si>
    <t>Tijolo ceramico macico comum de *5 x 10 x 20* cm (l x a x c)</t>
  </si>
  <si>
    <t>96365 - Parede com sistema em chapas de gesso para drywall, uso interno, com uma face simples e outra face dupla e   estrutura metálica com guias duplas para paredes com área líquida maior ou igual a 6 m2, com vãos. Af_07/2023_ps ( m² )</t>
  </si>
  <si>
    <t>Utilizado no(s) item(ns) 08.02</t>
  </si>
  <si>
    <t>39431</t>
  </si>
  <si>
    <t>Fita de papel microperfurado, 50 x 150 mm, para tratamento de juntas de chapa de gesso para drywall</t>
  </si>
  <si>
    <t>39432</t>
  </si>
  <si>
    <t>Fita de papel reforcada com lamina de metal para reforco de cantos de chapa de gesso para drywall</t>
  </si>
  <si>
    <t>39434</t>
  </si>
  <si>
    <t>Massa de rejunte em po para drywall, a base de gesso, secagem rapida, para tratamento de juntas de chapa de gesso (necessita adicao de agua)</t>
  </si>
  <si>
    <t>39435</t>
  </si>
  <si>
    <t>Parafuso dry wall, em aço fosfatizado, cabeca trombeta e ponta agulha (ta), comprimento 25mm</t>
  </si>
  <si>
    <t>39437</t>
  </si>
  <si>
    <t>Parafuso dry wall, em aço fosfatizado, cabeca trombeta e ponta agulha (ta), comprimento 45mm</t>
  </si>
  <si>
    <t>39443</t>
  </si>
  <si>
    <t>Parafuso dry wall, em aço zincado, cabeca lentilha e ponta broca (lb), largura 4,2mm, comprimento 13mm</t>
  </si>
  <si>
    <t>39419</t>
  </si>
  <si>
    <t>Perfil guia, formato u, em aço zincado, para estrutura parede drywall, e = 0,5 mm, 70 x 3000 mm (l x c)</t>
  </si>
  <si>
    <t>39422</t>
  </si>
  <si>
    <t>Perfil montante, formato c, em aço zincado, para estrutura parede drywall, e = 0,5 mm, 70 x 3000 mm (l x c)</t>
  </si>
  <si>
    <t>37586</t>
  </si>
  <si>
    <t>Pino de aço com arruela cônica, diâmetro arruela = *23* mm e comp haste = *27*mm (ação indireta)</t>
  </si>
  <si>
    <t>39413</t>
  </si>
  <si>
    <t>Placa / chapa de gesso acartonado, standard (st), cor branca, e = 12,5 mm, 1200 x 2400 mm (l x c)</t>
  </si>
  <si>
    <t>103334 - Alvenaria de vedação de blocos cerâmicos furados na horizontal de 14x9x19 cm (espessura 14 cm, bloco deitado) e argamassa de assentamento com preparo em betoneira. Af_12/2021 ( m² )</t>
  </si>
  <si>
    <t>Utilizado no(s) item(ns) 08.03</t>
  </si>
  <si>
    <t>7267</t>
  </si>
  <si>
    <t>Bloco ceramico / tijolo vazado para alvenaria de vedacao, 6 furos na horizontal de 9 x 14 x 19 cm (l x a x c)</t>
  </si>
  <si>
    <t>103320 - Alvenaria de vedação de blocos vazados de concreto de 19x19x39 cm (espessura 19 cm) e argamassa de assentamento com preparo em betoneira. Af_12/2021 ( m² )</t>
  </si>
  <si>
    <t>Utilizado no(s) item(ns) 08.04</t>
  </si>
  <si>
    <t>654</t>
  </si>
  <si>
    <t>Bloco de vedação de concreto 19 x 19 x 39 cm (classe c - nbr 6136)</t>
  </si>
  <si>
    <t>34548</t>
  </si>
  <si>
    <t>Tela de aço soldada galvanizada/zincada para alvenaria, fio d = *1,20 a 1,70* mm, malha 15 x 15 mm, (c x l) *50 x 17,5* cm</t>
  </si>
  <si>
    <t>01210225 - Alvenaria de vedação de blocos cerâmicos furados na horizontal de 19x19x29 cm (espessura 29 cm) e argamassa de assentamento com preparo manual. REF SINAPI 103363 12/2024 ( m² )</t>
  </si>
  <si>
    <t>Utilizado no(s) item(ns) 08.05</t>
  </si>
  <si>
    <t>44464</t>
  </si>
  <si>
    <t>Bloco ceramico / tijolo vazado para alvenaria de vedacao, 9 furos na horizontal, 19 x 19 x 29 cm (l x a x c)</t>
  </si>
  <si>
    <t>87369</t>
  </si>
  <si>
    <t>Argamassa traço 1:2:8 (em volume de cimento, cal e areia média úmida) para emboço/massa única/assentamento de alvenaria de vedação, preparo manual. Af_08/2019</t>
  </si>
  <si>
    <t>101161 - Alvenaria de vedação com elemento vazado de concreto (cobogó) de 7x50x50cm e argamassa de assentamento com preparo em betoneira. Af_05/2020 ( m² )</t>
  </si>
  <si>
    <t>Utilizado no(s) item(ns) 08.06</t>
  </si>
  <si>
    <t>665</t>
  </si>
  <si>
    <t>Elemento vazado de concreto, quadriculado, 16 furos *50 x 50 x 7* cm</t>
  </si>
  <si>
    <t>100489</t>
  </si>
  <si>
    <t>Argamassa traço 1:3 (em volume de cimento e areia média úmida), preparo mecânico com betoneira 600 l. Af_08/2019</t>
  </si>
  <si>
    <t>102253 - Divisoria sanitária, tipo cabine, em granito cinza polido, esp = 3cm, assentado com argamassa colante ac iii-e, exclusive ferragens. Af_01/2021 ( m² )</t>
  </si>
  <si>
    <t>Utilizado no(s) item(ns) 08.07 / 08.08</t>
  </si>
  <si>
    <t>131</t>
  </si>
  <si>
    <t>Adesivo estrutural a base de resina epóxi, bicomponente, pastoso (tixotropico)</t>
  </si>
  <si>
    <t>37596</t>
  </si>
  <si>
    <t>Argamassa colante tipo aciii e</t>
  </si>
  <si>
    <t>44476</t>
  </si>
  <si>
    <t>Divisória em granito, com duas faces polidas, tipo andorinha/ quartz/ castelo/ corumba ou outros equivalentes da região, e=  *3,0*  cm</t>
  </si>
  <si>
    <t>88274</t>
  </si>
  <si>
    <t>Marmorista/graniteiro com encargos complementares</t>
  </si>
  <si>
    <t>102362 - Alambrado para quadra poliesportiva, estruturado por tubos de aco galvanizado, (montantes com diametro 2", travessas e escoras com diâmetro 1 ¼"), com tela de arame galvanizado, fio 14 bwg e malha quadrada 5x5cm (exceto mureta). Af_03/2021 ( m² )</t>
  </si>
  <si>
    <t>Utilizado no(s) item(ns) 08.09</t>
  </si>
  <si>
    <t>43130</t>
  </si>
  <si>
    <t>Arame galvanizado 12 bwg, d = 2,76 mm (0,048 kg/m) ou 14 bwg, d = 2,11 mm (0,026 kg/m)</t>
  </si>
  <si>
    <t>11002</t>
  </si>
  <si>
    <t>Eletrodo revestido aws - e6013, diâmetro igual a 2,50 mm</t>
  </si>
  <si>
    <t>7167</t>
  </si>
  <si>
    <t>Tela de arame galvanizada quadrangular / losangular, fio 2,11 mm (14 bwg), malha 5 x 5 cm, h = 2 m</t>
  </si>
  <si>
    <t>7698</t>
  </si>
  <si>
    <t>Tubo aço galvanizado com costura, classe media, dn 1.1/4", e = *3,25* mm, peso *3,14* kg/m (nbr 5580)</t>
  </si>
  <si>
    <t>7696</t>
  </si>
  <si>
    <t>Tubo aço galvanizado com costura, classe media, dn 2", e = *3,65* mm, peso *5,10* kg/m (nbr 5580)</t>
  </si>
  <si>
    <t>94962</t>
  </si>
  <si>
    <t>Concreto magro para lastro, traço 1:4,5:4,5 (em massa seca de cimento/ areia média/ brita 1) - preparo mecânico com betoneira 400 l. Af_05/2021</t>
  </si>
  <si>
    <t>0826022025 - Entrada de serviço, em baixa tensão, com caixa de medição instalada em mureta de alvenaria (1 1/2 vez), medindo 1,20x2,10m, conforme padrão energisa,  categoria Trifásico 52,24 a 75 kw; REF AGESUL 1201009018 06/2024; ( un )</t>
  </si>
  <si>
    <t>Utilizado no(s) item(ns) 09.01.01</t>
  </si>
  <si>
    <t>39209</t>
  </si>
  <si>
    <t>Arruela em alumínio, com rosca, de 3/4", para eletroduto</t>
  </si>
  <si>
    <t>39216</t>
  </si>
  <si>
    <t>Arruela em alumínio, com rosca, de 4", para eletroduto</t>
  </si>
  <si>
    <t>39175</t>
  </si>
  <si>
    <t>Bucha em alumínio, com rosca, de 3/4", para eletroduto</t>
  </si>
  <si>
    <t>39182</t>
  </si>
  <si>
    <t>Bucha em alumínio, com rosca, de 4", para eletroduto</t>
  </si>
  <si>
    <t>1018</t>
  </si>
  <si>
    <t>Cabo de cobre, flexivel, classe 4 ou 5, isolacao em pvc/a, antichama bwf-b, cobertura pvc-st1, antichama bwf-b, 1 condutor, 0,6/1 kv, secao nominal 50 mm2</t>
  </si>
  <si>
    <t>998</t>
  </si>
  <si>
    <t>Cabo de cobre, flexivel, classe 4 ou 5, isolacao em pvc/a, antichama bwf-b, cobertura pvc-st1, antichama bwf-b, 1 condutor, 0,6/1 kv, secao nominal 95 mm2</t>
  </si>
  <si>
    <t>867</t>
  </si>
  <si>
    <t>Cabo de cobre nu 50 mm2 meio-duro</t>
  </si>
  <si>
    <t>20254</t>
  </si>
  <si>
    <t>Caixa de passagem metálica, de sobrepor, com tampa aparafusada, dimensões 15 x 15 x *10* cm</t>
  </si>
  <si>
    <t>0926022025</t>
  </si>
  <si>
    <t>Caixa para medição direta até 200A (600X1000X200)MM PADRÃO ENERGISA; REF AGESUL 1201009054</t>
  </si>
  <si>
    <t>11858</t>
  </si>
  <si>
    <t>Conector metalico tipo parafuso fendido (split bolt), para cabos ate 150 mm2</t>
  </si>
  <si>
    <t>11855</t>
  </si>
  <si>
    <t>Conector metalico tipo parafuso fendido (split bolt), para cabos ate 70 mm2</t>
  </si>
  <si>
    <t>0427022025</t>
  </si>
  <si>
    <t>Conexão através de solda exotérmica, incluso molde palito ignitor e alicate - fornecimento e instalação; REF AGESUL 1201006035</t>
  </si>
  <si>
    <t>2628</t>
  </si>
  <si>
    <t>Curva 135 graus para eletroduto, em aco galvanizado eletrolitico, com rosca, diametro de 100 mm (4")</t>
  </si>
  <si>
    <t>2623</t>
  </si>
  <si>
    <t>Curva 135 graus para eletroduto, em aco galvanizado eletrolitico, com rosca, diametro de 20 mm (3/4"), espessura de 1,50 mm</t>
  </si>
  <si>
    <t>1879</t>
  </si>
  <si>
    <t>Curva 90 graus, longa, de pvc rígido roscavel, de 3/4", para eletroduto</t>
  </si>
  <si>
    <t>1878</t>
  </si>
  <si>
    <t>Curva 90 graus, longa, de pvc rígido roscavel, de 4", para eletroduto</t>
  </si>
  <si>
    <t>2633</t>
  </si>
  <si>
    <t>Curva 90 graus para eletroduto, em aco galvanizado eletrolitico, com rosca, diametro de 20 mm (3/4"), espessura de 1,50 mm</t>
  </si>
  <si>
    <t>2377</t>
  </si>
  <si>
    <t>Disjuntor termomagnético tripolar 200 a / 600 v, tipo fxd / icc - 35 ka</t>
  </si>
  <si>
    <t>2683</t>
  </si>
  <si>
    <t>Eletroduto de pvc rígido roscavel de 4 ", sem luva</t>
  </si>
  <si>
    <t>0527022025</t>
  </si>
  <si>
    <t xml:space="preserve">Eletroduto em aço galvanizado a fogo, diâmetro 4", parede de 3,75mm; </t>
  </si>
  <si>
    <t>21128</t>
  </si>
  <si>
    <t>Eletroduto em aco galvanizado eletrolitico, leve, diametro 3/4", parede de 0,90 mm</t>
  </si>
  <si>
    <t>3380</t>
  </si>
  <si>
    <t>Haste de aterramento em aco com 3,00 m de comprimento e dn = 5/8", revestida com baixa camada de cobre, com conector tipo grampo</t>
  </si>
  <si>
    <t>1891</t>
  </si>
  <si>
    <t>Luva em pvc rígido roscavel, de 3/4", para eletroduto</t>
  </si>
  <si>
    <t>1895</t>
  </si>
  <si>
    <t>Luva em pvc rígido roscavel, de 4", para eletroduto</t>
  </si>
  <si>
    <t>2641</t>
  </si>
  <si>
    <t>Luva para eletroduto, em aco galvanizado eletrolitico, com rosca, diametro de 100 mm (4")</t>
  </si>
  <si>
    <t>2637</t>
  </si>
  <si>
    <t>Luva para eletroduto, em aco galvanizado eletrolitico, com rosca, diametro de 20 mm (3/4")</t>
  </si>
  <si>
    <t>431</t>
  </si>
  <si>
    <t>Parafuso m16 em aço galvanizado, comprimento = 200 mm, diâmetro = 16 mm, rosca maquina, cabeça quadrada</t>
  </si>
  <si>
    <t>41197</t>
  </si>
  <si>
    <t>Poste de concreto armado de seção duplo t, extensão de 9,00 m, resistência de 600 dan, tipo b</t>
  </si>
  <si>
    <t>88411</t>
  </si>
  <si>
    <t>Aplicação manual de fundo selador acrílico em panos com presença de vãos de edifícios de múltiplos pavimentos. Af_03/2024</t>
  </si>
  <si>
    <t>100475</t>
  </si>
  <si>
    <t>Argamassa traço 1:3 (em volume de cimento e areia média úmida) com adição de impermeabilizante, preparo mecânico com betoneira 400 l. Af_08/2019</t>
  </si>
  <si>
    <t>97888</t>
  </si>
  <si>
    <t>Caixa enterrada elétrica retangular, em alvenaria com tijolos cerâmicos maciços, fundo com brita, dimensões internas: 0,6x0,6x0,6 m. Af_12/2020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</si>
  <si>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</si>
  <si>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</si>
  <si>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</si>
  <si>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</si>
  <si>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87775</t>
  </si>
  <si>
    <t>Emboço ou massa única em argamassa traço 1:2:8, preparo mecânico com betoneira 400 l, aplicada manualmente em panos de fachada com presença de vãos, espessura de 25 mm. Af_08/2022</t>
  </si>
  <si>
    <t>98553</t>
  </si>
  <si>
    <t>Impermeabilização de superfície com membrana à base de poliuretano, 2 demãos. Af_09/2023</t>
  </si>
  <si>
    <t>100758</t>
  </si>
  <si>
    <t>Pintura com tinta alquídica de acabamento (esmalte sintético acetinado) aplicada a rolo ou pincel sobre superfícies metálicas (exceto perfil) executado em obra (02 demãos). Af_01/2020</t>
  </si>
  <si>
    <t>100576</t>
  </si>
  <si>
    <t>Regularização e compactação de subleito de solo predominantemente argiloso, para obras de construção de pavimentos. Af_09/2024</t>
  </si>
  <si>
    <t>97891 - Caixa enterrada elétrica retangular, em alvenaria com blocos de concreto, fundo com brita, dimensões internas: 0,4x0,4x0,4 m. Af_12/2020 ( un )</t>
  </si>
  <si>
    <t>Utilizado no(s) item(ns) 09.01.04 / 09.01.05</t>
  </si>
  <si>
    <t>650</t>
  </si>
  <si>
    <t>Bloco de vedação de concreto, 9 x 19 x 39 cm (classe c - nbr 6136)</t>
  </si>
  <si>
    <t>87316</t>
  </si>
  <si>
    <t>Argamassa traço 1:4 (em volume de cimento e areia grossa úmida) para chapisco convencional, preparo mecânico com betoneira 400 l. Af_08/2019</t>
  </si>
  <si>
    <t>97734</t>
  </si>
  <si>
    <t>Peça retangular pré-moldada, volume de concreto de 10 a 30 litros, taxa de aço aproximada de 30kg/m³. Af_03/2024</t>
  </si>
  <si>
    <t>101619</t>
  </si>
  <si>
    <t>Preparo de fundo de vala com largura menor que 1,5 m, com camada de brita, lançamento manual. Af_08/2020</t>
  </si>
  <si>
    <t>97892 - Caixa enterrada elétrica retangular, em alvenaria com blocos de concreto, fundo com brita, dimensões internas: 0,6x0,6x0,6 m. Af_12/2020 ( un )</t>
  </si>
  <si>
    <t>Utilizado no(s) item(ns) 09.01.06</t>
  </si>
  <si>
    <t>97735</t>
  </si>
  <si>
    <t>Peça retangular pré-moldada, volume de concreto de 30 a 100 litros, taxa de aço aproximada de 30kg/m³. Af_03/2024</t>
  </si>
  <si>
    <t>97893 - Caixa enterrada elétrica retangular, em alvenaria com blocos de concreto, fundo com brita, dimensões internas: 0,8x0,8x0,6 m. Af_12/2020 ( un )</t>
  </si>
  <si>
    <t>Utilizado no(s) item(ns) 09.01.07</t>
  </si>
  <si>
    <t>95778 - Condulete de alumínio, tipo c, para eletroduto de aço galvanizado dn 20 mm (3/4''), aparente - fornecimento e instalação. Af_10/2022 ( un )</t>
  </si>
  <si>
    <t>Utilizado no(s) item(ns) 09.01.08</t>
  </si>
  <si>
    <t>2559</t>
  </si>
  <si>
    <t>Condulete de alumínio tipo c, para eletroduto roscavel de 3/4", com tampa cega</t>
  </si>
  <si>
    <t>95779 - Condulete de alumínio, tipo e, para eletroduto de aço galvanizado dn 20 mm (3/4''), aparente - fornecimento e instalação. Af_10/2022 ( un )</t>
  </si>
  <si>
    <t>Utilizado no(s) item(ns) 09.01.09</t>
  </si>
  <si>
    <t>2565</t>
  </si>
  <si>
    <t>Condulete de alumínio tipo e, para eletroduto roscavel de 3/4", com tampa cega</t>
  </si>
  <si>
    <t>95787 - Condulete de alumínio, tipo lr, para eletroduto de aço galvanizado dn 20 mm (3/4''), aparente - fornecimento e instalação. Af_10/2022 ( un )</t>
  </si>
  <si>
    <t>Utilizado no(s) item(ns) 09.01.10</t>
  </si>
  <si>
    <t>2593</t>
  </si>
  <si>
    <t>Condulete de alumínio tipo lr, para eletroduto roscavel de 3/4", com tampa cega</t>
  </si>
  <si>
    <t>95795 - Condulete de alumínio, tipo t, para eletroduto de aço galvanizado dn 20 mm (3/4''), aparente - fornecimento e instalação. Af_10/2022 ( un )</t>
  </si>
  <si>
    <t>Utilizado no(s) item(ns) 09.01.11</t>
  </si>
  <si>
    <t>2574</t>
  </si>
  <si>
    <t>Condulete de alumínio tipo t, para eletroduto roscavel de 3/4", com tampa cega</t>
  </si>
  <si>
    <t>95801 - Condulete de alumínio, tipo x, para eletroduto de aço galvanizado dn 20 mm (3/4''), aparente - fornecimento e instalação. Af_10/2022 ( un )</t>
  </si>
  <si>
    <t>Utilizado no(s) item(ns) 09.01.12</t>
  </si>
  <si>
    <t>2580</t>
  </si>
  <si>
    <t>Condulete de alumínio tipo x, para eletroduto roscavel de 3/4", com tampa cega</t>
  </si>
  <si>
    <t>92868 - Caixa retangular 4" x 2" média (1,30 m do piso), metálica, instalada em parede - fornecimento e instalação. Af_03/2023 ( un )</t>
  </si>
  <si>
    <t>Utilizado no(s) item(ns) 09.01.13</t>
  </si>
  <si>
    <t>2556</t>
  </si>
  <si>
    <t>Caixa de luz "4 x 2" em aço esmaltada</t>
  </si>
  <si>
    <t>88629</t>
  </si>
  <si>
    <t>Argamassa traço 1:3 (em volume de cimento e areia média úmida), preparo manual. Af_08/2019</t>
  </si>
  <si>
    <t>92865 - Caixa octogonal 4" x 4", metálica, instalada em laje - fornecimento e instalação. Af_03/2023 ( un )</t>
  </si>
  <si>
    <t>Utilizado no(s) item(ns) 09.01.14</t>
  </si>
  <si>
    <t>10569</t>
  </si>
  <si>
    <t>Caixa de passagem / derivação / luz, octogonal 4 x4, em aço esmaltada, com fundo móvel simples (fms)</t>
  </si>
  <si>
    <t>97668 - Eletroduto flexível corrugado, pead, dn 63 (2"), para rede enterrada de distribuição de energia elétrica - fornecimento e instalação. Af_12/2021 ( m )</t>
  </si>
  <si>
    <t>Utilizado no(s) item(ns) 09.01.15 / 09.03.07</t>
  </si>
  <si>
    <t>2446</t>
  </si>
  <si>
    <t>Eletroduto/duto pead flexivel parede simples, corrugacao helicoidal, cor preta, sem rosca, de 2", crc 680 n, para cabeamento subterraneo (nbr 15715)</t>
  </si>
  <si>
    <t>97670 - Eletroduto flexível corrugado, pead, dn 100 (4"), para rede enterrada de distribuição de energia elétrica - fornecimento e instalação. Af_12/2021 ( m )</t>
  </si>
  <si>
    <t>Utilizado no(s) item(ns) 09.01.16</t>
  </si>
  <si>
    <t>39248</t>
  </si>
  <si>
    <t>Eletroduto/duto pead flexivel parede simples, corrugacao helicoidal, cor preta, sem rosca, de 4", crc 680 n, para cabeamento subterraneo (nbr 15715)</t>
  </si>
  <si>
    <t>97667 - Eletroduto flexível corrugado, pead, dn 50 (1 1/2"), para rede enterrada de distribuição de energia elétrica - fornecimento e instalação. Af_12/2021 ( m )</t>
  </si>
  <si>
    <t>Utilizado no(s) item(ns) 09.01.17</t>
  </si>
  <si>
    <t>39246</t>
  </si>
  <si>
    <t>Eletroduto/duto pead flexivel parede simples, corrugacao helicoidal, cor preta, sem rosca, de 1 1/2", crc 680 n, para cabeamento subterraneo (nbr 15715)</t>
  </si>
  <si>
    <t>91835 - Eletroduto flexível corrugado reforçado, pvc, dn 25 mm (3/4"), para circuitos terminais, instalado em forro - fornecimento e instalação. Af_03/2023_pa ( m )</t>
  </si>
  <si>
    <t>Utilizado no(s) item(ns) 09.01.18</t>
  </si>
  <si>
    <t>39244</t>
  </si>
  <si>
    <t>Eletroduto pvc flexível corrugado, reforçado, cor laranja, de 25 mm, para lajes e pisos</t>
  </si>
  <si>
    <t>01110625 - Eletroduto de aço galvanizado, classe leve, dn 20 mm (3/4), aparente, instalado em parede - fornecimento e instalação. REF SINAPI 95749 06/2022  ( m )</t>
  </si>
  <si>
    <t>Utilizado no(s) item(ns) 09.01.19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</si>
  <si>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</si>
  <si>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</si>
  <si>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07130625 - ELETROCALHA PERFURADA EM AÇO GALVANIZADO, LARGURA 50MM E ALTURA 50MM, INCLUSIVE FIXAÇÃO - FORNECIMENTO E INSTALAÇÃO. AF_04/2023. REF SINAPI 97236 04/2025 ADAPTADO. ( m )</t>
  </si>
  <si>
    <t>Utilizado no(s) item(ns) 09.01.20</t>
  </si>
  <si>
    <t>06130625</t>
  </si>
  <si>
    <t>ELETROCALHA PERFURADA 50X50</t>
  </si>
  <si>
    <t>96562</t>
  </si>
  <si>
    <t>Suporte para eletrocalha lisa ou perfurada em aço galvanizado, largura 400 mm, em perfilado com comprimento de 45 cm fixado em laje, por metro de eletrocalha fixada. Af_09/2023</t>
  </si>
  <si>
    <t>09130625 - CONDULETE DE ALUMÍNIO, TIPO LL, PARA ELETRODUTO DE AÇO GALVANIZADO DN 20 MM (3/4''), APARENTE - FORNECIMENTO E INSTALAÇÃO. AF_10/2022. REF SINAPI  95786 04/205 ADAPTADO. ( un )</t>
  </si>
  <si>
    <t>Utilizado no(s) item(ns) 09.01.21</t>
  </si>
  <si>
    <t>08130625</t>
  </si>
  <si>
    <t>92992 - Cabo de cobre flexível isolado, 95 mm², anti-chama 0,6/1,0 kv, para rede enterrada de distribuição de energia elétrica - fornecimento e instalação. Af_12/2021 ( m )</t>
  </si>
  <si>
    <t>Utilizado no(s) item(ns) 09.02.01</t>
  </si>
  <si>
    <t>92990 - Cabo de cobre flexível isolado, 70 mm², anti-chama 0,6/1,0 kv, para rede enterrada de distribuição de energia elétrica - fornecimento e instalação. Af_12/2021 ( m )</t>
  </si>
  <si>
    <t>Utilizado no(s) item(ns) 09.02.02</t>
  </si>
  <si>
    <t>977</t>
  </si>
  <si>
    <t>Cabo de cobre, flexivel, classe 4 ou 5, isolacao em pvc/a, antichama bwf-b, cobertura pvc-st1, antichama bwf-b, 1 condutor, 0,6/1 kv, secao nominal 70 mm2</t>
  </si>
  <si>
    <t>92988 - Cabo de cobre flexível isolado, 50 mm², anti-chama 0,6/1,0 kv, para rede enterrada de distribuição de energia elétrica - fornecimento e instalação. Af_12/2021 ( m )</t>
  </si>
  <si>
    <t>Utilizado no(s) item(ns) 09.02.03</t>
  </si>
  <si>
    <t>92986 - Cabo de cobre flexível isolado, 35 mm², anti-chama 0,6/1,0 kv, para rede enterrada de distribuição de energia elétrica - fornecimento e instalação. Af_12/2021 ( m )</t>
  </si>
  <si>
    <t>Utilizado no(s) item(ns) 09.02.04</t>
  </si>
  <si>
    <t>1019</t>
  </si>
  <si>
    <t>Cabo de cobre, flexivel, classe 4 ou 5, isolacao em pvc/a, antichama bwf-b, cobertura pvc-st1, antichama bwf-b, 1 condutor, 0,6/1 kv, secao nominal 35 mm2</t>
  </si>
  <si>
    <t>101561 - Cabo de cobre flexível isolado, 16 mm², 0,6/1,0 kv, para rede aérea de distribuição de energia elétrica de baixa tensão - fornecimento e instalação. Af_07/2020 ( m )</t>
  </si>
  <si>
    <t>Utilizado no(s) item(ns) 09.02.05</t>
  </si>
  <si>
    <t>92980 - Cabo de cobre flexível isolado, 10 mm², anti-chama 0,6/1,0 kv, para distribuição - fornecimento e instalação. Af_10/2020 ( m )</t>
  </si>
  <si>
    <t>Utilizado no(s) item(ns) 09.02.06</t>
  </si>
  <si>
    <t>1020</t>
  </si>
  <si>
    <t>Cabo de cobre, flexivel, classe 4 ou 5, isolacao em pvc/a, antichama bwf-b, cobertura pvc-st1, antichama bwf-b, 1 condutor, 0,6/1 kv, secao nominal 10 mm2</t>
  </si>
  <si>
    <t>91930 - Cabo de cobre flexível isolado, 6 mm², anti-chama 450/750 v, para circuitos terminais - fornecimento e instalação. Af_03/2023 ( m )</t>
  </si>
  <si>
    <t>Utilizado no(s) item(ns) 09.02.07</t>
  </si>
  <si>
    <t>982</t>
  </si>
  <si>
    <t>Cabo de cobre, flexivel, classe 4 ou 5, isolacao em pvc/a, antichama bwf-b, 1 condutor, 450/750 v, secao nominal 6 mm2</t>
  </si>
  <si>
    <t>91928 - Cabo de cobre flexível isolado, 4 mm², anti-chama 450/750 v, para circuitos terminais - fornecimento e instalação. Af_03/2023 ( m )</t>
  </si>
  <si>
    <t>Utilizado no(s) item(ns) 09.02.08</t>
  </si>
  <si>
    <t>981</t>
  </si>
  <si>
    <t>Cabo de cobre, flexivel, classe 4 ou 5, isolacao em pvc/a, antichama bwf-b, 1 condutor, 450/750 v, secao nominal 4 mm2</t>
  </si>
  <si>
    <t>91926 - Cabo de cobre flexível isolado, 2,5 mm², anti-chama 450/750 v, para circuitos terminais - fornecimento e instalação. Af_03/2023 ( m )</t>
  </si>
  <si>
    <t>Utilizado no(s) item(ns) 09.02.09</t>
  </si>
  <si>
    <t>1014</t>
  </si>
  <si>
    <t>Cabo de cobre, flexivel, classe 4 ou 5, isolacao em pvc/a, antichama bwf-b, 1 condutor, 450/750 v, secao nominal 2,5 mm2</t>
  </si>
  <si>
    <t>91953 - Interruptor simples (1 módulo), 10a/250v, incluindo suporte e placa - fornecimento e instalação. Af_03/2023 ( un )</t>
  </si>
  <si>
    <t>Utilizado no(s) item(ns) 09.02.10</t>
  </si>
  <si>
    <t>91952</t>
  </si>
  <si>
    <t>Interruptor simples (1 módulo), 10a/250v, sem suporte e sem placa - fornecimento e instalação. Af_03/2023</t>
  </si>
  <si>
    <t>91946</t>
  </si>
  <si>
    <t>Suporte parafusado com placa de encaixe 4" x 2" médio (1,30 m do piso) para ponto elétrico - fornecimento e instalação. Af_03/2023</t>
  </si>
  <si>
    <t>91959 - Interruptor simples (2 módulos), 10a/250v, incluindo suporte e placa - fornecimento e instalação. Af_03/2023 ( un )</t>
  </si>
  <si>
    <t>Utilizado no(s) item(ns) 09.02.11</t>
  </si>
  <si>
    <t>91958</t>
  </si>
  <si>
    <t>Interruptor simples (2 módulos), 10a/250v, sem suporte e sem placa - fornecimento e instalação. Af_03/2023</t>
  </si>
  <si>
    <t>91955 - Interruptor paralelo (1 módulo), 10a/250v, incluindo suporte e placa - fornecimento e instalação. Af_03/2023 ( un )</t>
  </si>
  <si>
    <t>Utilizado no(s) item(ns) 09.02.12</t>
  </si>
  <si>
    <t>91954</t>
  </si>
  <si>
    <t>Interruptor paralelo (1 módulo), 10a/250v, sem suporte e sem placa - fornecimento e instalação. Af_03/2023</t>
  </si>
  <si>
    <t>91993 - Tomada alta de embutir (1 módulo), 2p+t 20 a, incluindo suporte e placa - fornecimento e instalação. Af_03/2023 ( un )</t>
  </si>
  <si>
    <t>Utilizado no(s) item(ns) 09.02.13</t>
  </si>
  <si>
    <t>91991</t>
  </si>
  <si>
    <t>Tomada alta de embutir (1 módulo), 2p+t 20 a, sem suporte e sem placa - fornecimento e instalação. Af_03/2023</t>
  </si>
  <si>
    <t>92000 - Tomada baixa de embutir (1 módulo), 2p+t 10 a, incluindo suporte e placa - fornecimento e instalação. Af_03/2023 ( un )</t>
  </si>
  <si>
    <t>Utilizado no(s) item(ns) 09.02.14</t>
  </si>
  <si>
    <t>91998</t>
  </si>
  <si>
    <t>Tomada baixa de embutir (1 módulo), 2p+t 10 a, sem suporte e sem placa - fornecimento e instalação. Af_03/2023</t>
  </si>
  <si>
    <t>101632 - Relé fotoelétrico para comando de iluminação externa 1000 w - fornecimento e instalação. Af_08/2020 ( un )</t>
  </si>
  <si>
    <t>Utilizado no(s) item(ns) 09.02.15</t>
  </si>
  <si>
    <t>2510</t>
  </si>
  <si>
    <t>Rele fotoelétrico interno e externo bivolt 1000 w, de conector, sem base</t>
  </si>
  <si>
    <t>101882 - Quadro de distribuição de energia em chapa de aço galvanizado, de embutir, com barramento trifásico, para 30 disjuntores din 225a - fornecimento e instalação. Af_10/2020 ( un )</t>
  </si>
  <si>
    <t>Utilizado no(s) item(ns) 09.02.16</t>
  </si>
  <si>
    <t>12043</t>
  </si>
  <si>
    <t>Quadro de distribuição com barramento trifásico, de embutir, em chapa de aço galvanizado, para 30 disjuntores din, 225 a</t>
  </si>
  <si>
    <t>02120625 - QUADRO DE DISTRIBUICAO DE ENERGIA DE EMBUTIR, BARRAMENTO TRIFASICO DE 150A, CAPACIDADE PARA 42 MODULOS DIN DA CEMAR OU SIMILAR - FORNECIMENTO E INSTALACAO. REF AGESUL 1201005014 06/2024 ( un )</t>
  </si>
  <si>
    <t>Utilizado no(s) item(ns) 09.02.17</t>
  </si>
  <si>
    <t>01120625</t>
  </si>
  <si>
    <t xml:space="preserve">QUADRO DE DISTRIBUICAO DE ENERGIA DE EMBUTIR, COM BARRAMENTO TRIFASICO DE 150A, CAPACIDADE PARA 42 MODULOS DIN DA CEMAR OU SIMILAR. REF AGESUL 1439 06/2024 </t>
  </si>
  <si>
    <t>03120625 - QUADRO DE DISTRIBUICAO DE ENERGIA DE EMBUTIR, BARRAMENTO TRIFASICO DE 100A, CAPACIDADE PARA 30 MODULOS DIN DA CEMAR OU SIMILAR - FORNECIMENTO E INSTALACAO. REF AGESUL 1201005007 06/2024  ( un )</t>
  </si>
  <si>
    <t>Utilizado no(s) item(ns) 09.02.18</t>
  </si>
  <si>
    <t>13396</t>
  </si>
  <si>
    <t>Quadro de distribuição com barramento trifásico, de embutir, em chapa de aço galvanizado, para 28 disjuntores din, 100 a</t>
  </si>
  <si>
    <t>93655 - Disjuntor monopolar tipo din, corrente nominal de 20a - fornecimento e instalação. Af_10/2020 ( un )</t>
  </si>
  <si>
    <t>Utilizado no(s) item(ns) 09.02.19</t>
  </si>
  <si>
    <t>34653</t>
  </si>
  <si>
    <t>Disjuntor termomagnetico para trilho din (iec), monopolar, 6 - 32 a</t>
  </si>
  <si>
    <t>1571</t>
  </si>
  <si>
    <t>Terminal a compressao em cobre estanhado para cabo 4 mm2, 1 furo e 1 compressao, para parafuso de fixacao m5</t>
  </si>
  <si>
    <t>93662 - Disjuntor bipolar tipo din, corrente nominal de 20a - fornecimento e instalação. Af_10/2020 ( un )</t>
  </si>
  <si>
    <t>Utilizado no(s) item(ns) 09.02.20</t>
  </si>
  <si>
    <t>34616</t>
  </si>
  <si>
    <t>Disjuntor termomagnetico para trilho din (iec), bipolar, 6 - 32 a</t>
  </si>
  <si>
    <t>93664 - Disjuntor bipolar tipo din, corrente nominal de 32a - fornecimento e instalação. Af_10/2020 ( un )</t>
  </si>
  <si>
    <t>Utilizado no(s) item(ns) 09.02.21</t>
  </si>
  <si>
    <t>1573</t>
  </si>
  <si>
    <t>Terminal a compressao em cobre estanhado para cabo 6 mm2, 1 furo e 1 compressao, para parafuso de fixacao m6</t>
  </si>
  <si>
    <t>93671 - Disjuntor tripolar tipo din, corrente nominal de 32a - fornecimento e instalação. Af_10/2020 ( un )</t>
  </si>
  <si>
    <t>Utilizado no(s) item(ns) 09.02.22</t>
  </si>
  <si>
    <t>34709</t>
  </si>
  <si>
    <t>Disjuntor termomagnetico para trilho din (iec), tripolar, 10 - 50 a</t>
  </si>
  <si>
    <t>93673 - Disjuntor tripolar tipo din, corrente nominal de 50a - fornecimento e instalação. Af_10/2020 ( un )</t>
  </si>
  <si>
    <t>Utilizado no(s) item(ns) 09.02.23</t>
  </si>
  <si>
    <t>1575</t>
  </si>
  <si>
    <t>Terminal a compressao em cobre estanhado para cabo 16 mm2, 1 furo e 1 compressao, para parafuso de fixacao m6</t>
  </si>
  <si>
    <t>05120625 - Disjuntor termomagnetico tripolar 63 A, padrão DIN (Europeu - linha branca),curva C. REF ORSE 452 12/2024. ( un )</t>
  </si>
  <si>
    <t>Utilizado no(s) item(ns) 09.02.24</t>
  </si>
  <si>
    <t>04120625</t>
  </si>
  <si>
    <t>Disjuntor tripolar 63 A, padrão DIN ( linha branca ), curva de disparo C, corrente de interrupção 5KA, ref.: Siemens 5SX1 ou similar. REF ORSE 828 12/2024.</t>
  </si>
  <si>
    <t>07120625 - Disjuntor termomagnetico tripolar 150 A, padrão DIN (Europeu - linha branca),corrente 10 KA. REF ORSE 8420 12/2024. ( un )</t>
  </si>
  <si>
    <t>Utilizado no(s) item(ns) 09.02.25</t>
  </si>
  <si>
    <t>06120625</t>
  </si>
  <si>
    <t>Disjuntor tripolar 150 A, padrão DIN ( linha brança ), corrente de interrupção 10KA, ref.: Siemens ou similar. REF ORSE 3750 12/2024.</t>
  </si>
  <si>
    <t>101896 - Disjuntor termomagnético tripolar , corrente nominal de 200a - fornecimento e instalação. Af_10/2020 ( un )</t>
  </si>
  <si>
    <t>Utilizado no(s) item(ns) 09.02.26</t>
  </si>
  <si>
    <t>1580</t>
  </si>
  <si>
    <t>Terminal a compressao em cobre estanhado para cabo 95 mm2, 1 furo e 1 compressao, para parafuso de fixacao m12</t>
  </si>
  <si>
    <t>08120625 - DISPOSITIVO DPS CLASSE II, 1 POLO, TENSAO MAXIMA DE 175 V, CORRENTE MAXIMA DE *20* KA (TIPO AC). REF AGESUL 1201005132 06/2024. ( un )</t>
  </si>
  <si>
    <t>Utilizado no(s) item(ns) 09.02.27</t>
  </si>
  <si>
    <t>39465</t>
  </si>
  <si>
    <t>Dispositivo dps classe ii, 1 polo, tensão máxima de 175 v, corrente máxima de *20* ka (tipo ac)</t>
  </si>
  <si>
    <t>091206205 - DISPOSITIVO DR, 4 POLOS, SENSIBILIDADE DE 30MA, CORRENTE DE 40 A, TIPO AC - FORNECIMENTO E INSTALACAO. REF AGESUL 1201005168 06/2024. ( un )</t>
  </si>
  <si>
    <t>Utilizado no(s) item(ns) 09.02.28</t>
  </si>
  <si>
    <t>39456</t>
  </si>
  <si>
    <t>Dispositivo dr, 4 polos, sensibilidade de 30 ma, corrente de 40 a, tipo ac</t>
  </si>
  <si>
    <t>10120625 - DISPOSITIVO DR, 4 POLOS, SENSIBILIDADE DE 30MA, CORRENTE DE 80 A, TIPO AC - FORNECIMENTO E INSTALACAO. REF AGESUL 1201005174 12/2024. ( un )</t>
  </si>
  <si>
    <t>Utilizado no(s) item(ns) 09.02.29</t>
  </si>
  <si>
    <t>39458</t>
  </si>
  <si>
    <t>Dispositivo dr, 4 polos, sensibilidade de 30 ma, corrente de 80 a, tipo ac</t>
  </si>
  <si>
    <t>97599 - Luminária de emergência, com 30 lâmpadas led de 2 w, sem reator - fornecimento e instalação. Af_09/2024 ( un )</t>
  </si>
  <si>
    <t>Utilizado no(s) item(ns) 09.02.30 / 09.10.11</t>
  </si>
  <si>
    <t>38774</t>
  </si>
  <si>
    <t>Luminária de emergência 30 leds, potencia 2 w, bateria de lítio, autonomia de 6 horas</t>
  </si>
  <si>
    <t>02130625 - LUMINÁRIA TIPO PLAFON QUADRADA, DE EMBUTIR, COM LED DE 12 W - FORNECIMENTO E INSTALAÇÃO. AF_09/2024. REF SINAPI 103786 04/2025 ADAPTADO.  ( un )</t>
  </si>
  <si>
    <t>Utilizado no(s) item(ns) 09.02.31</t>
  </si>
  <si>
    <t>01130625</t>
  </si>
  <si>
    <t>LUMINARIA TIPO PLAFON COM PAINEL LED, 30X30CM, EMBUTIR, POTENCIA DE 24W, 4000K, LUZ NEUTRA, ELGIN OU SIMILAR. REF AGESUL 6295 06/2024.</t>
  </si>
  <si>
    <t>03130625 - LUMINÁRIA TIPO PLAFON QUADRADA, DE EMBUTIR, COM LED DE 24 W - FORNECIMENTO E INSTALAÇÃO. AF_09/2024. REF SINAPI 103788 04/2025 ADAPTADO. ( un )</t>
  </si>
  <si>
    <t>Utilizado no(s) item(ns) 09.02.32</t>
  </si>
  <si>
    <t>05130625 - Luminária plafon (sobrepor) 40 x 40 - 36 W - 6000K - G- Light ou similar. REF ORSE 13158 12/2024. ( un )</t>
  </si>
  <si>
    <t>Utilizado no(s) item(ns) 09.02.33</t>
  </si>
  <si>
    <t>04130625</t>
  </si>
  <si>
    <t>02160625 - LUMINÁRIA DE LED PARA PISO DE EMBUTIR IP65, TEMPERATTURA DE COR 3000W DE 9W A 15W. REF ORSE 10747 12/2024 ADAPTADO. ( un )</t>
  </si>
  <si>
    <t>Utilizado no(s) item(ns) 09.02.34</t>
  </si>
  <si>
    <t>01160625</t>
  </si>
  <si>
    <t>Embutido de Solo LED Focco 10W 3000K 30° Branco Quente STH7707/30 - STELLA</t>
  </si>
  <si>
    <t>04160625 - LUMINARIA DE EMBUTIR COM PLACAS DE LED SMD E DRIVER MULTITENSAO INTEGRADOS, IP20, ALETAS E REFLETORES EM ALUMINIO ALTO BRILHO, CORPO EM CHAPA DE ACO PINTADA ELETROSTATICAMENTE NA COR BRANCA, REF. EAA05 - E3500830 - FORNECIMENTO E INSTALACAO. REF AGESUL 1201001118 01/2025. ( un )</t>
  </si>
  <si>
    <t>Utilizado no(s) item(ns) 09.02.35</t>
  </si>
  <si>
    <t>03160625</t>
  </si>
  <si>
    <t>LUMINARIA DE EMBUTIR COM PLACAS DE LED SMD E DRIVER MULTITENSAO INTEGRADOS, IP20, ALETAS E REFLETORES EM ALUMINIO ALTO BRILHO, CORPO EM CHAPA DE ACO PINTADA ELETROSTATICAMENTE NA COR BRANCA, REF. EAA05 - E3500830 - FORNECIMENTO E INSTALACAO. REF AGESUL 1899 01/2025</t>
  </si>
  <si>
    <t>97610 - Lâmpada compacta de led 10 w, base e27 - fornecimento e instalação. Af_09/2024 ( un )</t>
  </si>
  <si>
    <t>Utilizado no(s) item(ns) 09.02.36</t>
  </si>
  <si>
    <t>38194</t>
  </si>
  <si>
    <t>Lampada led 10 w bivolt branca, formato tradicional (base e27)</t>
  </si>
  <si>
    <t>12295</t>
  </si>
  <si>
    <t>Soquete de baquelite base e27, para lâmpadas</t>
  </si>
  <si>
    <t>98297 - Cabo eletrônico categoria 6, instalado em edificação institucional - fornecimento e instalação. Af_11/2019 ( m )</t>
  </si>
  <si>
    <t>Utilizado no(s) item(ns) 09.03.01</t>
  </si>
  <si>
    <t>39599</t>
  </si>
  <si>
    <t>Cabo de rede, par trancado utp, 4 pares, categoria 6 (cat 6), isolamento pvc (lszh)</t>
  </si>
  <si>
    <t>95802 - Condulete de alumínio, tipo x, para eletroduto de aço galvanizado dn 25 mm (1''), aparente - fornecimento e instalação. Af_10/2022 ( un )</t>
  </si>
  <si>
    <t>Utilizado no(s) item(ns) 09.03.02</t>
  </si>
  <si>
    <t>2581</t>
  </si>
  <si>
    <t>Condulete de alumínio tipo x, para eletroduto roscavel de 1", com tampa cega</t>
  </si>
  <si>
    <t>98307 - Tomada de rede rj45 - fornecimento e instalação. Af_11/2019 ( un )</t>
  </si>
  <si>
    <t>Utilizado no(s) item(ns) 09.03.03</t>
  </si>
  <si>
    <t>38083</t>
  </si>
  <si>
    <t>Tomada rj45, 8 fios, cat 5e, conjunto montado para embutir 4" x 2" (placa + suporte + módulo)</t>
  </si>
  <si>
    <t>97551 - Curva 90 graus, em aço, conexão soldada, dn 25 (1"), instalado em ramais e sub-ramais de gás - fornecimento e instalação. Af_10/2020 ( un )</t>
  </si>
  <si>
    <t>Utilizado no(s) item(ns) 09.03.04</t>
  </si>
  <si>
    <t>40382</t>
  </si>
  <si>
    <t>Curva 90 graus em aço carbono, raio curto, soldável, pressão 3.000 lbs, dn 1"</t>
  </si>
  <si>
    <t>97436 - Curva 90 graus, em aço, conexão ranhurada, dn 65 (2 1/2"), instalado em prumadas - fornecimento e instalação. Af_10/2020 ( un )</t>
  </si>
  <si>
    <t>Utilizado no(s) item(ns) 09.03.05</t>
  </si>
  <si>
    <t>40411</t>
  </si>
  <si>
    <t>Acoplamento rígido em ferro fundido para sistema de tubulação ranhurada, dn 65 mm (2 1/2")</t>
  </si>
  <si>
    <t>40415</t>
  </si>
  <si>
    <t>Curva 90 graus ranhurada em ferro fundido, dn 65 mm (2 1/2")</t>
  </si>
  <si>
    <t>20078</t>
  </si>
  <si>
    <t>Pasta lubrificante para tubos e conexoes com junta elastica, embalagem de *400* gr (uso em pvc, aco, polietileno e outros)</t>
  </si>
  <si>
    <t>91837 - Eletroduto flexível corrugado reforçado, pvc, dn 32 mm (1"), para circuitos terminais, instalado em forro - fornecimento e instalação. Af_03/2023_pa ( m )</t>
  </si>
  <si>
    <t>Utilizado no(s) item(ns) 09.03.06</t>
  </si>
  <si>
    <t>39245</t>
  </si>
  <si>
    <t>Eletroduto pvc flexível corrugado, reforçado, cor laranja, de 32 mm, para lajes e pisos</t>
  </si>
  <si>
    <t>92658 - Luva, em ferro galvanizado, conexão rosqueada, dn 25 (1"), instalado em rede de alimentação para sprinkler - fornecimento e instalação. Af_10/2020 ( un )</t>
  </si>
  <si>
    <t>Utilizado no(s) item(ns) 09.03.08</t>
  </si>
  <si>
    <t>7307</t>
  </si>
  <si>
    <t>Fundo anticorrosivo para metais ferrosos (zarcão)</t>
  </si>
  <si>
    <t>3910</t>
  </si>
  <si>
    <t>Luva de ferro galvanizado, com rosca bsp, de 1"</t>
  </si>
  <si>
    <t>92666 - Luva, em ferro galvanizado, conexão rosqueada, dn 65 (2 1/2"), instalado em rede de alimentação para sprinkler - fornecimento e instalação. Af_10/2020 ( un )</t>
  </si>
  <si>
    <t>Utilizado no(s) item(ns) 09.03.09</t>
  </si>
  <si>
    <t>3913</t>
  </si>
  <si>
    <t>Luva de ferro galvanizado, com rosca bsp, de 2 1/2"</t>
  </si>
  <si>
    <t>98305 - Rack fechado para servidor - fornecimento e instalação. Af_11/2019 ( un )</t>
  </si>
  <si>
    <t>Utilizado no(s) item(ns) 09.03.10</t>
  </si>
  <si>
    <t>43836</t>
  </si>
  <si>
    <t>Rack de piso para servidor, fechado, 44u, com porta, 44u x *570* mm</t>
  </si>
  <si>
    <t>0724022025 - ELETRODUTO DE ACO GALVANIZADO, CLASSE LEVE, DN 25 MM (1), APARENTE, INSTALADO EM PAREDE - FORNECIMENTO E INSTALACAO REF AGESUL 1201004042 06/2024 ( m )</t>
  </si>
  <si>
    <t>Utilizado no(s) item(ns) 09.03.11</t>
  </si>
  <si>
    <t>0524022025</t>
  </si>
  <si>
    <t>ELETRODUTO FERRO GALVANIZADO 1. 1/2", incluso frete;</t>
  </si>
  <si>
    <t>2638</t>
  </si>
  <si>
    <t>Luva para eletroduto, em aco galvanizado eletrolitico, com rosca, diametro de 25 mm (1")</t>
  </si>
  <si>
    <t>0526042024 - Caixa de passagem 40x40x50 fundo brita com tampa, REF SINAPI 83447 04/2018 ( un )</t>
  </si>
  <si>
    <t>Utilizado no(s) item(ns) 09.03.12</t>
  </si>
  <si>
    <t>43059</t>
  </si>
  <si>
    <t>Aço ca-60, 4,2 mm, ou 5,0 mm, ou 6,0 mm, ou 7,0 mm, vergalhão</t>
  </si>
  <si>
    <t>367</t>
  </si>
  <si>
    <t>Areia grossa - posto jazida/fornecedor (retirado na jazida, sem transporte)</t>
  </si>
  <si>
    <t>1106</t>
  </si>
  <si>
    <t>Cal hidratada ch-i para argamassas</t>
  </si>
  <si>
    <t>4722</t>
  </si>
  <si>
    <t>Pedra britada n. 3 (38 a 50 mm) posto pedreira/fornecedor, sem frete</t>
  </si>
  <si>
    <t>0225022025 - ELETRODUTO EM ACO GALVANIZADO PRE-ZINCADO, SEMI PESADO, DIAMETRO 2 1/2", PAREDE DE 1,20 MM - FORNECIMENTO E INSTALACAO REF AGESUL 1201004048 06/2024 ( m )</t>
  </si>
  <si>
    <t>Utilizado no(s) item(ns) 09.03.13</t>
  </si>
  <si>
    <t>0125022025</t>
  </si>
  <si>
    <t>Eletroduto em aço galvanizado 2 1/2" - incluso frete;</t>
  </si>
  <si>
    <t>2640</t>
  </si>
  <si>
    <t>Luva para eletroduto, em aco galvanizado eletrolitico, com rosca, diametro de 65 mm (2 1/2")</t>
  </si>
  <si>
    <t>91174</t>
  </si>
  <si>
    <t>Fixação de tubos verticais de pvc água, pvc esgoto, pvc água pluvial, cpvc, ppr, cobre ou aço, diâmetros maiores que 40 mm e menores ou iguais a 75 mm, com abraçadeira metálica rígida tipo u perfil 2 1/2", fixada em perfilado em parede. Af_09/2023_ps</t>
  </si>
  <si>
    <t>1324102024 - Eletrocalha metálica perfurada 100 x 50 mm - fornecimento e instalação; ( m )</t>
  </si>
  <si>
    <t>Utilizado no(s) item(ns) 09.03.14</t>
  </si>
  <si>
    <t>1224102024</t>
  </si>
  <si>
    <t>Eletrocalha metálica perfurada 100 x 50 mm- incluso frete;</t>
  </si>
  <si>
    <t>0425022025 - Curva horizontal 100 x 50 mm para eletrocalha metálica, com ângulo 90° - fornecimento e instalação - REF ORSE 7877 12/2024; ( un )</t>
  </si>
  <si>
    <t>Utilizado no(s) item(ns) 09.03.15</t>
  </si>
  <si>
    <t>0325022025</t>
  </si>
  <si>
    <t>Curva Horizontal 90º “C” 100x50mm - incluso frete;</t>
  </si>
  <si>
    <t>96985 - Haste de aterramento, diâmetro 5/8", com 3 metros - fornecimento e instalação. Af_08/2023 ( un )</t>
  </si>
  <si>
    <t>Utilizado no(s) item(ns) 09.04.01</t>
  </si>
  <si>
    <t>3379</t>
  </si>
  <si>
    <t>Haste de aterramento em aco com 3,00 m de comprimento e dn = 5/8", revestida com baixa camada de cobre, sem conector</t>
  </si>
  <si>
    <t>98111 - Caixa de inspeção para aterramento, circular, em polietileno, diâmetro interno = 0,3 m. Af_12/2020 ( un )</t>
  </si>
  <si>
    <t>Utilizado no(s) item(ns) 09.04.02</t>
  </si>
  <si>
    <t>101618</t>
  </si>
  <si>
    <t>Preparo de fundo de vala com largura menor que 1,5 m, com camada de areia, lançamento manual. Af_08/2020</t>
  </si>
  <si>
    <t>91864 - Eletroduto rígido roscável, pvc, dn 32 mm (1"), para circuitos terminais, instalado em forro - fornecimento e instalação. Af_03/2023 ( m )</t>
  </si>
  <si>
    <t>Utilizado no(s) item(ns) 09.04.03</t>
  </si>
  <si>
    <t>2685</t>
  </si>
  <si>
    <t>Eletroduto de pvc rígido roscavel de 1 ", sem luva</t>
  </si>
  <si>
    <t>96977 - Cordoalha de cobre nu 50 mm², enterrada - fornecimento e instalação. Af_08/2023 ( m )</t>
  </si>
  <si>
    <t>Utilizado no(s) item(ns) 09.04.04</t>
  </si>
  <si>
    <t>0507102024 - CABO DE COBRE NU 35MM2 - FORNECIMENTO E INSTALACAO REF SINAPI 72253 10/2018; ( un )</t>
  </si>
  <si>
    <t>Utilizado no(s) item(ns) 09.04.05</t>
  </si>
  <si>
    <t>863</t>
  </si>
  <si>
    <t>Cabo de cobre nu 35 mm2 meio-duro</t>
  </si>
  <si>
    <t>0525022025 - BARRA CHATA DE ALUMINIO 7/8 X 1/8", INCLUSIVE ACESSORIOS DE FIXACAO REF AGESUL 1201006045 ( m )</t>
  </si>
  <si>
    <t>Utilizado no(s) item(ns) 09.04.06</t>
  </si>
  <si>
    <t>0625022025</t>
  </si>
  <si>
    <t>Barra chata de alumínio 70 mm², incluso frete;</t>
  </si>
  <si>
    <t>4376</t>
  </si>
  <si>
    <t>Bucha de nylon sem aba s8</t>
  </si>
  <si>
    <t>11948</t>
  </si>
  <si>
    <t>Parafuso zincado, sextavado, com rosca soberba, diâmetro 5/16", comprimento 40 mm</t>
  </si>
  <si>
    <t>104036 - Colar de tomada, polipropileno, com parafusos, 63 mm x 3/4", para ligação predial de água. Af_06/2022 ( un )</t>
  </si>
  <si>
    <t>Utilizado no(s) item(ns) 09.05.01</t>
  </si>
  <si>
    <t>37419</t>
  </si>
  <si>
    <t>Colar de tomada em polipropileno, pp, com parafusos, para pead, 63 x 3/4" -ligação predial de água</t>
  </si>
  <si>
    <t>88246</t>
  </si>
  <si>
    <t>Assentador de tubos com encargos complementares</t>
  </si>
  <si>
    <t>103037 - Registro de esfera, pvc, roscável, com volante, 1" - fornecimento e instalação. Af_08/2021 ( un )</t>
  </si>
  <si>
    <t>Utilizado no(s) item(ns) 09.05.02 / 09.09.01.08</t>
  </si>
  <si>
    <t>20055</t>
  </si>
  <si>
    <t>Registro de esfera, pvc, com volante, vs, roscavel, dn 1", com corpo dividido</t>
  </si>
  <si>
    <t>94495 - Registro de gaveta bruto, latão, roscável, 1" - fornecimento e instalação. Af_08/2021 ( un )</t>
  </si>
  <si>
    <t>Utilizado no(s) item(ns) 09.05.03 / 09.09.01.02</t>
  </si>
  <si>
    <t>6019</t>
  </si>
  <si>
    <t>Registro gaveta bruto em latao forjado, bitola 1"</t>
  </si>
  <si>
    <t>89353 - Registro de gaveta bruto, latão, roscável, 3/4" - fornecimento e instalação. Af_08/2021 ( un )</t>
  </si>
  <si>
    <t>Utilizado no(s) item(ns) 09.05.04 / 09.11.11</t>
  </si>
  <si>
    <t>89494 - Curva 90 graus, pvc, soldável, dn 32mm, instalado em prumada de água - fornecimento e instalação. Af_06/2022 ( un )</t>
  </si>
  <si>
    <t>Utilizado no(s) item(ns) 09.05.05</t>
  </si>
  <si>
    <t>1957</t>
  </si>
  <si>
    <t>Curva de pvc 90 graus, soldavel, 32 mm, cor marrom, para agua fria predial</t>
  </si>
  <si>
    <t>94658 - Adaptador curto com bolsa e rosca para registro, pvc, soldável, dn 32 mm x 1", instalado em reservação predial de água - fornecimento e instalação. Af_04/2024 ( un )</t>
  </si>
  <si>
    <t>Utilizado no(s) item(ns) 09.05.06</t>
  </si>
  <si>
    <t>108</t>
  </si>
  <si>
    <t>Adaptador pvc soldável curto com bolsa e rosca, 32 mm x 1", para água fria</t>
  </si>
  <si>
    <t>89383 - Adaptador curto com bolsa e rosca para registro, pvc, soldável, dn 25mm x 3/4 , instalado em ramal ou sub-ramal de água - fornecimento e instalação. Af_06/2022 ( un )</t>
  </si>
  <si>
    <t>Utilizado no(s) item(ns) 09.05.07 / 09.09.04.01 / 09.11.12</t>
  </si>
  <si>
    <t>89493 - Joelho 45 graus, pvc, soldável, dn 32mm, instalado em prumada de água - fornecimento e instalação. Af_06/2022 ( un )</t>
  </si>
  <si>
    <t>Utilizado no(s) item(ns) 09.05.08</t>
  </si>
  <si>
    <t>3501</t>
  </si>
  <si>
    <t>Joelho, pvc soldavel, 45 graus, 32 mm, cor marrom, para agua fria predial</t>
  </si>
  <si>
    <t>89481 - Joelho 90 graus, pvc, soldável, dn 25mm, instalado em prumada de água - fornecimento e instalação. Af_06/2022 ( un )</t>
  </si>
  <si>
    <t>Utilizado no(s) item(ns) 09.05.09</t>
  </si>
  <si>
    <t>89492 - Joelho 90 graus, pvc, soldável, dn 32mm, instalado em prumada de água - fornecimento e instalação. Af_06/2022 ( un )</t>
  </si>
  <si>
    <t>Utilizado no(s) item(ns) 09.05.10</t>
  </si>
  <si>
    <t>3536</t>
  </si>
  <si>
    <t>Joelho pvc, soldavel, 90 graus, 32 mm, cor marrom, para agua fria predial</t>
  </si>
  <si>
    <t>103974 - Joelho de redução, 90 graus, pvc, soldável, dn 32 mm x 25 mm, instalado em prumada de água - fornecimento e instalação. Af_06/2022 ( un )</t>
  </si>
  <si>
    <t>Utilizado no(s) item(ns) 09.05.11</t>
  </si>
  <si>
    <t>3538</t>
  </si>
  <si>
    <t>Joelho de reducao, pvc soldavel, 90 graus, 32 mm x 25 mm, cor marrom, para agua fria predial</t>
  </si>
  <si>
    <t>89380 - Luva de redução, pvc, soldável, dn 32mm x 25mm, instalado em ramal ou sub-ramal de água - fornecimento e instalação. Af_06/2022 ( un )</t>
  </si>
  <si>
    <t>Utilizado no(s) item(ns) 09.05.12</t>
  </si>
  <si>
    <t>3869</t>
  </si>
  <si>
    <t>Luva de redução soldável, pvc, 32 mm x 25 mm, para água fria predial</t>
  </si>
  <si>
    <t>89402 - Tubo, pvc, soldável, de 25mm, instalado em ramal de distribuição de água - fornecimento e instalação. Af_06/2022 ( m )</t>
  </si>
  <si>
    <t>Utilizado no(s) item(ns) 09.05.13 / 09.09.04.23</t>
  </si>
  <si>
    <t>89447 - Tubo, pvc, soldável, de 32mm, instalado em prumada de água - fornecimento e instalação. Af_06/2022 ( m )</t>
  </si>
  <si>
    <t>Utilizado no(s) item(ns) 09.05.14</t>
  </si>
  <si>
    <t>9869</t>
  </si>
  <si>
    <t>Tubo pvc, soldavel, de 32 mm, agua fria (nbr-5648)</t>
  </si>
  <si>
    <t>89620 - Te, pvc, soldável, dn 32mm, instalado em prumada de água - fornecimento e instalação. Af_06/2022 ( un )</t>
  </si>
  <si>
    <t>Utilizado no(s) item(ns) 09.05.15 / 09.11.17</t>
  </si>
  <si>
    <t>7140</t>
  </si>
  <si>
    <t>Tê soldável, pvc, 90 graus, 32 mm, para água fria predial (nbr 5648)</t>
  </si>
  <si>
    <t>89622 - Tê de redução, pvc, soldável, dn 32mm x 25mm, instalado em prumada de água - fornecimento e instalação. Af_06/2022 ( un )</t>
  </si>
  <si>
    <t>Utilizado no(s) item(ns) 09.05.16 / 09.09.04.32 / 09.11.08 / 09.11.18</t>
  </si>
  <si>
    <t>7136</t>
  </si>
  <si>
    <t>Tê de redução, pvc, soldável, 90 graus, 32 mm x 25 mm, para água fria predial</t>
  </si>
  <si>
    <t>0111022025 - CAIXA DE INSPEÇÃO DE ESGOTO (0,60X0,60X0,60) M; ( un )</t>
  </si>
  <si>
    <t>Utilizado no(s) item(ns) 09.06.01</t>
  </si>
  <si>
    <t>87904</t>
  </si>
  <si>
    <t>Chapisco aplicado em alvenaria (com presença de vãos) e estruturas de concreto de fachada, com colher de pedreiro.  Argamassa traço 1:3 com preparo manual. Af_10/2022</t>
  </si>
  <si>
    <t>94975</t>
  </si>
  <si>
    <t>87794</t>
  </si>
  <si>
    <t>Emboço ou massa única em argamassa traço 1:2:8, preparo manual, aplicada manualmente em panos cegos de fachada (sem presença de vãos), espessura de 25 mm. Af_09/2022</t>
  </si>
  <si>
    <t>96619</t>
  </si>
  <si>
    <t>Lastro de concreto magro, aplicado em blocos de coroamento ou sapatas, espessura de 5 cm. Af_01/2024</t>
  </si>
  <si>
    <t>98107 - Caixa de gordura simples (capacidade: 36 l), retangular, em alvenaria com blocos de concreto, dimensões internas = 0,2x0,4 m, altura interna = 0,8 m. Af_12/2020 ( un )</t>
  </si>
  <si>
    <t>Utilizado no(s) item(ns) 09.06.02</t>
  </si>
  <si>
    <t>6193</t>
  </si>
  <si>
    <t>Tabua nao aparelhada *2,5 x 20* cm, em macaranduba/massaranduba, angelim ou equivalente da regiao - bruta</t>
  </si>
  <si>
    <t>94970</t>
  </si>
  <si>
    <t>Concreto fck = 20mpa, traço 1:2,7:3 (em massa seca de cimento/ areia média/ brita 1) - preparo mecânico com betoneira 600 l. Af_05/2021</t>
  </si>
  <si>
    <t>97733</t>
  </si>
  <si>
    <t>Peça retangular pré-moldada, volume de concreto de até 10 litros, taxa de aço aproximada de 30kg/m³. Af_03/2024</t>
  </si>
  <si>
    <t>89482 - Caixa sifonada, pvc, dn 100 x 100 x 50 mm, fornecida e instalada em ramais de encaminhamento de água pluvial. Af_06/2022 ( un )</t>
  </si>
  <si>
    <t>Utilizado no(s) item(ns) 09.06.03</t>
  </si>
  <si>
    <t>5103</t>
  </si>
  <si>
    <t>Caixa sifonada pvc, 100 x 100 x 50 mm, com grelha redonda, branca</t>
  </si>
  <si>
    <t>104329 - Caixa sifonada, com grelha redonda, pvc, dn 150 x 150 x 50 mm, junta soldável, fornecida e instalada em ramal de descarga ou em ramal de esgoto sanitário. Af_08/2022 ( un )</t>
  </si>
  <si>
    <t>Utilizado no(s) item(ns) 09.06.04</t>
  </si>
  <si>
    <t>11717</t>
  </si>
  <si>
    <t>Caixa sifonada, pvc, 150 x 150 x 50 mm, com grelha redonda, branca</t>
  </si>
  <si>
    <t>89491 - Caixa sifonada, pvc, dn 150 x 185 x 75 mm, fornecida e instalada em ramais de encaminhamento de água pluvial. Af_06/2022 ( un )</t>
  </si>
  <si>
    <t>Utilizado no(s) item(ns) 09.06.05</t>
  </si>
  <si>
    <t>298</t>
  </si>
  <si>
    <t>Anel borracha, dn 75 mm, para tubo serie reforcada esgoto predial</t>
  </si>
  <si>
    <t>11714</t>
  </si>
  <si>
    <t>Caixa sifonada, pvc, 150 x *185* x 75 mm, com grelha quadrada, branca</t>
  </si>
  <si>
    <t>86883 - Sifão do tipo flexível em pvc 1 x 1.1/2 - fornecimento e instalação. Af_01/2020 ( un )</t>
  </si>
  <si>
    <t>Utilizado no(s) item(ns) 09.06.06</t>
  </si>
  <si>
    <t>3146</t>
  </si>
  <si>
    <t>Fita veda rosca, em ptfe, rolo de 18 mm x 10 m (l x c)</t>
  </si>
  <si>
    <t>44945</t>
  </si>
  <si>
    <t>Sifao / tubo sinfonado extensivel/sanfonado, universal/ simples, entre *50 a 70* cm, de plastico branco</t>
  </si>
  <si>
    <t>0411022025 - FORNECIMENTO E COLOCAÇÃO DE SIFÃO 1¨-2¨ AJUSTÁVEL ( un )</t>
  </si>
  <si>
    <t>Utilizado no(s) item(ns) 09.06.07</t>
  </si>
  <si>
    <t>0311022025</t>
  </si>
  <si>
    <t>Sifão de copo p/ pia e lavatório 1”x2”, incluso frete;</t>
  </si>
  <si>
    <t>0611022025 - Fornecimento e instalação de Sifão flexível para mictório 1.1/4" - 2" - incluso frete; REF SINAPI 86883 12/2024 ( un )</t>
  </si>
  <si>
    <t>Utilizado no(s) item(ns) 09.06.08</t>
  </si>
  <si>
    <t>0511022025</t>
  </si>
  <si>
    <t>Sifão flexível para mictório 1.1/4" - 2" - incluso frete;</t>
  </si>
  <si>
    <t>0711022025 - Válvula em metal cromado 1" x 1" para tanque ou lavatório, com ou sem ladrão - fornecimento e instalação. REF SINAPI 86877 12/2024 ( un )</t>
  </si>
  <si>
    <t>Utilizado no(s) item(ns) 09.06.09</t>
  </si>
  <si>
    <t>38643</t>
  </si>
  <si>
    <t>Valvula em metal cromado para lavatorio, 1 " sem ladrao</t>
  </si>
  <si>
    <t>0811022025 - Anel de borracha para tubo pvc sanitario d = 50mm - fornecimento e instalação REF ORSE 3404 ( un )</t>
  </si>
  <si>
    <t>Utilizado no(s) item(ns) 09.06.10 / 09.08.02</t>
  </si>
  <si>
    <t>296</t>
  </si>
  <si>
    <t>Anel borracha para tubo esgoto predial, dn 50 mm (nbr 5688)</t>
  </si>
  <si>
    <t>0911022025 - Anel de borracha para tubo pvc sanitário d = 100mm - fornecimento e instalação REF ORSE 1212 ( un )</t>
  </si>
  <si>
    <t>Utilizado no(s) item(ns) 09.06.11 / 09.07.04.01 / 09.08.01</t>
  </si>
  <si>
    <t>303</t>
  </si>
  <si>
    <t>Anel borracha, para tubo pvc, rede coletor esgoto, dn 100 mm (nbr 7362)</t>
  </si>
  <si>
    <t>1011022025 - Anel de borracha para tubo pvc sanitário d = 75mm - fornecimento e instalação REF ORSE 1212 ( un )</t>
  </si>
  <si>
    <t>Utilizado no(s) item(ns) 09.06.12 / 09.08.03</t>
  </si>
  <si>
    <t>297</t>
  </si>
  <si>
    <t>Anel borracha para tubo esgoto predial, dn 75 mm (nbr 5688)</t>
  </si>
  <si>
    <t>104341 - Bucha de redução longa, pvc, série normal, esgoto predial, dn 50 x 40 mm, junta soldável e elástica, fornecido e instalado em ramal de descarga ou ramal de esgoto sanitário. Af_08/2022 ( un )</t>
  </si>
  <si>
    <t>Utilizado no(s) item(ns) 09.06.13</t>
  </si>
  <si>
    <t>20086</t>
  </si>
  <si>
    <t>Bucha de redução de pvc, soldável, longa, 50 x 40 mm, para esgoto predial</t>
  </si>
  <si>
    <t>1111022025 - Curva curta 45 graus, 100mm- incluso frete - fornecimento e instalação; REF SINAPI 89531 12/2024 ( un )</t>
  </si>
  <si>
    <t>Utilizado no(s) item(ns) 09.06.14 / 09.07.04.03</t>
  </si>
  <si>
    <t>299</t>
  </si>
  <si>
    <t>Anel borracha, dn 100 mm, para tubo serie reforcada esgoto predial</t>
  </si>
  <si>
    <t>1211022025</t>
  </si>
  <si>
    <t xml:space="preserve">Curva curta 45 graus, 100mm- incluso frete </t>
  </si>
  <si>
    <t>104063 - Curva longa, 45 graus, pvc ocre, junta elástica, dn 100 mm, para coletor predial de esgoto. Af_06/2022 ( un )</t>
  </si>
  <si>
    <t>Utilizado no(s) item(ns) 09.06.15 / 09.07.04.04</t>
  </si>
  <si>
    <t>1858</t>
  </si>
  <si>
    <t>Curva longa pvc, pb, je, 45 graus, dn 100 mm, para rede coletora esgoto</t>
  </si>
  <si>
    <t>0212022025 - Curva Longa 45 graus 50mm, fornecimento e instalação - REF SINAPI 89520 12/2024 ( un )</t>
  </si>
  <si>
    <t>Utilizado no(s) item(ns) 09.06.16</t>
  </si>
  <si>
    <t>20085</t>
  </si>
  <si>
    <t>Anel borracha, dn 50 mm, para tubo serie reforçada esgoto predial</t>
  </si>
  <si>
    <t>0112022025</t>
  </si>
  <si>
    <t>Curva Longa 45 graus 50mm, incluso frete;</t>
  </si>
  <si>
    <t>0412022025 - Curva Longa 45 graus 75mm, fornecimento e instalação; REF SINAPI 89582 12/2024 ( un )</t>
  </si>
  <si>
    <t>Utilizado no(s) item(ns) 09.06.17</t>
  </si>
  <si>
    <t>0312022025</t>
  </si>
  <si>
    <t xml:space="preserve">Curva Longa 45 graus 75mm, incluso frete;	</t>
  </si>
  <si>
    <t>89728 - Curva curta 90 graus, pvc, serie normal, esgoto predial, dn 40 mm, junta soldável, fornecido e instalado em ramal de descarga ou ramal de esgoto sanitário. Af_08/2022 ( un )</t>
  </si>
  <si>
    <t>Utilizado no(s) item(ns) 09.06.18</t>
  </si>
  <si>
    <t>1933</t>
  </si>
  <si>
    <t>Curva pvc curta 90 graus, dn 40 mm, para esgoto predial</t>
  </si>
  <si>
    <t>89812 - Curva longa 90 graus, pvc, serie normal, esgoto predial, dn 100 mm, junta elástica, fornecido e instalado em prumada de esgoto sanitário ou ventilação. Af_08/2022 ( un )</t>
  </si>
  <si>
    <t>Utilizado no(s) item(ns) 09.06.19</t>
  </si>
  <si>
    <t>301</t>
  </si>
  <si>
    <t>Anel borracha para tubo esgoto predial, dn 100 mm (nbr 5688)</t>
  </si>
  <si>
    <t>1970</t>
  </si>
  <si>
    <t>Curva pvc longa 90 graus, dn 100 mm, para esgoto predial</t>
  </si>
  <si>
    <t>89804 - Curva longa 90 graus, pvc, serie normal, esgoto predial, dn 50 mm, junta elástica, fornecido e instalado em prumada de esgoto sanitário ou ventilação. Af_08/2022 ( un )</t>
  </si>
  <si>
    <t>Utilizado no(s) item(ns) 09.06.20</t>
  </si>
  <si>
    <t>1968</t>
  </si>
  <si>
    <t>Curva pvc longa 90 graus, dn 50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</si>
  <si>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</si>
  <si>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09.06.21</t>
  </si>
  <si>
    <t>3516</t>
  </si>
  <si>
    <t>Joelho pvc, soldável, bb, 45 graus, dn 40 mm, para esgoto predial</t>
  </si>
  <si>
    <t>89802 - Joelho 45 graus, pvc, serie normal, esgoto predial, dn 50 mm, junta elástica, fornecido e instalado em prumada de esgoto sanitário ou ventilação. Af_08/2022 ( un )</t>
  </si>
  <si>
    <t>Utilizado no(s) item(ns) 09.06.22</t>
  </si>
  <si>
    <t>3518</t>
  </si>
  <si>
    <t>Joelho pvc, soldável, pb, 45 graus, dn 50 mm, para esgoto predial</t>
  </si>
  <si>
    <t>89806 - Joelho 45 graus, pvc, serie normal, esgoto predial, dn 75 mm, junta elástica, fornecido e instalado em prumada de esgoto sanitário ou ventilação. Af_08/2022 ( un )</t>
  </si>
  <si>
    <t>Utilizado no(s) item(ns) 09.06.23 / 09.08.07</t>
  </si>
  <si>
    <t>3519</t>
  </si>
  <si>
    <t>Joelho pvc, soldável, pb, 45 graus, dn 75 mm, para esgoto predial</t>
  </si>
  <si>
    <t>89850 - Joelho 90 graus, pvc, serie normal, esgoto predial, dn 100 mm, junta elástica, fornecido e instalado em subcoletor aéreo de esgoto sanitário. Af_08/2022 ( un )</t>
  </si>
  <si>
    <t>Utilizado no(s) item(ns) 09.06.24</t>
  </si>
  <si>
    <t>3520</t>
  </si>
  <si>
    <t>Joelho pvc, soldável, pb, 90 graus, dn 100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</si>
  <si>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</si>
  <si>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09.06.25</t>
  </si>
  <si>
    <t>3517</t>
  </si>
  <si>
    <t>Joelho pvc, soldavel, bb, 90 graus, sem anel, dn 40 mm, para esgoto predial secundario</t>
  </si>
  <si>
    <t>89731 - Joelho 90 graus, pvc, serie normal, esgoto predial, dn 50 mm, junta elástica, fornecido e instalado em ramal de descarga ou ramal de esgoto sanitário. Af_08/2022 ( un )</t>
  </si>
  <si>
    <t>Utilizado no(s) item(ns) 09.06.26</t>
  </si>
  <si>
    <t>3526</t>
  </si>
  <si>
    <t>Joelho pvc, soldável, pb, 90 graus, dn 50 mm, para esgoto predial</t>
  </si>
  <si>
    <t>0612022025 - Joelho 90 c/ anel p/ esgoto secundário 40mm, fornecimento e instalação; REF SINAPI 89724 12/2024 ( un )</t>
  </si>
  <si>
    <t>Utilizado no(s) item(ns) 09.06.27</t>
  </si>
  <si>
    <t>0512022025</t>
  </si>
  <si>
    <t>Joelho 90 c/ anel p/ esgoto secundário 40mm, incluso frete;</t>
  </si>
  <si>
    <t>104347 - Junção de reducao invertida, pvc, série normal, esgoto predial, dn 100 x 75 mm, junta elástica, fornecido e instalado em ramal de descarga ou ramal de esgoto sanitário. Af_08/2022 ( un )</t>
  </si>
  <si>
    <t>Utilizado no(s) item(ns) 09.06.28 / 09.06.30</t>
  </si>
  <si>
    <t>10909</t>
  </si>
  <si>
    <t>Junção de redução invertida, pvc soldável, 100 x 75 mm, serie normal para esgoto predial</t>
  </si>
  <si>
    <t>104353 - Junção de redução invertida, pvc, série normal, esgoto predial, dn 100 x 50 mm, junta elástica, fornecido e instalado em prumada de esgoto sanitário ou ventilação. Af_08/2022 ( un )</t>
  </si>
  <si>
    <t>Utilizado no(s) item(ns) 09.06.29</t>
  </si>
  <si>
    <t>10908</t>
  </si>
  <si>
    <t>Junção de redução invertida, pvc soldável, 100 x 50 mm, serie normal para esgoto predial</t>
  </si>
  <si>
    <t>89834 - Junção simples, pvc, serie normal, esgoto predial, dn 100 x 100 mm, junta elástica, fornecido e instalado em prumada de esgoto sanitário ou ventilação. Af_08/2022 ( un )</t>
  </si>
  <si>
    <t>Utilizado no(s) item(ns) 09.06.31 / 09.07.04.10</t>
  </si>
  <si>
    <t>3670</t>
  </si>
  <si>
    <t>Junção simples, pvc, 45 graus, dn 100 x 100 mm, serie normal para esgoto predial</t>
  </si>
  <si>
    <t>89785 - Junção simples, pvc, serie normal, esgoto predial, dn 50 x 50 mm, junta elástica, fornecido e instalado em ramal de descarga ou ramal de esgoto sanitário. Af_08/2022 ( un )</t>
  </si>
  <si>
    <t>Utilizado no(s) item(ns) 09.06.32</t>
  </si>
  <si>
    <t>3662</t>
  </si>
  <si>
    <t>Juncao simples, pvc, 45 graus, dn 50 x 50 mm, serie normal para esgoto predial</t>
  </si>
  <si>
    <t>104350 - Junção de redução invertida, pvc, série normal, esgoto predial, dn 75 x 50 mm, junta elástica, fornecido e instalado em prumada de esgoto sanitário ou ventilação. Af_08/2022 ( un )</t>
  </si>
  <si>
    <t>Utilizado no(s) item(ns) 09.06.33</t>
  </si>
  <si>
    <t>3669</t>
  </si>
  <si>
    <t>Junção de redução invertida, pvc soldável, 75 x 50 mm, serie normal para esgoto predial</t>
  </si>
  <si>
    <t>89565 - Junção simples, pvc, serie r, água pluvial, dn 75 x 75 mm, junta elástica, fornecido e instalado em ramal de encaminhamento. Af_06/2022 ( un )</t>
  </si>
  <si>
    <t>Utilizado no(s) item(ns) 09.06.34</t>
  </si>
  <si>
    <t>20142</t>
  </si>
  <si>
    <t>Juncao simples, pvc serie r, dn 75 x 75 mm, para esgoto predial</t>
  </si>
  <si>
    <t>89557 - Redução excêntrica, pvc, serie r, água pluvial, dn 100 x 75 mm, junta elástica, fornecido e instalado em ramal de encaminhamento. Af_06/2022 ( un )</t>
  </si>
  <si>
    <t>Utilizado no(s) item(ns) 09.06.35</t>
  </si>
  <si>
    <t>20046</t>
  </si>
  <si>
    <t>Reducao excentrica pvc, serie r, dn 100 x 75 mm, para esgoto predial</t>
  </si>
  <si>
    <t>89714 - Tubo pvc, serie normal, esgoto predial, dn 100 mm, fornecido e instalado em ramal de descarga ou ramal de esgoto sanitário. Af_08/2022 ( m )</t>
  </si>
  <si>
    <t>Utilizado no(s) item(ns) 09.06.36 / 09.07.04.12</t>
  </si>
  <si>
    <t>9836</t>
  </si>
  <si>
    <t>Tubo pvc serie normal, dn 100 mm, para esgoto predial (nbr 5688)</t>
  </si>
  <si>
    <t>89711 - Tubo pvc, serie normal, esgoto predial, dn 40 mm, fornecido e instalado em ramal de descarga ou ramal de esgoto sanitário. Af_08/2022 ( m )</t>
  </si>
  <si>
    <t>Utilizado no(s) item(ns) 09.06.37</t>
  </si>
  <si>
    <t>9835</t>
  </si>
  <si>
    <t>Tubo pvc serie normal, dn 40 mm, para esgoto predial (nbr 5688)</t>
  </si>
  <si>
    <t>89798 - Tubo pvc, serie normal, esgoto predial, dn 50 mm, fornecido e instalado em prumada de esgoto sanitário ou ventilação. Af_08/2022 ( m )</t>
  </si>
  <si>
    <t>Utilizado no(s) item(ns) 09.06.38 / 09.08.16</t>
  </si>
  <si>
    <t>9838</t>
  </si>
  <si>
    <t>Tubo pvc serie normal, dn 50 mm, para esgoto predial (nbr 5688)</t>
  </si>
  <si>
    <t>89713 - Tubo pvc, serie normal, esgoto predial, dn 75 mm, fornecido e instalado em ramal de descarga ou ramal de esgoto sanitário. Af_08/2022 ( m )</t>
  </si>
  <si>
    <t>Utilizado no(s) item(ns) 09.06.39</t>
  </si>
  <si>
    <t>9837</t>
  </si>
  <si>
    <t>Tubo pvc serie normal, dn 75 mm, para esgoto predial (nbr 5688)</t>
  </si>
  <si>
    <t>0712022025 - Te sanitário 100x50mm - fornecimento e instalação REF AGESUL 1301005105 ( un )</t>
  </si>
  <si>
    <t>Utilizado no(s) item(ns) 09.06.40</t>
  </si>
  <si>
    <t>11655</t>
  </si>
  <si>
    <t>Te sanitario de reducao, pvc, dn 100 x 50 mm, serie normal, para esgoto predial</t>
  </si>
  <si>
    <t>0111305508 - Fornecimento e instalação de Anel de Vedação para vaso Sanitário 100mm.  ( un )</t>
  </si>
  <si>
    <t>Utilizado no(s) item(ns) 09.06.41</t>
  </si>
  <si>
    <t>6138</t>
  </si>
  <si>
    <t>Anel de vedacao, pvc flexivel, 100 mm, para saida de bacia / vaso sanitario</t>
  </si>
  <si>
    <t>94975 - Concreto fck = 15mpa, traço 1:3,4:3,5 (em massa seca de cimento/ areia média/ brita 1) - preparo manual. Af_05/2021 ( m³ )</t>
  </si>
  <si>
    <t>Utilizado no(s) item(ns) 09.06.42</t>
  </si>
  <si>
    <t>101556 - Alça preformada de distribuição, em aço galvanizado, awg 6 - fornecimento e instalação. Af_07/2020 ( un )</t>
  </si>
  <si>
    <t>Utilizado no(s) item(ns) 09.06.44</t>
  </si>
  <si>
    <t>11274</t>
  </si>
  <si>
    <t>Alca preformada de serviço, em aço galvanizado, para condutores de alumínio awg 6 (caa 6/1)</t>
  </si>
  <si>
    <t>1012022025 - CAIXA DE AREIA, EM ALVENARIA, (0,60X0,60X0,60) M ( un )</t>
  </si>
  <si>
    <t>Utilizado no(s) item(ns) 09.07.01.01</t>
  </si>
  <si>
    <t>87905</t>
  </si>
  <si>
    <t>Chapisco aplicado em alvenaria (com presença de vãos) e estruturas de concreto de fachada, com colher de pedreiro.  Argamassa traço 1:3 com preparo em betoneira 400l. Af_10/2022</t>
  </si>
  <si>
    <t>104218</t>
  </si>
  <si>
    <t>Emboço ou massa única em argamassa traço 1:2:8, preparo manual, aplicada manualmente em panos de fachada com presença de vãos, espessura de 25 mm, acesso por andaime. Af_08/2022</t>
  </si>
  <si>
    <t>96616</t>
  </si>
  <si>
    <t>Lastro de concreto magro, aplicado em blocos de coroamento ou sapatas. Af_01/2024</t>
  </si>
  <si>
    <t>97900 - Caixa enterrada hidráulica retangular em alvenaria com tijolos cerâmicos maciços, dimensões internas: 0,3x0,3x0,3 m para rede de esgoto. Af_12/2020 ( un )</t>
  </si>
  <si>
    <t>Utilizado no(s) item(ns) 09.07.01.02</t>
  </si>
  <si>
    <t>94229 - Calha em chapa de aço galvanizado número 24, desenvolvimento de 100 cm, incluso transporte vertical. Af_07/2019 ( m )</t>
  </si>
  <si>
    <t>Utilizado no(s) item(ns) 09.07.02.01 / 09.11.23</t>
  </si>
  <si>
    <t>40784</t>
  </si>
  <si>
    <t>Calha quadrada de chapa de aço galvanizada num 24, corte 100 cm</t>
  </si>
  <si>
    <t>5104</t>
  </si>
  <si>
    <t>Rebite de repuxo em aluminio vazado, diametro 3,2 x 8 mm de comprimento (1kg = 1025 unidades)</t>
  </si>
  <si>
    <t>13388</t>
  </si>
  <si>
    <t>Solda em barra de estanho-chumbo 50/50</t>
  </si>
  <si>
    <t>89707 - Caixa sifonada, pvc, dn 100 x 100 x 50 mm, junta elástica, fornecida e instalada em ramal de descarga ou em ramal de esgoto sanitário. Af_08/2022 ( un )</t>
  </si>
  <si>
    <t>Utilizado no(s) item(ns) 09.07.03.01</t>
  </si>
  <si>
    <t>1212022025 - Ralo hemisférico, tipo abacaxi Ø 100mm REF 04283/ORSE ( un )</t>
  </si>
  <si>
    <t>Utilizado no(s) item(ns) 09.07.03.02</t>
  </si>
  <si>
    <t>11708</t>
  </si>
  <si>
    <t>Ralo fofo semiesférico, 100 mm, para lajes/ calhas</t>
  </si>
  <si>
    <t>89710 - Ralo seco, pvc, dn 100 x 40 mm, junta soldável, fornecido e instalado em ramal de descarga ou em ramal de esgoto sanitário. Af_08/2022 ( un )</t>
  </si>
  <si>
    <t>Utilizado no(s) item(ns) 09.07.03.03</t>
  </si>
  <si>
    <t>11739</t>
  </si>
  <si>
    <t>Ralo seco conico, pvc, 100 x 40 mm,  com grelha redonda branca</t>
  </si>
  <si>
    <t>0213022025 - Ralo Linear 6x50cm c/grelha, incluso frete - fornecimento e instalação; REF ORSE 13719 ( un )</t>
  </si>
  <si>
    <t>Utilizado no(s) item(ns) 09.07.03.04</t>
  </si>
  <si>
    <t>0113022025</t>
  </si>
  <si>
    <t>Ralo Linear 6x50cm c/grelha, incluso frete;</t>
  </si>
  <si>
    <t>0413022025 - Anel borracha para tubo esgoto predial, dn 150 mm (nbr 5688), incluso frete - fornecimento e instalação; REF ORSE 1212 ( un )</t>
  </si>
  <si>
    <t>Utilizado no(s) item(ns) 09.07.04.02</t>
  </si>
  <si>
    <t>0313022025</t>
  </si>
  <si>
    <t>Anel borracha para tubo esgoto predial, dn 150 mm (nbr 5688), incluso frete;</t>
  </si>
  <si>
    <t>104065 - Curva longa, 45 graus, pvc ocre, junta elástica, dn 150 mm, para coletor predial de esgoto. Af_06/2022 ( un )</t>
  </si>
  <si>
    <t>Utilizado no(s) item(ns) 09.07.04.05</t>
  </si>
  <si>
    <t>305</t>
  </si>
  <si>
    <t>Anel borracha, para tubo pvc, rede coletor esgoto, dn 150 mm (nbr 7362)</t>
  </si>
  <si>
    <t>1844</t>
  </si>
  <si>
    <t>Curva longa pvc, pb, je, 45 graus, dn 150 mm, para rede coletora esgoto</t>
  </si>
  <si>
    <t>89811 - Curva curta 90 graus, pvc, serie normal, esgoto predial, dn 100 mm, junta elástica, fornecido e instalado em prumada de esgoto sanitário ou ventilação. Af_08/2022 ( un )</t>
  </si>
  <si>
    <t>Utilizado no(s) item(ns) 09.07.04.06</t>
  </si>
  <si>
    <t>1966</t>
  </si>
  <si>
    <t>Curva pvc curta 90 graus, dn 100 mm, para esgoto predial</t>
  </si>
  <si>
    <t>89750 - Curva longa 90 graus, pvc, serie normal, esgoto predial, dn 100 mm, junta elástica, fornecido e instalado em ramal de descarga ou ramal de esgoto sanitário. Af_08/2022 ( un )</t>
  </si>
  <si>
    <t>Utilizado no(s) item(ns) 09.07.04.07</t>
  </si>
  <si>
    <t>89851 - Joelho 45 graus, pvc, serie normal, esgoto predial, dn 100 mm, junta elástica, fornecido e instalado em subcoletor aéreo de esgoto sanitário. Af_08/2022 ( un )</t>
  </si>
  <si>
    <t>Utilizado no(s) item(ns) 09.07.04.08</t>
  </si>
  <si>
    <t>3528</t>
  </si>
  <si>
    <t>Joelho pvc, soldável, pb, 45 graus, dn 100 mm, para esgoto predial</t>
  </si>
  <si>
    <t>89744 - Joelho 90 graus, pvc, serie normal, esgoto predial, dn 100 mm, junta elástica, fornecido e instalado em ramal de descarga ou ramal de esgoto sanitário. Af_08/2022 ( un )</t>
  </si>
  <si>
    <t>Utilizado no(s) item(ns) 09.07.04.09</t>
  </si>
  <si>
    <t>89779 - Luva de correr, pvc, serie normal, esgoto predial, dn 100 mm, junta elástica, fornecido e instalado em ramal de descarga ou ramal de esgoto sanitário. Af_08/2022 ( un )</t>
  </si>
  <si>
    <t>Utilizado no(s) item(ns) 09.07.04.11</t>
  </si>
  <si>
    <t>3893</t>
  </si>
  <si>
    <t>Luva de correr, pvc, dn 100 mm, para esgoto predial</t>
  </si>
  <si>
    <t>89849 - Tubo pvc, serie normal, esgoto predial, dn 150 mm, fornecido e instalado em subcoletor aéreo de esgoto sanitário. Af_08/2022 ( m )</t>
  </si>
  <si>
    <t>Utilizado no(s) item(ns) 09.07.04.13</t>
  </si>
  <si>
    <t>20065</t>
  </si>
  <si>
    <t>Tubo pvc serie normal, dn 150 mm, para esgoto predial (nbr 5688)</t>
  </si>
  <si>
    <t>0218022025 - Metalon galvanizado 100x100mm, chapa 14, para descidas de água pluvial - fornecimento e instalação; REF SINAPI 101927 ( m )</t>
  </si>
  <si>
    <t>Utilizado no(s) item(ns) 09.07.04.14</t>
  </si>
  <si>
    <t>0118022025</t>
  </si>
  <si>
    <t>Metalon galvanizado 100x100mm, chapa 14, para descidas de água pluvial - incluso frete;</t>
  </si>
  <si>
    <t>89803 - Curva curta 90 graus, pvc, serie normal, esgoto predial, dn 50 mm, junta elástica, fornecido e instalado em prumada de esgoto sanitário ou ventilação. Af_08/2022 ( un )</t>
  </si>
  <si>
    <t>Utilizado no(s) item(ns) 09.08.04</t>
  </si>
  <si>
    <t>1932</t>
  </si>
  <si>
    <t>Curva pvc curta 90 graus, dn 50 mm, para esgoto predial</t>
  </si>
  <si>
    <t>89807 - Curva curta 90 graus, pvc, serie normal, esgoto predial, dn 75 mm, junta elástica, fornecido e instalado em prumada de esgoto sanitário ou ventilação. Af_08/2022 ( un )</t>
  </si>
  <si>
    <t>Utilizado no(s) item(ns) 09.08.05</t>
  </si>
  <si>
    <t>1951</t>
  </si>
  <si>
    <t>Curva pvc curta 90 graus, dn 75 mm, para esgoto predial</t>
  </si>
  <si>
    <t>89732 - Joelho 45 graus, pvc, serie normal, esgoto predial, dn 50 mm, junta elástica, fornecido e instalado em ramal de descarga ou ramal de esgoto sanitário. Af_08/2022 ( un )</t>
  </si>
  <si>
    <t>Utilizado no(s) item(ns) 09.08.06</t>
  </si>
  <si>
    <t>89801 - Joelho 90 graus, pvc, serie normal, esgoto predial, dn 50 mm, junta elástica, fornecido e instalado em prumada de esgoto sanitário ou ventilação. Af_08/2022 ( un )</t>
  </si>
  <si>
    <t>Utilizado no(s) item(ns) 09.08.08</t>
  </si>
  <si>
    <t>89805 - Joelho 90 graus, pvc, serie normal, esgoto predial, dn 75 mm, junta elástica, fornecido e instalado em prumada de esgoto sanitário ou ventilação. Af_08/2022 ( un )</t>
  </si>
  <si>
    <t>Utilizado no(s) item(ns) 09.08.09</t>
  </si>
  <si>
    <t>3509</t>
  </si>
  <si>
    <t>Joelho pvc, soldável, pb, 90 graus, dn 75 mm,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</si>
  <si>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</si>
  <si>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09.08.10</t>
  </si>
  <si>
    <t>89830 - Junção simples, pvc, serie normal, esgoto predial, dn 75 x 75 mm, junta elástica, fornecido e instalado em prumada de esgoto sanitário ou ventilação. Af_08/2022 ( un )</t>
  </si>
  <si>
    <t>Utilizado no(s) item(ns) 09.08.11</t>
  </si>
  <si>
    <t>3658</t>
  </si>
  <si>
    <t>Juncao simples, pvc, 45 graus, dn 75 x 75 mm, serie normal para esgoto predial</t>
  </si>
  <si>
    <t>89754 - Luva de correr, pvc, serie normal, esgoto predial, dn 50 mm, junta elástica, fornecido e instalado em ramal de descarga ou ramal de esgoto sanitário. Af_08/2022 ( un )</t>
  </si>
  <si>
    <t>Utilizado no(s) item(ns) 09.08.12</t>
  </si>
  <si>
    <t>3848</t>
  </si>
  <si>
    <t>Luva de correr, pvc, dn 50 mm, para esgoto predial</t>
  </si>
  <si>
    <t>89549 - Redução excêntrica, pvc, serie r, água pluvial, dn 75 x 50 mm, junta elástica, fornecido e instalado em ramal de encaminhamento. Af_06/2022 ( un )</t>
  </si>
  <si>
    <t>Utilizado no(s) item(ns) 09.08.13</t>
  </si>
  <si>
    <t>20045</t>
  </si>
  <si>
    <t>Reducao excentrica pvc, serie r, dn 75 x 50 mm, para esgoto predial</t>
  </si>
  <si>
    <t>104348 - Terminal de ventilação, pvc, série normal, esgoto predial, dn 50 mm, junta soldável, fornecido e instalado em prumada de esgoto sanitário ou ventilação. Af_08/2022 ( un )</t>
  </si>
  <si>
    <t>Utilizado no(s) item(ns) 09.08.14</t>
  </si>
  <si>
    <t>39319</t>
  </si>
  <si>
    <t>Terminal de ventilação, 50 mm, série normal, esgoto predial</t>
  </si>
  <si>
    <t>104351 - Terminal de ventilação, pvc, série normal, esgoto predial, dn 75 mm, junta soldável, fornecido e instalado em prumada de esgoto sanitário ou ventilação. Af_08/2022 ( un )</t>
  </si>
  <si>
    <t>Utilizado no(s) item(ns) 09.08.15</t>
  </si>
  <si>
    <t>39320</t>
  </si>
  <si>
    <t>Terminal de ventilação, 75 mm, série normal, esgoto predial</t>
  </si>
  <si>
    <t>89799 - Tubo pvc, serie normal, esgoto predial, dn 75 mm, fornecido e instalado em prumada de esgoto sanitário ou ventilação. Af_08/2022 ( m )</t>
  </si>
  <si>
    <t>Utilizado no(s) item(ns) 09.08.17</t>
  </si>
  <si>
    <t>104354 - Te, pvc, série normal, esgoto predial, dn 100 x 75 mm, junta elástica, fornecido e instalado em prumada de esgoto sanitário ou ventilação. Af_08/2022 ( un )</t>
  </si>
  <si>
    <t>Utilizado no(s) item(ns) 09.08.18</t>
  </si>
  <si>
    <t>11656</t>
  </si>
  <si>
    <t>Te sanitario de reducao, pvc, dn 100 x 75 mm, serie normal para esgoto predial</t>
  </si>
  <si>
    <t>89825 - Te, pvc, serie normal, esgoto predial, dn 50 x 50 mm, junta elástica, fornecido e instalado em prumada de esgoto sanitário ou ventilação. Af_08/2022 ( un )</t>
  </si>
  <si>
    <t>Utilizado no(s) item(ns) 09.08.19</t>
  </si>
  <si>
    <t>7097</t>
  </si>
  <si>
    <t>Tê sanitário, pvc, dn 50 x 50 mm, serie normal, para esgoto predial</t>
  </si>
  <si>
    <t>0613022025 - Tê sanitário em pvc rígido, para esgoto primário, diâm = 75 x 50mm, incluso frete- fornecimento e instalação - REF SINAPI 94698 12/2024 ( un )</t>
  </si>
  <si>
    <t>Utilizado no(s) item(ns) 09.08.20</t>
  </si>
  <si>
    <t>0513022025</t>
  </si>
  <si>
    <t>Tê sanitário em pvc rígido, para esgoto primário, diâm = 75 x 50mm, incluso frete;</t>
  </si>
  <si>
    <t>89829 - Te, pvc, serie normal, esgoto predial, dn 75 x 75 mm, junta elástica, fornecido e instalado em prumada de esgoto sanitário ou ventilação. Af_08/2022 ( un )</t>
  </si>
  <si>
    <t>Utilizado no(s) item(ns) 09.08.21</t>
  </si>
  <si>
    <t>11658</t>
  </si>
  <si>
    <t>Tê sanitário, pvc, dn 75 x 75 mm, serie normal para esgoto predial</t>
  </si>
  <si>
    <t>95674 - Hidrômetro dn 1/2", 3,0 m3/h - fornecimento e instalação. Af_03/2024 ( un )</t>
  </si>
  <si>
    <t>Utilizado no(s) item(ns) 09.09.01.01</t>
  </si>
  <si>
    <t>12773</t>
  </si>
  <si>
    <t>Hidrometro unijato / medidor de agua, dn 1/2", vazao maxima de 3 m3/h, para agua potavel fria, relojoaria plana, classe b, horizontal (sem conexoes)</t>
  </si>
  <si>
    <t>94498 - Registro de gaveta bruto, latão, roscável, 2" - fornecimento e instalação. Af_08/2021 ( un )</t>
  </si>
  <si>
    <t>Utilizado no(s) item(ns) 09.09.01.03</t>
  </si>
  <si>
    <t>6028</t>
  </si>
  <si>
    <t>Registro gaveta bruto em latao forjado, bitola 2"</t>
  </si>
  <si>
    <t>94496 - Registro de gaveta bruto, latão, roscável, 1 1/4" - fornecimento e instalação. Af_08/2021 ( un )</t>
  </si>
  <si>
    <t>Utilizado no(s) item(ns) 09.09.01.04</t>
  </si>
  <si>
    <t>6017</t>
  </si>
  <si>
    <t>Registro gaveta bruto em latao forjado, bitola 1 1/4"</t>
  </si>
  <si>
    <t>89987 - Registro de gaveta bruto, latão, roscável, 3/4", com acabamento e canopla cromados - fornecimento e instalação. Af_08/2021 ( un )</t>
  </si>
  <si>
    <t>Utilizado no(s) item(ns) 09.09.01.05</t>
  </si>
  <si>
    <t>6005</t>
  </si>
  <si>
    <t>Registro gaveta com acabamento e canopla cromados, simples, bitola 3/4"</t>
  </si>
  <si>
    <t>89985 - Registro de pressão bruto, latão, roscável, 3/4", com acabamento e canopla cromados - fornecimento e instalação. Af_08/2021 ( un )</t>
  </si>
  <si>
    <t>Utilizado no(s) item(ns) 09.09.01.06 / 09.09.04.22</t>
  </si>
  <si>
    <t>6024</t>
  </si>
  <si>
    <t>Registro pressao com acabamento e canopla cromada, simples, bitola 3/4"</t>
  </si>
  <si>
    <t>103039 - Registro de esfera, pvc, roscável, com volante, 1 1/2" - fornecimento e instalação. Af_08/2021 ( un )</t>
  </si>
  <si>
    <t>Utilizado no(s) item(ns) 09.09.01.07</t>
  </si>
  <si>
    <t>11672</t>
  </si>
  <si>
    <t>Registro de esfera, pvc, com volante, vs, roscavel, dn 1 1/2", com corpo dividido</t>
  </si>
  <si>
    <t>103042 - Registro de esfera, pvc, roscável, com borboleta, 3/4" - fornecimento e instalação. Af_08/2021 ( un )</t>
  </si>
  <si>
    <t>Utilizado no(s) item(ns) 09.09.01.09</t>
  </si>
  <si>
    <t>6031</t>
  </si>
  <si>
    <t>Registro de esfera pvc, com borboleta, com rosca externa, de 3/4"</t>
  </si>
  <si>
    <t>99635 - Válvula de descarga metálica, base 1 1/2", acabamento metalico cromado - fornecimento e instalação. Af_08/2021 ( un )</t>
  </si>
  <si>
    <t>Utilizado no(s) item(ns) 09.09.01.10</t>
  </si>
  <si>
    <t>10228</t>
  </si>
  <si>
    <t>Válvula de descarga metálica, base 1 1/2 " e acabamento metálico cromado</t>
  </si>
  <si>
    <t>01139959 - bolsa de ligação em PVC flexivel para vaso sanitário 1 1/2" (40mm) ( un )</t>
  </si>
  <si>
    <t>Utilizado no(s) item(ns) 09.09.02.01</t>
  </si>
  <si>
    <t>6140</t>
  </si>
  <si>
    <t>Bolsa de ligacao em pvc flexivel para vaso sanitario 40 mm (1 1/2")</t>
  </si>
  <si>
    <t>86886 - Engate flexível em inox, 1/2 x 30cm - fornecimento e instalação. Af_01/2020 ( un )</t>
  </si>
  <si>
    <t>Utilizado no(s) item(ns) 09.09.02.02</t>
  </si>
  <si>
    <t>11683</t>
  </si>
  <si>
    <t>Engate / rabicho flexível inox 1/2 " x 30 cm</t>
  </si>
  <si>
    <t>PMC 199 - TUBO DE DESCARGA TIPO BENGALA PARA LIGAÇÃO CAIXA DE DESCARGA – FORNECIMENTO E INSTALAÇÃO. ( un )</t>
  </si>
  <si>
    <t>Utilizado no(s) item(ns) 09.09.02.03</t>
  </si>
  <si>
    <t>12613</t>
  </si>
  <si>
    <t>Tubo de descarga, tipo bengala, para ligacao caixa de descarga - embutir, pvc, 40 mm x 150 cm</t>
  </si>
  <si>
    <t>0813022025 - Tubo de ligação latão cromado c/canopla para vaso sanitário DN40, incluso frete - fornecimento e instalação; REF 03706/ORSE ( un )</t>
  </si>
  <si>
    <t>Utilizado no(s) item(ns) 09.09.02.04</t>
  </si>
  <si>
    <t>0713022025</t>
  </si>
  <si>
    <t>Tubo de ligação latão cromado c/canopla para vaso sanitário DN40, incluso frete;</t>
  </si>
  <si>
    <t>89385 - Luva soldável e com rosca, pvc, soldável, dn 25mm x 3/4 , instalado em ramal ou sub-ramal de água - fornecimento e instalação. Af_06/2022 ( un )</t>
  </si>
  <si>
    <t>Utilizado no(s) item(ns) 09.09.03.01</t>
  </si>
  <si>
    <t>3906</t>
  </si>
  <si>
    <t>Luva soldável com rosca, pvc, 25 mm x 3/4", para água fria predial</t>
  </si>
  <si>
    <t>94660 - Adaptador curto com bolsa e rosca para registro, pvc, soldável, dn 40 mm x 1 1/4", instalado em reservação predial de água - fornecimento e instalação. Af_04/2024 ( un )</t>
  </si>
  <si>
    <t>Utilizado no(s) item(ns) 09.09.04.02</t>
  </si>
  <si>
    <t>109</t>
  </si>
  <si>
    <t>Adaptador pvc soldável curto com bolsa e rosca, 40 mm x 1 1/4", para água fria</t>
  </si>
  <si>
    <t>89436 - Adaptador curto com bolsa e rosca para registro, pvc, soldável, dn 32mm x 1 , instalado em ramal de distribuição de água - fornecimento e instalação. Af_06/2022 ( un )</t>
  </si>
  <si>
    <t>Utilizado no(s) item(ns) 09.09.04.03</t>
  </si>
  <si>
    <t>94662 - Adaptador curto com bolsa e rosca para registro, pvc, soldável, dn 50 mm x 1 1/2", instalado em reservação predial de água - fornecimento e instalação. Af_04/2024 ( un )</t>
  </si>
  <si>
    <t>Utilizado no(s) item(ns) 09.09.04.04</t>
  </si>
  <si>
    <t>112</t>
  </si>
  <si>
    <t>Adaptador pvc soldável curto com bolsa e rosca, 50 mm x1 1/2", para água fria</t>
  </si>
  <si>
    <t>94664 - Adaptador curto com bolsa e rosca para registro, pvc, soldável, dn 60 mm x 2", instalado em reservação predial de água - fornecimento e instalação. Af_04/2024 ( un )</t>
  </si>
  <si>
    <t>Utilizado no(s) item(ns) 09.09.04.05</t>
  </si>
  <si>
    <t>113</t>
  </si>
  <si>
    <t>Adaptador pvc soldável curto com bolsa e rosca, 60 mm x 2", para água fria</t>
  </si>
  <si>
    <t>103993 - Bucha de redução, pvc, soldável, dn 40mm x 32mm, instalado em ramal de distribuição de água - fornecimento e instalação. Af_06/2022 ( un )</t>
  </si>
  <si>
    <t>Utilizado no(s) item(ns) 09.09.04.06</t>
  </si>
  <si>
    <t>812</t>
  </si>
  <si>
    <t>Bucha de redução de pvc, soldável, curta, com 40 x 32 mm, para água fria predial</t>
  </si>
  <si>
    <t>103964 - Bucha de redução, longa, pvc, soldável, dn 40 x 25 mm, instalado em prumada de água - fornecimento e instalação. Af_06/2022 ( un )</t>
  </si>
  <si>
    <t>Utilizado no(s) item(ns) 09.09.04.07</t>
  </si>
  <si>
    <t>834</t>
  </si>
  <si>
    <t>Bucha de redução de pvc, soldável, longa, com 40 x 25 mm, para água fria predial</t>
  </si>
  <si>
    <t>103999 - Bucha de redução, longa, pvc, soldável, dn 50 x 25 mm, instalado em ramal de distribuição de água - fornecimento e instalação. Af_06/2022 ( un )</t>
  </si>
  <si>
    <t>Utilizado no(s) item(ns) 09.09.04.08</t>
  </si>
  <si>
    <t>103969 - Bucha de redução, longa, pvc, soldável, dn 60 x 32 mm, instalado em prumada de água - fornecimento e instalação. Af_06/2022 ( un )</t>
  </si>
  <si>
    <t>Utilizado no(s) item(ns) 09.09.04.09</t>
  </si>
  <si>
    <t>814</t>
  </si>
  <si>
    <t>Bucha de redução de pvc, soldável, longa, com 60 x 32 mm, para água fria predial</t>
  </si>
  <si>
    <t>103983 - Curva 45 graus, pvc, soldável, dn 40mm, instalado em ramal de distribuição de água - fornecimento e instalação. Af_06/2022 ( un )</t>
  </si>
  <si>
    <t>Utilizado no(s) item(ns) 09.09.04.10</t>
  </si>
  <si>
    <t>1929</t>
  </si>
  <si>
    <t>Curva de pvc 45 graus, soldavel, 40 mm, cor marrom, para agua fria predial</t>
  </si>
  <si>
    <t>89510 - Curva 45 graus, pvc, soldável, dn 60mm, instalado em prumada de água - fornecimento e instalação. Af_06/2022 ( un )</t>
  </si>
  <si>
    <t>Utilizado no(s) item(ns) 09.09.04.11</t>
  </si>
  <si>
    <t>1924</t>
  </si>
  <si>
    <t>Curva de pvc 45 graus, soldavel, 60 mm, cor marrom, para agua fria predial</t>
  </si>
  <si>
    <t>89368 - Joelho 45 graus, pvc, soldável, dn 32mm, instalado em ramal ou sub-ramal de água - fornecimento e instalação. Af_06/2022 ( un )</t>
  </si>
  <si>
    <t>Utilizado no(s) item(ns) 09.09.04.12</t>
  </si>
  <si>
    <t>89362 - Joelho 90 graus, pvc, soldável, dn 25mm, instalado em ramal ou sub-ramal de água - fornecimento e instalação. Af_06/2022 ( un )</t>
  </si>
  <si>
    <t>Utilizado no(s) item(ns) 09.09.04.13 / 09.11.03 / 09.11.13</t>
  </si>
  <si>
    <t>89413 - Joelho 90 graus, pvc, soldável, dn 32mm, instalado em ramal de distribuição de água - fornecimento e instalação. Af_06/2022 ( un )</t>
  </si>
  <si>
    <t>Utilizado no(s) item(ns) 09.09.04.14</t>
  </si>
  <si>
    <t>103956 - Joelho de redução, 90 graus, pvc, soldável, dn 32 mm x 25 mm, instalado em ramal de distribuição de água - fornecimento e instalação. Af_06/2022 ( un )</t>
  </si>
  <si>
    <t>Utilizado no(s) item(ns) 09.09.04.15</t>
  </si>
  <si>
    <t>104159 - Luva de correr, pvc, soldável, dn 40mm, instalado em ramal de distribuição de água - fornecimento e instalação. Af_06/2022 ( un )</t>
  </si>
  <si>
    <t>Utilizado no(s) item(ns) 09.09.04.16 / 09.09.04.19</t>
  </si>
  <si>
    <t>43838</t>
  </si>
  <si>
    <t>Luva de correr para tubo soldavel, pvc, 40 mm, para agua fria predial</t>
  </si>
  <si>
    <t>89426 - Luva de redução, pvc, soldável, dn 32mm x 25mm, instalado em ramal de distribuição de água - fornecimento e instalação. Af_06/2022 ( un )</t>
  </si>
  <si>
    <t>Utilizado no(s) item(ns) 09.09.04.17</t>
  </si>
  <si>
    <t>89425 - Luva de correr, pvc, soldável, dn 25mm, instalado em ramal de distribuição de água - fornecimento e instalação. Af_06/2022 ( un )</t>
  </si>
  <si>
    <t>Utilizado no(s) item(ns) 09.09.04.18</t>
  </si>
  <si>
    <t>3873</t>
  </si>
  <si>
    <t>Luva de correr para tubo soldável, pvc, 25 mm, para água fria predial</t>
  </si>
  <si>
    <t>103996 - Luva de correr, pvc, soldável, dn 50mm, instalado em ramal de distribuição de água - fornecimento e instalação. Af_06/2022 ( un )</t>
  </si>
  <si>
    <t>Utilizado no(s) item(ns) 09.09.04.20</t>
  </si>
  <si>
    <t>3847</t>
  </si>
  <si>
    <t>Luva de correr para tubo soldável, pvc, 50 mm, para água fria predial</t>
  </si>
  <si>
    <t>89598 - Luva de correr, pvc, soldável, dn 60mm, instalado em prumada de água   fornecimento e instalação. Af_06/2022 ( un )</t>
  </si>
  <si>
    <t>Utilizado no(s) item(ns) 09.09.04.21</t>
  </si>
  <si>
    <t>38022</t>
  </si>
  <si>
    <t>Luva de correr para tubo soldável, pvc, 60 mm, para água fria predial</t>
  </si>
  <si>
    <t>89403 - Tubo, pvc, soldável, de 32mm, instalado em ramal de distribuição de água - fornecimento e instalação. Af_06/2022 ( m )</t>
  </si>
  <si>
    <t>Utilizado no(s) item(ns) 09.09.04.24</t>
  </si>
  <si>
    <t>103978 - Tubo, pvc, soldável, de 40mm, instalado em ramal de distribuição de água - fornecimento e instalação. Af_06/2022 ( m )</t>
  </si>
  <si>
    <t>Utilizado no(s) item(ns) 09.09.04.25</t>
  </si>
  <si>
    <t>9874</t>
  </si>
  <si>
    <t>Tubo pvc, soldavel, de 40 mm, agua fria (nbr-5648)</t>
  </si>
  <si>
    <t>103979 - Tubo, pvc, soldável, de 50mm, instalado em ramal de distribuição de água - fornecimento e instalação. Af_06/2022 ( m )</t>
  </si>
  <si>
    <t>Utilizado no(s) item(ns) 09.09.04.26</t>
  </si>
  <si>
    <t>89450 - Tubo, pvc, soldável, de 60mm, instalado em prumada de água - fornecimento e instalação. Af_06/2022 ( m )</t>
  </si>
  <si>
    <t>Utilizado no(s) item(ns) 09.09.04.27</t>
  </si>
  <si>
    <t>9873</t>
  </si>
  <si>
    <t>Tubo pvc, soldavel, de 60 mm, agua fria (nbr-5648)</t>
  </si>
  <si>
    <t>89440 - Te, pvc, soldável, dn 25mm, instalado em ramal de distribuição de água - fornecimento e instalação. Af_06/2022 ( un )</t>
  </si>
  <si>
    <t>Utilizado no(s) item(ns) 09.09.04.28</t>
  </si>
  <si>
    <t>7139</t>
  </si>
  <si>
    <t>Tê soldável, pvc, 90 graus, 25 mm, para água fria predial (nbr 5648)</t>
  </si>
  <si>
    <t>89398 - Te, pvc, soldável, dn 32mm, instalado em ramal ou sub-ramal de água - fornecimento e instalação. Af_06/2022 ( un )</t>
  </si>
  <si>
    <t>Utilizado no(s) item(ns) 09.09.04.29</t>
  </si>
  <si>
    <t>104011 - Te, pvc, soldável, dn 40mm, instalado em ramal de distribuição de água - fornecimento e instalação. Af_06/2022 ( un )</t>
  </si>
  <si>
    <t>Utilizado no(s) item(ns) 09.09.04.30</t>
  </si>
  <si>
    <t>7141</t>
  </si>
  <si>
    <t>Tê soldável, pvc, 90 graus, 40 mm, para água fria predial (nbr 5648)</t>
  </si>
  <si>
    <t>89628 - Te, pvc, soldável, dn 60mm, instalado em prumada de água - fornecimento e instalação. Af_06/2022 ( un )</t>
  </si>
  <si>
    <t>Utilizado no(s) item(ns) 09.09.04.31</t>
  </si>
  <si>
    <t>7143</t>
  </si>
  <si>
    <t>Tê soldável, pvc, 90 graus, 60 mm, para água fria predial (nbr 5648)</t>
  </si>
  <si>
    <t>1013022025 - Tê de redução Soldável 60mm-25mm - fornecimento e instalação REF SINAPI 104006 12/2024 ( un )</t>
  </si>
  <si>
    <t>Utilizado no(s) item(ns) 09.09.04.33</t>
  </si>
  <si>
    <t>0913022025</t>
  </si>
  <si>
    <t>Tê de redução Soldável 60mm-25mm, incluso frete;</t>
  </si>
  <si>
    <t>1213022025 - Tê de redução Soldável 60mm-50mm - fornecimento e instalação REF SINAPI 104006 12/2024; ( un )</t>
  </si>
  <si>
    <t>Utilizado no(s) item(ns) 09.09.04.34</t>
  </si>
  <si>
    <t>1113022025</t>
  </si>
  <si>
    <t>Tê de redução Soldável 60mm-50mm, incluso frete;</t>
  </si>
  <si>
    <t>89412 - Joelho 90 graus, pvc, soldável, dn 25mm, x 3/4  instalado em ramal de distribuição de água - fornecimento e instalação. Af_06/2022 ( un )</t>
  </si>
  <si>
    <t>Utilizado no(s) item(ns) 09.09.05.01 / 09.11.09</t>
  </si>
  <si>
    <t>3522</t>
  </si>
  <si>
    <t>Joelho pvc, soldavel com rosca, 90 graus, 25 mm x 3/4",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</si>
  <si>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</si>
  <si>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09.09.05.02 / 09.11.10 / 09.11.21</t>
  </si>
  <si>
    <t>20147</t>
  </si>
  <si>
    <t>Joelho pvc, soldável, com bucha de latão, 90 graus, 25 mm x 1/2", para água fria predial</t>
  </si>
  <si>
    <t>89396 - Tê com bucha de latão na bolsa central, pvc, soldável, dn 25mm x 1/2 , instalado em ramal ou sub-ramal de água - fornecimento e instalação. Af_06/2022 ( un )</t>
  </si>
  <si>
    <t>Utilizado no(s) item(ns) 09.09.05.03</t>
  </si>
  <si>
    <t>7137</t>
  </si>
  <si>
    <t>Tê pvc, soldável, com bucha de latão na bolsa central, 90 graus, 25 mm x 1/2", para água fria predial</t>
  </si>
  <si>
    <t>1413022025 - Fornecimento e instalação de reservatório metálico do tipo taça, inclusive base em concreto armado; REF AGESUL  1301001160 06/2024 ( un )</t>
  </si>
  <si>
    <t>Utilizado no(s) item(ns) 09.09.06.01</t>
  </si>
  <si>
    <t>34</t>
  </si>
  <si>
    <t>Aço ca-50, 10,0 mm, vergalhão</t>
  </si>
  <si>
    <t>33</t>
  </si>
  <si>
    <t>Aço ca-50, 8,0 mm, vergalhão</t>
  </si>
  <si>
    <t>4720</t>
  </si>
  <si>
    <t>Pedra britada n. 0, ou pedrisco (4,8 a 9,5 mm) posto pedreira/fornecedor, sem frete</t>
  </si>
  <si>
    <t>20247</t>
  </si>
  <si>
    <t>Prego de aço polido com cabeça 15 x 15 (1 1/4 x 13)</t>
  </si>
  <si>
    <t>1313022025</t>
  </si>
  <si>
    <t xml:space="preserve">Reservatório metálico elevado tipo taça, coluna seca, na capacidade de 5.000 litros e h=4,50 m; REF AGESUL  1301001140 </t>
  </si>
  <si>
    <t>6189</t>
  </si>
  <si>
    <t>Tabua nao aparelhada *2,5 x 30* cm, em macaranduba/massaranduba, angelim ou equivalente da regiao - bruta</t>
  </si>
  <si>
    <t>88252</t>
  </si>
  <si>
    <t>Auxiliar de serviços gerais com encargos complementares</t>
  </si>
  <si>
    <t>102609 - Caixa d´água em polietileno, 2000 litros - fornecimento e instalação. Af_06/2021 ( un )</t>
  </si>
  <si>
    <t>Utilizado no(s) item(ns) 09.09.07.01</t>
  </si>
  <si>
    <t>34640</t>
  </si>
  <si>
    <t>Caixa d'agua / reservatorio em polietileno, 2000 litros, com tampa</t>
  </si>
  <si>
    <t>0214022025 - Luva com rosca, 2"- fornecimento e instalação; REF SINAPI 89545 12/2024 ( un )</t>
  </si>
  <si>
    <t>Utilizado no(s) item(ns) 09.09.08.01</t>
  </si>
  <si>
    <t>0114022025</t>
  </si>
  <si>
    <t>Luva com rosca, 2"- incluso frete;</t>
  </si>
  <si>
    <t>0314022025 - Extremidade/tubete para hidrometro pvc, com rosca, curta, com bucha latao, 3/4" ou 1/2"- fornecimento e instalação; ( un )</t>
  </si>
  <si>
    <t>Utilizado no(s) item(ns) 09.09.08.02</t>
  </si>
  <si>
    <t>10781</t>
  </si>
  <si>
    <t>Extremidade/tubete para hidrometro pvc, com rosca, curta, com bucha latao, 3/4" ou 1/2"</t>
  </si>
  <si>
    <t>0414022025 - Tubo pvc rígido roscável d = 1" - fornecimento e instalação; REF ORSE 1214 ( m )</t>
  </si>
  <si>
    <t>Utilizado no(s) item(ns) 09.09.08.03</t>
  </si>
  <si>
    <t>3143</t>
  </si>
  <si>
    <t>Fita veda rosca, em ptfe, rolo  de 18 mm x 25 m (l x c)</t>
  </si>
  <si>
    <t>9866</t>
  </si>
  <si>
    <t>Tubo pvc, roscavel, 1", água fria predial</t>
  </si>
  <si>
    <t>010200022</t>
  </si>
  <si>
    <t>Enchimento de vão com argamassa 1:2:8 - MO EC</t>
  </si>
  <si>
    <t>0514022025 - Tubo pvc rígido roscável d = 1. 1/2" - fornecimento e instalação; REF ORSE 1214 ( m )</t>
  </si>
  <si>
    <t>Utilizado no(s) item(ns) 09.09.08.04</t>
  </si>
  <si>
    <t>9862</t>
  </si>
  <si>
    <t>Tubo pvc, roscavel, 1 1/2", água fria predial</t>
  </si>
  <si>
    <t>0614022025 - Tubo pvc rígido roscável d = 2" - fornecimento e instalação; REF ORSE 1217 ( m )</t>
  </si>
  <si>
    <t>Utilizado no(s) item(ns) 09.09.08.05</t>
  </si>
  <si>
    <t>9860</t>
  </si>
  <si>
    <t>Tubo pvc, roscavel, 2", para água fria predial</t>
  </si>
  <si>
    <t>91222</t>
  </si>
  <si>
    <t>Rasgo linear manual em alvenaria, para ramais/ distribuição de instalações hidráulicas, diâmetros maiores que 40 mm e menores ou iguais a 75 mm. Af_09/2023</t>
  </si>
  <si>
    <t>0714022025 - União de pvc rígido roscável diâm = 1 1/2", p/ água - fornecimento e instalação REF ORSE 1334 ( un )</t>
  </si>
  <si>
    <t>Utilizado no(s) item(ns) 09.09.08.06</t>
  </si>
  <si>
    <t>9901</t>
  </si>
  <si>
    <t>União pvc, roscavel, 1 1/2", água fria predial</t>
  </si>
  <si>
    <t>0814022025 - Bucha de redução excêntrica em ferro galvanizado, diâm = 1 1/2" x 3/4" - fornecimento e instalação REF ORSE 1235 ( un )</t>
  </si>
  <si>
    <t>Utilizado no(s) item(ns) 09.09.09.01</t>
  </si>
  <si>
    <t>767</t>
  </si>
  <si>
    <t>Bucha de redução de ferro galvanizado, com rosca bsp, de 1 1/2" x 3/4"</t>
  </si>
  <si>
    <t>0914022025 - Bucha de redução excêntrica em ferro galvanizado, diâm = 2" x 1 1/2" - fornecimento e instalação REF ORSE 1240 ( un )</t>
  </si>
  <si>
    <t>Utilizado no(s) item(ns) 09.09.09.02</t>
  </si>
  <si>
    <t>788</t>
  </si>
  <si>
    <t>Bucha de redução de ferro galvanizado, com rosca bsp, de 2" x 1 1/2"</t>
  </si>
  <si>
    <t>1014022025 - Bucha de redução excêntrica em ferro galvanizado, diâm = 2" x 1" - fornecimento e instalação REF ORSE 1238	 ( un )</t>
  </si>
  <si>
    <t>Utilizado no(s) item(ns) 09.09.09.03</t>
  </si>
  <si>
    <t>771</t>
  </si>
  <si>
    <t>Bucha de redução de ferro galvanizado, com rosca bsp, de 2" x 1"</t>
  </si>
  <si>
    <t>1214022025 - Bucha de Redução Excêntrica Ferro Galvanizado 2”-3/4" -fornecimento e instalação; ( un )</t>
  </si>
  <si>
    <t>Utilizado no(s) item(ns) 09.09.09.04</t>
  </si>
  <si>
    <t>1114022025</t>
  </si>
  <si>
    <t>Bucha de Redução Excêntrica Ferro Galvanizado 2”-3/4" -incluso frete;</t>
  </si>
  <si>
    <t>1314022025 - Cotovelo 90 graus, em ferro galvanizado, conexão rosqueada, 1", instalado em reservação predial de água - fornecimento e instalação. REF SINAPI 94471 12/2024 ( un )</t>
  </si>
  <si>
    <t>Utilizado no(s) item(ns) 09.09.09.05 / 09.09.09.07</t>
  </si>
  <si>
    <t>3443</t>
  </si>
  <si>
    <t>Cotovelo 90 graus de ferro galvanizado, com rosca bsp macho/femea, de 1"</t>
  </si>
  <si>
    <t>1414022025 - Cotovelo 90 graus, em ferro galvanizado, conexão rosqueada, 3/4", instalado em reservação predial de água - fornecimento e instalação. REF SINAPI 94471 12/2024 ( un )</t>
  </si>
  <si>
    <t>Utilizado no(s) item(ns) 09.09.09.06 / 09.09.10.02</t>
  </si>
  <si>
    <t>3456</t>
  </si>
  <si>
    <t>Cotovelo 90 graus de ferro galvanizado, com rosca bsp, de 3/4"</t>
  </si>
  <si>
    <t>105194 - Cotovelo 90 graus, em ferro galvanizado, macho/fêmea, conexão rosqueada, dn 50 mm (2"), instalado em reservação predial de água - fornecimento e instalação. Af_04/2024 ( un )</t>
  </si>
  <si>
    <t>Utilizado no(s) item(ns) 09.09.09.08</t>
  </si>
  <si>
    <t>3452</t>
  </si>
  <si>
    <t>Cotovelo 90 graus de ferro galvanizado, com rosca bsp macho/femea, de 2"</t>
  </si>
  <si>
    <t>1514022025 - Curva 45 graus, em ferro galvanizado, fêmea, conexão rosqueada, (1 1/2"), instalado em reservação predial de água - fornecimento e instalação ref sinapi 105197 12/2024 ( un )</t>
  </si>
  <si>
    <t>Utilizado no(s) item(ns) 09.09.09.09</t>
  </si>
  <si>
    <t>2611</t>
  </si>
  <si>
    <t>Curva 45 graus para eletroduto, em aco galvanizado eletrolitico, com rosca, diametro de 40 mm (1 1/2"), espessura de 1,50 mm</t>
  </si>
  <si>
    <t>105200 - Curva 45 graus, em ferro galvanizado, macho/fêmea, conexão rosqueada, dn 50 mm (2"), instalado em reservação predial de água - fornecimento e instalação. Af_04/2024 ( un )</t>
  </si>
  <si>
    <t>Utilizado no(s) item(ns) 09.09.09.10</t>
  </si>
  <si>
    <t>1810</t>
  </si>
  <si>
    <t>Curva 45 graus de ferro galvanizado, com rosca bsp macho/femea, de 2"</t>
  </si>
  <si>
    <t>1614022025 - Curva 90 graus, em ferro galvanizado, macho/fêmea, conexão rosqueada, 1.1/2", instalado em reservação predial de água - fornecimento e instalação. REF SINAPI 105206 12/2024; ( un )</t>
  </si>
  <si>
    <t>Utilizado no(s) item(ns) 09.09.09.11</t>
  </si>
  <si>
    <t>2632</t>
  </si>
  <si>
    <t>Curva 90 graus para eletroduto, em aco galvanizado eletrolitico, com rosca, diametro de 40 mm (1 1/2"), espessura de 1,50 mm</t>
  </si>
  <si>
    <t>1714022025 - Tubo de aço galvanizado, 1 1/2" - fornecimento e instalação; REF SINAPI 92653 12/2024; ( m )</t>
  </si>
  <si>
    <t>Utilizado no(s) item(ns) 09.09.09.12</t>
  </si>
  <si>
    <t>21012</t>
  </si>
  <si>
    <t>Tubo aço galvanizado com costura, classe leve, dn 40 mm ( 1 1/2"), e = 3,00 mm, *3,48* kg/m (nbr 5580)</t>
  </si>
  <si>
    <t>0117022025 - Tubo de aço galvanizado 1" - fornecimento e instalação; REF ORSE 886 12/2024 ( m )</t>
  </si>
  <si>
    <t>Utilizado no(s) item(ns) 09.09.09.13</t>
  </si>
  <si>
    <t>21010</t>
  </si>
  <si>
    <t>Tubo aço galvanizado com costura, classe leve, dn 25 mm ( 1"), e = 2,65 mm, *2,11* kg/m (nbr 5580)</t>
  </si>
  <si>
    <t>92341 - Tubo de aço galvanizado com costura, classe média, dn 50 (2"), conexão rosqueada, instalado em prumadas - fornecimento e instalação. Af_10/2020 ( m )</t>
  </si>
  <si>
    <t>Utilizado no(s) item(ns) 09.09.09.14</t>
  </si>
  <si>
    <t>0217022025 - Tubo de aço galvanizado 3/4" - fornecimento e instalação; REF ORSE 885 12/2024; ( m )</t>
  </si>
  <si>
    <t>Utilizado no(s) item(ns) 09.09.09.15</t>
  </si>
  <si>
    <t>21009</t>
  </si>
  <si>
    <t>Tubo aço galvanizado com costura, classe leve, dn 20 mm ( 3/4"), e = 2,25 mm, *1,3* kg/m (nbr 5580)</t>
  </si>
  <si>
    <t>92639 - Tê, em ferro galvanizado, conexão rosqueada, dn 40 (1 1/2"), instalado em rede de alimentação para hidrante - fornecimento e instalação. Af_10/2020 ( un )</t>
  </si>
  <si>
    <t>Utilizado no(s) item(ns) 09.09.09.16</t>
  </si>
  <si>
    <t>6297</t>
  </si>
  <si>
    <t>Tê de ferro galvanizado, de 1 1/2"</t>
  </si>
  <si>
    <t>92640 - Tê, em ferro galvanizado, conexão rosqueada, dn 50 (2"), instalado em rede de alimentação para hidrante - fornecimento e instalação. Af_10/2020 ( un )</t>
  </si>
  <si>
    <t>Utilizado no(s) item(ns) 09.09.09.17</t>
  </si>
  <si>
    <t>6298</t>
  </si>
  <si>
    <t>Tê de ferro galvanizado, de 2"</t>
  </si>
  <si>
    <t>0317022025 - Te de redução, em ferro galvanizado, conexão rosqueada, (2" x 1.1/2"), instalado em reservação predial de água - fornecimento e instalação REF SINAPI 105212 ( un )</t>
  </si>
  <si>
    <t>Utilizado no(s) item(ns) 09.09.09.18</t>
  </si>
  <si>
    <t>6318</t>
  </si>
  <si>
    <t>Tê de redução de ferro galvanizado, com rosca bsp, de 2" x 1 1/2"</t>
  </si>
  <si>
    <t>0517022025 - Bucha de redução 3/4"x1/2", em ferro maleável classe 10 - fornecimento e instalação; REF SINAPI 105172 ( un )</t>
  </si>
  <si>
    <t>Utilizado no(s) item(ns) 09.09.10.01</t>
  </si>
  <si>
    <t>0417022025</t>
  </si>
  <si>
    <t>Bucha de redução 3/4"x1/2", em ferro maleável classe 10, incluso frete;</t>
  </si>
  <si>
    <t>0617022025 - Cotovelo de redução 1x 1/2", em ferro maleável classe 10 - fornecimento e instalação; REF SINAPI 105178 ( un )</t>
  </si>
  <si>
    <t>Utilizado no(s) item(ns) 09.09.10.03</t>
  </si>
  <si>
    <t>3463</t>
  </si>
  <si>
    <t>Cotovelo de redução 90 graus de ferro galvanizado, com rosca bsp, de 1" x 1/2"</t>
  </si>
  <si>
    <t>0717022025 - Cotovelo de redução 3/4"x 1/2", em ferro maleável classe 10 - fornecimento e instalação; REF SINAPI 105178	 ( un )</t>
  </si>
  <si>
    <t>Utilizado no(s) item(ns) 09.09.10.04</t>
  </si>
  <si>
    <t>3462</t>
  </si>
  <si>
    <t>Cotovelo de redução 90 graus de ferro galvanizado, com rosca bsp, de 3/4" x 1/2"</t>
  </si>
  <si>
    <t>97461 - Luva, em aço, conexão soldada, dn 25 (1"), instalado em rede de alimentação para hidrante - fornecimento e instalação. Af_10/2020 ( un )</t>
  </si>
  <si>
    <t>Utilizado no(s) item(ns) 09.09.10.05</t>
  </si>
  <si>
    <t>40360</t>
  </si>
  <si>
    <t>Luva em aço carbono, soldável, pressão 3.000 lbs, dn 1"</t>
  </si>
  <si>
    <t>97467 - Luva, em aço, conexão soldada, dn 40 (1 1/2"), instalado em rede de alimentação para hidrante - fornecimento e instalação. Af_10/2020 ( un )</t>
  </si>
  <si>
    <t>Utilizado no(s) item(ns) 09.09.10.06</t>
  </si>
  <si>
    <t>40366</t>
  </si>
  <si>
    <t>Luva em aço carbono, soldável, pressão 3.000 lbs, dn 1 1/2"</t>
  </si>
  <si>
    <t>97443 - Luva, em aço, conexão soldada, dn 50 (2"), instalado em prumadas - fornecimento e instalação. Af_10/2020 ( un )</t>
  </si>
  <si>
    <t>Utilizado no(s) item(ns) 09.09.10.07</t>
  </si>
  <si>
    <t>40369</t>
  </si>
  <si>
    <t>Luva em aço carbono, soldável, pressão 3.000 lbs, dn 2"</t>
  </si>
  <si>
    <t>0817022025 - Luva em ferro maleável, classe 10 - fornecimento e instalação; REF SINAPI 92695 12/2024; ( un )</t>
  </si>
  <si>
    <t>Utilizado no(s) item(ns) 09.09.10.08</t>
  </si>
  <si>
    <t>3909</t>
  </si>
  <si>
    <t>Luva de ferro galvanizado, com rosca bsp, de 3/4"</t>
  </si>
  <si>
    <t>92370 - Luva, em ferro galvanizado, dn 25 (1"), conexão rosqueada, instalado em rede de alimentação para hidrante - fornecimento e instalação. Af_10/2020 ( un )</t>
  </si>
  <si>
    <t>Utilizado no(s) item(ns) 09.09.10.09</t>
  </si>
  <si>
    <t>92374 - Luva, em ferro galvanizado, dn 40 (1 1/2"), conexão rosqueada, instalado em rede de alimentação para hidrante - fornecimento e instalação. Af_10/2020 ( un )</t>
  </si>
  <si>
    <t>Utilizado no(s) item(ns) 09.09.10.10</t>
  </si>
  <si>
    <t>3939</t>
  </si>
  <si>
    <t>Luva de ferro galvanizado, com rosca bsp, de 1 1/2"</t>
  </si>
  <si>
    <t>0917022025 - Luva, em ferro galvanizado, conexão rosqueada, 1/2" (macho-fêmea ou fêmea alongada) - fornecimento e instalação. REF SINAPI 92693 12/2024 ( un )</t>
  </si>
  <si>
    <t>Utilizado no(s) item(ns) 09.09.10.11</t>
  </si>
  <si>
    <t>3908</t>
  </si>
  <si>
    <t>Luva de ferro galvanizado, com rosca bsp, de 1/2"</t>
  </si>
  <si>
    <t>1017022025 - Te de redução, em ferro maleável classe 10 ou similar, conexão rosqueada, (1" x 1/2"), instalado em reservação predial de água - fornecimento e instalação. REF SINAPI 105212 ( un )</t>
  </si>
  <si>
    <t>Utilizado no(s) item(ns) 09.09.10.12</t>
  </si>
  <si>
    <t>6320</t>
  </si>
  <si>
    <t>Tê de redução de ferro galvanizado, com rosca bsp, de 1" x 1/2"</t>
  </si>
  <si>
    <t>1117022025 - Te de redução, em ferro maleável classe 10 ou similar, conexão rosqueada, (3/4" x 1/2"), instalado em reservação predial de água - fornecimento e instalação. REF SINAPI 105212 ( un )</t>
  </si>
  <si>
    <t>Utilizado no(s) item(ns) 09.09.10.13</t>
  </si>
  <si>
    <t>6302</t>
  </si>
  <si>
    <t>Tê de redução de ferro galvanizado, com rosca bsp, de 3/4" x 1/2"</t>
  </si>
  <si>
    <t>01110225 - Placa de sinalizacao de seguranca contra incendio, fotoluminescente, retangular, *15 x 30* cm, em pvc *2* mm anti-chamas (simbolos, cores e pictogramas conforme nbr 16820) ( un )</t>
  </si>
  <si>
    <t>Utilizado no(s) item(ns) 09.10.01 / 09.10.02 / 09.10.03 / 09.10.04</t>
  </si>
  <si>
    <t>37539</t>
  </si>
  <si>
    <t>Placa de sinalizacao de seguranca contra incendio, fotoluminescente, retangular, *13 x 26* cm, em pvc *2* mm anti-chamas (simbolos, cores e pictogramas conforme nbr 16820)</t>
  </si>
  <si>
    <t>03110225 - SINALIZAÇÃO DE SOLO PARA EXTINTOR E17 100X100 ( un )</t>
  </si>
  <si>
    <t>Utilizado no(s) item(ns) 09.10.05</t>
  </si>
  <si>
    <t>02110225</t>
  </si>
  <si>
    <t>Adesivo sinalização de solo para extintor 100x100</t>
  </si>
  <si>
    <t>101911 - Extintor de incêndio portátil com carga de pqs de 12 kg, classe bc - fornecimento e instalação. Af_10/2020_pe ( un )</t>
  </si>
  <si>
    <t>Utilizado no(s) item(ns) 09.10.07</t>
  </si>
  <si>
    <t>10890</t>
  </si>
  <si>
    <t>Extintor de incêndio portátil com carga de pó químico seco (pqs) de 12 kg, classe bc</t>
  </si>
  <si>
    <t>CCU 0011 - Placa de sinalizacao de seguranca contra incendio, fotoluminescente, quadrada, *20 x 20* cm, em pvc *2* mm anti-chamas. ( un )</t>
  </si>
  <si>
    <t>Utilizado no(s) item(ns) 09.10.08 / 09.10.09</t>
  </si>
  <si>
    <t>37556</t>
  </si>
  <si>
    <t>Placa de sinalizacao de seguranca contra incendio, fotoluminescente, quadrada, *20 x 20* cm, em pvc *2* mm anti-chamas (simbolos, cores e pictogramas conforme nbr 16820)</t>
  </si>
  <si>
    <t>011400056 - INSTALAÇÃO DE PLACA DE SINALIZACAO DE SEGURANCA CONTRA INCENDIO, FOTOLUMINESCENTE, RETANGULAR, *20 X 40* CM, EM PVC *2* MM ANTI-CHAMAS (SIMBOLOS, CORES E PICTOGRAMAS CONFORME NBR 16820) ( un )</t>
  </si>
  <si>
    <t>Utilizado no(s) item(ns) 09.10.10</t>
  </si>
  <si>
    <t>37558</t>
  </si>
  <si>
    <t>Placa de sinalizacao de seguranca contra incendio, fotoluminescente, retangular, *20 x 40* cm, em pvc *2* mm anti-chamas (simbolos, cores e pictogramas conforme nbr 16820)</t>
  </si>
  <si>
    <t>IMP 50 - Tinta intumescente Antichamas, Base Água- Fornecimento e Instalação ( m² )</t>
  </si>
  <si>
    <t>Utilizado no(s) item(ns) 09.10.12</t>
  </si>
  <si>
    <t>RET 50</t>
  </si>
  <si>
    <t>Tinta Intumescente Fosco Base Água</t>
  </si>
  <si>
    <t>86905 - Aparelho misturador de mesa para lavatório, padrão médio - fornecimento e instalação. Af_01/2020 ( un )</t>
  </si>
  <si>
    <t>Utilizado no(s) item(ns) 09.11.01</t>
  </si>
  <si>
    <t>11769</t>
  </si>
  <si>
    <t>Misturador de metal cromado, de mesa/bancada, com bica baixa, para lavatorio</t>
  </si>
  <si>
    <t>86884 - Engate flexível em plástico branco, 1/2" x 30cm - fornecimento e instalação. Af_01/2020 ( un )</t>
  </si>
  <si>
    <t>Utilizado no(s) item(ns) 09.11.02</t>
  </si>
  <si>
    <t>6141</t>
  </si>
  <si>
    <t>Engate/rabicho flexível plástico (pvc ou abs) branco 1/2 " x 30 cm</t>
  </si>
  <si>
    <t>89367 - Joelho 90 graus, pvc, soldável, dn 32mm, instalado em ramal ou sub-ramal de água - fornecimento e instalação. Af_06/2022 ( un )</t>
  </si>
  <si>
    <t>Utilizado no(s) item(ns) 09.11.04 / 09.11.14</t>
  </si>
  <si>
    <t>103951 - Joelho de redução, 90 graus, pvc, soldável, dn 32 mm x 25 mm, instalado em ramal ou sub-ramal de água - fornecimento e instalação. Af_06/2022 ( un )</t>
  </si>
  <si>
    <t>Utilizado no(s) item(ns) 09.11.05 / 09.11.15</t>
  </si>
  <si>
    <t>89356 - Tubo, pvc, soldável, de 25mm, instalado em ramal ou sub-ramal de água - fornecimento e instalação. Af_06/2022 ( m )</t>
  </si>
  <si>
    <t>Utilizado no(s) item(ns) 09.11.06</t>
  </si>
  <si>
    <t>89357 - Tubo, pvc, soldável, de 32mm, instalado em ramal ou sub-ramal de água - fornecimento e instalação. Af_06/2022 ( m )</t>
  </si>
  <si>
    <t>Utilizado no(s) item(ns) 09.11.07</t>
  </si>
  <si>
    <t>89617 - Te, pvc, soldável, dn 25mm, instalado em prumada de água - fornecimento e instalação. Af_06/2022 ( un )</t>
  </si>
  <si>
    <t>Utilizado no(s) item(ns) 09.11.16</t>
  </si>
  <si>
    <t>89390 - União, pvc, soldável, dn 32mm, instalado em ramal ou sub-ramal de água - fornecimento e instalação. Af_06/2022 ( un )</t>
  </si>
  <si>
    <t>Utilizado no(s) item(ns) 09.11.19</t>
  </si>
  <si>
    <t>9895</t>
  </si>
  <si>
    <t>União pvc, soldável, 32 mm, para água fria predial</t>
  </si>
  <si>
    <t>89366 - Joelho 90 graus com bucha de latão, pvc, soldável, dn 25mm, x 3/4  instalado em ramal ou sub-ramal de água - fornecimento e instalação. Af_06/2022 ( un )</t>
  </si>
  <si>
    <t>Utilizado no(s) item(ns) 09.11.20</t>
  </si>
  <si>
    <t>3524</t>
  </si>
  <si>
    <t>Joelho pvc, soldável, com bucha de latão, 90 graus, 25 mm x 3/4", para água fria predial</t>
  </si>
  <si>
    <t>0418022025 - Metalon 100x150mm #18, galvanizado - para descidas de água pluvial - FORNECIMENTO E INSTALAÇÃO - REF SINAPI 101918 12/2024 ( m )</t>
  </si>
  <si>
    <t>Utilizado no(s) item(ns) 09.11.22</t>
  </si>
  <si>
    <t>0318022025</t>
  </si>
  <si>
    <t>Metalon 100x150mm #18, galvanizado - incluso frete;</t>
  </si>
  <si>
    <t>1219022025 - P04 - PORTA DE ABRIR 02 FOLHAS, 1,60X2,10, EM ALUMÍNIO E VIDRO TEMPERADO 10MM, PINTURA EM ESMALTE SINTÉTICO, COR AZUL, COM PUXADOR INOX DE 20 CM E FECHADURA TIPO BICO DE PAPAGAIO, CONFORME ESPECIFICAÇÕES EM PROJETO - FORNECIMENTO E INSTALAÇÃO; ( un )</t>
  </si>
  <si>
    <t>Utilizado no(s) item(ns) 10.01.01</t>
  </si>
  <si>
    <t>1119022025</t>
  </si>
  <si>
    <t>1419022025 - P05 - PORTA DE CORRER 03 FOLHAS, 3,50MX2,10M, EM ALUMÍNIO E VIDRO TEMPERADO 10MM, PINTURA EM ESMALTE SINTÉTICO, COR AZUL, COM PUXADOR INOX DE 20 CM E FECHADURA TIPO BICO DE PAPAGAIO, CONFORME ESPECIFICAÇÕES EM PROJETO - FORNECIMENTO E INSTALAÇÃO; ( un )</t>
  </si>
  <si>
    <t>Utilizado no(s) item(ns) 10.01.02</t>
  </si>
  <si>
    <t>1319022025</t>
  </si>
  <si>
    <t xml:space="preserve">P05 - PORTA DE CORRER 03 FOLHAS, 3,50MX2,10M, EM ALUMÍNIO E VIDRO TEMPERADO 10MM, PINTURA EM ESMALTE SINTÉTICO, COR AZUL, COM PUXADOR INOX DE 20 CM E FECHADURA TIPO BICO DE PAPAGAIO, CONFORME ESPECIFICAÇÕES EM PROJETO - FORNECIMENTO E INSTALAÇÃO;	</t>
  </si>
  <si>
    <t>1619022025 - P06 - PORTA DE CORRER E FIXA 04 FOLHAS, 2,90MX2,10M, EM ALUMÍNIO E VIDRO TEMPERADO 10MM, PINTURA EM ESMALTE SINTÉTICO, COR AZUL, COM PUXADOR INOX DE 20 CM E FECHADURA TIPO BICO DE PAPAGAIO, CONFORME ESPECIFICAÇÕES EM PROJETO - FORNECIMENTO E INSTALAÇÃO; ( un )</t>
  </si>
  <si>
    <t>Utilizado no(s) item(ns) 10.01.03</t>
  </si>
  <si>
    <t>1519022025</t>
  </si>
  <si>
    <t>1819022025 - P07 - PORTA DE ABRIR, 02 FOLHAS, 1,40MX2,10M, EM ALUMÍNIO E VIDRO TEMPERADO 10MM, PINTURA EM ESMALTE SINTÉTICO, COR AZUL, COM PUXADOR INOX DE 20 CM E FECHADURA TIPO BICO DE PAPAGAIO, CONFORME ESPECIFICAÇÕES EM PROJETO - FORNECIMENTO E INSTALAÇÃO; ( un )</t>
  </si>
  <si>
    <t>Utilizado no(s) item(ns) 10.01.04</t>
  </si>
  <si>
    <t>1719022025</t>
  </si>
  <si>
    <t>0220022025 - P10 - PORTA DE ABRIR, 01 FOLHA, 0,80 MX2,10 M, EM ALUMÍNIO BRANCO C/LAMBRIL LISO E RÉGUAS DE 15CM, ACABAMENTO NATURAL, COM FECHADURA TIPO ALAVANCA, CONFORME ESPECIFICAÇÕES EM PROJETO - FORNECIMENTO E INSTALAÇÃO; ( un )</t>
  </si>
  <si>
    <t>Utilizado no(s) item(ns) 10.01.05</t>
  </si>
  <si>
    <t>0120022025</t>
  </si>
  <si>
    <t>0420022025 - P11 - PORTA DE ABRIR, 01 FOLHA, 0,95 MX2,10 M, EM ALUMÍNIO BRANCO C/LAMBRIL LISO E RÉGUAS DE 15CM, ACABAMENTO NATURAL, COM FECHADURA TIPO ALAVANCA, CONFORME ESPECIFICAÇÕES EM PROJETO - FORNECIMENTO E INSTALAÇÃO;	 ( un )</t>
  </si>
  <si>
    <t>Utilizado no(s) item(ns) 10.01.06</t>
  </si>
  <si>
    <t>0320022025</t>
  </si>
  <si>
    <t>P11 - PORTA DE ABRIR, 01 FOLHA, 0,95 MX2,10 M, EM ALUMÍNIO BRANCO C/LAMBRIL LISO E RÉGUAS DE 15CM, ACABAMENTO NATURAL, COM FECHADURA TIPO ALAVANCA, CONFORME ESPECIFICAÇÕES EM PROJETO - FORNECIMENTO E INSTALAÇÃO;</t>
  </si>
  <si>
    <t>0620022025 - P12 - PORTA DE ABRIR, 01 FOLHA, 0,90 MX2,10 M, EM ALUMÍNIO BRANCO C/LAMBRIL LISO E RÉGUAS DE 15CM, ACABAMENTO NATURAL, COM FECHADURA TIPO ALAVANCA, CONFORME ESPECIFICAÇÕES EM PROJETO - FORNECIMENTO E INSTALAÇÃO;	 ( un )</t>
  </si>
  <si>
    <t>Utilizado no(s) item(ns) 10.01.07</t>
  </si>
  <si>
    <t>0520022025</t>
  </si>
  <si>
    <t>0820022025 - P13 - PORTA DE ABRIR, 01 FOLHA, 0,60 MX1,75 M, EM ALUMÍNIO COM VENEZIANA, ANODIZADO NATURAL, COM TARJETA LIVRE-OCUPADO CONFORME ESPECIFICAÇÕES EM PROJETO - FORNECIMENTO E INSTALAÇÃO;  ( un )</t>
  </si>
  <si>
    <t>Utilizado no(s) item(ns) 10.01.08</t>
  </si>
  <si>
    <t>0720022025</t>
  </si>
  <si>
    <t>1020022025 - P14 - PORTA DE ABRIR, 01 FOLHA, 0,90 MX1,75 M, EM ALUMÍNIO COM VENEZIANA, ANODIZADO NATURAL, COM TARJETA LIVRE-OCUPADO E PICTOGRAMA DE ACESSIBILIDADE CONFORME ESPECIFICAÇÕES EM PROJETO - FORNECIMENTO E INSTALAÇÃO; ( un )</t>
  </si>
  <si>
    <t>Utilizado no(s) item(ns) 10.01.09</t>
  </si>
  <si>
    <t>0920022025</t>
  </si>
  <si>
    <t>1220022025 - P15 - PORTA DE ABRIR, 01 FOLHA, 1,00 MX 0,80 M, EM ALUMÍNIO COM VENEZIANA, ANODIZADO NATURAL, COM FECHO TRINCO CHATO PARA CADEADO EM AÇO ZINCADO, CONFORME ESPECIFICAÇÕES EM PROJETO - FORNECIMENTO E INSTALAÇÃO;	 ( un )</t>
  </si>
  <si>
    <t>Utilizado no(s) item(ns) 10.01.10</t>
  </si>
  <si>
    <t>1120022025</t>
  </si>
  <si>
    <t>1420022025 - P16 - PORTA DE ABRIR, 01 FOLHA, 1,25 MX 1,10 M, EM ALUMÍNIO COM VENEZIANA, ANODIZADO NATURAL, COM PUXADOR E PORTA-CADEADO EM AÇO ZINCADO, CONFORME ESPECIFICAÇÕES EM PROJETO - FORNECIMENTO E INSTALAÇÃO;	 ( un )</t>
  </si>
  <si>
    <t>Utilizado no(s) item(ns) 10.01.11</t>
  </si>
  <si>
    <t>1320022025</t>
  </si>
  <si>
    <t>1620022025 - PT01 - PORTA DE ABRIR, 02 FOLHAS, 1,87 MX 4,02 M, EM AÇO PATINÁVEL (CORTEN), PINTURA COM VERNIZ TRANSPARENTE, COM PUXADOR E PORTA-CADEADO EM AÇO ZINCADO, CONFORME ESPECIFICAÇÕES EM PROJETO - FORNECIMENTO E INSTALAÇÃO; ( un )</t>
  </si>
  <si>
    <t>Utilizado no(s) item(ns) 10.01.12</t>
  </si>
  <si>
    <t>1520022025</t>
  </si>
  <si>
    <t>1820022025 - PT02 - PORTA DE ABRIR, 02 FOLHAS, 3,60 MX 3,16 M, EM AÇO PATINÁVEL (CORTEN), PINTURA COM VERNIZ TRANSPARENTE, COM PUXADOR E PORTA-CADEADO EM AÇO ZINCADO, CONFORME ESPECIFICAÇÕES EM PROJETO - FORNECIMENTO E INSTALAÇÃO; ( un )</t>
  </si>
  <si>
    <t>Utilizado no(s) item(ns) 10.01.13</t>
  </si>
  <si>
    <t>1720022025</t>
  </si>
  <si>
    <t>2020022025 - PT03 - PORTA DE ABRIR, 02 FOLHAS, 3,60 MX 3,35 M, EM AÇO PATINÁVEL (CORTEN), PINTURA COM VERNIZ TRANSPARENTE, COM PUXADOR E PORTA-CADEADO EM AÇO ZINCADO, CONFORME ESPECIFICAÇÕES EM PROJETO - FORNECIMENTO E INSTALAÇÃO;  ( un )</t>
  </si>
  <si>
    <t>Utilizado no(s) item(ns) 10.01.14</t>
  </si>
  <si>
    <t>1920022025</t>
  </si>
  <si>
    <t>2220022025 - Estrutura Envoltório, 3,20mx3,20m - tipo painel com fechamento em veneziana perfurada em alumínio, conforme especificações em projeto; ( un )</t>
  </si>
  <si>
    <t>Utilizado no(s) item(ns) 10.01.15</t>
  </si>
  <si>
    <t>2120022025</t>
  </si>
  <si>
    <t>21130225 - J01- JANELA EM ALUMINIO COR BRANCA E VIDRO TEMPERADO 6MM - 1,50M X 0,85M CONFORME PROJETO - FORNECIMENTO E INSTALAÇÃO ( un )</t>
  </si>
  <si>
    <t>Utilizado no(s) item(ns) 10.02.01</t>
  </si>
  <si>
    <t>20130225</t>
  </si>
  <si>
    <t>J01- JANELA EM ALUMINIO COR BRANCA E VIDRO TEMPERADO 6MM - 1,50M X 0,85M CONFORME PROJETO</t>
  </si>
  <si>
    <t>23130225 - J02- JANELA EM ALUMINIO COR BRANCA E VIDRO TEMPERADO 6MM - 1,10M X 0,70M CONFORME PROJETO - FORNECIMENTO E INSTALAÇÃO ( un )</t>
  </si>
  <si>
    <t>Utilizado no(s) item(ns) 10.02.02</t>
  </si>
  <si>
    <t>22130225</t>
  </si>
  <si>
    <t>25130225 - J03- JANELA EM ALUMINIO COR BRANCA E VIDRO TEMPERADO 6MM - 2,88M X 0,80M CONFORME PROJETO - FORNECIMENTO E INSTALAÇÃO ( un )</t>
  </si>
  <si>
    <t>Utilizado no(s) item(ns) 10.02.03</t>
  </si>
  <si>
    <t>24130225</t>
  </si>
  <si>
    <t>27130225 -  J04- JANELA EM ALUMINIO COR BRANCA E VIDRO TEMPERADO 6MM - 1,08M X 0,70M CONFORME PROJETO - FORNECIMENTO E INSTALAÇÃO ( un )</t>
  </si>
  <si>
    <t>Utilizado no(s) item(ns) 10.02.04</t>
  </si>
  <si>
    <t>26130225</t>
  </si>
  <si>
    <t>J04- JANELA EM ALUMINIO COR BRANCA E VIDRO TEMPERADO 6MM - 1,08M X 0,70M CONFORME PROJETO - FORNECIMENTO E INSTALAÇÃO</t>
  </si>
  <si>
    <t>29130225 -  J05- JANELA EM ALUMINIO COR BRANCA E VIDRO TEMPERADO 6MM - 1,20M X 0,70M CONFORME PROJETO - FORNECIMENTO E INSTALAÇÃO ( un )</t>
  </si>
  <si>
    <t>Utilizado no(s) item(ns) 10.02.05</t>
  </si>
  <si>
    <t>28130225</t>
  </si>
  <si>
    <t>31130225 -  J06- JANELA EM ALUMINIO COR BRANCA E VIDRO TEMPERADO 6MM - 1,08M X 0,40M CONFORME PROJETO - FORNECIMENTO E INSTALAÇÃO ( un )</t>
  </si>
  <si>
    <t>Utilizado no(s) item(ns) 10.02.06</t>
  </si>
  <si>
    <t>30130225</t>
  </si>
  <si>
    <t>33130225 - J07- JANELA EM ALUMINIO COR BRANCA E VIDRO TEMPERADO 6MM - 1,00M X 0,80M CONFORME PROJETO - FORNECIMENTO E INSTALAÇÃO ( un )</t>
  </si>
  <si>
    <t>Utilizado no(s) item(ns) 10.02.07</t>
  </si>
  <si>
    <t>32130225</t>
  </si>
  <si>
    <t xml:space="preserve"> J07- JANELA EM ALUMINIO COR BRANCA E VIDRO TEMPERADO 6MM - 1,00M X 0,80M CONFORME PROJETO - FORNECIMENTO E INSTALAÇÃO</t>
  </si>
  <si>
    <t>35130225 - J08- JANELA EM ALUMINIO COR BRANCA E VIDRO TEMPERADO 6MM - 1,00M X 0,70M CONFORME PROJETO - FORNECIMENTO E INSTALAÇÃO ( un )</t>
  </si>
  <si>
    <t>Utilizado no(s) item(ns) 10.02.08</t>
  </si>
  <si>
    <t>34130225</t>
  </si>
  <si>
    <t>37130225 - J09- JANELA EM ALUMINIO COR BRANCA E VIDRO TEMPERADO 6MM - 2,90M X 0,90M CONFORME PROJETO - FORNECIMENTO E INSTALAÇÃO ( un )</t>
  </si>
  <si>
    <t>Utilizado no(s) item(ns) 10.02.09</t>
  </si>
  <si>
    <t>36130225</t>
  </si>
  <si>
    <t>39130225 - J10- JANELA EM ALUMINIO COR BRANCA E VIDRO TEMPERADO 6MM - 1,82M X 1,20M CONFORME PROJETO - FORNECIMENTO E INSTALAÇÃO ( un )</t>
  </si>
  <si>
    <t>Utilizado no(s) item(ns) 10.02.10</t>
  </si>
  <si>
    <t>38130225</t>
  </si>
  <si>
    <t>41130225 - J11- JANELA EM ALUMINIO COR BRANCA E VIDRO TEMPERADO 6MM - 2,00M X 1,20M CONFORME PROJETO - FORNECIMENTO E INSTALAÇÃO ( un )</t>
  </si>
  <si>
    <t>Utilizado no(s) item(ns) 10.02.11</t>
  </si>
  <si>
    <t>40130225</t>
  </si>
  <si>
    <t>43130225 - J12- JANELA EM ALUMINIO COR BRANCA E VIDRO TEMPERADO 6MM - 2,15M X 1,20M CONFORME PROJETO - FORNECIMENTO E INSTALAÇÃO ( un )</t>
  </si>
  <si>
    <t>Utilizado no(s) item(ns) 10.02.12</t>
  </si>
  <si>
    <t>42130225</t>
  </si>
  <si>
    <t>45130225 - J13- JANELA EM ALUMINIO COR BRANCA E VIDRO TEMPERADO 6MM - 2,00M X 1,20M CONFORME PROJETO - FORNECIMENTO E INSTALAÇÃO ( un )</t>
  </si>
  <si>
    <t>Utilizado no(s) item(ns) 10.02.13</t>
  </si>
  <si>
    <t>44130225</t>
  </si>
  <si>
    <t>1317022025 - J15 - JANELA DE CORRER E FIXA EM ALUMÍNIO COR BRANCA E VIDRO TEMPERADO 6 MM, 1,5 M X 1,20 M X 1,00 M, ACABAMENTO NATURAL, COM FECHO DE JANELA DE CORRER TIPO BICO DE PAPAGAIO - FORNECIMENTO E INSTALAÇÃO; ( un )</t>
  </si>
  <si>
    <t>Utilizado no(s) item(ns) 10.02.14</t>
  </si>
  <si>
    <t>1217022025</t>
  </si>
  <si>
    <t>J15 - JANELA DE CORRER E FIXA EM ALUMÍNIO COR BRANCA E VIDRO TEMPERADO 6 MM, ACABAMENTO NATURAL, COM FECHO DE JANELA DE CORRER TIPO BICO DE PAPAGAIO - FORNECIMENTO E INSTALAÇÃO;</t>
  </si>
  <si>
    <t>1517022025 - J16 - MÁXIMO-AR E FIXA EM ALUMÍNIO COR BRANCA E VIDRO TEMPERADO 6 MM, 0,82 M X1,19 M X1,27 M ,ACABAMENTO NATURAL, COM FECHO TRINCO ALAVANCA EM AÇO ZINCADO - FORNECIMENTO E INSTALAÇÃO; ( un )</t>
  </si>
  <si>
    <t>Utilizado no(s) item(ns) 10.02.15</t>
  </si>
  <si>
    <t>1417022025</t>
  </si>
  <si>
    <t>1717022025 - J17 - MÁXIMO-AR E FIXA EM ALUMÍNIO COR BRANCA E VIDRO TEMPERADO 6 MM, 0,94 M X1,20 M X1,26 M ,ACABAMENTO NATURAL, COM FECHO TRINCO ALAVANCA EM AÇO ZINCADO - FORNECIMENTO E INSTALAÇÃO; ( un )</t>
  </si>
  <si>
    <t>Utilizado no(s) item(ns) 10.02.16</t>
  </si>
  <si>
    <t>1617022025</t>
  </si>
  <si>
    <t>0618022025 - J18 - MÁXIMO-AR EM ALUMÍNIO COR BRANCA E VIDRO TEMPERADO 6 MM, 0,82 M X 0,88 M X1,55 M ,ACABAMENTO NATURAL, COM FECHO TRINCO ALAVANCA EM AÇO ZINCADO - FORNECIMENTO E INSTALAÇÃO; ( un )</t>
  </si>
  <si>
    <t>Utilizado no(s) item(ns) 10.02.17</t>
  </si>
  <si>
    <t>0518022025</t>
  </si>
  <si>
    <t>0818022025 - J19 - MÁXIMO-AR EM ALUMÍNIO COR BRANCA E VIDRO TEMPERADO 6 MM, 1,00 M X 0,40 M X1,70 M ,ACABAMENTO NATURAL, COM FECHO TRINCO ALAVANCA EM AÇO ZINCADO - FORNECIMENTO E INSTALAÇÃO; ( un )</t>
  </si>
  <si>
    <t>Utilizado no(s) item(ns) 10.02.18</t>
  </si>
  <si>
    <t>0718022025</t>
  </si>
  <si>
    <t>0219022025 - J20 -FIXA EM ALUMÍNIO COR BRANCA E TRAMA ONDULADA DE AÇO GALVANIZADO, FIO 2,10MM, MALHA 1,4X1,4CM, 1,00 M X 0,50 M X1,20 M ,ANODIZADO NATURAL - FORNECIMENTO E INSTALAÇÃO;  ( un )</t>
  </si>
  <si>
    <t>Utilizado no(s) item(ns) 10.02.19</t>
  </si>
  <si>
    <t>0119022025</t>
  </si>
  <si>
    <t>0419022025 - J21 -FIXA EM ALUMÍNIO COR BRANCA E TRAMA ONDULADA DE AÇO GALVANIZADO, FIO 2,10MM, MALHA 1,4X1,4CM, 0,50 M X 0,50 M X1,20 M ,ANODIZADO NATURAL - FORNECIMENTO E INSTALAÇÃO; ( un )</t>
  </si>
  <si>
    <t>Utilizado no(s) item(ns) 10.02.20</t>
  </si>
  <si>
    <t>0319022025</t>
  </si>
  <si>
    <t>0619022025 - J22 -FIXA EM ALUMÍNIO, 4,33 M X 0,25 M X2,97 M ,ANODIZADO NATURAL - FORNECIMENTO E INSTALAÇÃO;  ( un )</t>
  </si>
  <si>
    <t>Utilizado no(s) item(ns) 10.02.21</t>
  </si>
  <si>
    <t>0519022025</t>
  </si>
  <si>
    <t>0819022025 - J23 -FIXA EM ALUMÍNIO, 3,06 M X 0,25 M X2,97 M ,ANODIZADO NATURAL - FORNECIMENTO E INSTALAÇÃO;  ( un )</t>
  </si>
  <si>
    <t>Utilizado no(s) item(ns) 10.02.22</t>
  </si>
  <si>
    <t>0719022025</t>
  </si>
  <si>
    <t>1019022025 - J24 -CORRER E FIXA EM ALUMÍNIO COR BRANCA, VIDRO TEMPERADO 6MM E GRADE DE FERRO EM BARRA SEÇÃO RETANGULAR 5/8"X5/8", 1,50 M X 1,20 M X 1,16 M ,ANODIZADO NATURAL E GRADE EM PINTURA ESMALTE SINTÉTICO, COR AZUL - FORNECIMENTO E INSTALAÇÃO;	 ( un )</t>
  </si>
  <si>
    <t>Utilizado no(s) item(ns) 10.02.23</t>
  </si>
  <si>
    <t>0919022025</t>
  </si>
  <si>
    <t>J24 -CORRER E FIXA EM ALUMÍNIO COR BRANCA, VIDRO TEMPERADO 6MM E GRADE DE FERRO EM BARRA SEÇÃO RETANGULAR 5/8"X5/8", 1,50 M X 1,20 M X 1,16 M ,ANODIZADO NATURAL E GRADE EM PINTURA ESMALTE SINTÉTICO, COR AZUL - FORNECIMENTO E INSTALAÇÃO;</t>
  </si>
  <si>
    <t>87908 - Chapisco aplicado em alvenaria (com presença de vãos) e estruturas de concreto de fachada, com equipamento de projeção.  Argamassa traço 1:3 com preparo em betoneira 400 l. Af_10/2022 ( m² )</t>
  </si>
  <si>
    <t>Utilizado no(s) item(ns) 11.01 / 11.08 / 11.11</t>
  </si>
  <si>
    <t>87313</t>
  </si>
  <si>
    <t>Argamassa traço 1:3 (em volume de cimento e areia grossa úmida) para chapisco convencional, preparo mecânico com betoneira 400 l. Af_08/2019</t>
  </si>
  <si>
    <t>90669</t>
  </si>
  <si>
    <t>Projetor pneumático de argamassa para chapisco e reboco com recipiente acoplado, tipo canequinha, com compressor de ar rebocável vazão 89 pcm e motor diesel de 20 cv - chi diurno. Af_05/2023</t>
  </si>
  <si>
    <t>90668</t>
  </si>
  <si>
    <t>Projetor pneumático de argamassa para chapisco e reboco com recipiente acoplado, tipo canequinha, com compressor de ar rebocável vazão 89 pcm e motor diesel de 20 cv - chp diurno. Af_05/2023</t>
  </si>
  <si>
    <t>87779 - Emboço ou massa única em argamassa traço 1:2:8, preparo mecânico com betoneira 400 l, aplicada manualmente em panos de fachada com presença de vãos, espessura de 35 mm. Af_08/2022 ( m² )</t>
  </si>
  <si>
    <t>Utilizado no(s) item(ns) 11.02 / 11.09 / 11.12</t>
  </si>
  <si>
    <t>37411</t>
  </si>
  <si>
    <t>Tela de aço soldada galvanizada/zincada para alvenaria, fio d = *1,24 mm, malha 25 x 25 mm</t>
  </si>
  <si>
    <t>01220525 - REVESTIMENTO CERÂMICO BRANCO BRILHANTE, DIM. 31,7X61,5CM - REF SINAPI 87273 12/2024 ( m² )</t>
  </si>
  <si>
    <t>Utilizado no(s) item(ns) 11.03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</si>
  <si>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</si>
  <si>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</si>
  <si>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</si>
  <si>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</si>
  <si>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</si>
  <si>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</si>
  <si>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96114 - Forro em drywall, para ambientes comerciais, inclusive estrutura birecional de fixação. Af_08/2023_ps ( m² )</t>
  </si>
  <si>
    <t>Utilizado no(s) item(ns) 11.04</t>
  </si>
  <si>
    <t>43131</t>
  </si>
  <si>
    <t>Arame galvanizado 6 bwg, d = 5,16 mm (0,157 kg/m), ou 8 bwg, d = 4,19 mm (0,101 kg/m), ou 10 bwg, d = 3,40 mm (0,0713 kg/m)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</si>
  <si>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</si>
  <si>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</si>
  <si>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</si>
  <si>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</si>
  <si>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</si>
  <si>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</si>
  <si>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1226022025 - Rodameio em poliestireno, incluso pintura cor ébano- fornecimento e instalação; ( m )</t>
  </si>
  <si>
    <t>Utilizado no(s) item(ns) 11.05</t>
  </si>
  <si>
    <t>3410</t>
  </si>
  <si>
    <t>Adesivo/cola para eps (isopor) e outros materiais</t>
  </si>
  <si>
    <t>1326022025</t>
  </si>
  <si>
    <t>Rodameio em poliestireno, espessura 2,5/3cm;</t>
  </si>
  <si>
    <t>104642</t>
  </si>
  <si>
    <t>Pintura látex acrílica standard, aplicação manual em paredes, duas demãos. Af_04/2023</t>
  </si>
  <si>
    <t>0127022025 - Revestimento em chapa metálica com pintura esmalte, cor grafite - fornecimento e instalação; ( m² )</t>
  </si>
  <si>
    <t>Utilizado no(s) item(ns) 11.06</t>
  </si>
  <si>
    <t>11026</t>
  </si>
  <si>
    <t>Chapa de aco galvanizada bitola gsg 14, e = 1,95 mm (15,60 kg/m2)</t>
  </si>
  <si>
    <t>100761</t>
  </si>
  <si>
    <t>Pintura com tinta alquídica de acabamento (esmalte sintético fosco) pulverizada sobre superfícies metálicas (exceto perfil) executado em obra (02 demãos). Af_01/2020_pe</t>
  </si>
  <si>
    <t>98562 - Impermeabilização de superfície com argamassa de cimento e areia, com aditivo impermeabilizante, e = 1,5cm. Af_09/2023 ( m² )</t>
  </si>
  <si>
    <t>Utilizado no(s) item(ns) 11.07 / 11.10</t>
  </si>
  <si>
    <t>123</t>
  </si>
  <si>
    <t>Aditivo impermeabilizante de pega normal para argamassas e concretos sem armacao, liquido e isento de cloretos</t>
  </si>
  <si>
    <t>87298</t>
  </si>
  <si>
    <t>Argamassa traço 1:3 (em volume de cimento e areia média úmida) para contrapiso, preparo mecânico com betoneira 400 l. Af_08/2019</t>
  </si>
  <si>
    <t>87792 - Emboço ou massa única em argamassa traço 1:2:8, preparo mecânico com betoneira 400 l, aplicada manualmente em panos cegos de fachada (sem presença de vãos), espessura de 25 mm. Af_08/2022 ( m² )</t>
  </si>
  <si>
    <t>Utilizado no(s) item(ns) 11.13</t>
  </si>
  <si>
    <t>01060225 - EXECUÇÃO DE PISO DE CONCRETO, ACABAMENTO RESINADO, ESP.: 6 CM, ARMADO,  COR CINZA. COM JUNTA DE DILATAÇÃO A CADA 2M. REF SINAPI 94993 12/2024 ( m² )</t>
  </si>
  <si>
    <t>Utilizado no(s) item(ns) 12.01.01</t>
  </si>
  <si>
    <t>7156</t>
  </si>
  <si>
    <t>Tela de aco soldada nervurada, ca-60, q-196, (3,11 kg/m2), diametro do fio = 5,0 mm, largura = 2,45 m, espacamento da malha = 10 x 10 cm</t>
  </si>
  <si>
    <t>pmc_cortep</t>
  </si>
  <si>
    <t>CORTE E PREENCHIMENTO DE JUNTA DE DILATAÇÃO COM SELANTE ELÁSTICO MONOCOMPONENTE A BASE DE POLIURETANO (PU)</t>
  </si>
  <si>
    <t>98554</t>
  </si>
  <si>
    <t>Impermeabilização de superfície com membrana à base de resina acrílica, 3 demãos. Af_09/2023</t>
  </si>
  <si>
    <t>01070225 - LIMPEZA E APLICAÇÃO DE RESINA EM PISO DE LADRILHO HIDRÁULICO EXISTENTE REF SINAPI 99809 101726 12/2024 ( m² )</t>
  </si>
  <si>
    <t>Utilizado no(s) item(ns) 12.01.02 / 12.01.05</t>
  </si>
  <si>
    <t>7353</t>
  </si>
  <si>
    <t>Resina acrilica premium base agua - cor branca</t>
  </si>
  <si>
    <t>02070225 - INSTALAÇÃO DE PISO CERÂMICO EXTRUDADO ESMALTADO, PEI 5, ANTIDERRAPANTE, COR: CINZA CLARO, 30X30CM. REF SINAPI 87248 12/2024 ( m² )</t>
  </si>
  <si>
    <t>Utilizado no(s) item(ns) 12.01.03</t>
  </si>
  <si>
    <t>1287</t>
  </si>
  <si>
    <t>Piso em ceramica esmaltada, cor lisa, pei maior ou igual a 4, formato menor ou igual a 2025 cm2</t>
  </si>
  <si>
    <t>98689 - Soleira em granito, largura 15 cm, espessura 2,0 cm. Af_09/2020 ( m )</t>
  </si>
  <si>
    <t>Utilizado no(s) item(ns) 12.01.04 / 12.01.06</t>
  </si>
  <si>
    <t>37595</t>
  </si>
  <si>
    <t>Argamassa colante tipo aciii</t>
  </si>
  <si>
    <t>20232</t>
  </si>
  <si>
    <t>Soleira em granito, polido, tipo andorinha/ quartz/ castelo/ corumba ou outros equivalentes da região, l= *15* cm, e= *2,0* cm</t>
  </si>
  <si>
    <t>0227022025 - Rodapé Arredondado Cerâmico cinza 300x100x9mm , aplicado com argamassa industrializada ac-i, rejuntado - fornecimento e instalação; REF ORSE 12079 12/2024 Adaptado; ( m )</t>
  </si>
  <si>
    <t>Utilizado no(s) item(ns) 12.01.07</t>
  </si>
  <si>
    <t>0327022025</t>
  </si>
  <si>
    <t>Rodapé Arredondado Cerâmico cinza 300x100x9mm - incluso frete;</t>
  </si>
  <si>
    <t>104658 - Piso podotátil de alerta ou direcional, de concreto, assentado sobre argamassa. Af_03/2024 ( m² )</t>
  </si>
  <si>
    <t>Utilizado no(s) item(ns) 12.02.01 / 12.02.02</t>
  </si>
  <si>
    <t>34353</t>
  </si>
  <si>
    <t>Argamassa colante ac ii</t>
  </si>
  <si>
    <t>36178</t>
  </si>
  <si>
    <t>Piso tatil / podotatil, ladrilho hidraulico/concreto, *40 x 40* cm, e= 2,5* cm, padrao tatil alerta ou direcional, cor natural</t>
  </si>
  <si>
    <t>94267 - Guia (meio-fio) e sarjeta conjugados de concreto, moldada  in loco  em trecho reto com extrusora, 45 cm base (15 cm base da guia + 30 cm base da sarjeta) x 22 cm altura. Af_01/2024 ( m )</t>
  </si>
  <si>
    <t>Utilizado no(s) item(ns) 12.02.03</t>
  </si>
  <si>
    <t>88631</t>
  </si>
  <si>
    <t>Argamassa traço 1:4 (em volume de cimento e areia média úmida), preparo manual. Af_08/2019</t>
  </si>
  <si>
    <t>92961</t>
  </si>
  <si>
    <t>Máquina extrusora de concreto para guias e sarjetas, motor a diesel, potencia 14 cv - chi diurno. Af_12/2015</t>
  </si>
  <si>
    <t>92960</t>
  </si>
  <si>
    <t>Máquina extrusora de concreto para guias e sarjetas, motor a diesel, potencia 14 cv - chp diurno. Af_12/2015</t>
  </si>
  <si>
    <t>102500 - Pintura de demarcação de vaga com tinta acrílica, e = 10 cm, aplicação manual. Af_05/2021 ( m )</t>
  </si>
  <si>
    <t>Utilizado no(s) item(ns) 12.02.04</t>
  </si>
  <si>
    <t>12815</t>
  </si>
  <si>
    <t>Fita crepe rolo de 25 mm x 50 m</t>
  </si>
  <si>
    <t>7348</t>
  </si>
  <si>
    <t>Tinta acrílica premium para piso</t>
  </si>
  <si>
    <t>102491 - Pintura de piso com tinta acrílica, aplicação manual, 2 demãos, incluso fundo preparador. Af_05/2021 ( m² )</t>
  </si>
  <si>
    <t>Utilizado no(s) item(ns) 12.02.05</t>
  </si>
  <si>
    <t>6085</t>
  </si>
  <si>
    <t>Selador acrilico opaco premium interior/exterior</t>
  </si>
  <si>
    <t>94993 - Execução de passeio (calçada) ou piso de concreto com concreto moldado in loco, usinado, acabamento convencional, espessura 6 cm, armado. Af_08/2022 ( m² )</t>
  </si>
  <si>
    <t>Utilizado no(s) item(ns) 12.02.06</t>
  </si>
  <si>
    <t>021709 - Fornecimento e instalação de piso emborrachado em placas de 50cm espessura 20mm inclusive preparo da sub base e base. ( m²  )</t>
  </si>
  <si>
    <t>Utilizado no(s) item(ns) 12.02.07</t>
  </si>
  <si>
    <t>4791</t>
  </si>
  <si>
    <t>Adesivo acrilico de base aquosa / cola de contato</t>
  </si>
  <si>
    <t>021708</t>
  </si>
  <si>
    <t>Piso emborrachado colorido em placas de 50x50cm espessura 20mm</t>
  </si>
  <si>
    <t>87767</t>
  </si>
  <si>
    <t>Contrapiso em argamassa traço 1:4 (cimento e areia), preparo manual, aplicado em áreas molhadas sobre impermeabilização, acabamento não reforçado, espessura 4cm. Af_07/2021</t>
  </si>
  <si>
    <t>02250225 - INSTALAÇÃO DE PISO EM MADEIRA PLASTICA 32x150MM COR IPÊ ( m² )</t>
  </si>
  <si>
    <t>Utilizado no(s) item(ns) 12.02.08 / 12.02.09</t>
  </si>
  <si>
    <t>01250225</t>
  </si>
  <si>
    <t>PISO EM MADEIRA PLASTICA PARA DECK 32x150MM COR IPÊ</t>
  </si>
  <si>
    <t>04250225 - EXECUÇÃO DE PISO DE CONCRETO, ARMADO, ESP.: 6 CM, ACABAMENTO VASSOURADO, COR CINZA. COM JUNTA DE DILATAÇÃO A CADA 2M, REF SINAPI 94993 12/2024 ( m² )</t>
  </si>
  <si>
    <t>Utilizado no(s) item(ns) 12.02.10</t>
  </si>
  <si>
    <t>88485 - Fundo selador acrílico, aplicação manual em parede, uma demão. Af_04/2023 ( m² )</t>
  </si>
  <si>
    <t>Utilizado no(s) item(ns) 13.01</t>
  </si>
  <si>
    <t>88488 - Pintura látex acrílica premium, aplicação manual em teto, duas demãos. Af_04/2023 ( m² )</t>
  </si>
  <si>
    <t>Utilizado no(s) item(ns) 13.02</t>
  </si>
  <si>
    <t>95306 - Textura acrílica, aplicação manual em teto, uma demão. Af_04/2023 ( m² )</t>
  </si>
  <si>
    <t>Utilizado no(s) item(ns) 13.03</t>
  </si>
  <si>
    <t>38877</t>
  </si>
  <si>
    <t>Massa premium para textura lisa de base acrilica, uso interno e externo</t>
  </si>
  <si>
    <t>88484 - Fundo selador acrílico, aplicação manual em teto, uma demão. Af_04/2023 ( m² )</t>
  </si>
  <si>
    <t>Utilizado no(s) item(ns) 13.04 / 13.10</t>
  </si>
  <si>
    <t>88415 - Aplicação manual de fundo selador acrílico em paredes externas de casas. Af_03/2024 ( m² )</t>
  </si>
  <si>
    <t>Utilizado no(s) item(ns) 13.05</t>
  </si>
  <si>
    <t>95305 - Textura acrílica, aplicação manual em parede, uma demão. Af_04/2023 ( m² )</t>
  </si>
  <si>
    <t>Utilizado no(s) item(ns) 13.06 / 13.07</t>
  </si>
  <si>
    <t>102498 - Pintura de meio-fio com tinta branca a base de cal (caiação). Af_05/2021 ( m )</t>
  </si>
  <si>
    <t>Utilizado no(s) item(ns) 13.08</t>
  </si>
  <si>
    <t>11161</t>
  </si>
  <si>
    <t>Cal hidratada para pintura</t>
  </si>
  <si>
    <t>88489 - Pintura látex acrílica premium, aplicação manual em paredes, duas demãos. Af_04/2023 ( m² )</t>
  </si>
  <si>
    <t>Utilizado no(s) item(ns) 13.09</t>
  </si>
  <si>
    <t>02170625 - TORNEIRA PARA LAVATÓRIO ANTIVANDALISMO - FORNECIMENTO E INSTALAÇÃO ( un )</t>
  </si>
  <si>
    <t>Utilizado no(s) item(ns) 14.01</t>
  </si>
  <si>
    <t>01170625</t>
  </si>
  <si>
    <t xml:space="preserve">TORNEIRA PARA LAVATÓRIO ANTIVANDALISMO </t>
  </si>
  <si>
    <t>86911 - Torneira cromada longa, de parede, 1/2" ou 3/4", para pia de cozinha, padrão popular - fornecimento e instalação. Af_01/2020 ( un )</t>
  </si>
  <si>
    <t>Utilizado no(s) item(ns) 14.02</t>
  </si>
  <si>
    <t>13416</t>
  </si>
  <si>
    <t>Torneira metalica cromada, reta, de parede, para cozinha, sem bico, sem arejador, padrao popular, 1/2" ou 3/4"</t>
  </si>
  <si>
    <t>100858 - Mictório sifonado louça branca - padrão médio - fornecimento e instalação. Af_01/2020 ( un )</t>
  </si>
  <si>
    <t>Utilizado no(s) item(ns) 14.03</t>
  </si>
  <si>
    <t>6142</t>
  </si>
  <si>
    <t>Conjunto de ligacao ajustavel, para vaso / bacia sanitaria , em plastico branco, com tubo, canopla e espude</t>
  </si>
  <si>
    <t>10432</t>
  </si>
  <si>
    <t>Mictorio individual, sifonado, de louca branca, sem complementos</t>
  </si>
  <si>
    <t>4351</t>
  </si>
  <si>
    <t>Parafuso niquelado 3 1/2" com acabamento cromado para fixar peca sanitária, inclui porca cega, arruela e bucha de nylon tamanho s-8</t>
  </si>
  <si>
    <t>21112</t>
  </si>
  <si>
    <t>Válvula de descarga em metal cromado para mictório com acionamento por pressão e fechamento automático</t>
  </si>
  <si>
    <t>0209092024 - Torneira de mesa do tipo Pcd automática, em metal cromado, incluso frete - fornecimento e instalação; REF SINAPI 86906 07/2024 ( un )</t>
  </si>
  <si>
    <t>Utilizado no(s) item(ns) 14.04</t>
  </si>
  <si>
    <t>0109092024</t>
  </si>
  <si>
    <t>Torneira de mesa do tipo Pcd automática, em metal cromado, incluso frete;</t>
  </si>
  <si>
    <t>PMC 139 - BANCADA DE GRANITO CINZA POLIDO – FORNECIMENTO E INSTALAÇÃO. ( m² )</t>
  </si>
  <si>
    <t>Utilizado no(s) item(ns) 14.05 / 14.15 / 14.16 / 14.17 / 14.18</t>
  </si>
  <si>
    <t>7568</t>
  </si>
  <si>
    <t>Bucha de nylon sem aba s10, com parafuso de 6,10 x 65 mm em aço zincado com rosca soberba, cabeça chata e fenda phillips</t>
  </si>
  <si>
    <t>11795</t>
  </si>
  <si>
    <t>Granito para bancada, polido, tipo andorinha/ quartz/ castelo/ corumbá ou outros equivalentes da região, e= *2,5* cm</t>
  </si>
  <si>
    <t>4823</t>
  </si>
  <si>
    <t>Massa plástica para mármore/granito</t>
  </si>
  <si>
    <t>37329</t>
  </si>
  <si>
    <t>Rejunte epoxi, qualquer cor</t>
  </si>
  <si>
    <t>37591</t>
  </si>
  <si>
    <t>Suporte mão-francesa em aço, abas iguais 40 cm, capacidade mínima 70 kg,branco</t>
  </si>
  <si>
    <t>012200029  - Banco de Concreto - 2,00 x 0,50m - MO EC ( un )</t>
  </si>
  <si>
    <t>Utilizado no(s) item(ns) 14.06</t>
  </si>
  <si>
    <t>3777</t>
  </si>
  <si>
    <t>Lona plastica pesada preta, e = 150 micra</t>
  </si>
  <si>
    <t>88242</t>
  </si>
  <si>
    <t>Ajudante de pedreiro com encargos complementares</t>
  </si>
  <si>
    <t>92431</t>
  </si>
  <si>
    <t>Montagem e desmontagem de fôrma de pilares retangulares e estruturas similares, pé-direito simples, em chapa de madeira compensada plastificada, 10 utilizações. Af_09/2020</t>
  </si>
  <si>
    <t>011103020 - CORRIMÃO DUPLO (H1=92 CM H2=72 CM) EM TUBO DE AÇO 1 1/2" #14 - INCLUSO SUPORTE EM "L" 6X6 CM COM BARRA PERFIL CHATO E UNIÃO CIRCULAR PARA 30 CM ANTES E APÓS ( m )</t>
  </si>
  <si>
    <t>Utilizado no(s) item(ns) 14.07</t>
  </si>
  <si>
    <t>100729</t>
  </si>
  <si>
    <t>Pintura com tinta epoxídica de acabamento pulverizada sobre perfil metálico executado em fábrica (por demão). Af_01/2020_pe</t>
  </si>
  <si>
    <t>011103019</t>
  </si>
  <si>
    <t xml:space="preserve">SUPORTE PARA CORRIMÃO EM BARRA PERFIL CHATO 3/16" X 1 1/4" (L X E) EM AÇO SOLDADO EM "L" 6 X 6 CM </t>
  </si>
  <si>
    <t>86932 - Vaso sanitário sifonado com caixa acoplada louça branca - padrão médio, incluso engate flexível em metal cromado, 1/2 x 40cm - fornecimento e instalação. Af_01/2020 ( un )</t>
  </si>
  <si>
    <t>Utilizado no(s) item(ns) 14.08</t>
  </si>
  <si>
    <t>86887</t>
  </si>
  <si>
    <t>Engate flexível em inox, 1/2 x 40cm - fornecimento e instalação. Af_01/2020</t>
  </si>
  <si>
    <t>86888</t>
  </si>
  <si>
    <t>Vaso sanitário sifonado com caixa acoplada louça branca - fornecimento e instalação. Af_01/2020</t>
  </si>
  <si>
    <t>95470 - Vaso sanitario sifonado convencional com louça branca, incluso conjunto de ligação para bacia sanitária ajustável - fornecimento e instalação. Af_01/2020 ( un )</t>
  </si>
  <si>
    <t>Utilizado no(s) item(ns) 14.09</t>
  </si>
  <si>
    <t>95469</t>
  </si>
  <si>
    <t>Vaso sanitario sifonado convencional com louça branca - fornecimento e instalação. Af_01/2020</t>
  </si>
  <si>
    <t>100860 - Chuveiro elétrico comum corpo plástico, tipo ducha - fornecimento e instalação. Af_01/2020 ( un )</t>
  </si>
  <si>
    <t>Utilizado no(s) item(ns) 14.10</t>
  </si>
  <si>
    <t>1368</t>
  </si>
  <si>
    <t>Chuveiro comum em plástico branco, com cano, 3 temperaturas, 5500 w (110/220 v)</t>
  </si>
  <si>
    <t>86900 - Cuba de embutir retangular de aço inoxidável, 46 x 30 x 12 cm - fornecimento e instalação. Af_01/2020 ( un )</t>
  </si>
  <si>
    <t>Utilizado no(s) item(ns) 14.11</t>
  </si>
  <si>
    <t>1743</t>
  </si>
  <si>
    <t>Cuba aço inox (aisi 304) de embutir com válvula 3 1/2 ", de *46 x 30 x 12* cm</t>
  </si>
  <si>
    <t>100868 - Barra de apoio reta, em aço inox polido, comprimento 80 cm, fixada na parede - fornecimento e instalação. Af_01/2020 ( un )</t>
  </si>
  <si>
    <t>Utilizado no(s) item(ns) 14.12</t>
  </si>
  <si>
    <t>36081</t>
  </si>
  <si>
    <t>Barra de apoio reta, em aço inox polido, comprimento 80cm, diâmetro minimo 3 cm</t>
  </si>
  <si>
    <t>100867 - Barra de apoio reta, em aço inox polido, comprimento 70 cm, fixada na parede - fornecimento e instalação. Af_01/2020 ( un )</t>
  </si>
  <si>
    <t>Utilizado no(s) item(ns) 14.13</t>
  </si>
  <si>
    <t>36205</t>
  </si>
  <si>
    <t>Barra de apoio reta, em aço inox polido, comprimento 70cm, diâmetro minimo 3 cm</t>
  </si>
  <si>
    <t>86913 - Torneira cromada 1/2" ou 3/4" para tanque, padrão popular - fornecimento e instalação. Af_01/2020 ( un )</t>
  </si>
  <si>
    <t>Utilizado no(s) item(ns) 14.14</t>
  </si>
  <si>
    <t>7604</t>
  </si>
  <si>
    <t>Torneira metalica cromada para tanque / jardim, sem bico, cano longo, de parede, padrao popular / uso geral, 1/2" ou 3/4"</t>
  </si>
  <si>
    <t>241024001 - Execução e fixação/instalação de bancada/prateleira em concreto armado pré-moldada - e = 5 cm, acabamento liso desempenado. REF.: CÓD. 6170 SINAPI/2020 ( m² )</t>
  </si>
  <si>
    <t>Utilizado no(s) item(ns) 14.19</t>
  </si>
  <si>
    <t>345</t>
  </si>
  <si>
    <t>Arame galvanizado 18 bwg, d = 1,24mm (0,009 kg/m)</t>
  </si>
  <si>
    <t>4512</t>
  </si>
  <si>
    <t>Sarrafo *2,5 x 5* cm em pinus, mista ou equivalente da regiao - bruta</t>
  </si>
  <si>
    <t>02240225 - CORRIMÃO DUPLO COM MONTANTE (H1=92 CM H2=72 CM) EM TUBO DE AÇO 1 1/2" #14 - INCLUSO SUPORTE EM "L" 6X6 CM COM BARRA PERFIL CHATO E UNIÃO CIRCULAR PARA 30 CM ANTES E APÓS  ( m )</t>
  </si>
  <si>
    <t>Utilizado no(s) item(ns) 14.20</t>
  </si>
  <si>
    <t>86937 - Cuba de embutir oval em louça branca, 35 x 50cm ou equivalente, incluso válvula em metal cromado e sifão flexível em pvc - fornecimento e instalação. Af_01/2020 ( un )</t>
  </si>
  <si>
    <t>Utilizado no(s) item(ns) 14.21</t>
  </si>
  <si>
    <t>86901</t>
  </si>
  <si>
    <t>Cuba de embutir oval em louça branca, 35 x 50cm ou equivalente - fornecimento e instalação. Af_01/2020</t>
  </si>
  <si>
    <t>86877</t>
  </si>
  <si>
    <t>Válvula em metal cromado 1.1/2" x 1.1/2" para tanque ou lavatório, com ou sem ladrão - fornecimento e instalação. Af_01/2020</t>
  </si>
  <si>
    <t>0326022025 - Tanque inox de embutir 50x40x23, com válvula e sifão -fornecimento e instalação; ( un )</t>
  </si>
  <si>
    <t>Utilizado no(s) item(ns) 14.22</t>
  </si>
  <si>
    <t>0226022025</t>
  </si>
  <si>
    <t>Tanque inox de embutir 50x40x23, com válvula e sifão - incluso frete;</t>
  </si>
  <si>
    <t>0526022025 - Cuba de embutir retangular de aço inoxidável, 50 x 40 x  20 cm - fornecimento e instalação. REF SINAPI 86900 12/2024 ( un )</t>
  </si>
  <si>
    <t>Utilizado no(s) item(ns) 14.23</t>
  </si>
  <si>
    <t>0426022025</t>
  </si>
  <si>
    <t>Cuba de embutir retangular de aço inoxidável, 50 x 40 x 20 cm - incluso frete;</t>
  </si>
  <si>
    <t>0726022025 - Tanque de parede inox industrial, 60 litros, fornecimento e instalação;  ( un )</t>
  </si>
  <si>
    <t>Utilizado no(s) item(ns) 14.24</t>
  </si>
  <si>
    <t>0626022025</t>
  </si>
  <si>
    <t>Tanque de parede inox industrial, 60 litros, incluso frete ;</t>
  </si>
  <si>
    <t>ESPEL001 - Espelho cristal espessura 4mm, com moldura em alumínio e compensado 6m m plastificado colado - ref. cód. 74125/002 ( m² )</t>
  </si>
  <si>
    <t>Utilizado no(s) item(ns) 14.25</t>
  </si>
  <si>
    <t>7334</t>
  </si>
  <si>
    <t>Aditivo adesivo líquido para argamassas de revestimentos cimentícios</t>
  </si>
  <si>
    <t>586</t>
  </si>
  <si>
    <t>Cantoneira em aluminio, abas iguais, largura de 25,40 mm (1"), espessura de 4,76 mm (3/16") e peso linear de aproximadamente 0,593 kg/m</t>
  </si>
  <si>
    <t>1360</t>
  </si>
  <si>
    <t>Compensado naval - chapa/painel em madeira compensada prensada, de 2200 x 1600 mm, e = 6 mm</t>
  </si>
  <si>
    <t>11186</t>
  </si>
  <si>
    <t>Espelho cristal e = 4 mm</t>
  </si>
  <si>
    <t>88325</t>
  </si>
  <si>
    <t>Vidraceiro com encargos complementares</t>
  </si>
  <si>
    <t>1126022025 - Exaustor dutado 80 cm para fogão 06 bocas-fornecimento e instalação; ( un )</t>
  </si>
  <si>
    <t>Utilizado no(s) item(ns) 14.26</t>
  </si>
  <si>
    <t>1026022025</t>
  </si>
  <si>
    <t>Exaustor dutado para fogão 06 bocas- incluso frete;</t>
  </si>
  <si>
    <t>06310125 - ABACAXI ROXO - Tradescantia spathacea REF SINAPI 98510 12/2024 ( un )</t>
  </si>
  <si>
    <t>Utilizado no(s) item(ns) 15.01</t>
  </si>
  <si>
    <t>01300125</t>
  </si>
  <si>
    <t>ABACAXI ROXO - Tradescantia spathacea</t>
  </si>
  <si>
    <t>07310125 - ALPÍNIA - Alpinia pupurata REF SINAPI 98510 ( un )</t>
  </si>
  <si>
    <t>Utilizado no(s) item(ns) 15.02</t>
  </si>
  <si>
    <t>02300125</t>
  </si>
  <si>
    <t>ALPÍNIA - Alpinia pupurata</t>
  </si>
  <si>
    <t>08310125 - ANDREANA-MANTO-DE-REI - Thumbergia erecta REF SINAPI 98510 12/2024 ( un )</t>
  </si>
  <si>
    <t>Utilizado no(s) item(ns) 15.03</t>
  </si>
  <si>
    <t>03300125</t>
  </si>
  <si>
    <t>ANDREANA-MANTO-DE-REI - Thumbergia erecta</t>
  </si>
  <si>
    <t>09310125 - BAMBU MOSSÔ - Phyllostachys pubescens REF SINAPI 98511 12/2024 ( un )</t>
  </si>
  <si>
    <t>Utilizado no(s) item(ns) 15.04</t>
  </si>
  <si>
    <t>02310125</t>
  </si>
  <si>
    <t>BAMBU MOSSÔ - Phyllostachys pubescens</t>
  </si>
  <si>
    <t>10310125 - BAMBUZINHO - Bambuza gracilis REF SINAPI 98510 12/2014 ( un )</t>
  </si>
  <si>
    <t>Utilizado no(s) item(ns) 15.05</t>
  </si>
  <si>
    <t>03310125</t>
  </si>
  <si>
    <t>BAMBUZINHO - Bambuza gracilis</t>
  </si>
  <si>
    <t>11310125 - BARBA DE SERPENTE - Ophipogon jaburan REF SINAPI 98510 12/2024 ( un )</t>
  </si>
  <si>
    <t>Utilizado no(s) item(ns) 15.06</t>
  </si>
  <si>
    <t>04310125</t>
  </si>
  <si>
    <t>BARBA DE SERPENTE - Ophipogon jaburan</t>
  </si>
  <si>
    <t>12310125 - CAMARÃO VERMELHO - Justicia brandegeana REF SINAPI 98510 12/2024 ( un )</t>
  </si>
  <si>
    <t>Utilizado no(s) item(ns) 15.07</t>
  </si>
  <si>
    <t>05310125</t>
  </si>
  <si>
    <t>CAMARÃO VERMELHO - Justicia brandegeana</t>
  </si>
  <si>
    <t>14310125 - CAMBARÁ RASTEIRO - Lantana camara REF SINAPI 98510 12/2024 ( un )</t>
  </si>
  <si>
    <t>Utilizado no(s) item(ns) 15.08</t>
  </si>
  <si>
    <t>13310125</t>
  </si>
  <si>
    <t>CAMBARÁ RASTEIRO - Lantana camara</t>
  </si>
  <si>
    <t>16310125 - IPÊ BRANCO - Tabebuia roseo-alba REF SINAPI 98510 12/2024 ( un )</t>
  </si>
  <si>
    <t>Utilizado no(s) item(ns) 15.09</t>
  </si>
  <si>
    <t>15310125</t>
  </si>
  <si>
    <t>IPÊ BRANCO - Tabebuia roseo-alba</t>
  </si>
  <si>
    <t>17310125 - CLUSIA - Clusia fluminensis REF SINAPI 98510 12/2024 ( un )</t>
  </si>
  <si>
    <t>Utilizado no(s) item(ns) 15.10</t>
  </si>
  <si>
    <t>10826</t>
  </si>
  <si>
    <t>Muda de arbusto florífero, clusia/gardenia/moreia branca/ azaleia ou equivalente da região, h= *50 a 70* cm</t>
  </si>
  <si>
    <t>19310125 - COSTELA DE ADÃO - Monstera deliciosa REF SINAPI 88441 12/2024 ( un )</t>
  </si>
  <si>
    <t>Utilizado no(s) item(ns) 15.11</t>
  </si>
  <si>
    <t>18310125</t>
  </si>
  <si>
    <t>COSTELA DE ADÃO - Monstera deliciosa</t>
  </si>
  <si>
    <t>21310125 - BURITI - Mauritia flexuosa REF SINAPI 98510 12/2024 ( un )</t>
  </si>
  <si>
    <t>Utilizado no(s) item(ns) 15.12</t>
  </si>
  <si>
    <t>20310125</t>
  </si>
  <si>
    <t>BURITI 1,50m a 2,00m - Mauritia flexuosa - REF SIURB 18002063 01/2025 INSUMO 38565</t>
  </si>
  <si>
    <t>02030225 - DRACENA ARBÓREA - Drascena sp REF SINAPI 98510 12/2024 ( un )</t>
  </si>
  <si>
    <t>Utilizado no(s) item(ns) 15.13</t>
  </si>
  <si>
    <t>01030225</t>
  </si>
  <si>
    <t>DRACENA ARBÓREA - Drascena sp</t>
  </si>
  <si>
    <t>04030225 - DRACENA CORDELINE - Cordyline terminalis REF SINAPI 98510 12/2024 ( un )</t>
  </si>
  <si>
    <t>Utilizado no(s) item(ns) 15.14</t>
  </si>
  <si>
    <t>03030225</t>
  </si>
  <si>
    <t>DRACENA CORDELINE - Cordyline terminalis</t>
  </si>
  <si>
    <t>06030225 - ESPIRRADEIRA - Nerium oleander REF SINAPI 98510 12/2024 ( un )</t>
  </si>
  <si>
    <t>Utilizado no(s) item(ns) 15.15</t>
  </si>
  <si>
    <t>05030225</t>
  </si>
  <si>
    <t>ESPIRRADEIRA - Nerium oleander</t>
  </si>
  <si>
    <t>08030225 - FÓRMIO - Phormiun tenax REF SINAPI 98510 12/2024 ( un )</t>
  </si>
  <si>
    <t>Utilizado no(s) item(ns) 15.16</t>
  </si>
  <si>
    <t>07030225</t>
  </si>
  <si>
    <t>FÓRMIO - Phormiun tenax</t>
  </si>
  <si>
    <t>10030225 - SETE LÉGUAS - Podranea ricasoliana REF SINAPI 98510 12/2024 ( un )</t>
  </si>
  <si>
    <t>Utilizado no(s) item(ns) 15.17</t>
  </si>
  <si>
    <t>09030225</t>
  </si>
  <si>
    <t>SETE LÉGUAS - Podranea ricasoliana</t>
  </si>
  <si>
    <t>103946 - Plantio de grama esmeralda ou são carlos ou curitibana, em placas. Af_07/2024 ( m² )</t>
  </si>
  <si>
    <t>Utilizado no(s) item(ns) 15.18</t>
  </si>
  <si>
    <t>3322</t>
  </si>
  <si>
    <t>Grama esmeralda ou são carlos ou curitibana, em placas, sem plantio</t>
  </si>
  <si>
    <t>12030225 - HIBISCO VERMELHO - Hibiscus rosa sinensis REF SINAPI 98510 12/2024 ( un )</t>
  </si>
  <si>
    <t>Utilizado no(s) item(ns) 15.19</t>
  </si>
  <si>
    <t>11030225</t>
  </si>
  <si>
    <t>HIBISCO VERMELHO - Hibiscus rosa sinensis</t>
  </si>
  <si>
    <t>14030225 - ÍRIS AZUL - Iris germânica REF SINAPI 98510 12/2024 ( un )</t>
  </si>
  <si>
    <t>Utilizado no(s) item(ns) 15.20</t>
  </si>
  <si>
    <t>13030225</t>
  </si>
  <si>
    <t>ÍRIS AZUL - Iris germânica</t>
  </si>
  <si>
    <t>16030225 - IXORA VERMELHA - Ixora chinensis REF SINAPI 98510 12/2024 ( un )</t>
  </si>
  <si>
    <t>Utilizado no(s) item(ns) 15.21</t>
  </si>
  <si>
    <t>15030225</t>
  </si>
  <si>
    <t>IXORA VERMELHA - Ixora chinensis</t>
  </si>
  <si>
    <t>18030225 - PLEOMELE - Pleomele reflexa REF SINAPI 98510 12/2024 ( un )</t>
  </si>
  <si>
    <t>Utilizado no(s) item(ns) 15.22</t>
  </si>
  <si>
    <t>17030225</t>
  </si>
  <si>
    <t>PLEOMELE - Pleomele reflexa</t>
  </si>
  <si>
    <t>02040225 - PALMEIRA FÊNIX TRIPLA - Phoenix rebelinii REF SINAPI 98511 12/2024 ( un )</t>
  </si>
  <si>
    <t>Utilizado no(s) item(ns) 15.23</t>
  </si>
  <si>
    <t>01040225</t>
  </si>
  <si>
    <t xml:space="preserve">PALMEIRA FÊNIX TRIPLA - Phoenix rebelinii </t>
  </si>
  <si>
    <t>04040225 - MOREA FLOR BRANCA - Morea huttonii REF SINAPI 98510 12/2024 ( un )</t>
  </si>
  <si>
    <t>Utilizado no(s) item(ns) 15.24</t>
  </si>
  <si>
    <t>03040225</t>
  </si>
  <si>
    <t>MOREA FLOR BRANCA - Morea huttonii</t>
  </si>
  <si>
    <t>06040225 - PALMEIRA CICA MOLE - Cyca circinallis REF SINAPI 98510 12/2024 ( un )</t>
  </si>
  <si>
    <t>Utilizado no(s) item(ns) 15.25</t>
  </si>
  <si>
    <t>05040225</t>
  </si>
  <si>
    <t xml:space="preserve">PALMEIRA CICA MOLE - Cyca circinallis </t>
  </si>
  <si>
    <t>08040225 - CLOROFITO - Chlorophytum comosum REF SINAPI 98510 12/2024 ( un )</t>
  </si>
  <si>
    <t>Utilizado no(s) item(ns) 15.26</t>
  </si>
  <si>
    <t>07040225</t>
  </si>
  <si>
    <t xml:space="preserve">CLOROFITO - Chlorophytum comosum </t>
  </si>
  <si>
    <t>103250 - Ar condicionado split inverter, hi-wall (parede), 18000 btu/h, ciclo frio - fornecimento e instalação. Af_11/2021_pe ( un )</t>
  </si>
  <si>
    <t>Utilizado no(s) item(ns) 16.01</t>
  </si>
  <si>
    <t>42422</t>
  </si>
  <si>
    <t>Ar condicionado split inverter, hi-wall (parede), 18000 btu/h, ciclo frio, 60hz, classificação a (selo procel), gás hfc, controle s/fio</t>
  </si>
  <si>
    <t>11976</t>
  </si>
  <si>
    <t>Chumbador de aco zincado, diametro 1/4" com parafuso 1/4" x 40 mm</t>
  </si>
  <si>
    <t>13246</t>
  </si>
  <si>
    <t>Parafuso de aco zincado, sextavado, com rosca inteira, diametro 5/16", comprimento 3/4", com porca e arruela lisa leve</t>
  </si>
  <si>
    <t>1570</t>
  </si>
  <si>
    <t>Terminal a compressao em cobre estanhado para cabo 2,5 mm2, 1 furo e 1 compressao, para parafuso de fixacao m5</t>
  </si>
  <si>
    <t>100308</t>
  </si>
  <si>
    <t>Mecânico de refrigeração com encargos complementares</t>
  </si>
  <si>
    <t>103253 - Ar condicionado split inverter, hi-wall (parede), 24000 btu/h, ciclo frio - fornecimento e instalação. Af_11/2021_pe ( un )</t>
  </si>
  <si>
    <t>Utilizado no(s) item(ns) 16.02</t>
  </si>
  <si>
    <t>43184</t>
  </si>
  <si>
    <t>Ar condicionado split inverter, hi-wall (parede), 24000 btu/h, ciclo frio, 60hz, classificacao a (selo procel), gas hfc, controle s/fio</t>
  </si>
  <si>
    <t>010203501 - Fornecimento e instalação de climatizador 40.000m³/h. ( un )</t>
  </si>
  <si>
    <t>Utilizado no(s) item(ns) 16.03</t>
  </si>
  <si>
    <t>010203500</t>
  </si>
  <si>
    <t>Fornecimento (com frete) climatizador evaporativo vazão 40.000m³/h</t>
  </si>
  <si>
    <t>31200225 - Fornecimento e instalação de climatizador evaporativo de parede 6.000m³/h. ( un )</t>
  </si>
  <si>
    <t>Utilizado no(s) item(ns) 16.04</t>
  </si>
  <si>
    <t>30200225</t>
  </si>
  <si>
    <t>Climatizador evaporativo de parede 6.000m³/h.</t>
  </si>
  <si>
    <t>103289 - Tubo em cobre flexível, dn 1/4", com isolamento, instalado em forro, para ramal de alimentação de ar condicionado, incluso fixador. Af_11/2021_pa ( m )</t>
  </si>
  <si>
    <t>Utilizado no(s) item(ns) 16.05</t>
  </si>
  <si>
    <t>91166</t>
  </si>
  <si>
    <t>Fixação de tubos horizontais de pex ou multicamadas, diâmetros iguais ou inferiores a 40 mm, com abraçadeira plástica fixada em laje. Af_09/2023_pe</t>
  </si>
  <si>
    <t>97331</t>
  </si>
  <si>
    <t>Tubo em cobre flexível, dn 1/4", com isolamento, instalado em ramal de alimentação de ar condicionado com condensadora central - fornecimento e instalação. Af_12/2015</t>
  </si>
  <si>
    <t>97330 - Tubo em cobre flexível, dn 5/8", com isolamento, instalado em ramal de alimentação de ar condicionado com condensadora individual - fornecimento e instalação. Af_12/2015 ( m )</t>
  </si>
  <si>
    <t>Utilizado no(s) item(ns) 16.06</t>
  </si>
  <si>
    <t>39853</t>
  </si>
  <si>
    <t>Tubo de borracha elastomérica flexível, preta, para isolamento térmico de tubulação, dn 5/8" (15 mm), e= 19 mm, coeficiente de condutividade termica 0,036w/mk, vapor de água maior ou igual a 10.000</t>
  </si>
  <si>
    <t>39665</t>
  </si>
  <si>
    <t>Tubo de cobre flexível, d = 5/8 ", e = 0,79 mm, para ar-condicionado/ instalações gás residenciais e comerciais</t>
  </si>
  <si>
    <t>0924102024 - Cabo PP 4#1,5 MM² - fornecimento e instalação; ( m )</t>
  </si>
  <si>
    <t>Utilizado no(s) item(ns) 16.07</t>
  </si>
  <si>
    <t>0824102024</t>
  </si>
  <si>
    <t>Cabo PP 4#1,5 mm², incluso frete;</t>
  </si>
  <si>
    <t>05110225 - INSTALAÇÃO DE GANGORRA TRIPLA EM TORAS DE MADEIRA COM ATENDIMENTO AS NORMAS DE SEGURANÇA PARA PLAYGROUND NBR 16071 ( un )</t>
  </si>
  <si>
    <t>Utilizado no(s) item(ns) 17.01</t>
  </si>
  <si>
    <t>04110225</t>
  </si>
  <si>
    <t>GANGORRA TRIPLA EM TORAS DE MADEIRA</t>
  </si>
  <si>
    <t>88277</t>
  </si>
  <si>
    <t>Montador (tubo aço/equipamentos) com encargos complementares</t>
  </si>
  <si>
    <t>07110225 - INSTALAÇÃO DE ESCORREGADOR DE MADEIRA COM ATENDIMENTO AS NORMAS DE SEGURANÇA PARA PLAYGROUND NBR 16071 ( un )</t>
  </si>
  <si>
    <t>Utilizado no(s) item(ns) 17.02</t>
  </si>
  <si>
    <t>06110225</t>
  </si>
  <si>
    <t>ESCORREGADOR DE MADEIRA</t>
  </si>
  <si>
    <t>12120225 - GIRA-GIRA PCD METÁLICO FABRICADO EM AÇO CARBONO DE ALTA RESISTÊNCIA COM PINTURA ELETROSTATICA RESISTENTE A DETERIORAÇÃO CLIMÁTICA - FORNECIMENTO E INSTALAÇÃO ( un )</t>
  </si>
  <si>
    <t>Utilizado no(s) item(ns) 17.03</t>
  </si>
  <si>
    <t>11120225</t>
  </si>
  <si>
    <t>GIRA-GIRA PCD METÁLICO FABRICADO EM AÇO CARBONO DE ALTA RESISTÊNCIA COM PINTURA ELETROSTATICA RESISTENTE A DETERIORAÇÃO CLIMÁTICA</t>
  </si>
  <si>
    <t>14120225 - INSTALAÇÃO DE BALANÇO TRIPLO DE MADEIRA COM ESTRUTURA DE EUCALIPTO TRATADO FABRICADO SEGUINDO AS NORMAS DE SEGURANÇA PARA PLAYGROUND NBR 16071 ( un )</t>
  </si>
  <si>
    <t>Utilizado no(s) item(ns) 17.04</t>
  </si>
  <si>
    <t>13120225</t>
  </si>
  <si>
    <t>BALANÇO TRIPLO DE MADEIRA FABRICADO SEGUINDO AS NORMAS DE SEGURANÇA PARA PLAYGROUND NBR 16071</t>
  </si>
  <si>
    <t>03210225 - RESTAURAÇÃO DE 18 POSTES METALICOS COM LUMINÁRIAS E  4 ARANDELAS METALICAS INCLUINDO PINTURA; ( un )</t>
  </si>
  <si>
    <t>Utilizado no(s) item(ns) 17.05</t>
  </si>
  <si>
    <t>02210225</t>
  </si>
  <si>
    <t>103314 - Instalação de pergolado de madeira, em maçaranduba, angelim ou equivalente da região, fixado com concreto sobre piso de concreto existente. Af_11/2021 ( m² )</t>
  </si>
  <si>
    <t>Utilizado no(s) item(ns) 17.06</t>
  </si>
  <si>
    <t>20204</t>
  </si>
  <si>
    <t>Pranchao aparelhado *7,5 x 23* cm, em macaranduba/massaranduba, angelim ou equivalente da regiao</t>
  </si>
  <si>
    <t>39027</t>
  </si>
  <si>
    <t>Prego de aço polido com cabeca 19 x 36 (3 1/4 x 9)</t>
  </si>
  <si>
    <t>20211</t>
  </si>
  <si>
    <t>Viga aparelhada *6 x 16* cm, em macaranduba/massaranduba, angelim ou equivalente da regiao</t>
  </si>
  <si>
    <t>102486</t>
  </si>
  <si>
    <t>Concreto fck = 15mpa, traço 1:3,4:3,4 (em massa seca de cimento/ areia média/ seixo rolado) - preparo manual. Af_05/2021</t>
  </si>
  <si>
    <t>0825022025 - Fixação, lixamento e pintura de esculturas de madeira; ( un )</t>
  </si>
  <si>
    <t>Utilizado no(s) item(ns) 17.07</t>
  </si>
  <si>
    <t>3767</t>
  </si>
  <si>
    <t>Lixa em folha para parede ou madeira, numero 120, cor vermelha</t>
  </si>
  <si>
    <t>43143</t>
  </si>
  <si>
    <t>Selante acrílico para tratamento / acabamento superficial de concreto estampado, aparente, pedras e outros</t>
  </si>
  <si>
    <t>102217</t>
  </si>
  <si>
    <t>Pintura tinta de acabamento (pigmentada) a óleo em madeira, 2 demãos. Af_01/2021</t>
  </si>
  <si>
    <t>0925022025 - Fixação, lixamento e pintura das esculturas de concreto; ( un )</t>
  </si>
  <si>
    <t>Utilizado no(s) item(ns) 17.08</t>
  </si>
  <si>
    <t>38120</t>
  </si>
  <si>
    <t>Massa epoxi bicomponente para reparos</t>
  </si>
  <si>
    <t>43624</t>
  </si>
  <si>
    <t>Tinta látex acrílica super premium, cor branco fosco</t>
  </si>
  <si>
    <t>0128022025 - Abrigo para gás, em tijolo 8 furos 1/2 vez e laje em concreto armado, revestido e pintado, medindo 1,50x0,95mx1,05m - para 02 cilindros de 13 kg- REF AGESUL 2001003988 06/2024; ( un )</t>
  </si>
  <si>
    <t>Utilizado no(s) item(ns) 17.09</t>
  </si>
  <si>
    <t>103330</t>
  </si>
  <si>
    <t>Alvenaria de vedação de blocos cerâmicos furados na horizontal de 11,5x19x19 cm (espessura 11,5 cm) e argamassa de assentamento com preparo em betoneira. Af_12/2021</t>
  </si>
  <si>
    <t>97088</t>
  </si>
  <si>
    <t>Armação para execução de radier, piso de concreto ou laje sobre solo, com uso de tela q-92. Af_09/2021</t>
  </si>
  <si>
    <t>97084</t>
  </si>
  <si>
    <t>Compactação mecânica de solo para execução de radier, piso de concreto ou laje sobre solo, com compactador de solos tipo placa vibratória. Af_09/2021</t>
  </si>
  <si>
    <t>94964</t>
  </si>
  <si>
    <t>Concreto fck = 20mpa, traço 1:2,7:3 (em massa seca de cimento/ areia média/ brita 1) - preparo mecânico com betoneira 400 l. Af_05/2021</t>
  </si>
  <si>
    <t>88496</t>
  </si>
  <si>
    <t>Emassamento com massa látex, aplicação em teto, duas demãos, lixamento manual. Af_04/2023</t>
  </si>
  <si>
    <t>92268</t>
  </si>
  <si>
    <t>Fabricação de fôrma para lajes, em chapa de madeira compensada plastificada, e = 18 mm. Af_09/2020</t>
  </si>
  <si>
    <t>100759</t>
  </si>
  <si>
    <t>Pintura com tinta alquídica de acabamento (esmalte sintético brilhante) pulverizada sobre superfícies metálicas (exceto perfil) executado em obra (02 demãos). Af_01/2020_pe</t>
  </si>
  <si>
    <t>101747</t>
  </si>
  <si>
    <t>Piso em concreto 20 mpa preparo mecânico, espessura 7cm. Af_09/2020</t>
  </si>
  <si>
    <t>91341</t>
  </si>
  <si>
    <t>Porta em alumínio de abrir tipo veneziana com guarnição, fixação com parafusos - fornecimento e instalação. Af_12/2019</t>
  </si>
  <si>
    <t>98563</t>
  </si>
  <si>
    <t>Proteção mecânica de superfície horizontal com argamassa de cimento e areia, traço 1:3, e=2cm. Af_09/2023</t>
  </si>
  <si>
    <t>0124052025 - MASTRO METALICO TUBO DE FERRO GALV. DE 3", ALTURA DE 6,00M,ROLDANA E FIXACAO EM PRISMA DE CONCRETO 30X30X50CM REF EMOP 14.010.0010-A 12/2024 Adaptado; ( un )</t>
  </si>
  <si>
    <t>Utilizado no(s) item(ns) 17.10</t>
  </si>
  <si>
    <t>0224052025</t>
  </si>
  <si>
    <t>TUBO DE ACO GALVANIZADO, COM COSTURA, PE SADO, NBR 5580, DN=3" REF EMOP 00197 112/2024;</t>
  </si>
  <si>
    <t>11270225 - INSTALAÇÃO DE PLACAS EM ACRÍLICO COM NOMENCLATURA DAS LOJAS E AMBIENTES, DIM.: 30X15CM, DETALHE EM BRAILE. ( un )</t>
  </si>
  <si>
    <t>Utilizado no(s) item(ns) 18.01.01</t>
  </si>
  <si>
    <t>40549</t>
  </si>
  <si>
    <t>Parafuso, comum, astm a307, sextavado, diâmetro 1/2" (12,7 mm), comprimento 1" (25,4 mm)</t>
  </si>
  <si>
    <t>10270225</t>
  </si>
  <si>
    <t>13270225 - INSTALAÇÃO DE PLACAS COM SIMBOLOGIA "BANHEIRO" E "P.C.D.", EM ACRÍLICO, DIM.: 25X18CM. ( un )</t>
  </si>
  <si>
    <t>Utilizado no(s) item(ns) 18.01.02</t>
  </si>
  <si>
    <t>12270225</t>
  </si>
  <si>
    <t>15270225 - INSTALAÇÃO DE PLACA EM ACRÍLICO, DIM.: 100X40CM ( un )</t>
  </si>
  <si>
    <t>Utilizado no(s) item(ns) 18.01.03</t>
  </si>
  <si>
    <t>14270225</t>
  </si>
  <si>
    <t>PLACA EM ACRÍLICO, DIM.: 100X40CM</t>
  </si>
  <si>
    <t>17270225 - FORNECIMENTO E INSTALAÇÃO DE ADESIVO JATEADO E VAZADO PARA PORTA DE VIDRO COM 18,6M  ( un )</t>
  </si>
  <si>
    <t>Utilizado no(s) item(ns) 18.01.04</t>
  </si>
  <si>
    <t>16270225</t>
  </si>
  <si>
    <t>ADESIVO JATEADO E VAZADO PARA PORTA DE VIDRO COM 18,6M FORNECIMENTO E INSTALAÇÃO</t>
  </si>
  <si>
    <t>19270225 - INSTALAÇÃO DE PLACA DE SINALIZAÇÃO EM PVC DE LIXO RECICLÁVEL. DIM.: 14X19CM ( un )</t>
  </si>
  <si>
    <t>Utilizado no(s) item(ns) 18.01.05</t>
  </si>
  <si>
    <t>18270225</t>
  </si>
  <si>
    <t>PLACA DE SINALIZAÇÃO EM PVC DE LIXO RECICLÁVEL. DIM.: 14X19CM</t>
  </si>
  <si>
    <t>21270225 - INSTALAÇÃO DE MAPA TÁTIL, DIM.: 80X80CM E TOTEM ( un )</t>
  </si>
  <si>
    <t>Utilizado no(s) item(ns) 18.02.01</t>
  </si>
  <si>
    <t>20270225</t>
  </si>
  <si>
    <t>MAPA TÁTIL, DIM.: 80X80CM COM TOTEM</t>
  </si>
  <si>
    <t>0328022025 - Letreiro para fachada Casa do Artesão, fixado no muro - fornecimento e instalação;	 ( un )</t>
  </si>
  <si>
    <t>Utilizado no(s) item(ns) 18.02.02</t>
  </si>
  <si>
    <t>0228022025</t>
  </si>
  <si>
    <t>Letreiro para fachada Casa do Artesão, fixado no muro - fornecimento e instalação;</t>
  </si>
  <si>
    <t>ms-73 - Limpeza final de obra ( m² )</t>
  </si>
  <si>
    <t>Utilizado no(s) item(ns) 19.01</t>
  </si>
  <si>
    <t>012300100 - Limpeza final de obra ( m² )</t>
  </si>
  <si>
    <t>Utilizado no(s) item(ns) 19.02</t>
  </si>
  <si>
    <t>99811</t>
  </si>
  <si>
    <t>Limpeza de contrapiso com vassoura a seco. Af_04/2019</t>
  </si>
  <si>
    <t>01140425 - CORTE E ESMERILHAMENTO EM TUBO DE FoFo DUCTIL OU ACO CARBONO, DN &lt; 100mm - REF EMPASA 12.07.01 01/2025 ( un )</t>
  </si>
  <si>
    <t>Utilizado no(s) item(ns) 01140425</t>
  </si>
  <si>
    <t>44531</t>
  </si>
  <si>
    <t>Disco de corte diamantado segmentado diâmetro de 180 mm para esmerilhadeira  7 "</t>
  </si>
  <si>
    <t>02140425</t>
  </si>
  <si>
    <t>ESMERILHADEIRA 8500rpm - REF EMBASA 12.07.01 INSUMO H029000443 01/2025</t>
  </si>
  <si>
    <t>07140425 - Solda MIG em esquadrias metálicas - REF CPOS 24.20.090 04/2025 ( m )</t>
  </si>
  <si>
    <t>Utilizado no(s) item(ns) 07140425</t>
  </si>
  <si>
    <t>08140425</t>
  </si>
  <si>
    <t>Arame tipo MIG, diâmetro de 0,80 a 1,20 mm - REF CPOS 24.20.090 INSUMO E.02.000.027011 04/2025</t>
  </si>
  <si>
    <t>09140425</t>
  </si>
  <si>
    <t>Gás para soldagem tipo MIG, ref. Coogar 215 ou equivalente - REF CPOS 24.20.090 INSUMO A.06.000.027013 04/2025</t>
  </si>
  <si>
    <t>10140425</t>
  </si>
  <si>
    <t>Locação máquinas de solda MIG/MAC, modelo TRR 3410 marca Bambozzi ou equivalente, (100% ciclo), para arame sólido/tubular 0,8 até 1,6mm, trifásicos, 220/380/440 V - REF CPOS  24.20.090 INSUMO A.05.000.027014 04/2025</t>
  </si>
  <si>
    <t>un.dia</t>
  </si>
  <si>
    <t>02110625 - Luva de emenda para eletroduto, aço galvanizado, dn 20 mm (3/4''), aparente, instalada em parede - fornecimento e instalação. REF SINAPI 95757 06/2022  ( un )</t>
  </si>
  <si>
    <t>Utilizado no(s) item(ns) 02110625</t>
  </si>
  <si>
    <t>010200022 - Enchimento de vão com argamassa 1:2:8 - MO EC ( m )</t>
  </si>
  <si>
    <t>Utilizado no(s) item(ns) 010200022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</si>
  <si>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</si>
  <si>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</si>
  <si>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pmc_cortep - CORTE E PREENCHIMENTO DE JUNTA DE DILATAÇÃO COM SELANTE ELÁSTICO MONOCOMPONENTE A BASE DE POLIURETANO (PU) ( m )</t>
  </si>
  <si>
    <t>Utilizado no(s) item(ns) pmc_cortep</t>
  </si>
  <si>
    <t>91285</t>
  </si>
  <si>
    <t>Cortadora de piso com motor 4 tempos a gasolina, potencia de 13 hp, com disco de corte diamantado segmentado para concreto, diâmetro de 350 mm, furo de 1" (14 x 1") - chi diurno. Af_08/2015</t>
  </si>
  <si>
    <t>91283</t>
  </si>
  <si>
    <t>Cortadora de piso com motor 4 tempos a gasolina, potencia de 13 hp, com disco de corte diamantado segmentado para concreto, diâmetro de 350 mm, furo de 1" (14 x 1") - chp diurno. Af_08/2015</t>
  </si>
  <si>
    <t>011103019 - SUPORTE PARA CORRIMÃO EM BARRA PERFIL CHATO 3/16" X 1 1/4" (L X E) EM AÇO SOLDADO EM "L" 6 X 6 CM  ( un )</t>
  </si>
  <si>
    <t>Utilizado no(s) item(ns) 011103019</t>
  </si>
  <si>
    <t>565</t>
  </si>
  <si>
    <t>Barra de aco chato, retangular, 25,4 mm x 4,76 mm (l x e), 0,94 kg/m</t>
  </si>
  <si>
    <t>BDI ONERADO CONSTRUÇÃO CIVIL (22,86%), BDI 15,07% Material (15,07%)</t>
  </si>
  <si>
    <t>Estado de Mato Grosso do Sul</t>
  </si>
  <si>
    <t>Município de Corumbá</t>
  </si>
  <si>
    <t>DEMONSTRAÇÃO DA BONIFICAÇÃO E DESPESAS INDIRETAS - BDI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</si>
  <si>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</si>
  <si>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</si>
  <si>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</si>
  <si>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</si>
  <si>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</si>
  <si>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</si>
  <si>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</si>
  <si>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</si>
  <si>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</si>
  <si>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</si>
  <si>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</si>
  <si>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</si>
  <si>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</si>
  <si>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</si>
  <si>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</si>
  <si>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</si>
  <si>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</si>
  <si>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</si>
  <si>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</si>
  <si>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</si>
  <si>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</si>
  <si>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</si>
  <si>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</si>
  <si>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</si>
  <si>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</si>
  <si>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</si>
  <si>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</si>
  <si>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</si>
  <si>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BDI ONERADO CONSTRUÇÃO CIVIL - 22,86 %</t>
  </si>
  <si>
    <t xml:space="preserve"> </t>
  </si>
  <si>
    <t>PMC 139</t>
  </si>
  <si>
    <t>CCU 0001</t>
  </si>
  <si>
    <t>ESPEL001</t>
  </si>
  <si>
    <t>IMP 50</t>
  </si>
  <si>
    <t>ms-73</t>
  </si>
  <si>
    <t>COB005</t>
  </si>
  <si>
    <t>CCU 0011</t>
  </si>
  <si>
    <t>PMC 199</t>
  </si>
  <si>
    <t>Cronograma Físico-Financeiro - Inicial</t>
  </si>
  <si>
    <t>Objeto: RESTAURAÇÃO DO ANTIGO PRESÍDIO - CASA DO ARTESÃO</t>
  </si>
  <si>
    <t>Município(s):  Corumbá (MS)</t>
  </si>
  <si>
    <t>Local:  Rua Dom Aquino - Centro - Nº 405 - CASA DO ARTESÃO</t>
  </si>
  <si>
    <t>Prazo Execução:  12 meses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</si>
  <si>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</si>
  <si>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</si>
  <si>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</si>
  <si>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</si>
  <si>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</si>
  <si>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</si>
  <si>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</si>
  <si>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</si>
  <si>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</si>
  <si>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</si>
  <si>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</si>
  <si>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</si>
  <si>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</si>
  <si>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</si>
  <si>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ADMINISTRAÇÃO LOCAL</t>
  </si>
  <si>
    <t>02 - MOBILIZAÇÃO E DESMOBILIZAÇÃO</t>
  </si>
  <si>
    <t xml:space="preserve">
</t>
  </si>
  <si>
    <t>03 - CANTEIRO DE OBRAS</t>
  </si>
  <si>
    <t>04 - SERVIÇOS PRELIMINARES</t>
  </si>
  <si>
    <t>05 - DEMOLIÇÕES E RETIRADAS</t>
  </si>
  <si>
    <t>06 - ESTRUTURA</t>
  </si>
  <si>
    <t>07 - COBERTURA</t>
  </si>
  <si>
    <t>08 - VEDAÇÃO</t>
  </si>
  <si>
    <t>09 - INSTALAÇÕES</t>
  </si>
  <si>
    <t>10 - ESQUADRIAS</t>
  </si>
  <si>
    <t>11 - REVESTIMENTO DE PAREDE E TETO</t>
  </si>
  <si>
    <t>12 - REVESTIMENTO DE PISO</t>
  </si>
  <si>
    <t>13 - PINTURA</t>
  </si>
  <si>
    <t>14 - LOUÇAS E METAIS</t>
  </si>
  <si>
    <t>15 - PAISAGISMO</t>
  </si>
  <si>
    <t>16 - CLIMATIZAÇÃO</t>
  </si>
  <si>
    <t>17 - SERVIÇOS COMPLEMENTARES</t>
  </si>
  <si>
    <t>18 - COMUNICAÇÃO VISUAL</t>
  </si>
  <si>
    <t>19 - LIMPEZA</t>
  </si>
  <si>
    <t>TOTAL POR PERÍODO 
TOTAL ACUMULADO ATÉ O PERÍODO</t>
  </si>
  <si>
    <t>LUVA PARA ELETRODUTO, EM ACO GALVANIZADO ELETROLITICO, COM ROSCA, DIAMETRO UN 1,35
DE 20 MM (3/4")</t>
  </si>
  <si>
    <t xml:space="preserve">09.11.24
151515 </t>
  </si>
  <si>
    <t>Revisão do Projeto de Estruturas Metálicas para incluir a cobertura de nova caixa d'água.</t>
  </si>
  <si>
    <t>151515 - Revisão do Projeto de Estruturas Metálicas para incluir a cobertura de nova caixa d'água( un )</t>
  </si>
  <si>
    <t>Utilizado no(s) item(ns)  09.11.24</t>
  </si>
  <si>
    <t>H</t>
  </si>
  <si>
    <t>ENGENHEIRO CIVIL DE OBRA SENIOR COM ENCARGOS COMPLEMENTARES</t>
  </si>
  <si>
    <t xml:space="preserve">
TOTAL ACUMULADO ATÉ O PERÍODO</t>
  </si>
  <si>
    <t>01.01.01</t>
  </si>
  <si>
    <t>01.01.02</t>
  </si>
  <si>
    <t>01.01.03</t>
  </si>
  <si>
    <t>01.01.04</t>
  </si>
  <si>
    <t>01.01.05</t>
  </si>
  <si>
    <t>01.01.06</t>
  </si>
  <si>
    <t>01.01.07</t>
  </si>
  <si>
    <t>01.01.08</t>
  </si>
  <si>
    <t>01.02.01</t>
  </si>
  <si>
    <t>01.02.02</t>
  </si>
  <si>
    <t>01.02.03</t>
  </si>
  <si>
    <t>01.02.04</t>
  </si>
  <si>
    <t>01.02.05</t>
  </si>
  <si>
    <t>01.03.01</t>
  </si>
  <si>
    <t>02.01.01</t>
  </si>
  <si>
    <t>02.02.01.01</t>
  </si>
  <si>
    <t>02.02.01.02</t>
  </si>
  <si>
    <t>02.02.01.03</t>
  </si>
  <si>
    <t>02.02.01.04</t>
  </si>
  <si>
    <t>02.02.02.01</t>
  </si>
  <si>
    <t>02.02.02.02</t>
  </si>
  <si>
    <t>04.01.01</t>
  </si>
  <si>
    <t>04.01.02</t>
  </si>
  <si>
    <t>04.01.03</t>
  </si>
  <si>
    <t>04.02.01</t>
  </si>
  <si>
    <t>04.02.02</t>
  </si>
  <si>
    <t>04.02.03</t>
  </si>
  <si>
    <t>04.02.04</t>
  </si>
  <si>
    <t>04.02.05</t>
  </si>
  <si>
    <t>04.02.06</t>
  </si>
  <si>
    <t>04.02.07</t>
  </si>
  <si>
    <t>04.02.08</t>
  </si>
  <si>
    <t>04.02.09</t>
  </si>
  <si>
    <t>05.01.01</t>
  </si>
  <si>
    <t>05.01.02</t>
  </si>
  <si>
    <t>05.01.03</t>
  </si>
  <si>
    <t>05.01.04</t>
  </si>
  <si>
    <t>05.01.05</t>
  </si>
  <si>
    <t>05.01.06</t>
  </si>
  <si>
    <t>05.01.07</t>
  </si>
  <si>
    <t>05.01.08</t>
  </si>
  <si>
    <t>05.02.01</t>
  </si>
  <si>
    <t>05.02.02</t>
  </si>
  <si>
    <t>05.02.03</t>
  </si>
  <si>
    <t>05.02.04</t>
  </si>
  <si>
    <t>05.02.05</t>
  </si>
  <si>
    <t>05.03.01</t>
  </si>
  <si>
    <t>05.03.02</t>
  </si>
  <si>
    <t>05.03.03</t>
  </si>
  <si>
    <t>05.03.04</t>
  </si>
  <si>
    <t>05.03.05</t>
  </si>
  <si>
    <t>05.04.01</t>
  </si>
  <si>
    <t>05.04.02</t>
  </si>
  <si>
    <t>05.04.03</t>
  </si>
  <si>
    <t>05.04.04</t>
  </si>
  <si>
    <t>05.04.05</t>
  </si>
  <si>
    <t>05.04.06</t>
  </si>
  <si>
    <t>05.04.07</t>
  </si>
  <si>
    <t>05.05.01</t>
  </si>
  <si>
    <t>05.05.02</t>
  </si>
  <si>
    <t>06.01.01.01</t>
  </si>
  <si>
    <t>06.01.01.02</t>
  </si>
  <si>
    <t>06.01.01.03</t>
  </si>
  <si>
    <t>06.01.01.04</t>
  </si>
  <si>
    <t>06.01.01.05</t>
  </si>
  <si>
    <t>06.01.01.06</t>
  </si>
  <si>
    <t>06.01.01.07</t>
  </si>
  <si>
    <t>06.01.01.08</t>
  </si>
  <si>
    <t>06.01.01.09</t>
  </si>
  <si>
    <t>06.01.01.10</t>
  </si>
  <si>
    <t>06.01.02.01</t>
  </si>
  <si>
    <t>06.01.02.02</t>
  </si>
  <si>
    <t>06.01.02.03</t>
  </si>
  <si>
    <t>06.02.01.01</t>
  </si>
  <si>
    <t>06.02.01.02</t>
  </si>
  <si>
    <t>06.02.01.03</t>
  </si>
  <si>
    <t>06.02.01.04</t>
  </si>
  <si>
    <t>06.02.01.05</t>
  </si>
  <si>
    <t>06.02.01.06</t>
  </si>
  <si>
    <t>06.02.01.07</t>
  </si>
  <si>
    <t>06.02.01.08</t>
  </si>
  <si>
    <t>06.02.01.09</t>
  </si>
  <si>
    <t>06.02.01.10</t>
  </si>
  <si>
    <t>06.02.01.11</t>
  </si>
  <si>
    <t>06.02.02.01</t>
  </si>
  <si>
    <t>06.02.02.02</t>
  </si>
  <si>
    <t>06.02.02.03</t>
  </si>
  <si>
    <t>06.02.02.04</t>
  </si>
  <si>
    <t>06.02.02.05</t>
  </si>
  <si>
    <t>06.02.02.06</t>
  </si>
  <si>
    <t>06.02.03.01</t>
  </si>
  <si>
    <t>06.02.03.02</t>
  </si>
  <si>
    <t>06.02.03.03</t>
  </si>
  <si>
    <t>06.02.03.04</t>
  </si>
  <si>
    <t>06.02.03.05</t>
  </si>
  <si>
    <t>06.02.03.06</t>
  </si>
  <si>
    <t>06.02.03.07</t>
  </si>
  <si>
    <t>06.02.03.08</t>
  </si>
  <si>
    <t>06.02.03.09</t>
  </si>
  <si>
    <t>06.02.03.10</t>
  </si>
  <si>
    <t>06.02.03.11</t>
  </si>
  <si>
    <t>06.02.04.01</t>
  </si>
  <si>
    <t>06.02.04.02</t>
  </si>
  <si>
    <t>06.02.04.03</t>
  </si>
  <si>
    <t>06.02.04.04</t>
  </si>
  <si>
    <t>06.02.04.05</t>
  </si>
  <si>
    <t>06.02.04.06</t>
  </si>
  <si>
    <t>06.02.05.01</t>
  </si>
  <si>
    <t>06.02.05.02</t>
  </si>
  <si>
    <t>06.02.05.03</t>
  </si>
  <si>
    <t>06.02.05.04</t>
  </si>
  <si>
    <t>06.02.05.05</t>
  </si>
  <si>
    <t>06.02.05.06</t>
  </si>
  <si>
    <t>06.02.05.07</t>
  </si>
  <si>
    <t>06.02.06.01</t>
  </si>
  <si>
    <t>06.02.07.01</t>
  </si>
  <si>
    <t>06.02.07.02</t>
  </si>
  <si>
    <t>06.02.07.03</t>
  </si>
  <si>
    <t>06.02.07.04</t>
  </si>
  <si>
    <t>06.02.08.01.01</t>
  </si>
  <si>
    <t>06.02.08.01.02</t>
  </si>
  <si>
    <t>06.02.08.01.03</t>
  </si>
  <si>
    <t>06.02.08.01.04</t>
  </si>
  <si>
    <t>06.02.08.01.05</t>
  </si>
  <si>
    <t>06.02.08.01.06</t>
  </si>
  <si>
    <t>06.02.08.01.07</t>
  </si>
  <si>
    <t>06.02.08.01.08</t>
  </si>
  <si>
    <t>06.02.08.01.09</t>
  </si>
  <si>
    <t>06.02.08.02.01</t>
  </si>
  <si>
    <t>06.02.08.02.02</t>
  </si>
  <si>
    <t>06.02.08.02.03</t>
  </si>
  <si>
    <t>06.02.08.02.04</t>
  </si>
  <si>
    <t>06.02.08.02.05</t>
  </si>
  <si>
    <t>06.02.08.02.06</t>
  </si>
  <si>
    <t>06.02.08.02.07</t>
  </si>
  <si>
    <t>06.02.08.02.08</t>
  </si>
  <si>
    <t>06.02.08.02.09</t>
  </si>
  <si>
    <t>06.02.08.02.10</t>
  </si>
  <si>
    <t>06.02.08.03.01</t>
  </si>
  <si>
    <t>06.02.08.03.02</t>
  </si>
  <si>
    <t>06.02.08.03.03</t>
  </si>
  <si>
    <t>06.02.08.03.04</t>
  </si>
  <si>
    <t>06.02.08.03.05</t>
  </si>
  <si>
    <t>06.02.08.04.01</t>
  </si>
  <si>
    <t>06.02.08.04.02</t>
  </si>
  <si>
    <t>06.02.08.04.03</t>
  </si>
  <si>
    <t>06.02.08.04.04</t>
  </si>
  <si>
    <t>06.02.08.04.05</t>
  </si>
  <si>
    <t>06.02.08.04.06</t>
  </si>
  <si>
    <t>09.01.01</t>
  </si>
  <si>
    <t>09.01.02</t>
  </si>
  <si>
    <t>09.01.03</t>
  </si>
  <si>
    <t>09.01.04</t>
  </si>
  <si>
    <t>09.01.05</t>
  </si>
  <si>
    <t>09.01.06</t>
  </si>
  <si>
    <t>09.01.07</t>
  </si>
  <si>
    <t>09.01.08</t>
  </si>
  <si>
    <t>09.01.09</t>
  </si>
  <si>
    <t>09.01.10</t>
  </si>
  <si>
    <t>09.01.11</t>
  </si>
  <si>
    <t>09.01.12</t>
  </si>
  <si>
    <t>09.01.13</t>
  </si>
  <si>
    <t>09.01.14</t>
  </si>
  <si>
    <t>09.01.15</t>
  </si>
  <si>
    <t>09.01.16</t>
  </si>
  <si>
    <t>09.01.17</t>
  </si>
  <si>
    <t>09.01.18</t>
  </si>
  <si>
    <t>09.01.19</t>
  </si>
  <si>
    <t>09.01.20</t>
  </si>
  <si>
    <t>09.01.21</t>
  </si>
  <si>
    <t>09.02.01</t>
  </si>
  <si>
    <t>09.02.02</t>
  </si>
  <si>
    <t>09.02.03</t>
  </si>
  <si>
    <t>09.02.04</t>
  </si>
  <si>
    <t>09.02.05</t>
  </si>
  <si>
    <t>09.02.06</t>
  </si>
  <si>
    <t>09.02.07</t>
  </si>
  <si>
    <t>09.02.08</t>
  </si>
  <si>
    <t>09.02.09</t>
  </si>
  <si>
    <t>09.02.10</t>
  </si>
  <si>
    <t>09.02.11</t>
  </si>
  <si>
    <t>09.02.12</t>
  </si>
  <si>
    <t>09.02.13</t>
  </si>
  <si>
    <t>09.02.14</t>
  </si>
  <si>
    <t>09.02.15</t>
  </si>
  <si>
    <t>09.02.16</t>
  </si>
  <si>
    <t>09.02.17</t>
  </si>
  <si>
    <t>09.02.18</t>
  </si>
  <si>
    <t>09.02.19</t>
  </si>
  <si>
    <t>09.02.20</t>
  </si>
  <si>
    <t>09.02.21</t>
  </si>
  <si>
    <t>09.02.22</t>
  </si>
  <si>
    <t>09.02.23</t>
  </si>
  <si>
    <t>09.02.24</t>
  </si>
  <si>
    <t>09.02.25</t>
  </si>
  <si>
    <t>09.02.26</t>
  </si>
  <si>
    <t>09.02.27</t>
  </si>
  <si>
    <t>09.02.28</t>
  </si>
  <si>
    <t>09.02.29</t>
  </si>
  <si>
    <t>09.02.30</t>
  </si>
  <si>
    <t>09.02.31</t>
  </si>
  <si>
    <t>09.02.32</t>
  </si>
  <si>
    <t>09.02.33</t>
  </si>
  <si>
    <t>09.02.34</t>
  </si>
  <si>
    <t>09.02.35</t>
  </si>
  <si>
    <t>09.02.36</t>
  </si>
  <si>
    <t>09.03.01</t>
  </si>
  <si>
    <t>09.03.02</t>
  </si>
  <si>
    <t>09.03.03</t>
  </si>
  <si>
    <t>09.03.04</t>
  </si>
  <si>
    <t>09.03.05</t>
  </si>
  <si>
    <t>09.03.06</t>
  </si>
  <si>
    <t>09.03.07</t>
  </si>
  <si>
    <t>09.03.08</t>
  </si>
  <si>
    <t>09.03.09</t>
  </si>
  <si>
    <t>09.03.10</t>
  </si>
  <si>
    <t>09.03.11</t>
  </si>
  <si>
    <t>09.03.12</t>
  </si>
  <si>
    <t>09.03.13</t>
  </si>
  <si>
    <t>09.03.14</t>
  </si>
  <si>
    <t>09.03.15</t>
  </si>
  <si>
    <t>09.04.01</t>
  </si>
  <si>
    <t>09.04.02</t>
  </si>
  <si>
    <t>09.04.03</t>
  </si>
  <si>
    <t>09.04.04</t>
  </si>
  <si>
    <t>09.04.05</t>
  </si>
  <si>
    <t>09.04.06</t>
  </si>
  <si>
    <t>09.05.01</t>
  </si>
  <si>
    <t>09.05.02</t>
  </si>
  <si>
    <t>09.05.03</t>
  </si>
  <si>
    <t>09.05.04</t>
  </si>
  <si>
    <t>09.05.05</t>
  </si>
  <si>
    <t>09.05.06</t>
  </si>
  <si>
    <t>09.05.07</t>
  </si>
  <si>
    <t>09.05.08</t>
  </si>
  <si>
    <t>09.05.09</t>
  </si>
  <si>
    <t>09.05.10</t>
  </si>
  <si>
    <t>09.05.11</t>
  </si>
  <si>
    <t>09.05.12</t>
  </si>
  <si>
    <t>09.05.13</t>
  </si>
  <si>
    <t>09.05.14</t>
  </si>
  <si>
    <t>09.05.15</t>
  </si>
  <si>
    <t>09.05.16</t>
  </si>
  <si>
    <t>09.06.01</t>
  </si>
  <si>
    <t>09.06.02</t>
  </si>
  <si>
    <t>09.06.03</t>
  </si>
  <si>
    <t>09.06.04</t>
  </si>
  <si>
    <t>09.06.05</t>
  </si>
  <si>
    <t>09.06.06</t>
  </si>
  <si>
    <t>09.06.07</t>
  </si>
  <si>
    <t>09.06.08</t>
  </si>
  <si>
    <t>09.06.09</t>
  </si>
  <si>
    <t>09.06.10</t>
  </si>
  <si>
    <t>09.06.11</t>
  </si>
  <si>
    <t>09.06.12</t>
  </si>
  <si>
    <t>09.06.13</t>
  </si>
  <si>
    <t>09.06.14</t>
  </si>
  <si>
    <t>09.06.15</t>
  </si>
  <si>
    <t>09.06.16</t>
  </si>
  <si>
    <t>09.06.17</t>
  </si>
  <si>
    <t>09.06.18</t>
  </si>
  <si>
    <t>09.06.19</t>
  </si>
  <si>
    <t>09.06.20</t>
  </si>
  <si>
    <t>09.06.21</t>
  </si>
  <si>
    <t>09.06.22</t>
  </si>
  <si>
    <t>09.06.23</t>
  </si>
  <si>
    <t>09.06.24</t>
  </si>
  <si>
    <t>09.06.25</t>
  </si>
  <si>
    <t>09.06.26</t>
  </si>
  <si>
    <t>09.06.27</t>
  </si>
  <si>
    <t>09.06.28</t>
  </si>
  <si>
    <t>09.06.29</t>
  </si>
  <si>
    <t>09.06.30</t>
  </si>
  <si>
    <t>09.06.31</t>
  </si>
  <si>
    <t>09.06.32</t>
  </si>
  <si>
    <t>09.06.33</t>
  </si>
  <si>
    <t>09.06.34</t>
  </si>
  <si>
    <t>09.06.35</t>
  </si>
  <si>
    <t>09.06.36</t>
  </si>
  <si>
    <t>09.06.37</t>
  </si>
  <si>
    <t>09.06.38</t>
  </si>
  <si>
    <t>09.06.39</t>
  </si>
  <si>
    <t>09.06.40</t>
  </si>
  <si>
    <t>09.06.41</t>
  </si>
  <si>
    <t>09.06.42</t>
  </si>
  <si>
    <t>09.06.43</t>
  </si>
  <si>
    <t>09.06.44</t>
  </si>
  <si>
    <t>09.07.01.01</t>
  </si>
  <si>
    <t>09.07.01.02</t>
  </si>
  <si>
    <t>09.07.02.01</t>
  </si>
  <si>
    <t>09.07.03.01</t>
  </si>
  <si>
    <t>09.07.03.02</t>
  </si>
  <si>
    <t>09.07.03.03</t>
  </si>
  <si>
    <t>09.07.03.04</t>
  </si>
  <si>
    <t>09.07.04.01</t>
  </si>
  <si>
    <t>09.07.04.02</t>
  </si>
  <si>
    <t>09.07.04.03</t>
  </si>
  <si>
    <t>09.07.04.04</t>
  </si>
  <si>
    <t>09.07.04.05</t>
  </si>
  <si>
    <t>09.07.04.06</t>
  </si>
  <si>
    <t>09.07.04.07</t>
  </si>
  <si>
    <t>09.07.04.08</t>
  </si>
  <si>
    <t>09.07.04.09</t>
  </si>
  <si>
    <t>09.07.04.10</t>
  </si>
  <si>
    <t>09.07.04.11</t>
  </si>
  <si>
    <t>09.07.04.12</t>
  </si>
  <si>
    <t>09.07.04.13</t>
  </si>
  <si>
    <t>09.07.04.14</t>
  </si>
  <si>
    <t>09.08.01</t>
  </si>
  <si>
    <t>09.08.02</t>
  </si>
  <si>
    <t>09.08.03</t>
  </si>
  <si>
    <t>09.08.04</t>
  </si>
  <si>
    <t>09.08.05</t>
  </si>
  <si>
    <t>09.08.06</t>
  </si>
  <si>
    <t>09.08.07</t>
  </si>
  <si>
    <t>09.08.08</t>
  </si>
  <si>
    <t>09.08.09</t>
  </si>
  <si>
    <t>09.08.10</t>
  </si>
  <si>
    <t>09.08.11</t>
  </si>
  <si>
    <t>09.08.12</t>
  </si>
  <si>
    <t>09.08.13</t>
  </si>
  <si>
    <t>09.08.14</t>
  </si>
  <si>
    <t>09.08.15</t>
  </si>
  <si>
    <t>09.08.16</t>
  </si>
  <si>
    <t>09.08.17</t>
  </si>
  <si>
    <t>09.08.18</t>
  </si>
  <si>
    <t>09.08.19</t>
  </si>
  <si>
    <t>09.08.20</t>
  </si>
  <si>
    <t>09.08.21</t>
  </si>
  <si>
    <t>09.09.01.01</t>
  </si>
  <si>
    <t>09.09.01.02</t>
  </si>
  <si>
    <t>09.09.01.03</t>
  </si>
  <si>
    <t>09.09.01.04</t>
  </si>
  <si>
    <t>09.09.01.05</t>
  </si>
  <si>
    <t>09.09.01.06</t>
  </si>
  <si>
    <t>09.09.01.07</t>
  </si>
  <si>
    <t>09.09.01.08</t>
  </si>
  <si>
    <t>09.09.01.09</t>
  </si>
  <si>
    <t>09.09.01.10</t>
  </si>
  <si>
    <t>09.09.02.01</t>
  </si>
  <si>
    <t>09.09.02.02</t>
  </si>
  <si>
    <t>09.09.02.03</t>
  </si>
  <si>
    <t>09.09.02.04</t>
  </si>
  <si>
    <t>09.09.03.01</t>
  </si>
  <si>
    <t>09.09.04.01</t>
  </si>
  <si>
    <t>09.09.04.02</t>
  </si>
  <si>
    <t>09.09.04.03</t>
  </si>
  <si>
    <t>09.09.04.04</t>
  </si>
  <si>
    <t>09.09.04.05</t>
  </si>
  <si>
    <t>09.09.04.06</t>
  </si>
  <si>
    <t>09.09.04.07</t>
  </si>
  <si>
    <t>09.09.04.08</t>
  </si>
  <si>
    <t>09.09.04.09</t>
  </si>
  <si>
    <t>09.09.04.10</t>
  </si>
  <si>
    <t>09.09.04.11</t>
  </si>
  <si>
    <t>09.09.04.12</t>
  </si>
  <si>
    <t>09.09.04.13</t>
  </si>
  <si>
    <t>09.09.04.14</t>
  </si>
  <si>
    <t>09.09.04.15</t>
  </si>
  <si>
    <t>09.09.04.16</t>
  </si>
  <si>
    <t>09.09.04.17</t>
  </si>
  <si>
    <t>09.09.04.18</t>
  </si>
  <si>
    <t>09.09.04.19</t>
  </si>
  <si>
    <t>09.09.04.20</t>
  </si>
  <si>
    <t>09.09.04.21</t>
  </si>
  <si>
    <t>09.09.04.22</t>
  </si>
  <si>
    <t>09.09.04.23</t>
  </si>
  <si>
    <t>09.09.04.24</t>
  </si>
  <si>
    <t>09.09.04.25</t>
  </si>
  <si>
    <t>09.09.04.26</t>
  </si>
  <si>
    <t>09.09.04.27</t>
  </si>
  <si>
    <t>09.09.04.28</t>
  </si>
  <si>
    <t>09.09.04.29</t>
  </si>
  <si>
    <t>09.09.04.30</t>
  </si>
  <si>
    <t>09.09.04.31</t>
  </si>
  <si>
    <t>09.09.04.32</t>
  </si>
  <si>
    <t>09.09.04.33</t>
  </si>
  <si>
    <t>09.09.04.34</t>
  </si>
  <si>
    <t>09.09.05.01</t>
  </si>
  <si>
    <t>09.09.05.02</t>
  </si>
  <si>
    <t>09.09.05.03</t>
  </si>
  <si>
    <t>09.09.06.01</t>
  </si>
  <si>
    <t>09.09.07.01</t>
  </si>
  <si>
    <t>09.09.08.01</t>
  </si>
  <si>
    <t>09.09.08.02</t>
  </si>
  <si>
    <t>09.09.08.03</t>
  </si>
  <si>
    <t>09.09.08.04</t>
  </si>
  <si>
    <t>09.09.08.05</t>
  </si>
  <si>
    <t>09.09.08.06</t>
  </si>
  <si>
    <t>09.09.09.01</t>
  </si>
  <si>
    <t>09.09.09.02</t>
  </si>
  <si>
    <t>09.09.09.03</t>
  </si>
  <si>
    <t>09.09.09.04</t>
  </si>
  <si>
    <t>09.09.09.05</t>
  </si>
  <si>
    <t>09.09.09.06</t>
  </si>
  <si>
    <t>09.09.09.07</t>
  </si>
  <si>
    <t>09.09.09.08</t>
  </si>
  <si>
    <t>09.09.09.09</t>
  </si>
  <si>
    <t>09.09.09.10</t>
  </si>
  <si>
    <t>09.09.09.11</t>
  </si>
  <si>
    <t>09.09.09.12</t>
  </si>
  <si>
    <t>09.09.09.13</t>
  </si>
  <si>
    <t>09.09.09.14</t>
  </si>
  <si>
    <t>09.09.09.15</t>
  </si>
  <si>
    <t>09.09.09.16</t>
  </si>
  <si>
    <t>09.09.09.17</t>
  </si>
  <si>
    <t>09.09.09.18</t>
  </si>
  <si>
    <t>09.09.10.01</t>
  </si>
  <si>
    <t>09.09.10.02</t>
  </si>
  <si>
    <t>09.09.10.03</t>
  </si>
  <si>
    <t>09.09.10.04</t>
  </si>
  <si>
    <t>09.09.10.05</t>
  </si>
  <si>
    <t>09.09.10.06</t>
  </si>
  <si>
    <t>09.09.10.07</t>
  </si>
  <si>
    <t>09.09.10.08</t>
  </si>
  <si>
    <t>09.09.10.09</t>
  </si>
  <si>
    <t>09.09.10.10</t>
  </si>
  <si>
    <t>09.09.10.11</t>
  </si>
  <si>
    <t>09.09.10.12</t>
  </si>
  <si>
    <t>09.09.10.13</t>
  </si>
  <si>
    <t>09.10.01</t>
  </si>
  <si>
    <t>09.10.02</t>
  </si>
  <si>
    <t>09.10.03</t>
  </si>
  <si>
    <t>09.10.04</t>
  </si>
  <si>
    <t>09.10.05</t>
  </si>
  <si>
    <t>09.10.06</t>
  </si>
  <si>
    <t>09.10.07</t>
  </si>
  <si>
    <t>09.10.08</t>
  </si>
  <si>
    <t>09.10.09</t>
  </si>
  <si>
    <t>09.10.10</t>
  </si>
  <si>
    <t>09.10.11</t>
  </si>
  <si>
    <t>09.10.12</t>
  </si>
  <si>
    <t>09.11.01</t>
  </si>
  <si>
    <t>09.11.02</t>
  </si>
  <si>
    <t>09.11.03</t>
  </si>
  <si>
    <t>09.11.04</t>
  </si>
  <si>
    <t>09.11.05</t>
  </si>
  <si>
    <t>09.11.06</t>
  </si>
  <si>
    <t>09.11.07</t>
  </si>
  <si>
    <t>09.11.08</t>
  </si>
  <si>
    <t>09.11.09</t>
  </si>
  <si>
    <t>09.11.10</t>
  </si>
  <si>
    <t>09.11.11</t>
  </si>
  <si>
    <t>09.11.12</t>
  </si>
  <si>
    <t>09.11.13</t>
  </si>
  <si>
    <t>09.11.14</t>
  </si>
  <si>
    <t>09.11.15</t>
  </si>
  <si>
    <t>09.11.16</t>
  </si>
  <si>
    <t>09.11.17</t>
  </si>
  <si>
    <t>09.11.18</t>
  </si>
  <si>
    <t>09.11.19</t>
  </si>
  <si>
    <t>09.11.20</t>
  </si>
  <si>
    <t>09.11.21</t>
  </si>
  <si>
    <t>09.11.22</t>
  </si>
  <si>
    <t>09.11.23</t>
  </si>
  <si>
    <t>09.11.24</t>
  </si>
  <si>
    <t>10.01.01</t>
  </si>
  <si>
    <t>10.01.02</t>
  </si>
  <si>
    <t>10.01.03</t>
  </si>
  <si>
    <t>10.01.04</t>
  </si>
  <si>
    <t>10.01.05</t>
  </si>
  <si>
    <t>10.01.06</t>
  </si>
  <si>
    <t>10.01.07</t>
  </si>
  <si>
    <t>10.01.08</t>
  </si>
  <si>
    <t>10.01.09</t>
  </si>
  <si>
    <t>10.01.10</t>
  </si>
  <si>
    <t>10.01.11</t>
  </si>
  <si>
    <t>10.01.12</t>
  </si>
  <si>
    <t>10.01.13</t>
  </si>
  <si>
    <t>10.01.14</t>
  </si>
  <si>
    <t>10.01.15</t>
  </si>
  <si>
    <t>10.02.01</t>
  </si>
  <si>
    <t>10.02.02</t>
  </si>
  <si>
    <t>10.02.03</t>
  </si>
  <si>
    <t>10.02.04</t>
  </si>
  <si>
    <t>10.02.05</t>
  </si>
  <si>
    <t>10.02.06</t>
  </si>
  <si>
    <t>10.02.07</t>
  </si>
  <si>
    <t>10.02.08</t>
  </si>
  <si>
    <t>10.02.09</t>
  </si>
  <si>
    <t>10.02.10</t>
  </si>
  <si>
    <t>10.02.11</t>
  </si>
  <si>
    <t>10.02.12</t>
  </si>
  <si>
    <t>10.02.13</t>
  </si>
  <si>
    <t>10.02.14</t>
  </si>
  <si>
    <t>10.02.15</t>
  </si>
  <si>
    <t>10.02.16</t>
  </si>
  <si>
    <t>10.02.17</t>
  </si>
  <si>
    <t>10.02.18</t>
  </si>
  <si>
    <t>10.02.19</t>
  </si>
  <si>
    <t>10.02.20</t>
  </si>
  <si>
    <t>10.02.21</t>
  </si>
  <si>
    <t>10.02.22</t>
  </si>
  <si>
    <t>10.02.23</t>
  </si>
  <si>
    <t>12.01.01</t>
  </si>
  <si>
    <t>12.01.02</t>
  </si>
  <si>
    <t>12.01.03</t>
  </si>
  <si>
    <t>12.01.04</t>
  </si>
  <si>
    <t>12.01.05</t>
  </si>
  <si>
    <t>12.01.06</t>
  </si>
  <si>
    <t>12.01.07</t>
  </si>
  <si>
    <t>12.02.01</t>
  </si>
  <si>
    <t>12.02.02</t>
  </si>
  <si>
    <t>12.02.03</t>
  </si>
  <si>
    <t>12.02.04</t>
  </si>
  <si>
    <t>12.02.05</t>
  </si>
  <si>
    <t>12.02.06</t>
  </si>
  <si>
    <t>12.02.07</t>
  </si>
  <si>
    <t>12.02.08</t>
  </si>
  <si>
    <t>12.02.09</t>
  </si>
  <si>
    <t>12.02.10</t>
  </si>
  <si>
    <t>18.01.01</t>
  </si>
  <si>
    <t>18.01.02</t>
  </si>
  <si>
    <t>18.01.03</t>
  </si>
  <si>
    <t>18.01.04</t>
  </si>
  <si>
    <t>18.01.05</t>
  </si>
  <si>
    <t>18.02.01</t>
  </si>
  <si>
    <t>18.02.02</t>
  </si>
  <si>
    <t>item</t>
  </si>
  <si>
    <t>cod</t>
  </si>
  <si>
    <t>decrição</t>
  </si>
  <si>
    <t>unidade</t>
  </si>
  <si>
    <t>quant</t>
  </si>
  <si>
    <t>custo unitário</t>
  </si>
  <si>
    <t>preço unitário</t>
  </si>
  <si>
    <t>preço total</t>
  </si>
  <si>
    <t>% item</t>
  </si>
  <si>
    <t>% acumulada</t>
  </si>
  <si>
    <t>Preço Total da Curva</t>
  </si>
  <si>
    <t>Preço total Analisado</t>
  </si>
  <si>
    <t>% dotal Analisada</t>
  </si>
  <si>
    <t>itens totais da Curva</t>
  </si>
  <si>
    <t>itens totais analisados</t>
  </si>
  <si>
    <t>%itens analisados</t>
  </si>
  <si>
    <t>BDI 15,07% Material - 15,07 %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</si>
</sst>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,##0.00"/>
    <numFmt numFmtId="165" formatCode="###,##0.00000000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Arial"/>
      <family val="2"/>
    </font>
    <font>
      <b/>
      <sz val="9"/>
      <name val="Arial"/>
      <family val="2"/>
    </font>
    <font>
      <b/>
      <sz val="7"/>
      <name val="Helvetica"/>
    </font>
    <font>
      <sz val="7"/>
      <name val="Helvetica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2" fillId="0" borderId="0"/>
  </cellStyleXfs>
  <cellXfs count="146">
    <xf numFmtId="0" fontId="0" fillId="0" borderId="0" xfId="0"/>
    <xf numFmtId="0" fontId="2" fillId="0" borderId="0" xfId="0" applyFont="1"/>
    <xf numFmtId="0" fontId="6" fillId="0" borderId="1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7" fillId="0" borderId="0" xfId="0" applyFont="1"/>
    <xf numFmtId="0" fontId="0" fillId="0" borderId="11" xfId="0" applyBorder="1"/>
    <xf numFmtId="0" fontId="6" fillId="0" borderId="12" xfId="0" applyFont="1" applyBorder="1" applyAlignment="1">
      <alignment horizontal="left" vertical="center"/>
    </xf>
    <xf numFmtId="0" fontId="6" fillId="0" borderId="5" xfId="0" applyFont="1" applyBorder="1"/>
    <xf numFmtId="0" fontId="6" fillId="2" borderId="4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 wrapText="1"/>
    </xf>
    <xf numFmtId="0" fontId="7" fillId="2" borderId="10" xfId="0" applyFont="1" applyFill="1" applyBorder="1"/>
    <xf numFmtId="0" fontId="7" fillId="2" borderId="14" xfId="0" applyFont="1" applyFill="1" applyBorder="1"/>
    <xf numFmtId="0" fontId="6" fillId="0" borderId="4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/>
    <xf numFmtId="0" fontId="7" fillId="0" borderId="14" xfId="0" applyFont="1" applyBorder="1"/>
    <xf numFmtId="0" fontId="6" fillId="0" borderId="12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right" vertical="center"/>
    </xf>
    <xf numFmtId="164" fontId="7" fillId="0" borderId="8" xfId="0" applyNumberFormat="1" applyFont="1" applyBorder="1" applyAlignment="1">
      <alignment horizontal="right" vertical="center"/>
    </xf>
    <xf numFmtId="164" fontId="7" fillId="0" borderId="13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/>
    </xf>
    <xf numFmtId="164" fontId="7" fillId="0" borderId="10" xfId="0" applyNumberFormat="1" applyFont="1" applyBorder="1" applyAlignment="1">
      <alignment horizontal="right" vertical="center"/>
    </xf>
    <xf numFmtId="0" fontId="6" fillId="0" borderId="4" xfId="0" applyFont="1" applyBorder="1"/>
    <xf numFmtId="0" fontId="6" fillId="0" borderId="10" xfId="0" applyFont="1" applyBorder="1" applyAlignment="1">
      <alignment horizontal="left" vertical="center"/>
    </xf>
    <xf numFmtId="0" fontId="6" fillId="0" borderId="10" xfId="0" applyFont="1" applyBorder="1"/>
    <xf numFmtId="164" fontId="6" fillId="0" borderId="14" xfId="0" applyNumberFormat="1" applyFont="1" applyBorder="1" applyAlignment="1">
      <alignment horizontal="right" vertical="center"/>
    </xf>
    <xf numFmtId="0" fontId="0" fillId="0" borderId="4" xfId="0" applyBorder="1"/>
    <xf numFmtId="0" fontId="2" fillId="0" borderId="0" xfId="5"/>
    <xf numFmtId="0" fontId="7" fillId="0" borderId="10" xfId="5" applyFont="1" applyBorder="1" applyAlignment="1">
      <alignment horizontal="left" vertical="center"/>
    </xf>
    <xf numFmtId="164" fontId="7" fillId="0" borderId="10" xfId="5" applyNumberFormat="1" applyFont="1" applyBorder="1" applyAlignment="1">
      <alignment horizontal="right" vertical="center"/>
    </xf>
    <xf numFmtId="0" fontId="7" fillId="0" borderId="10" xfId="5" applyFont="1" applyBorder="1" applyAlignment="1">
      <alignment horizontal="left" vertical="center" wrapText="1"/>
    </xf>
    <xf numFmtId="0" fontId="2" fillId="0" borderId="11" xfId="5" applyBorder="1"/>
    <xf numFmtId="0" fontId="6" fillId="0" borderId="6" xfId="5" applyFont="1" applyBorder="1"/>
    <xf numFmtId="0" fontId="6" fillId="0" borderId="0" xfId="5" applyFont="1"/>
    <xf numFmtId="165" fontId="7" fillId="0" borderId="10" xfId="5" applyNumberFormat="1" applyFont="1" applyBorder="1" applyAlignment="1">
      <alignment horizontal="right" vertical="center"/>
    </xf>
    <xf numFmtId="0" fontId="7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6" fillId="2" borderId="7" xfId="5" applyFont="1" applyFill="1" applyBorder="1" applyAlignment="1">
      <alignment wrapText="1"/>
    </xf>
    <xf numFmtId="0" fontId="6" fillId="2" borderId="6" xfId="5" applyFont="1" applyFill="1" applyBorder="1" applyAlignment="1">
      <alignment wrapText="1"/>
    </xf>
    <xf numFmtId="0" fontId="6" fillId="2" borderId="6" xfId="5" applyFont="1" applyFill="1" applyBorder="1"/>
    <xf numFmtId="0" fontId="6" fillId="2" borderId="5" xfId="5" applyFont="1" applyFill="1" applyBorder="1"/>
    <xf numFmtId="0" fontId="6" fillId="2" borderId="11" xfId="5" applyFont="1" applyFill="1" applyBorder="1"/>
    <xf numFmtId="0" fontId="6" fillId="2" borderId="0" xfId="5" applyFont="1" applyFill="1"/>
    <xf numFmtId="0" fontId="6" fillId="2" borderId="3" xfId="5" applyFont="1" applyFill="1" applyBorder="1"/>
    <xf numFmtId="0" fontId="6" fillId="2" borderId="13" xfId="5" applyFont="1" applyFill="1" applyBorder="1"/>
    <xf numFmtId="0" fontId="6" fillId="2" borderId="8" xfId="5" applyFont="1" applyFill="1" applyBorder="1"/>
    <xf numFmtId="0" fontId="6" fillId="2" borderId="12" xfId="5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7" fillId="0" borderId="10" xfId="5" applyNumberFormat="1" applyFont="1" applyBorder="1" applyAlignment="1">
      <alignment horizontal="right" vertical="center"/>
    </xf>
    <xf numFmtId="2" fontId="0" fillId="0" borderId="0" xfId="0" applyNumberFormat="1"/>
    <xf numFmtId="2" fontId="7" fillId="2" borderId="10" xfId="0" applyNumberFormat="1" applyFont="1" applyFill="1" applyBorder="1"/>
    <xf numFmtId="2" fontId="7" fillId="0" borderId="10" xfId="0" applyNumberFormat="1" applyFont="1" applyBorder="1"/>
    <xf numFmtId="2" fontId="7" fillId="0" borderId="8" xfId="0" applyNumberFormat="1" applyFont="1" applyBorder="1" applyAlignment="1">
      <alignment horizontal="right" vertical="center"/>
    </xf>
    <xf numFmtId="2" fontId="7" fillId="0" borderId="10" xfId="0" applyNumberFormat="1" applyFont="1" applyBorder="1" applyAlignment="1">
      <alignment horizontal="right" vertical="center"/>
    </xf>
    <xf numFmtId="2" fontId="6" fillId="0" borderId="10" xfId="0" applyNumberFormat="1" applyFont="1" applyBorder="1"/>
    <xf numFmtId="164" fontId="0" fillId="0" borderId="0" xfId="0" applyNumberFormat="1"/>
    <xf numFmtId="2" fontId="6" fillId="2" borderId="13" xfId="5" applyNumberFormat="1" applyFont="1" applyFill="1" applyBorder="1"/>
    <xf numFmtId="2" fontId="6" fillId="2" borderId="11" xfId="5" applyNumberFormat="1" applyFont="1" applyFill="1" applyBorder="1"/>
    <xf numFmtId="2" fontId="6" fillId="2" borderId="7" xfId="5" applyNumberFormat="1" applyFont="1" applyFill="1" applyBorder="1" applyAlignment="1">
      <alignment wrapText="1"/>
    </xf>
    <xf numFmtId="2" fontId="6" fillId="0" borderId="1" xfId="5" applyNumberFormat="1" applyFont="1" applyBorder="1" applyAlignment="1">
      <alignment horizontal="center" vertical="center"/>
    </xf>
    <xf numFmtId="2" fontId="6" fillId="0" borderId="6" xfId="5" applyNumberFormat="1" applyFont="1" applyBorder="1"/>
    <xf numFmtId="2" fontId="2" fillId="0" borderId="0" xfId="5" applyNumberFormat="1"/>
    <xf numFmtId="0" fontId="2" fillId="0" borderId="12" xfId="5" applyBorder="1"/>
    <xf numFmtId="0" fontId="2" fillId="0" borderId="8" xfId="5" applyBorder="1"/>
    <xf numFmtId="0" fontId="2" fillId="0" borderId="13" xfId="5" applyBorder="1"/>
    <xf numFmtId="0" fontId="2" fillId="0" borderId="3" xfId="5" applyBorder="1"/>
    <xf numFmtId="0" fontId="9" fillId="0" borderId="3" xfId="5" applyFont="1" applyBorder="1"/>
    <xf numFmtId="0" fontId="11" fillId="2" borderId="1" xfId="5" applyFont="1" applyFill="1" applyBorder="1" applyAlignment="1">
      <alignment horizontal="center" vertical="center"/>
    </xf>
    <xf numFmtId="0" fontId="11" fillId="0" borderId="4" xfId="5" applyFont="1" applyBorder="1" applyAlignment="1">
      <alignment horizontal="left" vertical="center" wrapText="1"/>
    </xf>
    <xf numFmtId="0" fontId="11" fillId="0" borderId="1" xfId="5" applyFont="1" applyBorder="1" applyAlignment="1">
      <alignment horizontal="right" vertical="center" wrapText="1"/>
    </xf>
    <xf numFmtId="0" fontId="11" fillId="0" borderId="14" xfId="5" applyFont="1" applyBorder="1" applyAlignment="1">
      <alignment horizontal="right" vertical="center" wrapText="1"/>
    </xf>
    <xf numFmtId="10" fontId="11" fillId="0" borderId="1" xfId="5" applyNumberFormat="1" applyFont="1" applyBorder="1" applyAlignment="1">
      <alignment horizontal="right" vertical="center" wrapText="1"/>
    </xf>
    <xf numFmtId="10" fontId="11" fillId="0" borderId="14" xfId="5" applyNumberFormat="1" applyFont="1" applyBorder="1" applyAlignment="1">
      <alignment horizontal="right" vertical="center" wrapText="1"/>
    </xf>
    <xf numFmtId="4" fontId="11" fillId="0" borderId="14" xfId="5" applyNumberFormat="1" applyFont="1" applyBorder="1" applyAlignment="1">
      <alignment horizontal="left" vertical="center" wrapText="1"/>
    </xf>
    <xf numFmtId="4" fontId="11" fillId="0" borderId="1" xfId="5" applyNumberFormat="1" applyFont="1" applyBorder="1" applyAlignment="1">
      <alignment horizontal="right" vertical="center" wrapText="1"/>
    </xf>
    <xf numFmtId="4" fontId="11" fillId="0" borderId="4" xfId="5" applyNumberFormat="1" applyFont="1" applyBorder="1" applyAlignment="1">
      <alignment horizontal="right" vertical="center" wrapText="1"/>
    </xf>
    <xf numFmtId="4" fontId="11" fillId="2" borderId="1" xfId="5" applyNumberFormat="1" applyFont="1" applyFill="1" applyBorder="1" applyAlignment="1">
      <alignment horizontal="right" vertical="center" wrapText="1"/>
    </xf>
    <xf numFmtId="0" fontId="0" fillId="3" borderId="0" xfId="0" applyFill="1"/>
    <xf numFmtId="4" fontId="0" fillId="0" borderId="0" xfId="0" applyNumberFormat="1"/>
    <xf numFmtId="10" fontId="0" fillId="0" borderId="0" xfId="0" applyNumberFormat="1"/>
    <xf numFmtId="10" fontId="0" fillId="3" borderId="0" xfId="0" applyNumberFormat="1" applyFill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justify" vertical="top" wrapText="1"/>
    </xf>
    <xf numFmtId="0" fontId="7" fillId="0" borderId="13" xfId="0" applyFont="1" applyBorder="1" applyAlignment="1">
      <alignment horizontal="justify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2" fontId="6" fillId="0" borderId="8" xfId="0" applyNumberFormat="1" applyFont="1" applyBorder="1" applyAlignment="1">
      <alignment horizontal="right" vertical="center" wrapText="1"/>
    </xf>
    <xf numFmtId="2" fontId="6" fillId="0" borderId="6" xfId="0" applyNumberFormat="1" applyFont="1" applyBorder="1" applyAlignment="1">
      <alignment horizontal="right" vertical="center" wrapText="1"/>
    </xf>
    <xf numFmtId="0" fontId="10" fillId="0" borderId="0" xfId="5" applyFont="1" applyAlignment="1">
      <alignment horizontal="left" vertical="center" wrapText="1"/>
    </xf>
    <xf numFmtId="0" fontId="10" fillId="0" borderId="11" xfId="5" applyFont="1" applyBorder="1" applyAlignment="1">
      <alignment horizontal="left" vertical="center" wrapText="1"/>
    </xf>
    <xf numFmtId="0" fontId="8" fillId="0" borderId="3" xfId="5" applyFont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  <xf numFmtId="0" fontId="8" fillId="0" borderId="11" xfId="5" applyFont="1" applyBorder="1" applyAlignment="1">
      <alignment horizontal="center" vertical="center" wrapText="1"/>
    </xf>
    <xf numFmtId="0" fontId="9" fillId="0" borderId="3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 wrapText="1"/>
    </xf>
    <xf numFmtId="0" fontId="11" fillId="0" borderId="4" xfId="5" applyFont="1" applyBorder="1" applyAlignment="1">
      <alignment horizontal="left" vertical="center" wrapText="1"/>
    </xf>
    <xf numFmtId="0" fontId="11" fillId="0" borderId="14" xfId="5" applyFont="1" applyBorder="1" applyAlignment="1">
      <alignment horizontal="left" vertical="center" wrapText="1"/>
    </xf>
    <xf numFmtId="10" fontId="11" fillId="0" borderId="4" xfId="5" applyNumberFormat="1" applyFont="1" applyBorder="1" applyAlignment="1">
      <alignment horizontal="right" vertical="center" wrapText="1"/>
    </xf>
    <xf numFmtId="10" fontId="11" fillId="0" borderId="14" xfId="5" applyNumberFormat="1" applyFont="1" applyBorder="1" applyAlignment="1">
      <alignment horizontal="right" vertical="center" wrapText="1"/>
    </xf>
    <xf numFmtId="0" fontId="11" fillId="0" borderId="4" xfId="5" applyFont="1" applyBorder="1" applyAlignment="1">
      <alignment horizontal="center" vertical="center" wrapText="1"/>
    </xf>
    <xf numFmtId="0" fontId="11" fillId="0" borderId="10" xfId="5" applyFont="1" applyBorder="1" applyAlignment="1">
      <alignment horizontal="center" vertical="center" wrapText="1"/>
    </xf>
    <xf numFmtId="0" fontId="11" fillId="0" borderId="14" xfId="5" applyFont="1" applyBorder="1" applyAlignment="1">
      <alignment horizontal="center" vertical="center" wrapText="1"/>
    </xf>
    <xf numFmtId="0" fontId="11" fillId="2" borderId="4" xfId="5" applyFont="1" applyFill="1" applyBorder="1" applyAlignment="1">
      <alignment horizontal="center" vertical="center" wrapText="1"/>
    </xf>
    <xf numFmtId="0" fontId="11" fillId="2" borderId="14" xfId="5" applyFont="1" applyFill="1" applyBorder="1" applyAlignment="1">
      <alignment horizontal="center" vertical="center" wrapText="1"/>
    </xf>
    <xf numFmtId="0" fontId="11" fillId="2" borderId="4" xfId="5" applyFont="1" applyFill="1" applyBorder="1" applyAlignment="1">
      <alignment horizontal="left" vertical="center" wrapText="1"/>
    </xf>
    <xf numFmtId="0" fontId="11" fillId="2" borderId="14" xfId="5" applyFont="1" applyFill="1" applyBorder="1" applyAlignment="1">
      <alignment horizontal="left" vertical="center" wrapText="1"/>
    </xf>
    <xf numFmtId="4" fontId="11" fillId="2" borderId="4" xfId="5" applyNumberFormat="1" applyFont="1" applyFill="1" applyBorder="1" applyAlignment="1">
      <alignment horizontal="right" vertical="center" wrapText="1"/>
    </xf>
    <xf numFmtId="0" fontId="11" fillId="2" borderId="14" xfId="5" applyFont="1" applyFill="1" applyBorder="1" applyAlignment="1">
      <alignment horizontal="right" vertical="center" wrapText="1"/>
    </xf>
    <xf numFmtId="0" fontId="11" fillId="2" borderId="4" xfId="5" applyFont="1" applyFill="1" applyBorder="1" applyAlignment="1">
      <alignment horizontal="right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6">
    <cellStyle name="Normal" xfId="0" builtinId="0"/>
    <cellStyle name="Normal 2" xfId="1" xr:uid="{00000000-0005-0000-0000-000001000000}"/>
    <cellStyle name="Normal 2 2" xfId="4" xr:uid="{00000000-0005-0000-0000-000002000000}"/>
    <cellStyle name="Normal 3" xfId="5" xr:uid="{00000000-0005-0000-0000-000003000000}"/>
    <cellStyle name="Porcentagem 2" xfId="3" xr:uid="{00000000-0005-0000-0000-000004000000}"/>
    <cellStyle name="Vírgula 2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764</xdr:row>
      <xdr:rowOff>0</xdr:rowOff>
    </xdr:from>
    <xdr:to>
      <xdr:col>1</xdr:col>
      <xdr:colOff>1868170</xdr:colOff>
      <xdr:row>771</xdr:row>
      <xdr:rowOff>153670</xdr:rowOff>
    </xdr:to>
    <xdr:pic>
      <xdr:nvPicPr>
        <xdr:cNvPr id="2" name="Picture 1" descr="A close-up of a signature&#10;&#10;AI-generated content may be incorrect.">
          <a:extLst>
            <a:ext uri="{FF2B5EF4-FFF2-40B4-BE49-F238E27FC236}">
              <a16:creationId xmlns:a16="http://schemas.microsoft.com/office/drawing/2014/main" id="{D4363CF7-5A3D-4FDB-9865-D97A99B81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224233740"/>
          <a:ext cx="1868170" cy="1327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783166</xdr:colOff>
      <xdr:row>1</xdr:row>
      <xdr:rowOff>134056</xdr:rowOff>
    </xdr:from>
    <xdr:to>
      <xdr:col>1</xdr:col>
      <xdr:colOff>2250539</xdr:colOff>
      <xdr:row>9</xdr:row>
      <xdr:rowOff>88901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DD54DF3-6631-4677-941D-AC659D735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722" y="275167"/>
          <a:ext cx="1467373" cy="1231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465665</xdr:colOff>
      <xdr:row>7113</xdr:row>
      <xdr:rowOff>35277</xdr:rowOff>
    </xdr:from>
    <xdr:to>
      <xdr:col>6</xdr:col>
      <xdr:colOff>144169</xdr:colOff>
      <xdr:row>7120</xdr:row>
      <xdr:rowOff>98777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E69712-CCEB-4576-83FC-8B09E6378B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08" b="22961"/>
        <a:stretch>
          <a:fillRect/>
        </a:stretch>
      </xdr:blipFill>
      <xdr:spPr>
        <a:xfrm>
          <a:off x="6300609" y="1221803499"/>
          <a:ext cx="2500727" cy="11994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869950</xdr:colOff>
      <xdr:row>56</xdr:row>
      <xdr:rowOff>76200</xdr:rowOff>
    </xdr:from>
    <xdr:to>
      <xdr:col>5</xdr:col>
      <xdr:colOff>1194323</xdr:colOff>
      <xdr:row>64</xdr:row>
      <xdr:rowOff>38101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FF78E15-FE6D-41BE-87FE-FBD9905FB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9450" y="11125200"/>
          <a:ext cx="1467373" cy="12319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6B1069C-BCB4-4E2C-86AE-BE42CDB01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120" y="4465320"/>
          <a:ext cx="3977640" cy="502920"/>
        </a:xfrm>
        <a:prstGeom prst="rect">
          <a:avLst/>
        </a:prstGeom>
      </xdr:spPr>
    </xdr:pic>
    <xdr:clientData/>
  </xdr:twoCellAnchor>
  <xdr:twoCellAnchor editAs="oneCell">
    <xdr:from>
      <xdr:col>3</xdr:col>
      <xdr:colOff>228599</xdr:colOff>
      <xdr:row>16</xdr:row>
      <xdr:rowOff>88899</xdr:rowOff>
    </xdr:from>
    <xdr:to>
      <xdr:col>4</xdr:col>
      <xdr:colOff>718072</xdr:colOff>
      <xdr:row>24</xdr:row>
      <xdr:rowOff>25400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88D3223-6DA2-4F78-A359-2D6686F60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9899" y="2635249"/>
          <a:ext cx="1467373" cy="12319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449300"/>
          <a:ext cx="3867150" cy="485775"/>
        </a:xfrm>
        <a:prstGeom prst="rect">
          <a:avLst/>
        </a:prstGeom>
      </xdr:spPr>
    </xdr:pic>
    <xdr:clientData/>
  </xdr:twoCellAnchor>
  <xdr:twoCellAnchor editAs="oneCell">
    <xdr:from>
      <xdr:col>3</xdr:col>
      <xdr:colOff>82550</xdr:colOff>
      <xdr:row>30</xdr:row>
      <xdr:rowOff>18355</xdr:rowOff>
    </xdr:from>
    <xdr:to>
      <xdr:col>4</xdr:col>
      <xdr:colOff>234950</xdr:colOff>
      <xdr:row>35</xdr:row>
      <xdr:rowOff>148124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F81485-FD1E-4BFF-8277-51A93CC2A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0" y="4818955"/>
          <a:ext cx="1130300" cy="94891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2</xdr:row>
      <xdr:rowOff>0</xdr:rowOff>
    </xdr:from>
    <xdr:to>
      <xdr:col>9</xdr:col>
      <xdr:colOff>520101</xdr:colOff>
      <xdr:row>51</xdr:row>
      <xdr:rowOff>129687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" y="333375"/>
          <a:ext cx="5913633" cy="8297375"/>
        </a:xfrm>
        <a:prstGeom prst="rect">
          <a:avLst/>
        </a:prstGeom>
      </xdr:spPr>
    </xdr:pic>
    <xdr:clientData/>
  </xdr:twoCellAnchor>
  <xdr:twoCellAnchor editAs="oneCell">
    <xdr:from>
      <xdr:col>4</xdr:col>
      <xdr:colOff>7940</xdr:colOff>
      <xdr:row>45</xdr:row>
      <xdr:rowOff>155087</xdr:rowOff>
    </xdr:from>
    <xdr:to>
      <xdr:col>6</xdr:col>
      <xdr:colOff>444501</xdr:colOff>
      <xdr:row>54</xdr:row>
      <xdr:rowOff>119061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41B0C85-3A2C-8FBE-09E2-2AC241532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2690" y="7298837"/>
          <a:ext cx="1658936" cy="13927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771"/>
  <sheetViews>
    <sheetView showGridLines="0" view="pageBreakPreview" topLeftCell="A755" zoomScaleNormal="100" zoomScaleSheetLayoutView="100" workbookViewId="0">
      <selection activeCell="G20" sqref="G20"/>
    </sheetView>
  </sheetViews>
  <sheetFormatPr defaultRowHeight="12.5"/>
  <cols>
    <col min="1" max="1" width="10" customWidth="1"/>
    <col min="2" max="2" width="50" customWidth="1"/>
    <col min="3" max="4" width="8" customWidth="1"/>
    <col min="5" max="5" width="9" style="65" customWidth="1"/>
    <col min="6" max="7" width="13" customWidth="1"/>
    <col min="8" max="8" width="16" customWidth="1"/>
    <col min="9" max="9" width="11.6328125" bestFit="1" customWidth="1"/>
  </cols>
  <sheetData>
    <row r="2" spans="1:8" ht="12.65" customHeight="1">
      <c r="A2" s="107" t="s">
        <v>497</v>
      </c>
      <c r="B2" s="107"/>
      <c r="C2" s="107"/>
      <c r="D2" s="107"/>
      <c r="E2" s="107"/>
      <c r="F2" s="107"/>
      <c r="G2" s="107"/>
      <c r="H2" s="107"/>
    </row>
    <row r="3" spans="1:8" ht="12.65" customHeight="1">
      <c r="A3" s="108" t="s">
        <v>498</v>
      </c>
      <c r="B3" s="108"/>
      <c r="C3" s="108"/>
      <c r="D3" s="108"/>
      <c r="E3" s="108"/>
      <c r="F3" s="108"/>
      <c r="G3" s="108"/>
      <c r="H3" s="108"/>
    </row>
    <row r="4" spans="1:8" ht="12.65" customHeight="1">
      <c r="A4" s="108" t="s">
        <v>499</v>
      </c>
      <c r="B4" s="108"/>
      <c r="C4" s="108"/>
      <c r="D4" s="108"/>
      <c r="E4" s="108"/>
      <c r="F4" s="108"/>
      <c r="G4" s="108"/>
      <c r="H4" s="108"/>
    </row>
    <row r="5" spans="1:8" ht="12.65" customHeight="1">
      <c r="A5" s="107" t="s">
        <v>500</v>
      </c>
      <c r="B5" s="107"/>
      <c r="C5" s="107"/>
      <c r="D5" s="107"/>
      <c r="E5" s="107"/>
      <c r="F5" s="107"/>
      <c r="G5" s="107"/>
      <c r="H5" s="107"/>
    </row>
    <row r="7" spans="1:8" ht="10.25" customHeight="1">
      <c r="A7" s="2" t="s">
        <v>501</v>
      </c>
      <c r="B7" s="109" t="s">
        <v>502</v>
      </c>
      <c r="C7" s="109"/>
      <c r="D7" s="109"/>
      <c r="E7" s="109"/>
      <c r="F7" s="109"/>
      <c r="G7" s="109"/>
      <c r="H7" s="110"/>
    </row>
    <row r="8" spans="1:8">
      <c r="A8" s="3" t="s">
        <v>503</v>
      </c>
      <c r="B8" s="4" t="s">
        <v>504</v>
      </c>
      <c r="H8" s="5"/>
    </row>
    <row r="9" spans="1:8">
      <c r="A9" s="3" t="s">
        <v>505</v>
      </c>
      <c r="B9" s="4" t="s">
        <v>506</v>
      </c>
      <c r="H9" s="5"/>
    </row>
    <row r="10" spans="1:8">
      <c r="A10" s="3" t="s">
        <v>507</v>
      </c>
      <c r="B10" s="4" t="s">
        <v>4070</v>
      </c>
      <c r="H10" s="5"/>
    </row>
    <row r="11" spans="1:8">
      <c r="A11" s="3" t="s">
        <v>508</v>
      </c>
      <c r="B11" s="4" t="s">
        <v>509</v>
      </c>
      <c r="H11" s="5"/>
    </row>
    <row r="12" spans="1:8">
      <c r="A12" s="3" t="s">
        <v>510</v>
      </c>
      <c r="B12" s="4" t="s">
        <v>511</v>
      </c>
      <c r="H12" s="5"/>
    </row>
    <row r="13" spans="1:8" ht="10.25" customHeight="1">
      <c r="A13" s="6" t="s">
        <v>512</v>
      </c>
      <c r="B13" s="111" t="s">
        <v>1</v>
      </c>
      <c r="C13" s="103" t="s">
        <v>513</v>
      </c>
      <c r="D13" s="103" t="s">
        <v>490</v>
      </c>
      <c r="E13" s="113" t="s">
        <v>514</v>
      </c>
      <c r="F13" s="103" t="s">
        <v>515</v>
      </c>
      <c r="G13" s="103" t="s">
        <v>516</v>
      </c>
      <c r="H13" s="105" t="s">
        <v>517</v>
      </c>
    </row>
    <row r="14" spans="1:8">
      <c r="A14" s="7" t="s">
        <v>518</v>
      </c>
      <c r="B14" s="112"/>
      <c r="C14" s="104"/>
      <c r="D14" s="104"/>
      <c r="E14" s="114"/>
      <c r="F14" s="104"/>
      <c r="G14" s="104"/>
      <c r="H14" s="106"/>
    </row>
    <row r="15" spans="1:8">
      <c r="A15" s="8" t="s">
        <v>519</v>
      </c>
      <c r="B15" s="9" t="s">
        <v>520</v>
      </c>
      <c r="C15" s="10"/>
      <c r="D15" s="10"/>
      <c r="E15" s="66"/>
      <c r="F15" s="10"/>
      <c r="G15" s="10"/>
      <c r="H15" s="11"/>
    </row>
    <row r="16" spans="1:8">
      <c r="A16" s="12" t="s">
        <v>521</v>
      </c>
      <c r="B16" s="13" t="s">
        <v>522</v>
      </c>
      <c r="C16" s="14"/>
      <c r="D16" s="14"/>
      <c r="E16" s="67"/>
      <c r="F16" s="14"/>
      <c r="G16" s="14"/>
      <c r="H16" s="15"/>
    </row>
    <row r="17" spans="1:8" ht="21">
      <c r="A17" s="16" t="s">
        <v>523</v>
      </c>
      <c r="B17" s="17" t="s">
        <v>524</v>
      </c>
      <c r="C17" s="18" t="s">
        <v>525</v>
      </c>
      <c r="D17" s="18" t="s">
        <v>526</v>
      </c>
      <c r="E17" s="68">
        <v>12</v>
      </c>
      <c r="F17" s="19">
        <v>5588.4</v>
      </c>
      <c r="G17" s="19">
        <f>TRUNC(F17*(1+22.86/100),2)</f>
        <v>6865.9</v>
      </c>
      <c r="H17" s="20">
        <f>E17*G17</f>
        <v>82390.799999999988</v>
      </c>
    </row>
    <row r="18" spans="1:8" ht="40">
      <c r="A18" s="21" t="s">
        <v>527</v>
      </c>
      <c r="B18" s="13" t="s">
        <v>528</v>
      </c>
      <c r="C18" s="22" t="s">
        <v>525</v>
      </c>
      <c r="D18" s="22" t="s">
        <v>526</v>
      </c>
      <c r="E18" s="69">
        <v>12</v>
      </c>
      <c r="F18" s="23">
        <v>21495.47</v>
      </c>
      <c r="G18" s="19">
        <f t="shared" ref="G18:G32" si="0">TRUNC(F18*(1+22.86/100),2)</f>
        <v>26409.33</v>
      </c>
      <c r="H18" s="20">
        <f t="shared" ref="H18:H32" si="1">E18*G18</f>
        <v>316911.96000000002</v>
      </c>
    </row>
    <row r="19" spans="1:8" ht="21">
      <c r="A19" s="21" t="s">
        <v>529</v>
      </c>
      <c r="B19" s="13" t="s">
        <v>530</v>
      </c>
      <c r="C19" s="22" t="s">
        <v>525</v>
      </c>
      <c r="D19" s="22" t="s">
        <v>526</v>
      </c>
      <c r="E19" s="69">
        <v>12</v>
      </c>
      <c r="F19" s="23">
        <v>3869.11</v>
      </c>
      <c r="G19" s="19">
        <f t="shared" si="0"/>
        <v>4753.58</v>
      </c>
      <c r="H19" s="20">
        <f t="shared" si="1"/>
        <v>57042.96</v>
      </c>
    </row>
    <row r="20" spans="1:8" ht="21">
      <c r="A20" s="21" t="s">
        <v>531</v>
      </c>
      <c r="B20" s="13" t="s">
        <v>532</v>
      </c>
      <c r="C20" s="22" t="s">
        <v>525</v>
      </c>
      <c r="D20" s="22" t="s">
        <v>526</v>
      </c>
      <c r="E20" s="69">
        <v>12</v>
      </c>
      <c r="F20" s="23">
        <v>5144.4799999999996</v>
      </c>
      <c r="G20" s="19">
        <f t="shared" si="0"/>
        <v>6320.5</v>
      </c>
      <c r="H20" s="20">
        <f t="shared" si="1"/>
        <v>75846</v>
      </c>
    </row>
    <row r="21" spans="1:8" ht="21">
      <c r="A21" s="21" t="s">
        <v>533</v>
      </c>
      <c r="B21" s="13" t="s">
        <v>534</v>
      </c>
      <c r="C21" s="22" t="s">
        <v>525</v>
      </c>
      <c r="D21" s="22" t="s">
        <v>526</v>
      </c>
      <c r="E21" s="69">
        <v>12</v>
      </c>
      <c r="F21" s="23">
        <v>3705.05</v>
      </c>
      <c r="G21" s="19">
        <f t="shared" si="0"/>
        <v>4552.0200000000004</v>
      </c>
      <c r="H21" s="20">
        <f t="shared" si="1"/>
        <v>54624.240000000005</v>
      </c>
    </row>
    <row r="22" spans="1:8" ht="21">
      <c r="A22" s="21" t="s">
        <v>535</v>
      </c>
      <c r="B22" s="13" t="s">
        <v>536</v>
      </c>
      <c r="C22" s="22" t="s">
        <v>525</v>
      </c>
      <c r="D22" s="22" t="s">
        <v>526</v>
      </c>
      <c r="E22" s="69">
        <v>12</v>
      </c>
      <c r="F22" s="23">
        <v>4421.53</v>
      </c>
      <c r="G22" s="19">
        <f t="shared" si="0"/>
        <v>5432.29</v>
      </c>
      <c r="H22" s="20">
        <f t="shared" si="1"/>
        <v>65187.479999999996</v>
      </c>
    </row>
    <row r="23" spans="1:8" ht="21">
      <c r="A23" s="21" t="s">
        <v>537</v>
      </c>
      <c r="B23" s="13" t="s">
        <v>538</v>
      </c>
      <c r="C23" s="22" t="s">
        <v>525</v>
      </c>
      <c r="D23" s="22" t="s">
        <v>526</v>
      </c>
      <c r="E23" s="69">
        <v>12</v>
      </c>
      <c r="F23" s="23">
        <v>3785.51</v>
      </c>
      <c r="G23" s="19">
        <f t="shared" si="0"/>
        <v>4650.87</v>
      </c>
      <c r="H23" s="20">
        <f t="shared" si="1"/>
        <v>55810.44</v>
      </c>
    </row>
    <row r="24" spans="1:8" ht="21">
      <c r="A24" s="21" t="s">
        <v>539</v>
      </c>
      <c r="B24" s="13" t="s">
        <v>540</v>
      </c>
      <c r="C24" s="22" t="s">
        <v>525</v>
      </c>
      <c r="D24" s="22" t="s">
        <v>526</v>
      </c>
      <c r="E24" s="69">
        <v>12</v>
      </c>
      <c r="F24" s="23">
        <v>5471.45</v>
      </c>
      <c r="G24" s="19">
        <f t="shared" si="0"/>
        <v>6722.22</v>
      </c>
      <c r="H24" s="20">
        <f t="shared" si="1"/>
        <v>80666.64</v>
      </c>
    </row>
    <row r="25" spans="1:8">
      <c r="A25" s="12" t="s">
        <v>541</v>
      </c>
      <c r="B25" s="13" t="s">
        <v>542</v>
      </c>
      <c r="C25" s="14"/>
      <c r="D25" s="14"/>
      <c r="E25" s="67"/>
      <c r="F25" s="14"/>
      <c r="G25" s="14"/>
      <c r="H25" s="15"/>
    </row>
    <row r="26" spans="1:8" ht="21">
      <c r="A26" s="16" t="s">
        <v>543</v>
      </c>
      <c r="B26" s="17" t="s">
        <v>544</v>
      </c>
      <c r="C26" s="18" t="s">
        <v>525</v>
      </c>
      <c r="D26" s="18" t="s">
        <v>7</v>
      </c>
      <c r="E26" s="68">
        <v>1</v>
      </c>
      <c r="F26" s="19">
        <v>3696.6</v>
      </c>
      <c r="G26" s="19">
        <f t="shared" si="0"/>
        <v>4541.6400000000003</v>
      </c>
      <c r="H26" s="20">
        <f t="shared" si="1"/>
        <v>4541.6400000000003</v>
      </c>
    </row>
    <row r="27" spans="1:8" ht="21">
      <c r="A27" s="21" t="s">
        <v>545</v>
      </c>
      <c r="B27" s="13" t="s">
        <v>546</v>
      </c>
      <c r="C27" s="22" t="s">
        <v>525</v>
      </c>
      <c r="D27" s="22" t="s">
        <v>7</v>
      </c>
      <c r="E27" s="69">
        <v>1</v>
      </c>
      <c r="F27" s="23">
        <v>3192.03</v>
      </c>
      <c r="G27" s="19">
        <f t="shared" si="0"/>
        <v>3921.72</v>
      </c>
      <c r="H27" s="20">
        <f t="shared" si="1"/>
        <v>3921.72</v>
      </c>
    </row>
    <row r="28" spans="1:8" ht="21">
      <c r="A28" s="21" t="s">
        <v>547</v>
      </c>
      <c r="B28" s="13" t="s">
        <v>548</v>
      </c>
      <c r="C28" s="22" t="s">
        <v>525</v>
      </c>
      <c r="D28" s="22" t="s">
        <v>7</v>
      </c>
      <c r="E28" s="69">
        <v>1</v>
      </c>
      <c r="F28" s="23">
        <v>6250.07</v>
      </c>
      <c r="G28" s="19">
        <f t="shared" si="0"/>
        <v>7678.83</v>
      </c>
      <c r="H28" s="20">
        <f t="shared" si="1"/>
        <v>7678.83</v>
      </c>
    </row>
    <row r="29" spans="1:8" ht="21">
      <c r="A29" s="21" t="s">
        <v>549</v>
      </c>
      <c r="B29" s="13" t="s">
        <v>550</v>
      </c>
      <c r="C29" s="22" t="s">
        <v>525</v>
      </c>
      <c r="D29" s="22" t="s">
        <v>18</v>
      </c>
      <c r="E29" s="69">
        <v>116.51</v>
      </c>
      <c r="F29" s="23">
        <v>102.24</v>
      </c>
      <c r="G29" s="19">
        <f t="shared" si="0"/>
        <v>125.61</v>
      </c>
      <c r="H29" s="20">
        <f t="shared" si="1"/>
        <v>14634.821100000001</v>
      </c>
    </row>
    <row r="30" spans="1:8" ht="21">
      <c r="A30" s="21" t="s">
        <v>551</v>
      </c>
      <c r="B30" s="13" t="s">
        <v>552</v>
      </c>
      <c r="C30" s="22" t="s">
        <v>525</v>
      </c>
      <c r="D30" s="22" t="s">
        <v>7</v>
      </c>
      <c r="E30" s="69">
        <v>1</v>
      </c>
      <c r="F30" s="23">
        <v>300</v>
      </c>
      <c r="G30" s="19">
        <f t="shared" si="0"/>
        <v>368.58</v>
      </c>
      <c r="H30" s="20">
        <f t="shared" si="1"/>
        <v>368.58</v>
      </c>
    </row>
    <row r="31" spans="1:8">
      <c r="A31" s="12" t="s">
        <v>553</v>
      </c>
      <c r="B31" s="13" t="s">
        <v>554</v>
      </c>
      <c r="C31" s="14"/>
      <c r="D31" s="14"/>
      <c r="E31" s="67"/>
      <c r="F31" s="14"/>
      <c r="G31" s="14"/>
      <c r="H31" s="15"/>
    </row>
    <row r="32" spans="1:8" ht="30">
      <c r="A32" s="16" t="s">
        <v>555</v>
      </c>
      <c r="B32" s="17" t="s">
        <v>556</v>
      </c>
      <c r="C32" s="18" t="s">
        <v>525</v>
      </c>
      <c r="D32" s="18" t="s">
        <v>7</v>
      </c>
      <c r="E32" s="68">
        <v>1</v>
      </c>
      <c r="F32" s="19">
        <v>271.47000000000003</v>
      </c>
      <c r="G32" s="19">
        <f t="shared" si="0"/>
        <v>333.52</v>
      </c>
      <c r="H32" s="20">
        <f t="shared" si="1"/>
        <v>333.52</v>
      </c>
    </row>
    <row r="33" spans="1:8">
      <c r="A33" s="24"/>
      <c r="B33" s="25" t="s">
        <v>557</v>
      </c>
      <c r="C33" s="26"/>
      <c r="D33" s="26"/>
      <c r="E33" s="70"/>
      <c r="F33" s="26"/>
      <c r="G33" s="26"/>
      <c r="H33" s="27">
        <f>SUM(H16:H32)</f>
        <v>819959.63109999977</v>
      </c>
    </row>
    <row r="34" spans="1:8">
      <c r="A34" s="8" t="s">
        <v>558</v>
      </c>
      <c r="B34" s="9" t="s">
        <v>559</v>
      </c>
      <c r="C34" s="10"/>
      <c r="D34" s="10"/>
      <c r="E34" s="66"/>
      <c r="F34" s="10"/>
      <c r="G34" s="10"/>
      <c r="H34" s="11"/>
    </row>
    <row r="35" spans="1:8">
      <c r="A35" s="12" t="s">
        <v>560</v>
      </c>
      <c r="B35" s="13" t="s">
        <v>561</v>
      </c>
      <c r="C35" s="14"/>
      <c r="D35" s="14"/>
      <c r="E35" s="67"/>
      <c r="F35" s="14"/>
      <c r="G35" s="14"/>
      <c r="H35" s="15"/>
    </row>
    <row r="36" spans="1:8" ht="21">
      <c r="A36" s="16" t="s">
        <v>562</v>
      </c>
      <c r="B36" s="17" t="s">
        <v>563</v>
      </c>
      <c r="C36" s="18" t="s">
        <v>525</v>
      </c>
      <c r="D36" s="18" t="s">
        <v>7</v>
      </c>
      <c r="E36" s="68">
        <v>2</v>
      </c>
      <c r="F36" s="19">
        <v>1089.96</v>
      </c>
      <c r="G36" s="19">
        <f t="shared" ref="G36" si="2">TRUNC(F36*(1+22.86/100),2)</f>
        <v>1339.12</v>
      </c>
      <c r="H36" s="20">
        <f t="shared" ref="H36" si="3">E36*G36</f>
        <v>2678.24</v>
      </c>
    </row>
    <row r="37" spans="1:8">
      <c r="A37" s="12" t="s">
        <v>564</v>
      </c>
      <c r="B37" s="13" t="s">
        <v>565</v>
      </c>
      <c r="C37" s="14"/>
      <c r="D37" s="14"/>
      <c r="E37" s="67"/>
      <c r="F37" s="14"/>
      <c r="G37" s="14"/>
      <c r="H37" s="15"/>
    </row>
    <row r="38" spans="1:8">
      <c r="A38" s="12" t="s">
        <v>566</v>
      </c>
      <c r="B38" s="13" t="s">
        <v>567</v>
      </c>
      <c r="C38" s="14"/>
      <c r="D38" s="14"/>
      <c r="E38" s="67"/>
      <c r="F38" s="14"/>
      <c r="G38" s="14"/>
      <c r="H38" s="15"/>
    </row>
    <row r="39" spans="1:8" ht="30">
      <c r="A39" s="16" t="s">
        <v>568</v>
      </c>
      <c r="B39" s="17" t="s">
        <v>569</v>
      </c>
      <c r="C39" s="18" t="s">
        <v>525</v>
      </c>
      <c r="D39" s="18" t="s">
        <v>5</v>
      </c>
      <c r="E39" s="68">
        <v>56</v>
      </c>
      <c r="F39" s="19">
        <v>33.340000000000003</v>
      </c>
      <c r="G39" s="19">
        <f t="shared" ref="G39:G45" si="4">TRUNC(F39*(1+22.86/100),2)</f>
        <v>40.96</v>
      </c>
      <c r="H39" s="20">
        <f t="shared" ref="H39:H41" si="5">E39*G39</f>
        <v>2293.7600000000002</v>
      </c>
    </row>
    <row r="40" spans="1:8" ht="21">
      <c r="A40" s="21" t="s">
        <v>570</v>
      </c>
      <c r="B40" s="13" t="s">
        <v>571</v>
      </c>
      <c r="C40" s="22" t="s">
        <v>525</v>
      </c>
      <c r="D40" s="22" t="s">
        <v>7</v>
      </c>
      <c r="E40" s="69">
        <v>4</v>
      </c>
      <c r="F40" s="23">
        <v>1.75</v>
      </c>
      <c r="G40" s="19">
        <f t="shared" si="4"/>
        <v>2.15</v>
      </c>
      <c r="H40" s="20">
        <f t="shared" si="5"/>
        <v>8.6</v>
      </c>
    </row>
    <row r="41" spans="1:8" ht="21">
      <c r="A41" s="21" t="s">
        <v>572</v>
      </c>
      <c r="B41" s="13" t="s">
        <v>573</v>
      </c>
      <c r="C41" s="22" t="s">
        <v>525</v>
      </c>
      <c r="D41" s="22" t="s">
        <v>7</v>
      </c>
      <c r="E41" s="69">
        <v>1</v>
      </c>
      <c r="F41" s="23">
        <v>0.65</v>
      </c>
      <c r="G41" s="19">
        <f t="shared" si="4"/>
        <v>0.79</v>
      </c>
      <c r="H41" s="20">
        <f t="shared" si="5"/>
        <v>0.79</v>
      </c>
    </row>
    <row r="42" spans="1:8" ht="21">
      <c r="A42" s="21" t="s">
        <v>574</v>
      </c>
      <c r="B42" s="13" t="s">
        <v>575</v>
      </c>
      <c r="C42" s="22" t="s">
        <v>525</v>
      </c>
      <c r="D42" s="22" t="s">
        <v>7</v>
      </c>
      <c r="E42" s="69">
        <v>1</v>
      </c>
      <c r="F42" s="23">
        <v>138.51</v>
      </c>
      <c r="G42" s="19">
        <f t="shared" si="4"/>
        <v>170.17</v>
      </c>
    </row>
    <row r="43" spans="1:8">
      <c r="A43" s="12" t="s">
        <v>576</v>
      </c>
      <c r="B43" s="13" t="s">
        <v>577</v>
      </c>
      <c r="C43" s="14"/>
      <c r="D43" s="14"/>
      <c r="E43" s="67"/>
      <c r="F43" s="14"/>
      <c r="G43" s="19"/>
      <c r="H43" s="20">
        <f>E42*G42</f>
        <v>170.17</v>
      </c>
    </row>
    <row r="44" spans="1:8" ht="21">
      <c r="A44" s="16" t="s">
        <v>578</v>
      </c>
      <c r="B44" s="17" t="s">
        <v>579</v>
      </c>
      <c r="C44" s="18" t="s">
        <v>525</v>
      </c>
      <c r="D44" s="18" t="s">
        <v>5</v>
      </c>
      <c r="E44" s="68">
        <v>145.84</v>
      </c>
      <c r="F44" s="19">
        <v>2.95</v>
      </c>
      <c r="G44" s="19">
        <f t="shared" si="4"/>
        <v>3.62</v>
      </c>
      <c r="H44" s="20">
        <f t="shared" ref="H44:H45" si="6">E44*G44</f>
        <v>527.94080000000008</v>
      </c>
    </row>
    <row r="45" spans="1:8" ht="21">
      <c r="A45" s="21" t="s">
        <v>580</v>
      </c>
      <c r="B45" s="13" t="s">
        <v>581</v>
      </c>
      <c r="C45" s="22" t="s">
        <v>525</v>
      </c>
      <c r="D45" s="22" t="s">
        <v>22</v>
      </c>
      <c r="E45" s="69">
        <v>103</v>
      </c>
      <c r="F45" s="23">
        <v>0.94</v>
      </c>
      <c r="G45" s="19">
        <f t="shared" si="4"/>
        <v>1.1499999999999999</v>
      </c>
      <c r="H45" s="20">
        <f t="shared" si="6"/>
        <v>118.44999999999999</v>
      </c>
    </row>
    <row r="46" spans="1:8">
      <c r="A46" s="24"/>
      <c r="B46" s="25" t="s">
        <v>582</v>
      </c>
      <c r="C46" s="26"/>
      <c r="D46" s="26"/>
      <c r="E46" s="70"/>
      <c r="F46" s="26"/>
      <c r="G46" s="26"/>
      <c r="H46" s="27">
        <f>SUM(H36:H45)</f>
        <v>5797.9508000000005</v>
      </c>
    </row>
    <row r="47" spans="1:8">
      <c r="A47" s="8" t="s">
        <v>583</v>
      </c>
      <c r="B47" s="9" t="s">
        <v>584</v>
      </c>
      <c r="C47" s="10"/>
      <c r="D47" s="10"/>
      <c r="E47" s="66"/>
      <c r="F47" s="10"/>
      <c r="G47" s="10"/>
      <c r="H47" s="11"/>
    </row>
    <row r="48" spans="1:8" ht="30">
      <c r="A48" s="16" t="s">
        <v>585</v>
      </c>
      <c r="B48" s="17" t="s">
        <v>586</v>
      </c>
      <c r="C48" s="18" t="s">
        <v>525</v>
      </c>
      <c r="D48" s="18" t="s">
        <v>7</v>
      </c>
      <c r="E48" s="68">
        <v>1</v>
      </c>
      <c r="F48" s="19">
        <v>1820.23</v>
      </c>
      <c r="G48" s="19">
        <f t="shared" ref="G48:G68" si="7">TRUNC(F48*(1+22.86/100),2)</f>
        <v>2236.33</v>
      </c>
      <c r="H48" s="20">
        <f t="shared" ref="H48:H68" si="8">E48*G48</f>
        <v>2236.33</v>
      </c>
    </row>
    <row r="49" spans="1:8" ht="21">
      <c r="A49" s="21" t="s">
        <v>587</v>
      </c>
      <c r="B49" s="13" t="s">
        <v>588</v>
      </c>
      <c r="C49" s="22" t="s">
        <v>525</v>
      </c>
      <c r="D49" s="22" t="s">
        <v>526</v>
      </c>
      <c r="E49" s="69">
        <v>6</v>
      </c>
      <c r="F49" s="23">
        <v>650.39</v>
      </c>
      <c r="G49" s="19">
        <f t="shared" si="7"/>
        <v>799.06</v>
      </c>
      <c r="H49" s="20">
        <f t="shared" si="8"/>
        <v>4794.3599999999997</v>
      </c>
    </row>
    <row r="50" spans="1:8" ht="30">
      <c r="A50" s="21" t="s">
        <v>589</v>
      </c>
      <c r="B50" s="13" t="s">
        <v>590</v>
      </c>
      <c r="C50" s="22" t="s">
        <v>525</v>
      </c>
      <c r="D50" s="22" t="s">
        <v>526</v>
      </c>
      <c r="E50" s="69">
        <v>6</v>
      </c>
      <c r="F50" s="23">
        <v>650.39</v>
      </c>
      <c r="G50" s="19">
        <f t="shared" si="7"/>
        <v>799.06</v>
      </c>
      <c r="H50" s="20">
        <f t="shared" si="8"/>
        <v>4794.3599999999997</v>
      </c>
    </row>
    <row r="51" spans="1:8" ht="30">
      <c r="A51" s="21" t="s">
        <v>591</v>
      </c>
      <c r="B51" s="13" t="s">
        <v>592</v>
      </c>
      <c r="C51" s="22" t="s">
        <v>525</v>
      </c>
      <c r="D51" s="22" t="s">
        <v>7</v>
      </c>
      <c r="E51" s="69">
        <v>1</v>
      </c>
      <c r="F51" s="23">
        <v>153.22</v>
      </c>
      <c r="G51" s="19">
        <f t="shared" si="7"/>
        <v>188.24</v>
      </c>
      <c r="H51" s="20">
        <f t="shared" si="8"/>
        <v>188.24</v>
      </c>
    </row>
    <row r="52" spans="1:8" ht="21">
      <c r="A52" s="21" t="s">
        <v>593</v>
      </c>
      <c r="B52" s="13" t="s">
        <v>594</v>
      </c>
      <c r="C52" s="22" t="s">
        <v>525</v>
      </c>
      <c r="D52" s="22" t="s">
        <v>5</v>
      </c>
      <c r="E52" s="69">
        <v>6</v>
      </c>
      <c r="F52" s="23">
        <v>455.49</v>
      </c>
      <c r="G52" s="19">
        <f t="shared" si="7"/>
        <v>559.61</v>
      </c>
      <c r="H52" s="20">
        <f t="shared" si="8"/>
        <v>3357.66</v>
      </c>
    </row>
    <row r="53" spans="1:8" ht="21">
      <c r="A53" s="21" t="s">
        <v>595</v>
      </c>
      <c r="B53" s="13" t="s">
        <v>596</v>
      </c>
      <c r="C53" s="22" t="s">
        <v>525</v>
      </c>
      <c r="D53" s="22" t="s">
        <v>5</v>
      </c>
      <c r="E53" s="69">
        <v>6</v>
      </c>
      <c r="F53" s="23">
        <v>455.49</v>
      </c>
      <c r="G53" s="19">
        <f t="shared" si="7"/>
        <v>559.61</v>
      </c>
      <c r="H53" s="20">
        <f t="shared" si="8"/>
        <v>3357.66</v>
      </c>
    </row>
    <row r="54" spans="1:8" ht="40">
      <c r="A54" s="21" t="s">
        <v>597</v>
      </c>
      <c r="B54" s="13" t="s">
        <v>598</v>
      </c>
      <c r="C54" s="22" t="s">
        <v>525</v>
      </c>
      <c r="D54" s="22" t="s">
        <v>5</v>
      </c>
      <c r="E54" s="69">
        <v>28</v>
      </c>
      <c r="F54" s="23">
        <v>634.9</v>
      </c>
      <c r="G54" s="19">
        <f t="shared" si="7"/>
        <v>780.03</v>
      </c>
      <c r="H54" s="20">
        <f t="shared" si="8"/>
        <v>21840.84</v>
      </c>
    </row>
    <row r="55" spans="1:8" ht="21">
      <c r="A55" s="21" t="s">
        <v>599</v>
      </c>
      <c r="B55" s="13" t="s">
        <v>600</v>
      </c>
      <c r="C55" s="22" t="s">
        <v>525</v>
      </c>
      <c r="D55" s="22" t="s">
        <v>5</v>
      </c>
      <c r="E55" s="69">
        <v>28</v>
      </c>
      <c r="F55" s="23">
        <v>193.21</v>
      </c>
      <c r="G55" s="19">
        <f t="shared" si="7"/>
        <v>237.37</v>
      </c>
      <c r="H55" s="20">
        <f t="shared" si="8"/>
        <v>6646.3600000000006</v>
      </c>
    </row>
    <row r="56" spans="1:8" ht="21">
      <c r="A56" s="21" t="s">
        <v>601</v>
      </c>
      <c r="B56" s="13" t="s">
        <v>602</v>
      </c>
      <c r="C56" s="22" t="s">
        <v>525</v>
      </c>
      <c r="D56" s="22" t="s">
        <v>7</v>
      </c>
      <c r="E56" s="69">
        <v>1</v>
      </c>
      <c r="F56" s="23">
        <v>6196.89</v>
      </c>
      <c r="G56" s="19">
        <f t="shared" si="7"/>
        <v>7613.49</v>
      </c>
      <c r="H56" s="20">
        <f t="shared" si="8"/>
        <v>7613.49</v>
      </c>
    </row>
    <row r="57" spans="1:8" ht="21">
      <c r="A57" s="21" t="s">
        <v>603</v>
      </c>
      <c r="B57" s="13" t="s">
        <v>604</v>
      </c>
      <c r="C57" s="22" t="s">
        <v>525</v>
      </c>
      <c r="D57" s="22" t="s">
        <v>7</v>
      </c>
      <c r="E57" s="69">
        <v>1</v>
      </c>
      <c r="F57" s="23">
        <v>438.27</v>
      </c>
      <c r="G57" s="19">
        <f t="shared" si="7"/>
        <v>538.45000000000005</v>
      </c>
      <c r="H57" s="20">
        <f t="shared" si="8"/>
        <v>538.45000000000005</v>
      </c>
    </row>
    <row r="58" spans="1:8" ht="21">
      <c r="A58" s="21" t="s">
        <v>605</v>
      </c>
      <c r="B58" s="13" t="s">
        <v>606</v>
      </c>
      <c r="C58" s="22" t="s">
        <v>525</v>
      </c>
      <c r="D58" s="22" t="s">
        <v>5</v>
      </c>
      <c r="E58" s="69">
        <v>130</v>
      </c>
      <c r="F58" s="23">
        <v>81.86</v>
      </c>
      <c r="G58" s="19">
        <f t="shared" si="7"/>
        <v>100.57</v>
      </c>
      <c r="H58" s="20">
        <f t="shared" si="8"/>
        <v>13074.099999999999</v>
      </c>
    </row>
    <row r="59" spans="1:8" ht="30">
      <c r="A59" s="21" t="s">
        <v>607</v>
      </c>
      <c r="B59" s="13" t="s">
        <v>608</v>
      </c>
      <c r="C59" s="22" t="s">
        <v>525</v>
      </c>
      <c r="D59" s="22" t="s">
        <v>5</v>
      </c>
      <c r="E59" s="69">
        <v>15.84</v>
      </c>
      <c r="F59" s="23">
        <v>125.54</v>
      </c>
      <c r="G59" s="19">
        <f t="shared" si="7"/>
        <v>154.22999999999999</v>
      </c>
      <c r="H59" s="20">
        <f t="shared" si="8"/>
        <v>2443.0031999999997</v>
      </c>
    </row>
    <row r="60" spans="1:8" ht="21">
      <c r="A60" s="21" t="s">
        <v>609</v>
      </c>
      <c r="B60" s="13" t="s">
        <v>610</v>
      </c>
      <c r="C60" s="22" t="s">
        <v>525</v>
      </c>
      <c r="D60" s="22" t="s">
        <v>526</v>
      </c>
      <c r="E60" s="69">
        <v>24</v>
      </c>
      <c r="F60" s="23">
        <v>1300</v>
      </c>
      <c r="G60" s="19">
        <f t="shared" si="7"/>
        <v>1597.18</v>
      </c>
      <c r="H60" s="20">
        <f t="shared" si="8"/>
        <v>38332.32</v>
      </c>
    </row>
    <row r="61" spans="1:8" ht="30">
      <c r="A61" s="21" t="s">
        <v>611</v>
      </c>
      <c r="B61" s="13" t="s">
        <v>612</v>
      </c>
      <c r="C61" s="22" t="s">
        <v>525</v>
      </c>
      <c r="D61" s="22" t="s">
        <v>7</v>
      </c>
      <c r="E61" s="69">
        <v>4</v>
      </c>
      <c r="F61" s="23">
        <v>573.34</v>
      </c>
      <c r="G61" s="19">
        <f t="shared" si="7"/>
        <v>704.4</v>
      </c>
      <c r="H61" s="20">
        <f t="shared" si="8"/>
        <v>2817.6</v>
      </c>
    </row>
    <row r="62" spans="1:8" ht="30">
      <c r="A62" s="21" t="s">
        <v>613</v>
      </c>
      <c r="B62" s="13" t="s">
        <v>614</v>
      </c>
      <c r="C62" s="22" t="s">
        <v>525</v>
      </c>
      <c r="D62" s="22" t="s">
        <v>7</v>
      </c>
      <c r="E62" s="69">
        <v>12</v>
      </c>
      <c r="F62" s="23">
        <v>350.91</v>
      </c>
      <c r="G62" s="19">
        <f t="shared" si="7"/>
        <v>431.12</v>
      </c>
      <c r="H62" s="20">
        <f t="shared" si="8"/>
        <v>5173.4400000000005</v>
      </c>
    </row>
    <row r="63" spans="1:8" ht="21">
      <c r="A63" s="21" t="s">
        <v>615</v>
      </c>
      <c r="B63" s="13" t="s">
        <v>616</v>
      </c>
      <c r="C63" s="22" t="s">
        <v>525</v>
      </c>
      <c r="D63" s="22" t="s">
        <v>526</v>
      </c>
      <c r="E63" s="69">
        <v>12</v>
      </c>
      <c r="F63" s="23">
        <v>1776</v>
      </c>
      <c r="G63" s="19">
        <f t="shared" si="7"/>
        <v>2181.9899999999998</v>
      </c>
      <c r="H63" s="20">
        <f t="shared" si="8"/>
        <v>26183.879999999997</v>
      </c>
    </row>
    <row r="64" spans="1:8" ht="21">
      <c r="A64" s="21" t="s">
        <v>617</v>
      </c>
      <c r="B64" s="13" t="s">
        <v>618</v>
      </c>
      <c r="C64" s="22" t="s">
        <v>525</v>
      </c>
      <c r="D64" s="22" t="s">
        <v>526</v>
      </c>
      <c r="E64" s="69">
        <v>12</v>
      </c>
      <c r="F64" s="23">
        <v>30.45</v>
      </c>
      <c r="G64" s="19">
        <f t="shared" si="7"/>
        <v>37.409999999999997</v>
      </c>
      <c r="H64" s="20">
        <f t="shared" si="8"/>
        <v>448.91999999999996</v>
      </c>
    </row>
    <row r="65" spans="1:8" ht="30">
      <c r="A65" s="21" t="s">
        <v>619</v>
      </c>
      <c r="B65" s="13" t="s">
        <v>620</v>
      </c>
      <c r="C65" s="22" t="s">
        <v>525</v>
      </c>
      <c r="D65" s="22" t="s">
        <v>7</v>
      </c>
      <c r="E65" s="69">
        <v>4</v>
      </c>
      <c r="F65" s="23">
        <v>369.16</v>
      </c>
      <c r="G65" s="19">
        <f t="shared" si="7"/>
        <v>453.54</v>
      </c>
      <c r="H65" s="20">
        <f t="shared" si="8"/>
        <v>1814.16</v>
      </c>
    </row>
    <row r="66" spans="1:8" ht="21">
      <c r="A66" s="21" t="s">
        <v>621</v>
      </c>
      <c r="B66" s="13" t="s">
        <v>622</v>
      </c>
      <c r="C66" s="22" t="s">
        <v>525</v>
      </c>
      <c r="D66" s="22" t="s">
        <v>7</v>
      </c>
      <c r="E66" s="69">
        <v>5</v>
      </c>
      <c r="F66" s="23">
        <v>731.52</v>
      </c>
      <c r="G66" s="19">
        <f t="shared" si="7"/>
        <v>898.74</v>
      </c>
      <c r="H66" s="20">
        <f t="shared" si="8"/>
        <v>4493.7</v>
      </c>
    </row>
    <row r="67" spans="1:8" ht="21">
      <c r="A67" s="21" t="s">
        <v>623</v>
      </c>
      <c r="B67" s="13" t="s">
        <v>624</v>
      </c>
      <c r="C67" s="22" t="s">
        <v>525</v>
      </c>
      <c r="D67" s="22" t="s">
        <v>5</v>
      </c>
      <c r="E67" s="69">
        <v>60</v>
      </c>
      <c r="F67" s="23">
        <v>112.63</v>
      </c>
      <c r="G67" s="19">
        <f t="shared" si="7"/>
        <v>138.37</v>
      </c>
      <c r="H67" s="20">
        <f t="shared" si="8"/>
        <v>8302.2000000000007</v>
      </c>
    </row>
    <row r="68" spans="1:8" ht="21">
      <c r="A68" s="21" t="s">
        <v>625</v>
      </c>
      <c r="B68" s="13" t="s">
        <v>626</v>
      </c>
      <c r="C68" s="22" t="s">
        <v>525</v>
      </c>
      <c r="D68" s="22" t="s">
        <v>7</v>
      </c>
      <c r="E68" s="69">
        <v>1</v>
      </c>
      <c r="F68" s="23">
        <v>135.74</v>
      </c>
      <c r="G68" s="19">
        <f t="shared" si="7"/>
        <v>166.77</v>
      </c>
      <c r="H68" s="20">
        <f t="shared" si="8"/>
        <v>166.77</v>
      </c>
    </row>
    <row r="69" spans="1:8">
      <c r="A69" s="24"/>
      <c r="B69" s="25" t="s">
        <v>627</v>
      </c>
      <c r="C69" s="26"/>
      <c r="D69" s="26"/>
      <c r="E69" s="70"/>
      <c r="F69" s="26"/>
      <c r="G69" s="26"/>
      <c r="H69" s="27">
        <f>SUM(H48:H68)</f>
        <v>158617.84320000003</v>
      </c>
    </row>
    <row r="70" spans="1:8">
      <c r="A70" s="8" t="s">
        <v>628</v>
      </c>
      <c r="B70" s="9" t="s">
        <v>629</v>
      </c>
      <c r="C70" s="10"/>
      <c r="D70" s="10"/>
      <c r="E70" s="66"/>
      <c r="F70" s="10"/>
      <c r="G70" s="10"/>
      <c r="H70" s="11"/>
    </row>
    <row r="71" spans="1:8">
      <c r="A71" s="12" t="s">
        <v>630</v>
      </c>
      <c r="B71" s="13" t="s">
        <v>631</v>
      </c>
      <c r="C71" s="14"/>
      <c r="D71" s="14"/>
      <c r="E71" s="67"/>
      <c r="F71" s="14"/>
      <c r="G71" s="14"/>
      <c r="H71" s="15"/>
    </row>
    <row r="72" spans="1:8" ht="30">
      <c r="A72" s="16" t="s">
        <v>632</v>
      </c>
      <c r="B72" s="17" t="s">
        <v>633</v>
      </c>
      <c r="C72" s="18" t="s">
        <v>525</v>
      </c>
      <c r="D72" s="18" t="s">
        <v>22</v>
      </c>
      <c r="E72" s="68">
        <v>160.46</v>
      </c>
      <c r="F72" s="19">
        <v>60.51</v>
      </c>
      <c r="G72" s="19">
        <f t="shared" ref="G72:G84" si="9">TRUNC(F72*(1+22.86/100),2)</f>
        <v>74.34</v>
      </c>
      <c r="H72" s="20">
        <f t="shared" ref="H72:H84" si="10">E72*G72</f>
        <v>11928.5964</v>
      </c>
    </row>
    <row r="73" spans="1:8" ht="21">
      <c r="A73" s="21" t="s">
        <v>634</v>
      </c>
      <c r="B73" s="13" t="s">
        <v>635</v>
      </c>
      <c r="C73" s="22" t="s">
        <v>525</v>
      </c>
      <c r="D73" s="22" t="s">
        <v>5</v>
      </c>
      <c r="E73" s="69">
        <v>498.78</v>
      </c>
      <c r="F73" s="23">
        <v>3.62</v>
      </c>
      <c r="G73" s="19">
        <f t="shared" si="9"/>
        <v>4.4400000000000004</v>
      </c>
      <c r="H73" s="20">
        <f t="shared" si="10"/>
        <v>2214.5832</v>
      </c>
    </row>
    <row r="74" spans="1:8" ht="30">
      <c r="A74" s="21" t="s">
        <v>636</v>
      </c>
      <c r="B74" s="13" t="s">
        <v>637</v>
      </c>
      <c r="C74" s="22" t="s">
        <v>525</v>
      </c>
      <c r="D74" s="22" t="s">
        <v>22</v>
      </c>
      <c r="E74" s="69">
        <v>267.77999999999997</v>
      </c>
      <c r="F74" s="23">
        <v>60.51</v>
      </c>
      <c r="G74" s="19">
        <f t="shared" si="9"/>
        <v>74.34</v>
      </c>
      <c r="H74" s="20">
        <f t="shared" si="10"/>
        <v>19906.765199999998</v>
      </c>
    </row>
    <row r="75" spans="1:8">
      <c r="A75" s="12" t="s">
        <v>638</v>
      </c>
      <c r="B75" s="13" t="s">
        <v>639</v>
      </c>
      <c r="C75" s="14"/>
      <c r="D75" s="14"/>
      <c r="E75" s="67"/>
      <c r="F75" s="14"/>
      <c r="G75" s="14"/>
      <c r="H75" s="15"/>
    </row>
    <row r="76" spans="1:8" ht="21">
      <c r="A76" s="16" t="s">
        <v>640</v>
      </c>
      <c r="B76" s="17" t="s">
        <v>225</v>
      </c>
      <c r="C76" s="18" t="s">
        <v>525</v>
      </c>
      <c r="D76" s="18" t="s">
        <v>7</v>
      </c>
      <c r="E76" s="68">
        <v>3</v>
      </c>
      <c r="F76" s="19">
        <v>241.62</v>
      </c>
      <c r="G76" s="19">
        <f t="shared" si="9"/>
        <v>296.85000000000002</v>
      </c>
      <c r="H76" s="20">
        <f t="shared" si="10"/>
        <v>890.55000000000007</v>
      </c>
    </row>
    <row r="77" spans="1:8" ht="21">
      <c r="A77" s="21" t="s">
        <v>641</v>
      </c>
      <c r="B77" s="13" t="s">
        <v>642</v>
      </c>
      <c r="C77" s="22" t="s">
        <v>525</v>
      </c>
      <c r="D77" s="22" t="s">
        <v>7</v>
      </c>
      <c r="E77" s="69">
        <v>6</v>
      </c>
      <c r="F77" s="23">
        <v>272.87</v>
      </c>
      <c r="G77" s="19">
        <f t="shared" si="9"/>
        <v>335.24</v>
      </c>
      <c r="H77" s="20">
        <f t="shared" si="10"/>
        <v>2011.44</v>
      </c>
    </row>
    <row r="78" spans="1:8" ht="40">
      <c r="A78" s="21" t="s">
        <v>643</v>
      </c>
      <c r="B78" s="13" t="s">
        <v>644</v>
      </c>
      <c r="C78" s="22" t="s">
        <v>525</v>
      </c>
      <c r="D78" s="22" t="s">
        <v>22</v>
      </c>
      <c r="E78" s="69">
        <v>103</v>
      </c>
      <c r="F78" s="23">
        <v>25.8</v>
      </c>
      <c r="G78" s="19">
        <f t="shared" si="9"/>
        <v>31.69</v>
      </c>
      <c r="H78" s="20">
        <f t="shared" si="10"/>
        <v>3264.07</v>
      </c>
    </row>
    <row r="79" spans="1:8" ht="21">
      <c r="A79" s="21" t="s">
        <v>645</v>
      </c>
      <c r="B79" s="13" t="s">
        <v>646</v>
      </c>
      <c r="C79" s="22" t="s">
        <v>525</v>
      </c>
      <c r="D79" s="22" t="s">
        <v>18</v>
      </c>
      <c r="E79" s="69">
        <v>9.27</v>
      </c>
      <c r="F79" s="23">
        <v>82.91</v>
      </c>
      <c r="G79" s="19">
        <f t="shared" si="9"/>
        <v>101.86</v>
      </c>
      <c r="H79" s="20">
        <f t="shared" si="10"/>
        <v>944.24219999999991</v>
      </c>
    </row>
    <row r="80" spans="1:8" ht="21">
      <c r="A80" s="21" t="s">
        <v>647</v>
      </c>
      <c r="B80" s="13" t="s">
        <v>137</v>
      </c>
      <c r="C80" s="22" t="s">
        <v>525</v>
      </c>
      <c r="D80" s="22" t="s">
        <v>18</v>
      </c>
      <c r="E80" s="69">
        <v>9.27</v>
      </c>
      <c r="F80" s="23">
        <v>25.48</v>
      </c>
      <c r="G80" s="19">
        <f t="shared" si="9"/>
        <v>31.3</v>
      </c>
      <c r="H80" s="20">
        <f t="shared" si="10"/>
        <v>290.15100000000001</v>
      </c>
    </row>
    <row r="81" spans="1:8" ht="40">
      <c r="A81" s="21" t="s">
        <v>648</v>
      </c>
      <c r="B81" s="13" t="s">
        <v>649</v>
      </c>
      <c r="C81" s="22" t="s">
        <v>525</v>
      </c>
      <c r="D81" s="22" t="s">
        <v>650</v>
      </c>
      <c r="E81" s="69">
        <v>46.8</v>
      </c>
      <c r="F81" s="23">
        <v>38</v>
      </c>
      <c r="G81" s="19">
        <f t="shared" si="9"/>
        <v>46.68</v>
      </c>
      <c r="H81" s="20">
        <f t="shared" si="10"/>
        <v>2184.6239999999998</v>
      </c>
    </row>
    <row r="82" spans="1:8" ht="40">
      <c r="A82" s="21" t="s">
        <v>651</v>
      </c>
      <c r="B82" s="13" t="s">
        <v>652</v>
      </c>
      <c r="C82" s="22" t="s">
        <v>525</v>
      </c>
      <c r="D82" s="22" t="s">
        <v>653</v>
      </c>
      <c r="E82" s="69">
        <v>360</v>
      </c>
      <c r="F82" s="23">
        <v>28.5</v>
      </c>
      <c r="G82" s="19">
        <f t="shared" si="9"/>
        <v>35.01</v>
      </c>
      <c r="H82" s="20">
        <f t="shared" si="10"/>
        <v>12603.599999999999</v>
      </c>
    </row>
    <row r="83" spans="1:8" ht="21">
      <c r="A83" s="21" t="s">
        <v>654</v>
      </c>
      <c r="B83" s="13" t="s">
        <v>655</v>
      </c>
      <c r="C83" s="22" t="s">
        <v>525</v>
      </c>
      <c r="D83" s="22" t="s">
        <v>22</v>
      </c>
      <c r="E83" s="69">
        <v>48</v>
      </c>
      <c r="F83" s="23">
        <v>27.91</v>
      </c>
      <c r="G83" s="19">
        <f t="shared" si="9"/>
        <v>34.29</v>
      </c>
      <c r="H83" s="20">
        <f t="shared" si="10"/>
        <v>1645.92</v>
      </c>
    </row>
    <row r="84" spans="1:8" ht="30">
      <c r="A84" s="21" t="s">
        <v>656</v>
      </c>
      <c r="B84" s="13" t="s">
        <v>657</v>
      </c>
      <c r="C84" s="22" t="s">
        <v>525</v>
      </c>
      <c r="D84" s="22" t="s">
        <v>5</v>
      </c>
      <c r="E84" s="69">
        <v>729.6</v>
      </c>
      <c r="F84" s="23">
        <v>20.23</v>
      </c>
      <c r="G84" s="19">
        <f t="shared" si="9"/>
        <v>24.85</v>
      </c>
      <c r="H84" s="20">
        <f t="shared" si="10"/>
        <v>18130.560000000001</v>
      </c>
    </row>
    <row r="85" spans="1:8">
      <c r="A85" s="24"/>
      <c r="B85" s="25" t="s">
        <v>658</v>
      </c>
      <c r="C85" s="26"/>
      <c r="D85" s="26"/>
      <c r="E85" s="70"/>
      <c r="F85" s="26"/>
      <c r="G85" s="26"/>
      <c r="H85" s="27">
        <f>SUM(H72:H84)</f>
        <v>76015.101999999999</v>
      </c>
    </row>
    <row r="86" spans="1:8">
      <c r="A86" s="8" t="s">
        <v>659</v>
      </c>
      <c r="B86" s="9" t="s">
        <v>660</v>
      </c>
      <c r="C86" s="10"/>
      <c r="D86" s="10"/>
      <c r="E86" s="66"/>
      <c r="F86" s="10"/>
      <c r="G86" s="10"/>
      <c r="H86" s="11"/>
    </row>
    <row r="87" spans="1:8">
      <c r="A87" s="12" t="s">
        <v>661</v>
      </c>
      <c r="B87" s="13" t="s">
        <v>486</v>
      </c>
      <c r="C87" s="14"/>
      <c r="D87" s="14"/>
      <c r="E87" s="67"/>
      <c r="F87" s="14"/>
      <c r="G87" s="14"/>
      <c r="H87" s="15"/>
    </row>
    <row r="88" spans="1:8" ht="21">
      <c r="A88" s="16" t="s">
        <v>662</v>
      </c>
      <c r="B88" s="17" t="s">
        <v>305</v>
      </c>
      <c r="C88" s="18" t="s">
        <v>525</v>
      </c>
      <c r="D88" s="18" t="s">
        <v>5</v>
      </c>
      <c r="E88" s="68">
        <v>47.88</v>
      </c>
      <c r="F88" s="19">
        <v>9.27</v>
      </c>
      <c r="G88" s="19">
        <f t="shared" ref="G88:G118" si="11">TRUNC(F88*(1+22.86/100),2)</f>
        <v>11.38</v>
      </c>
      <c r="H88" s="20">
        <f t="shared" ref="H88" si="12">E88*G88</f>
        <v>544.87440000000004</v>
      </c>
    </row>
    <row r="89" spans="1:8" ht="21">
      <c r="A89" s="21" t="s">
        <v>663</v>
      </c>
      <c r="B89" s="13" t="s">
        <v>329</v>
      </c>
      <c r="C89" s="22" t="s">
        <v>525</v>
      </c>
      <c r="D89" s="22" t="s">
        <v>5</v>
      </c>
      <c r="E89" s="69">
        <v>13.08</v>
      </c>
      <c r="F89" s="23">
        <v>23.93</v>
      </c>
      <c r="G89" s="19">
        <f t="shared" si="11"/>
        <v>29.4</v>
      </c>
      <c r="H89" s="20">
        <f t="shared" ref="H89:H95" si="13">E89*G89</f>
        <v>384.55199999999996</v>
      </c>
    </row>
    <row r="90" spans="1:8" ht="21">
      <c r="A90" s="21" t="s">
        <v>664</v>
      </c>
      <c r="B90" s="13" t="s">
        <v>376</v>
      </c>
      <c r="C90" s="22" t="s">
        <v>525</v>
      </c>
      <c r="D90" s="22" t="s">
        <v>7</v>
      </c>
      <c r="E90" s="69">
        <v>11</v>
      </c>
      <c r="F90" s="23">
        <v>12.24</v>
      </c>
      <c r="G90" s="19">
        <f t="shared" si="11"/>
        <v>15.03</v>
      </c>
      <c r="H90" s="20">
        <f t="shared" si="13"/>
        <v>165.32999999999998</v>
      </c>
    </row>
    <row r="91" spans="1:8" ht="21">
      <c r="A91" s="21" t="s">
        <v>665</v>
      </c>
      <c r="B91" s="13" t="s">
        <v>472</v>
      </c>
      <c r="C91" s="22" t="s">
        <v>525</v>
      </c>
      <c r="D91" s="22" t="s">
        <v>7</v>
      </c>
      <c r="E91" s="69">
        <v>4</v>
      </c>
      <c r="F91" s="23">
        <v>1.75</v>
      </c>
      <c r="G91" s="19">
        <f t="shared" si="11"/>
        <v>2.15</v>
      </c>
      <c r="H91" s="20">
        <f t="shared" si="13"/>
        <v>8.6</v>
      </c>
    </row>
    <row r="92" spans="1:8" ht="21">
      <c r="A92" s="21" t="s">
        <v>666</v>
      </c>
      <c r="B92" s="13" t="s">
        <v>234</v>
      </c>
      <c r="C92" s="22" t="s">
        <v>525</v>
      </c>
      <c r="D92" s="22" t="s">
        <v>7</v>
      </c>
      <c r="E92" s="69">
        <v>5</v>
      </c>
      <c r="F92" s="23">
        <v>216.61</v>
      </c>
      <c r="G92" s="19">
        <f t="shared" si="11"/>
        <v>266.12</v>
      </c>
      <c r="H92" s="20">
        <f t="shared" si="13"/>
        <v>1330.6</v>
      </c>
    </row>
    <row r="93" spans="1:8" ht="21">
      <c r="A93" s="21" t="s">
        <v>667</v>
      </c>
      <c r="B93" s="13" t="s">
        <v>228</v>
      </c>
      <c r="C93" s="22" t="s">
        <v>525</v>
      </c>
      <c r="D93" s="22" t="s">
        <v>7</v>
      </c>
      <c r="E93" s="69">
        <v>8</v>
      </c>
      <c r="F93" s="23">
        <v>145.32</v>
      </c>
      <c r="G93" s="19">
        <f t="shared" si="11"/>
        <v>178.54</v>
      </c>
      <c r="H93" s="20">
        <f t="shared" si="13"/>
        <v>1428.32</v>
      </c>
    </row>
    <row r="94" spans="1:8" ht="21">
      <c r="A94" s="21" t="s">
        <v>668</v>
      </c>
      <c r="B94" s="13" t="s">
        <v>255</v>
      </c>
      <c r="C94" s="22" t="s">
        <v>525</v>
      </c>
      <c r="D94" s="22" t="s">
        <v>7</v>
      </c>
      <c r="E94" s="69">
        <v>2</v>
      </c>
      <c r="F94" s="23">
        <v>387.23</v>
      </c>
      <c r="G94" s="19">
        <f t="shared" si="11"/>
        <v>475.75</v>
      </c>
      <c r="H94" s="20">
        <f t="shared" si="13"/>
        <v>951.5</v>
      </c>
    </row>
    <row r="95" spans="1:8" ht="21">
      <c r="A95" s="21" t="s">
        <v>669</v>
      </c>
      <c r="B95" s="13" t="s">
        <v>350</v>
      </c>
      <c r="C95" s="22" t="s">
        <v>525</v>
      </c>
      <c r="D95" s="22" t="s">
        <v>7</v>
      </c>
      <c r="E95" s="69">
        <v>5</v>
      </c>
      <c r="F95" s="23">
        <v>47</v>
      </c>
      <c r="G95" s="19">
        <f t="shared" si="11"/>
        <v>57.74</v>
      </c>
      <c r="H95" s="20">
        <f t="shared" si="13"/>
        <v>288.7</v>
      </c>
    </row>
    <row r="96" spans="1:8">
      <c r="A96" s="12" t="s">
        <v>670</v>
      </c>
      <c r="B96" s="13" t="s">
        <v>473</v>
      </c>
      <c r="C96" s="14"/>
      <c r="D96" s="14"/>
      <c r="E96" s="67"/>
      <c r="F96" s="14"/>
      <c r="G96" s="14"/>
      <c r="H96" s="15"/>
    </row>
    <row r="97" spans="1:8" ht="21">
      <c r="A97" s="16" t="s">
        <v>671</v>
      </c>
      <c r="B97" s="17" t="s">
        <v>68</v>
      </c>
      <c r="C97" s="18" t="s">
        <v>525</v>
      </c>
      <c r="D97" s="18" t="s">
        <v>18</v>
      </c>
      <c r="E97" s="68">
        <v>116.21</v>
      </c>
      <c r="F97" s="19">
        <v>114.55</v>
      </c>
      <c r="G97" s="19">
        <f t="shared" si="11"/>
        <v>140.72999999999999</v>
      </c>
      <c r="H97" s="20">
        <f t="shared" ref="H97" si="14">E97*G97</f>
        <v>16354.233299999998</v>
      </c>
    </row>
    <row r="98" spans="1:8" ht="30">
      <c r="A98" s="21" t="s">
        <v>672</v>
      </c>
      <c r="B98" s="13" t="s">
        <v>673</v>
      </c>
      <c r="C98" s="22" t="s">
        <v>525</v>
      </c>
      <c r="D98" s="22" t="s">
        <v>5</v>
      </c>
      <c r="E98" s="69">
        <v>1652.7</v>
      </c>
      <c r="F98" s="23">
        <v>15.97</v>
      </c>
      <c r="G98" s="19">
        <f t="shared" si="11"/>
        <v>19.62</v>
      </c>
      <c r="H98" s="20">
        <f t="shared" ref="H98:H101" si="15">E98*G98</f>
        <v>32425.974000000002</v>
      </c>
    </row>
    <row r="99" spans="1:8" ht="21">
      <c r="A99" s="21" t="s">
        <v>674</v>
      </c>
      <c r="B99" s="13" t="s">
        <v>279</v>
      </c>
      <c r="C99" s="22" t="s">
        <v>525</v>
      </c>
      <c r="D99" s="22" t="s">
        <v>5</v>
      </c>
      <c r="E99" s="69">
        <v>17.54</v>
      </c>
      <c r="F99" s="23">
        <v>32.56</v>
      </c>
      <c r="G99" s="19">
        <f t="shared" si="11"/>
        <v>40</v>
      </c>
      <c r="H99" s="20">
        <f t="shared" si="15"/>
        <v>701.59999999999991</v>
      </c>
    </row>
    <row r="100" spans="1:8" ht="21">
      <c r="A100" s="21" t="s">
        <v>675</v>
      </c>
      <c r="B100" s="13" t="s">
        <v>163</v>
      </c>
      <c r="C100" s="22" t="s">
        <v>525</v>
      </c>
      <c r="D100" s="22" t="s">
        <v>22</v>
      </c>
      <c r="E100" s="69">
        <v>177.75</v>
      </c>
      <c r="F100" s="23">
        <v>14.15</v>
      </c>
      <c r="G100" s="19">
        <f t="shared" si="11"/>
        <v>17.38</v>
      </c>
      <c r="H100" s="20">
        <f t="shared" si="15"/>
        <v>3089.2949999999996</v>
      </c>
    </row>
    <row r="101" spans="1:8" ht="21">
      <c r="A101" s="21" t="s">
        <v>676</v>
      </c>
      <c r="B101" s="13" t="s">
        <v>677</v>
      </c>
      <c r="C101" s="22" t="s">
        <v>525</v>
      </c>
      <c r="D101" s="22" t="s">
        <v>5</v>
      </c>
      <c r="E101" s="69">
        <v>12.1</v>
      </c>
      <c r="F101" s="23">
        <v>6.97</v>
      </c>
      <c r="G101" s="19">
        <f t="shared" si="11"/>
        <v>8.56</v>
      </c>
      <c r="H101" s="20">
        <f t="shared" si="15"/>
        <v>103.57600000000001</v>
      </c>
    </row>
    <row r="102" spans="1:8">
      <c r="A102" s="12" t="s">
        <v>678</v>
      </c>
      <c r="B102" s="13" t="s">
        <v>489</v>
      </c>
      <c r="C102" s="14"/>
      <c r="D102" s="14"/>
      <c r="E102" s="67"/>
      <c r="F102" s="14"/>
      <c r="G102" s="14"/>
      <c r="H102" s="15"/>
    </row>
    <row r="103" spans="1:8" ht="21">
      <c r="A103" s="16" t="s">
        <v>679</v>
      </c>
      <c r="B103" s="17" t="s">
        <v>680</v>
      </c>
      <c r="C103" s="18" t="s">
        <v>525</v>
      </c>
      <c r="D103" s="18" t="s">
        <v>5</v>
      </c>
      <c r="E103" s="68">
        <v>286.35000000000002</v>
      </c>
      <c r="F103" s="19">
        <v>3.44</v>
      </c>
      <c r="G103" s="19">
        <f t="shared" si="11"/>
        <v>4.22</v>
      </c>
      <c r="H103" s="20">
        <f t="shared" ref="H103" si="16">E103*G103</f>
        <v>1208.3969999999999</v>
      </c>
    </row>
    <row r="104" spans="1:8" ht="30">
      <c r="A104" s="21" t="s">
        <v>681</v>
      </c>
      <c r="B104" s="13" t="s">
        <v>682</v>
      </c>
      <c r="C104" s="22" t="s">
        <v>525</v>
      </c>
      <c r="D104" s="22" t="s">
        <v>5</v>
      </c>
      <c r="E104" s="69">
        <v>168.41</v>
      </c>
      <c r="F104" s="23">
        <v>3.44</v>
      </c>
      <c r="G104" s="19">
        <f t="shared" si="11"/>
        <v>4.22</v>
      </c>
      <c r="H104" s="20">
        <f t="shared" ref="H104:H118" si="17">E104*G104</f>
        <v>710.69019999999989</v>
      </c>
    </row>
    <row r="105" spans="1:8" ht="21">
      <c r="A105" s="21" t="s">
        <v>683</v>
      </c>
      <c r="B105" s="13" t="s">
        <v>315</v>
      </c>
      <c r="C105" s="22" t="s">
        <v>525</v>
      </c>
      <c r="D105" s="22" t="s">
        <v>22</v>
      </c>
      <c r="E105" s="69">
        <v>203.97</v>
      </c>
      <c r="F105" s="23">
        <v>1.8</v>
      </c>
      <c r="G105" s="19">
        <f t="shared" si="11"/>
        <v>2.21</v>
      </c>
      <c r="H105" s="20">
        <f t="shared" si="17"/>
        <v>450.77369999999996</v>
      </c>
    </row>
    <row r="106" spans="1:8" ht="21">
      <c r="A106" s="21" t="s">
        <v>684</v>
      </c>
      <c r="B106" s="13" t="s">
        <v>685</v>
      </c>
      <c r="C106" s="22" t="s">
        <v>525</v>
      </c>
      <c r="D106" s="22" t="s">
        <v>22</v>
      </c>
      <c r="E106" s="69">
        <v>40.200000000000003</v>
      </c>
      <c r="F106" s="23">
        <v>0.48</v>
      </c>
      <c r="G106" s="19">
        <f t="shared" si="11"/>
        <v>0.57999999999999996</v>
      </c>
      <c r="H106" s="20">
        <f t="shared" si="17"/>
        <v>23.315999999999999</v>
      </c>
    </row>
    <row r="107" spans="1:8" ht="21">
      <c r="A107" s="21" t="s">
        <v>686</v>
      </c>
      <c r="B107" s="13" t="s">
        <v>335</v>
      </c>
      <c r="C107" s="22" t="s">
        <v>525</v>
      </c>
      <c r="D107" s="22" t="s">
        <v>5</v>
      </c>
      <c r="E107" s="69">
        <v>12.83</v>
      </c>
      <c r="F107" s="23">
        <v>23.21</v>
      </c>
      <c r="G107" s="19">
        <f t="shared" si="11"/>
        <v>28.51</v>
      </c>
      <c r="H107" s="20">
        <f t="shared" si="17"/>
        <v>365.7833</v>
      </c>
    </row>
    <row r="108" spans="1:8">
      <c r="A108" s="12" t="s">
        <v>687</v>
      </c>
      <c r="B108" s="13" t="s">
        <v>482</v>
      </c>
      <c r="C108" s="14"/>
      <c r="D108" s="14"/>
      <c r="E108" s="67"/>
      <c r="F108" s="14"/>
      <c r="G108" s="19"/>
      <c r="H108" s="20"/>
    </row>
    <row r="109" spans="1:8" ht="21">
      <c r="A109" s="16" t="s">
        <v>688</v>
      </c>
      <c r="B109" s="17" t="s">
        <v>173</v>
      </c>
      <c r="C109" s="18" t="s">
        <v>525</v>
      </c>
      <c r="D109" s="18" t="s">
        <v>18</v>
      </c>
      <c r="E109" s="68">
        <v>40.71</v>
      </c>
      <c r="F109" s="19">
        <v>55.24</v>
      </c>
      <c r="G109" s="19">
        <f t="shared" si="11"/>
        <v>67.86</v>
      </c>
      <c r="H109" s="20">
        <f t="shared" si="17"/>
        <v>2762.5806000000002</v>
      </c>
    </row>
    <row r="110" spans="1:8" ht="21">
      <c r="A110" s="21" t="s">
        <v>689</v>
      </c>
      <c r="B110" s="13" t="s">
        <v>244</v>
      </c>
      <c r="C110" s="22" t="s">
        <v>525</v>
      </c>
      <c r="D110" s="22" t="s">
        <v>5</v>
      </c>
      <c r="E110" s="69">
        <v>43.25</v>
      </c>
      <c r="F110" s="23">
        <v>22.17</v>
      </c>
      <c r="G110" s="19">
        <f t="shared" si="11"/>
        <v>27.23</v>
      </c>
      <c r="H110" s="20">
        <f t="shared" si="17"/>
        <v>1177.6975</v>
      </c>
    </row>
    <row r="111" spans="1:8" ht="30">
      <c r="A111" s="21" t="s">
        <v>690</v>
      </c>
      <c r="B111" s="13" t="s">
        <v>691</v>
      </c>
      <c r="C111" s="22" t="s">
        <v>525</v>
      </c>
      <c r="D111" s="22" t="s">
        <v>18</v>
      </c>
      <c r="E111" s="69">
        <v>1.79</v>
      </c>
      <c r="F111" s="23">
        <v>103.84</v>
      </c>
      <c r="G111" s="19">
        <f t="shared" si="11"/>
        <v>127.57</v>
      </c>
      <c r="H111" s="20">
        <f t="shared" si="17"/>
        <v>228.3503</v>
      </c>
    </row>
    <row r="112" spans="1:8" ht="21">
      <c r="A112" s="21" t="s">
        <v>692</v>
      </c>
      <c r="B112" s="13" t="s">
        <v>167</v>
      </c>
      <c r="C112" s="22" t="s">
        <v>525</v>
      </c>
      <c r="D112" s="22" t="s">
        <v>18</v>
      </c>
      <c r="E112" s="69">
        <v>21.09</v>
      </c>
      <c r="F112" s="23">
        <v>103.84</v>
      </c>
      <c r="G112" s="19">
        <f t="shared" si="11"/>
        <v>127.57</v>
      </c>
      <c r="H112" s="20">
        <f t="shared" si="17"/>
        <v>2690.4512999999997</v>
      </c>
    </row>
    <row r="113" spans="1:8" ht="30">
      <c r="A113" s="21" t="s">
        <v>693</v>
      </c>
      <c r="B113" s="13" t="s">
        <v>694</v>
      </c>
      <c r="C113" s="22" t="s">
        <v>525</v>
      </c>
      <c r="D113" s="22" t="s">
        <v>18</v>
      </c>
      <c r="E113" s="69">
        <v>5.3</v>
      </c>
      <c r="F113" s="23">
        <v>555.11</v>
      </c>
      <c r="G113" s="19">
        <f t="shared" si="11"/>
        <v>682</v>
      </c>
      <c r="H113" s="20">
        <f t="shared" si="17"/>
        <v>3614.6</v>
      </c>
    </row>
    <row r="114" spans="1:8" ht="21">
      <c r="A114" s="21" t="s">
        <v>695</v>
      </c>
      <c r="B114" s="13" t="s">
        <v>696</v>
      </c>
      <c r="C114" s="22" t="s">
        <v>525</v>
      </c>
      <c r="D114" s="22" t="s">
        <v>18</v>
      </c>
      <c r="E114" s="69">
        <v>0.9</v>
      </c>
      <c r="F114" s="23">
        <v>57.3</v>
      </c>
      <c r="G114" s="19">
        <f t="shared" si="11"/>
        <v>70.39</v>
      </c>
      <c r="H114" s="20">
        <f t="shared" si="17"/>
        <v>63.350999999999999</v>
      </c>
    </row>
    <row r="115" spans="1:8" ht="21">
      <c r="A115" s="21" t="s">
        <v>697</v>
      </c>
      <c r="B115" s="13" t="s">
        <v>698</v>
      </c>
      <c r="C115" s="22" t="s">
        <v>525</v>
      </c>
      <c r="D115" s="22" t="s">
        <v>5</v>
      </c>
      <c r="E115" s="69">
        <v>976.56</v>
      </c>
      <c r="F115" s="23">
        <v>11.1</v>
      </c>
      <c r="G115" s="19">
        <f t="shared" si="11"/>
        <v>13.63</v>
      </c>
      <c r="H115" s="20">
        <f t="shared" si="17"/>
        <v>13310.5128</v>
      </c>
    </row>
    <row r="116" spans="1:8">
      <c r="A116" s="12" t="s">
        <v>699</v>
      </c>
      <c r="B116" s="13" t="s">
        <v>700</v>
      </c>
      <c r="C116" s="14"/>
      <c r="D116" s="14"/>
      <c r="E116" s="67"/>
      <c r="F116" s="14"/>
      <c r="G116" s="19"/>
      <c r="H116" s="20"/>
    </row>
    <row r="117" spans="1:8" ht="30">
      <c r="A117" s="16" t="s">
        <v>701</v>
      </c>
      <c r="B117" s="17" t="s">
        <v>116</v>
      </c>
      <c r="C117" s="18" t="s">
        <v>525</v>
      </c>
      <c r="D117" s="18" t="s">
        <v>18</v>
      </c>
      <c r="E117" s="68">
        <v>579.35</v>
      </c>
      <c r="F117" s="19">
        <v>9.17</v>
      </c>
      <c r="G117" s="19">
        <f t="shared" si="11"/>
        <v>11.26</v>
      </c>
      <c r="H117" s="20">
        <f t="shared" si="17"/>
        <v>6523.4809999999998</v>
      </c>
    </row>
    <row r="118" spans="1:8" ht="21">
      <c r="A118" s="21" t="s">
        <v>702</v>
      </c>
      <c r="B118" s="13" t="s">
        <v>703</v>
      </c>
      <c r="C118" s="22" t="s">
        <v>525</v>
      </c>
      <c r="D118" s="22" t="s">
        <v>704</v>
      </c>
      <c r="E118" s="69">
        <v>4924.4799999999996</v>
      </c>
      <c r="F118" s="23">
        <v>2.91</v>
      </c>
      <c r="G118" s="19">
        <f t="shared" si="11"/>
        <v>3.57</v>
      </c>
      <c r="H118" s="20">
        <f t="shared" si="17"/>
        <v>17580.393599999999</v>
      </c>
    </row>
    <row r="119" spans="1:8">
      <c r="A119" s="24"/>
      <c r="B119" s="25" t="s">
        <v>705</v>
      </c>
      <c r="C119" s="26"/>
      <c r="D119" s="26"/>
      <c r="E119" s="70"/>
      <c r="F119" s="26"/>
      <c r="G119" s="26"/>
      <c r="H119" s="27">
        <f>SUM(H87:H118)</f>
        <v>108487.53299999998</v>
      </c>
    </row>
    <row r="120" spans="1:8">
      <c r="A120" s="8" t="s">
        <v>706</v>
      </c>
      <c r="B120" s="9" t="s">
        <v>707</v>
      </c>
      <c r="C120" s="10"/>
      <c r="D120" s="10"/>
      <c r="E120" s="66"/>
      <c r="F120" s="10"/>
      <c r="G120" s="10"/>
      <c r="H120" s="11"/>
    </row>
    <row r="121" spans="1:8">
      <c r="A121" s="12" t="s">
        <v>708</v>
      </c>
      <c r="B121" s="13" t="s">
        <v>709</v>
      </c>
      <c r="C121" s="14"/>
      <c r="D121" s="14"/>
      <c r="E121" s="67"/>
      <c r="F121" s="14"/>
      <c r="G121" s="14"/>
      <c r="H121" s="15"/>
    </row>
    <row r="122" spans="1:8">
      <c r="A122" s="12" t="s">
        <v>710</v>
      </c>
      <c r="B122" s="13" t="s">
        <v>711</v>
      </c>
      <c r="C122" s="14"/>
      <c r="D122" s="14"/>
      <c r="E122" s="67"/>
      <c r="F122" s="14"/>
      <c r="G122" s="14"/>
      <c r="H122" s="15"/>
    </row>
    <row r="123" spans="1:8" ht="21">
      <c r="A123" s="16" t="s">
        <v>712</v>
      </c>
      <c r="B123" s="17" t="s">
        <v>277</v>
      </c>
      <c r="C123" s="18" t="s">
        <v>525</v>
      </c>
      <c r="D123" s="18" t="s">
        <v>5</v>
      </c>
      <c r="E123" s="68">
        <v>22.68</v>
      </c>
      <c r="F123" s="19">
        <v>6.08</v>
      </c>
      <c r="G123" s="19">
        <f t="shared" ref="G123:G186" si="18">TRUNC(F123*(1+22.86/100),2)</f>
        <v>7.46</v>
      </c>
      <c r="H123" s="20">
        <f t="shared" ref="H123" si="19">E123*G123</f>
        <v>169.19280000000001</v>
      </c>
    </row>
    <row r="124" spans="1:8" ht="21">
      <c r="A124" s="21" t="s">
        <v>713</v>
      </c>
      <c r="B124" s="13" t="s">
        <v>42</v>
      </c>
      <c r="C124" s="22" t="s">
        <v>525</v>
      </c>
      <c r="D124" s="22" t="s">
        <v>18</v>
      </c>
      <c r="E124" s="69">
        <v>35.76</v>
      </c>
      <c r="F124" s="23">
        <v>82.91</v>
      </c>
      <c r="G124" s="19">
        <f t="shared" si="18"/>
        <v>101.86</v>
      </c>
      <c r="H124" s="20">
        <f t="shared" ref="H124:H187" si="20">E124*G124</f>
        <v>3642.5135999999998</v>
      </c>
    </row>
    <row r="125" spans="1:8" ht="21">
      <c r="A125" s="21" t="s">
        <v>714</v>
      </c>
      <c r="B125" s="13" t="s">
        <v>179</v>
      </c>
      <c r="C125" s="22" t="s">
        <v>525</v>
      </c>
      <c r="D125" s="22" t="s">
        <v>18</v>
      </c>
      <c r="E125" s="69">
        <v>1.1299999999999999</v>
      </c>
      <c r="F125" s="23">
        <v>436.34</v>
      </c>
      <c r="G125" s="19">
        <f t="shared" si="18"/>
        <v>536.08000000000004</v>
      </c>
      <c r="H125" s="20">
        <f t="shared" si="20"/>
        <v>605.7704</v>
      </c>
    </row>
    <row r="126" spans="1:8" ht="21">
      <c r="A126" s="21" t="s">
        <v>715</v>
      </c>
      <c r="B126" s="13" t="s">
        <v>23</v>
      </c>
      <c r="C126" s="22" t="s">
        <v>525</v>
      </c>
      <c r="D126" s="22" t="s">
        <v>5</v>
      </c>
      <c r="E126" s="69">
        <v>38.64</v>
      </c>
      <c r="F126" s="23">
        <v>119.66</v>
      </c>
      <c r="G126" s="19">
        <f t="shared" si="18"/>
        <v>147.01</v>
      </c>
      <c r="H126" s="20">
        <f t="shared" si="20"/>
        <v>5680.4663999999993</v>
      </c>
    </row>
    <row r="127" spans="1:8" ht="21">
      <c r="A127" s="21" t="s">
        <v>716</v>
      </c>
      <c r="B127" s="13" t="s">
        <v>183</v>
      </c>
      <c r="C127" s="22" t="s">
        <v>525</v>
      </c>
      <c r="D127" s="22" t="s">
        <v>5</v>
      </c>
      <c r="E127" s="69">
        <v>28.32</v>
      </c>
      <c r="F127" s="23">
        <v>69.47</v>
      </c>
      <c r="G127" s="19">
        <f t="shared" si="18"/>
        <v>85.35</v>
      </c>
      <c r="H127" s="20">
        <f t="shared" si="20"/>
        <v>2417.1120000000001</v>
      </c>
    </row>
    <row r="128" spans="1:8" ht="21">
      <c r="A128" s="21" t="s">
        <v>717</v>
      </c>
      <c r="B128" s="13" t="s">
        <v>17</v>
      </c>
      <c r="C128" s="22" t="s">
        <v>525</v>
      </c>
      <c r="D128" s="22" t="s">
        <v>18</v>
      </c>
      <c r="E128" s="69">
        <v>12.81</v>
      </c>
      <c r="F128" s="23">
        <v>492.82</v>
      </c>
      <c r="G128" s="19">
        <f t="shared" si="18"/>
        <v>605.47</v>
      </c>
      <c r="H128" s="20">
        <f t="shared" si="20"/>
        <v>7756.0707000000002</v>
      </c>
    </row>
    <row r="129" spans="1:8" ht="21">
      <c r="A129" s="21" t="s">
        <v>718</v>
      </c>
      <c r="B129" s="13" t="s">
        <v>37</v>
      </c>
      <c r="C129" s="22" t="s">
        <v>525</v>
      </c>
      <c r="D129" s="22" t="s">
        <v>18</v>
      </c>
      <c r="E129" s="69">
        <v>12.81</v>
      </c>
      <c r="F129" s="23">
        <v>284.04000000000002</v>
      </c>
      <c r="G129" s="19">
        <f t="shared" si="18"/>
        <v>348.97</v>
      </c>
      <c r="H129" s="20">
        <f t="shared" si="20"/>
        <v>4470.3057000000008</v>
      </c>
    </row>
    <row r="130" spans="1:8" ht="21">
      <c r="A130" s="21" t="s">
        <v>719</v>
      </c>
      <c r="B130" s="13" t="s">
        <v>299</v>
      </c>
      <c r="C130" s="22" t="s">
        <v>525</v>
      </c>
      <c r="D130" s="22" t="s">
        <v>18</v>
      </c>
      <c r="E130" s="69">
        <v>21.82</v>
      </c>
      <c r="F130" s="23">
        <v>21.11</v>
      </c>
      <c r="G130" s="19">
        <f t="shared" si="18"/>
        <v>25.93</v>
      </c>
      <c r="H130" s="20">
        <f t="shared" si="20"/>
        <v>565.79259999999999</v>
      </c>
    </row>
    <row r="131" spans="1:8" ht="21">
      <c r="A131" s="21" t="s">
        <v>720</v>
      </c>
      <c r="B131" s="13" t="s">
        <v>74</v>
      </c>
      <c r="C131" s="22" t="s">
        <v>525</v>
      </c>
      <c r="D131" s="22" t="s">
        <v>14</v>
      </c>
      <c r="E131" s="69">
        <v>741.99</v>
      </c>
      <c r="F131" s="23">
        <v>14.4</v>
      </c>
      <c r="G131" s="19">
        <f t="shared" si="18"/>
        <v>17.690000000000001</v>
      </c>
      <c r="H131" s="20">
        <f t="shared" si="20"/>
        <v>13125.803100000001</v>
      </c>
    </row>
    <row r="132" spans="1:8" ht="21">
      <c r="A132" s="21" t="s">
        <v>721</v>
      </c>
      <c r="B132" s="13" t="s">
        <v>153</v>
      </c>
      <c r="C132" s="22" t="s">
        <v>525</v>
      </c>
      <c r="D132" s="22" t="s">
        <v>14</v>
      </c>
      <c r="E132" s="69">
        <v>189.46</v>
      </c>
      <c r="F132" s="23">
        <v>16.39</v>
      </c>
      <c r="G132" s="19">
        <f t="shared" si="18"/>
        <v>20.13</v>
      </c>
      <c r="H132" s="20">
        <f t="shared" si="20"/>
        <v>3813.8298</v>
      </c>
    </row>
    <row r="133" spans="1:8">
      <c r="A133" s="12" t="s">
        <v>722</v>
      </c>
      <c r="B133" s="13" t="s">
        <v>707</v>
      </c>
      <c r="C133" s="14"/>
      <c r="D133" s="14"/>
      <c r="E133" s="67"/>
      <c r="F133" s="14"/>
      <c r="G133" s="19">
        <f t="shared" si="18"/>
        <v>0</v>
      </c>
      <c r="H133" s="20">
        <f t="shared" si="20"/>
        <v>0</v>
      </c>
    </row>
    <row r="134" spans="1:8" ht="30">
      <c r="A134" s="16" t="s">
        <v>723</v>
      </c>
      <c r="B134" s="17" t="s">
        <v>27</v>
      </c>
      <c r="C134" s="18" t="s">
        <v>525</v>
      </c>
      <c r="D134" s="18" t="s">
        <v>14</v>
      </c>
      <c r="E134" s="68">
        <v>1776.44</v>
      </c>
      <c r="F134" s="19">
        <v>16.47</v>
      </c>
      <c r="G134" s="19">
        <f t="shared" si="18"/>
        <v>20.23</v>
      </c>
      <c r="H134" s="20">
        <f t="shared" si="20"/>
        <v>35937.381200000003</v>
      </c>
    </row>
    <row r="135" spans="1:8" ht="21">
      <c r="A135" s="21" t="s">
        <v>724</v>
      </c>
      <c r="B135" s="13" t="s">
        <v>13</v>
      </c>
      <c r="C135" s="22" t="s">
        <v>525</v>
      </c>
      <c r="D135" s="22" t="s">
        <v>14</v>
      </c>
      <c r="E135" s="69">
        <v>2919.54</v>
      </c>
      <c r="F135" s="23">
        <v>16.38</v>
      </c>
      <c r="G135" s="19">
        <f t="shared" si="18"/>
        <v>20.12</v>
      </c>
      <c r="H135" s="20">
        <f t="shared" si="20"/>
        <v>58741.144800000002</v>
      </c>
    </row>
    <row r="136" spans="1:8" ht="70">
      <c r="A136" s="21" t="s">
        <v>725</v>
      </c>
      <c r="B136" s="13" t="s">
        <v>726</v>
      </c>
      <c r="C136" s="22" t="s">
        <v>525</v>
      </c>
      <c r="D136" s="22" t="s">
        <v>7</v>
      </c>
      <c r="E136" s="69">
        <v>1</v>
      </c>
      <c r="F136" s="23">
        <v>147500</v>
      </c>
      <c r="G136" s="19">
        <f t="shared" si="18"/>
        <v>181218.5</v>
      </c>
      <c r="H136" s="20">
        <f t="shared" si="20"/>
        <v>181218.5</v>
      </c>
    </row>
    <row r="137" spans="1:8">
      <c r="A137" s="12" t="s">
        <v>727</v>
      </c>
      <c r="B137" s="13" t="s">
        <v>728</v>
      </c>
      <c r="C137" s="14"/>
      <c r="D137" s="14"/>
      <c r="E137" s="67"/>
      <c r="F137" s="14"/>
      <c r="G137" s="19">
        <f t="shared" si="18"/>
        <v>0</v>
      </c>
      <c r="H137" s="20">
        <f t="shared" si="20"/>
        <v>0</v>
      </c>
    </row>
    <row r="138" spans="1:8">
      <c r="A138" s="12" t="s">
        <v>729</v>
      </c>
      <c r="B138" s="13" t="s">
        <v>730</v>
      </c>
      <c r="C138" s="14"/>
      <c r="D138" s="14"/>
      <c r="E138" s="67"/>
      <c r="F138" s="14"/>
      <c r="G138" s="19">
        <f t="shared" si="18"/>
        <v>0</v>
      </c>
      <c r="H138" s="20">
        <f t="shared" si="20"/>
        <v>0</v>
      </c>
    </row>
    <row r="139" spans="1:8" ht="21">
      <c r="A139" s="16" t="s">
        <v>731</v>
      </c>
      <c r="B139" s="17" t="s">
        <v>83</v>
      </c>
      <c r="C139" s="18" t="s">
        <v>525</v>
      </c>
      <c r="D139" s="18" t="s">
        <v>14</v>
      </c>
      <c r="E139" s="68">
        <v>428.6</v>
      </c>
      <c r="F139" s="19">
        <v>14.74</v>
      </c>
      <c r="G139" s="19">
        <f t="shared" si="18"/>
        <v>18.100000000000001</v>
      </c>
      <c r="H139" s="20">
        <f t="shared" si="20"/>
        <v>7757.6600000000008</v>
      </c>
    </row>
    <row r="140" spans="1:8" ht="21">
      <c r="A140" s="21" t="s">
        <v>732</v>
      </c>
      <c r="B140" s="13" t="s">
        <v>85</v>
      </c>
      <c r="C140" s="22" t="s">
        <v>525</v>
      </c>
      <c r="D140" s="22" t="s">
        <v>14</v>
      </c>
      <c r="E140" s="69">
        <v>667.4</v>
      </c>
      <c r="F140" s="23">
        <v>13.2</v>
      </c>
      <c r="G140" s="19">
        <f t="shared" si="18"/>
        <v>16.21</v>
      </c>
      <c r="H140" s="20">
        <f t="shared" si="20"/>
        <v>10818.554</v>
      </c>
    </row>
    <row r="141" spans="1:8" ht="21">
      <c r="A141" s="21" t="s">
        <v>733</v>
      </c>
      <c r="B141" s="13" t="s">
        <v>349</v>
      </c>
      <c r="C141" s="22" t="s">
        <v>525</v>
      </c>
      <c r="D141" s="22" t="s">
        <v>14</v>
      </c>
      <c r="E141" s="69">
        <v>8.1999999999999993</v>
      </c>
      <c r="F141" s="23">
        <v>11.2</v>
      </c>
      <c r="G141" s="19">
        <f t="shared" si="18"/>
        <v>13.76</v>
      </c>
      <c r="H141" s="20">
        <f t="shared" si="20"/>
        <v>112.83199999999999</v>
      </c>
    </row>
    <row r="142" spans="1:8" ht="21">
      <c r="A142" s="21" t="s">
        <v>734</v>
      </c>
      <c r="B142" s="13" t="s">
        <v>114</v>
      </c>
      <c r="C142" s="22" t="s">
        <v>525</v>
      </c>
      <c r="D142" s="22" t="s">
        <v>14</v>
      </c>
      <c r="E142" s="69">
        <v>221</v>
      </c>
      <c r="F142" s="23">
        <v>16.8</v>
      </c>
      <c r="G142" s="19">
        <f t="shared" si="18"/>
        <v>20.64</v>
      </c>
      <c r="H142" s="20">
        <f t="shared" si="20"/>
        <v>4561.4400000000005</v>
      </c>
    </row>
    <row r="143" spans="1:8" ht="21">
      <c r="A143" s="21" t="s">
        <v>735</v>
      </c>
      <c r="B143" s="13" t="s">
        <v>17</v>
      </c>
      <c r="C143" s="22" t="s">
        <v>525</v>
      </c>
      <c r="D143" s="22" t="s">
        <v>18</v>
      </c>
      <c r="E143" s="69">
        <v>21.21</v>
      </c>
      <c r="F143" s="23">
        <v>492.82</v>
      </c>
      <c r="G143" s="19">
        <f t="shared" si="18"/>
        <v>605.47</v>
      </c>
      <c r="H143" s="20">
        <f t="shared" si="20"/>
        <v>12842.018700000001</v>
      </c>
    </row>
    <row r="144" spans="1:8" ht="21">
      <c r="A144" s="21" t="s">
        <v>736</v>
      </c>
      <c r="B144" s="13" t="s">
        <v>37</v>
      </c>
      <c r="C144" s="22" t="s">
        <v>525</v>
      </c>
      <c r="D144" s="22" t="s">
        <v>18</v>
      </c>
      <c r="E144" s="69">
        <v>21.21</v>
      </c>
      <c r="F144" s="23">
        <v>284.04000000000002</v>
      </c>
      <c r="G144" s="19">
        <f t="shared" si="18"/>
        <v>348.97</v>
      </c>
      <c r="H144" s="20">
        <f t="shared" si="20"/>
        <v>7401.6537000000008</v>
      </c>
    </row>
    <row r="145" spans="1:8" ht="21">
      <c r="A145" s="21" t="s">
        <v>737</v>
      </c>
      <c r="B145" s="13" t="s">
        <v>23</v>
      </c>
      <c r="C145" s="22" t="s">
        <v>525</v>
      </c>
      <c r="D145" s="22" t="s">
        <v>5</v>
      </c>
      <c r="E145" s="69">
        <v>220.99</v>
      </c>
      <c r="F145" s="23">
        <v>119.66</v>
      </c>
      <c r="G145" s="19">
        <f t="shared" si="18"/>
        <v>147.01</v>
      </c>
      <c r="H145" s="20">
        <f t="shared" si="20"/>
        <v>32487.7399</v>
      </c>
    </row>
    <row r="146" spans="1:8" ht="21">
      <c r="A146" s="21" t="s">
        <v>738</v>
      </c>
      <c r="B146" s="13" t="s">
        <v>42</v>
      </c>
      <c r="C146" s="22" t="s">
        <v>525</v>
      </c>
      <c r="D146" s="22" t="s">
        <v>18</v>
      </c>
      <c r="E146" s="69">
        <v>122.37</v>
      </c>
      <c r="F146" s="23">
        <v>82.91</v>
      </c>
      <c r="G146" s="19">
        <f t="shared" si="18"/>
        <v>101.86</v>
      </c>
      <c r="H146" s="20">
        <f t="shared" si="20"/>
        <v>12464.608200000001</v>
      </c>
    </row>
    <row r="147" spans="1:8" ht="21">
      <c r="A147" s="21" t="s">
        <v>739</v>
      </c>
      <c r="B147" s="13" t="s">
        <v>277</v>
      </c>
      <c r="C147" s="22" t="s">
        <v>525</v>
      </c>
      <c r="D147" s="22" t="s">
        <v>5</v>
      </c>
      <c r="E147" s="69">
        <v>52.39</v>
      </c>
      <c r="F147" s="23">
        <v>6.08</v>
      </c>
      <c r="G147" s="19">
        <f t="shared" si="18"/>
        <v>7.46</v>
      </c>
      <c r="H147" s="20">
        <f t="shared" si="20"/>
        <v>390.82940000000002</v>
      </c>
    </row>
    <row r="148" spans="1:8" ht="21">
      <c r="A148" s="21" t="s">
        <v>740</v>
      </c>
      <c r="B148" s="13" t="s">
        <v>179</v>
      </c>
      <c r="C148" s="22" t="s">
        <v>525</v>
      </c>
      <c r="D148" s="22" t="s">
        <v>18</v>
      </c>
      <c r="E148" s="69">
        <v>2.62</v>
      </c>
      <c r="F148" s="23">
        <v>436.34</v>
      </c>
      <c r="G148" s="19">
        <f t="shared" si="18"/>
        <v>536.08000000000004</v>
      </c>
      <c r="H148" s="20">
        <f t="shared" si="20"/>
        <v>1404.5296000000001</v>
      </c>
    </row>
    <row r="149" spans="1:8" ht="21">
      <c r="A149" s="21" t="s">
        <v>741</v>
      </c>
      <c r="B149" s="13" t="s">
        <v>137</v>
      </c>
      <c r="C149" s="22" t="s">
        <v>525</v>
      </c>
      <c r="D149" s="22" t="s">
        <v>18</v>
      </c>
      <c r="E149" s="69">
        <v>98.54</v>
      </c>
      <c r="F149" s="23">
        <v>25.48</v>
      </c>
      <c r="G149" s="19">
        <f t="shared" si="18"/>
        <v>31.3</v>
      </c>
      <c r="H149" s="20">
        <f t="shared" si="20"/>
        <v>3084.3020000000001</v>
      </c>
    </row>
    <row r="150" spans="1:8">
      <c r="A150" s="12" t="s">
        <v>742</v>
      </c>
      <c r="B150" s="13" t="s">
        <v>491</v>
      </c>
      <c r="C150" s="14"/>
      <c r="D150" s="14"/>
      <c r="E150" s="67"/>
      <c r="F150" s="14"/>
      <c r="G150" s="19"/>
      <c r="H150" s="20"/>
    </row>
    <row r="151" spans="1:8" ht="21">
      <c r="A151" s="16" t="s">
        <v>743</v>
      </c>
      <c r="B151" s="17" t="s">
        <v>50</v>
      </c>
      <c r="C151" s="18" t="s">
        <v>525</v>
      </c>
      <c r="D151" s="18" t="s">
        <v>14</v>
      </c>
      <c r="E151" s="68">
        <v>1142.5</v>
      </c>
      <c r="F151" s="19">
        <v>11.62</v>
      </c>
      <c r="G151" s="19">
        <f t="shared" si="18"/>
        <v>14.27</v>
      </c>
      <c r="H151" s="20">
        <f t="shared" si="20"/>
        <v>16303.475</v>
      </c>
    </row>
    <row r="152" spans="1:8" ht="21">
      <c r="A152" s="21" t="s">
        <v>744</v>
      </c>
      <c r="B152" s="13" t="s">
        <v>284</v>
      </c>
      <c r="C152" s="22" t="s">
        <v>525</v>
      </c>
      <c r="D152" s="22" t="s">
        <v>14</v>
      </c>
      <c r="E152" s="69">
        <v>8.1999999999999993</v>
      </c>
      <c r="F152" s="23">
        <v>9.7899999999999991</v>
      </c>
      <c r="G152" s="19">
        <f t="shared" si="18"/>
        <v>12.02</v>
      </c>
      <c r="H152" s="20">
        <f t="shared" si="20"/>
        <v>98.563999999999993</v>
      </c>
    </row>
    <row r="153" spans="1:8" ht="21">
      <c r="A153" s="21" t="s">
        <v>745</v>
      </c>
      <c r="B153" s="13" t="s">
        <v>66</v>
      </c>
      <c r="C153" s="22" t="s">
        <v>525</v>
      </c>
      <c r="D153" s="22" t="s">
        <v>14</v>
      </c>
      <c r="E153" s="69">
        <v>509.9</v>
      </c>
      <c r="F153" s="23">
        <v>14.36</v>
      </c>
      <c r="G153" s="19">
        <f t="shared" si="18"/>
        <v>17.64</v>
      </c>
      <c r="H153" s="20">
        <f t="shared" si="20"/>
        <v>8994.6360000000004</v>
      </c>
    </row>
    <row r="154" spans="1:8" ht="21">
      <c r="A154" s="21" t="s">
        <v>746</v>
      </c>
      <c r="B154" s="13" t="s">
        <v>17</v>
      </c>
      <c r="C154" s="22" t="s">
        <v>525</v>
      </c>
      <c r="D154" s="22" t="s">
        <v>18</v>
      </c>
      <c r="E154" s="69">
        <v>18.13</v>
      </c>
      <c r="F154" s="23">
        <v>492.82</v>
      </c>
      <c r="G154" s="19">
        <f t="shared" si="18"/>
        <v>605.47</v>
      </c>
      <c r="H154" s="20">
        <f t="shared" si="20"/>
        <v>10977.1711</v>
      </c>
    </row>
    <row r="155" spans="1:8" ht="21">
      <c r="A155" s="21" t="s">
        <v>747</v>
      </c>
      <c r="B155" s="13" t="s">
        <v>37</v>
      </c>
      <c r="C155" s="22" t="s">
        <v>525</v>
      </c>
      <c r="D155" s="22" t="s">
        <v>18</v>
      </c>
      <c r="E155" s="69">
        <v>18.13</v>
      </c>
      <c r="F155" s="23">
        <v>284.04000000000002</v>
      </c>
      <c r="G155" s="19">
        <f t="shared" si="18"/>
        <v>348.97</v>
      </c>
      <c r="H155" s="20">
        <f t="shared" si="20"/>
        <v>6326.8261000000002</v>
      </c>
    </row>
    <row r="156" spans="1:8" ht="21">
      <c r="A156" s="21" t="s">
        <v>748</v>
      </c>
      <c r="B156" s="13" t="s">
        <v>15</v>
      </c>
      <c r="C156" s="22" t="s">
        <v>525</v>
      </c>
      <c r="D156" s="22" t="s">
        <v>5</v>
      </c>
      <c r="E156" s="69">
        <v>337.8</v>
      </c>
      <c r="F156" s="23">
        <v>112.53</v>
      </c>
      <c r="G156" s="19">
        <f t="shared" si="18"/>
        <v>138.25</v>
      </c>
      <c r="H156" s="20">
        <f t="shared" si="20"/>
        <v>46700.85</v>
      </c>
    </row>
    <row r="157" spans="1:8">
      <c r="A157" s="12" t="s">
        <v>749</v>
      </c>
      <c r="B157" s="13" t="s">
        <v>750</v>
      </c>
      <c r="C157" s="14"/>
      <c r="D157" s="14"/>
      <c r="E157" s="67"/>
      <c r="F157" s="14"/>
      <c r="G157" s="19"/>
      <c r="H157" s="20"/>
    </row>
    <row r="158" spans="1:8" ht="21">
      <c r="A158" s="16" t="s">
        <v>751</v>
      </c>
      <c r="B158" s="17" t="s">
        <v>83</v>
      </c>
      <c r="C158" s="18" t="s">
        <v>525</v>
      </c>
      <c r="D158" s="18" t="s">
        <v>14</v>
      </c>
      <c r="E158" s="68">
        <v>104.7</v>
      </c>
      <c r="F158" s="19">
        <v>14.74</v>
      </c>
      <c r="G158" s="19">
        <f t="shared" si="18"/>
        <v>18.100000000000001</v>
      </c>
      <c r="H158" s="20">
        <f t="shared" si="20"/>
        <v>1895.0700000000002</v>
      </c>
    </row>
    <row r="159" spans="1:8" ht="21">
      <c r="A159" s="21" t="s">
        <v>752</v>
      </c>
      <c r="B159" s="13" t="s">
        <v>349</v>
      </c>
      <c r="C159" s="22" t="s">
        <v>525</v>
      </c>
      <c r="D159" s="22" t="s">
        <v>14</v>
      </c>
      <c r="E159" s="69">
        <v>12.8</v>
      </c>
      <c r="F159" s="23">
        <v>11.2</v>
      </c>
      <c r="G159" s="19">
        <f t="shared" si="18"/>
        <v>13.76</v>
      </c>
      <c r="H159" s="20">
        <f t="shared" si="20"/>
        <v>176.12800000000001</v>
      </c>
    </row>
    <row r="160" spans="1:8" ht="21">
      <c r="A160" s="21" t="s">
        <v>753</v>
      </c>
      <c r="B160" s="13" t="s">
        <v>114</v>
      </c>
      <c r="C160" s="22" t="s">
        <v>525</v>
      </c>
      <c r="D160" s="22" t="s">
        <v>14</v>
      </c>
      <c r="E160" s="69">
        <v>47.5</v>
      </c>
      <c r="F160" s="23">
        <v>16.8</v>
      </c>
      <c r="G160" s="19">
        <f t="shared" si="18"/>
        <v>20.64</v>
      </c>
      <c r="H160" s="20">
        <f t="shared" si="20"/>
        <v>980.4</v>
      </c>
    </row>
    <row r="161" spans="1:8" ht="21">
      <c r="A161" s="21" t="s">
        <v>754</v>
      </c>
      <c r="B161" s="13" t="s">
        <v>17</v>
      </c>
      <c r="C161" s="22" t="s">
        <v>525</v>
      </c>
      <c r="D161" s="22" t="s">
        <v>18</v>
      </c>
      <c r="E161" s="69">
        <v>3.03</v>
      </c>
      <c r="F161" s="23">
        <v>492.82</v>
      </c>
      <c r="G161" s="19">
        <f t="shared" si="18"/>
        <v>605.47</v>
      </c>
      <c r="H161" s="20">
        <f t="shared" si="20"/>
        <v>1834.5741</v>
      </c>
    </row>
    <row r="162" spans="1:8" ht="21">
      <c r="A162" s="21" t="s">
        <v>755</v>
      </c>
      <c r="B162" s="13" t="s">
        <v>37</v>
      </c>
      <c r="C162" s="22" t="s">
        <v>525</v>
      </c>
      <c r="D162" s="22" t="s">
        <v>18</v>
      </c>
      <c r="E162" s="69">
        <v>3.03</v>
      </c>
      <c r="F162" s="23">
        <v>284.04000000000002</v>
      </c>
      <c r="G162" s="19">
        <f t="shared" si="18"/>
        <v>348.97</v>
      </c>
      <c r="H162" s="20">
        <f t="shared" si="20"/>
        <v>1057.3791000000001</v>
      </c>
    </row>
    <row r="163" spans="1:8" ht="21">
      <c r="A163" s="21" t="s">
        <v>756</v>
      </c>
      <c r="B163" s="13" t="s">
        <v>119</v>
      </c>
      <c r="C163" s="22" t="s">
        <v>525</v>
      </c>
      <c r="D163" s="22" t="s">
        <v>5</v>
      </c>
      <c r="E163" s="69">
        <v>49.49</v>
      </c>
      <c r="F163" s="23">
        <v>60.37</v>
      </c>
      <c r="G163" s="19">
        <f t="shared" si="18"/>
        <v>74.17</v>
      </c>
      <c r="H163" s="20">
        <f t="shared" si="20"/>
        <v>3670.6733000000004</v>
      </c>
    </row>
    <row r="164" spans="1:8" ht="21">
      <c r="A164" s="21" t="s">
        <v>757</v>
      </c>
      <c r="B164" s="13" t="s">
        <v>136</v>
      </c>
      <c r="C164" s="22" t="s">
        <v>525</v>
      </c>
      <c r="D164" s="22" t="s">
        <v>5</v>
      </c>
      <c r="E164" s="69">
        <v>65.69</v>
      </c>
      <c r="F164" s="23">
        <v>40.17</v>
      </c>
      <c r="G164" s="19">
        <f t="shared" si="18"/>
        <v>49.35</v>
      </c>
      <c r="H164" s="20">
        <f t="shared" si="20"/>
        <v>3241.8015</v>
      </c>
    </row>
    <row r="165" spans="1:8" ht="21">
      <c r="A165" s="21" t="s">
        <v>758</v>
      </c>
      <c r="B165" s="13" t="s">
        <v>42</v>
      </c>
      <c r="C165" s="22" t="s">
        <v>525</v>
      </c>
      <c r="D165" s="22" t="s">
        <v>18</v>
      </c>
      <c r="E165" s="69">
        <v>15.62</v>
      </c>
      <c r="F165" s="23">
        <v>82.91</v>
      </c>
      <c r="G165" s="19">
        <f t="shared" si="18"/>
        <v>101.86</v>
      </c>
      <c r="H165" s="20">
        <f t="shared" si="20"/>
        <v>1591.0531999999998</v>
      </c>
    </row>
    <row r="166" spans="1:8" ht="21">
      <c r="A166" s="21" t="s">
        <v>759</v>
      </c>
      <c r="B166" s="13" t="s">
        <v>137</v>
      </c>
      <c r="C166" s="22" t="s">
        <v>525</v>
      </c>
      <c r="D166" s="22" t="s">
        <v>18</v>
      </c>
      <c r="E166" s="69">
        <v>11.97</v>
      </c>
      <c r="F166" s="23">
        <v>25.48</v>
      </c>
      <c r="G166" s="19">
        <f t="shared" si="18"/>
        <v>31.3</v>
      </c>
      <c r="H166" s="20">
        <f t="shared" si="20"/>
        <v>374.661</v>
      </c>
    </row>
    <row r="167" spans="1:8" ht="21">
      <c r="A167" s="21" t="s">
        <v>760</v>
      </c>
      <c r="B167" s="13" t="s">
        <v>277</v>
      </c>
      <c r="C167" s="22" t="s">
        <v>525</v>
      </c>
      <c r="D167" s="22" t="s">
        <v>5</v>
      </c>
      <c r="E167" s="69">
        <v>12.43</v>
      </c>
      <c r="F167" s="23">
        <v>6.08</v>
      </c>
      <c r="G167" s="19">
        <f t="shared" si="18"/>
        <v>7.46</v>
      </c>
      <c r="H167" s="20">
        <f t="shared" si="20"/>
        <v>92.727800000000002</v>
      </c>
    </row>
    <row r="168" spans="1:8" ht="21">
      <c r="A168" s="21" t="s">
        <v>761</v>
      </c>
      <c r="B168" s="13" t="s">
        <v>179</v>
      </c>
      <c r="C168" s="22" t="s">
        <v>525</v>
      </c>
      <c r="D168" s="22" t="s">
        <v>18</v>
      </c>
      <c r="E168" s="69">
        <v>0.62</v>
      </c>
      <c r="F168" s="23">
        <v>436.34</v>
      </c>
      <c r="G168" s="19">
        <f t="shared" si="18"/>
        <v>536.08000000000004</v>
      </c>
      <c r="H168" s="20">
        <f t="shared" si="20"/>
        <v>332.36960000000005</v>
      </c>
    </row>
    <row r="169" spans="1:8">
      <c r="A169" s="12" t="s">
        <v>762</v>
      </c>
      <c r="B169" s="13" t="s">
        <v>492</v>
      </c>
      <c r="C169" s="14"/>
      <c r="D169" s="14"/>
      <c r="E169" s="67"/>
      <c r="F169" s="14"/>
      <c r="G169" s="19"/>
      <c r="H169" s="20"/>
    </row>
    <row r="170" spans="1:8" ht="30">
      <c r="A170" s="16" t="s">
        <v>763</v>
      </c>
      <c r="B170" s="17" t="s">
        <v>92</v>
      </c>
      <c r="C170" s="18" t="s">
        <v>525</v>
      </c>
      <c r="D170" s="18" t="s">
        <v>14</v>
      </c>
      <c r="E170" s="68">
        <v>513.4</v>
      </c>
      <c r="F170" s="19">
        <v>16.079999999999998</v>
      </c>
      <c r="G170" s="19">
        <f t="shared" si="18"/>
        <v>19.75</v>
      </c>
      <c r="H170" s="20">
        <f t="shared" si="20"/>
        <v>10139.65</v>
      </c>
    </row>
    <row r="171" spans="1:8" ht="21">
      <c r="A171" s="21" t="s">
        <v>764</v>
      </c>
      <c r="B171" s="13" t="s">
        <v>50</v>
      </c>
      <c r="C171" s="22" t="s">
        <v>525</v>
      </c>
      <c r="D171" s="22" t="s">
        <v>14</v>
      </c>
      <c r="E171" s="69">
        <v>174.4</v>
      </c>
      <c r="F171" s="23">
        <v>11.62</v>
      </c>
      <c r="G171" s="19">
        <f t="shared" si="18"/>
        <v>14.27</v>
      </c>
      <c r="H171" s="20">
        <f t="shared" si="20"/>
        <v>2488.6880000000001</v>
      </c>
    </row>
    <row r="172" spans="1:8" ht="21">
      <c r="A172" s="21" t="s">
        <v>765</v>
      </c>
      <c r="B172" s="13" t="s">
        <v>66</v>
      </c>
      <c r="C172" s="22" t="s">
        <v>525</v>
      </c>
      <c r="D172" s="22" t="s">
        <v>14</v>
      </c>
      <c r="E172" s="69">
        <v>292.7</v>
      </c>
      <c r="F172" s="23">
        <v>14.36</v>
      </c>
      <c r="G172" s="19">
        <f t="shared" si="18"/>
        <v>17.64</v>
      </c>
      <c r="H172" s="20">
        <f t="shared" si="20"/>
        <v>5163.2280000000001</v>
      </c>
    </row>
    <row r="173" spans="1:8" ht="21">
      <c r="A173" s="21" t="s">
        <v>766</v>
      </c>
      <c r="B173" s="13" t="s">
        <v>17</v>
      </c>
      <c r="C173" s="22" t="s">
        <v>525</v>
      </c>
      <c r="D173" s="22" t="s">
        <v>18</v>
      </c>
      <c r="E173" s="69">
        <v>18.18</v>
      </c>
      <c r="F173" s="23">
        <v>492.82</v>
      </c>
      <c r="G173" s="19">
        <f t="shared" si="18"/>
        <v>605.47</v>
      </c>
      <c r="H173" s="20">
        <f t="shared" si="20"/>
        <v>11007.444600000001</v>
      </c>
    </row>
    <row r="174" spans="1:8" ht="21">
      <c r="A174" s="21" t="s">
        <v>767</v>
      </c>
      <c r="B174" s="13" t="s">
        <v>37</v>
      </c>
      <c r="C174" s="22" t="s">
        <v>525</v>
      </c>
      <c r="D174" s="22" t="s">
        <v>18</v>
      </c>
      <c r="E174" s="69">
        <v>18.18</v>
      </c>
      <c r="F174" s="23">
        <v>284.04000000000002</v>
      </c>
      <c r="G174" s="19">
        <f t="shared" si="18"/>
        <v>348.97</v>
      </c>
      <c r="H174" s="20">
        <f t="shared" si="20"/>
        <v>6344.2746000000006</v>
      </c>
    </row>
    <row r="175" spans="1:8" ht="21">
      <c r="A175" s="21" t="s">
        <v>768</v>
      </c>
      <c r="B175" s="13" t="s">
        <v>20</v>
      </c>
      <c r="C175" s="22" t="s">
        <v>525</v>
      </c>
      <c r="D175" s="22" t="s">
        <v>5</v>
      </c>
      <c r="E175" s="69">
        <v>284.72000000000003</v>
      </c>
      <c r="F175" s="23">
        <v>124.74</v>
      </c>
      <c r="G175" s="19">
        <f t="shared" si="18"/>
        <v>153.25</v>
      </c>
      <c r="H175" s="20">
        <f t="shared" si="20"/>
        <v>43633.340000000004</v>
      </c>
    </row>
    <row r="176" spans="1:8">
      <c r="A176" s="12" t="s">
        <v>769</v>
      </c>
      <c r="B176" s="13" t="s">
        <v>493</v>
      </c>
      <c r="C176" s="14"/>
      <c r="D176" s="14"/>
      <c r="E176" s="67"/>
      <c r="F176" s="14"/>
      <c r="G176" s="19">
        <f t="shared" si="18"/>
        <v>0</v>
      </c>
      <c r="H176" s="20">
        <f t="shared" si="20"/>
        <v>0</v>
      </c>
    </row>
    <row r="177" spans="1:8" ht="21">
      <c r="A177" s="16" t="s">
        <v>770</v>
      </c>
      <c r="B177" s="17" t="s">
        <v>145</v>
      </c>
      <c r="C177" s="18" t="s">
        <v>525</v>
      </c>
      <c r="D177" s="18" t="s">
        <v>14</v>
      </c>
      <c r="E177" s="68">
        <v>253.8</v>
      </c>
      <c r="F177" s="19">
        <v>13.23</v>
      </c>
      <c r="G177" s="19">
        <f t="shared" si="18"/>
        <v>16.25</v>
      </c>
      <c r="H177" s="20">
        <f t="shared" si="20"/>
        <v>4124.25</v>
      </c>
    </row>
    <row r="178" spans="1:8" ht="21">
      <c r="A178" s="21" t="s">
        <v>771</v>
      </c>
      <c r="B178" s="13" t="s">
        <v>106</v>
      </c>
      <c r="C178" s="22" t="s">
        <v>525</v>
      </c>
      <c r="D178" s="22" t="s">
        <v>14</v>
      </c>
      <c r="E178" s="69">
        <v>511.9</v>
      </c>
      <c r="F178" s="23">
        <v>12.51</v>
      </c>
      <c r="G178" s="19">
        <f t="shared" si="18"/>
        <v>15.36</v>
      </c>
      <c r="H178" s="20">
        <f t="shared" si="20"/>
        <v>7862.7839999999997</v>
      </c>
    </row>
    <row r="179" spans="1:8" ht="21">
      <c r="A179" s="21" t="s">
        <v>772</v>
      </c>
      <c r="B179" s="13" t="s">
        <v>62</v>
      </c>
      <c r="C179" s="22" t="s">
        <v>525</v>
      </c>
      <c r="D179" s="22" t="s">
        <v>14</v>
      </c>
      <c r="E179" s="69">
        <v>1588.9</v>
      </c>
      <c r="F179" s="23">
        <v>9.39</v>
      </c>
      <c r="G179" s="19">
        <f t="shared" si="18"/>
        <v>11.53</v>
      </c>
      <c r="H179" s="20">
        <f t="shared" si="20"/>
        <v>18320.017</v>
      </c>
    </row>
    <row r="180" spans="1:8" ht="21">
      <c r="A180" s="21" t="s">
        <v>773</v>
      </c>
      <c r="B180" s="13" t="s">
        <v>221</v>
      </c>
      <c r="C180" s="22" t="s">
        <v>525</v>
      </c>
      <c r="D180" s="22" t="s">
        <v>14</v>
      </c>
      <c r="E180" s="69">
        <v>90.8</v>
      </c>
      <c r="F180" s="23">
        <v>13.87</v>
      </c>
      <c r="G180" s="19">
        <f t="shared" si="18"/>
        <v>17.04</v>
      </c>
      <c r="H180" s="20">
        <f t="shared" si="20"/>
        <v>1547.232</v>
      </c>
    </row>
    <row r="181" spans="1:8" ht="30">
      <c r="A181" s="21" t="s">
        <v>774</v>
      </c>
      <c r="B181" s="13" t="s">
        <v>31</v>
      </c>
      <c r="C181" s="22" t="s">
        <v>525</v>
      </c>
      <c r="D181" s="22" t="s">
        <v>18</v>
      </c>
      <c r="E181" s="69">
        <v>33.56</v>
      </c>
      <c r="F181" s="23">
        <v>815.31</v>
      </c>
      <c r="G181" s="19">
        <f t="shared" si="18"/>
        <v>1001.68</v>
      </c>
      <c r="H181" s="20">
        <f t="shared" si="20"/>
        <v>33616.380799999999</v>
      </c>
    </row>
    <row r="182" spans="1:8" ht="21">
      <c r="A182" s="21" t="s">
        <v>775</v>
      </c>
      <c r="B182" s="13" t="s">
        <v>45</v>
      </c>
      <c r="C182" s="22" t="s">
        <v>525</v>
      </c>
      <c r="D182" s="22" t="s">
        <v>5</v>
      </c>
      <c r="E182" s="69">
        <v>301.88</v>
      </c>
      <c r="F182" s="23">
        <v>62.99</v>
      </c>
      <c r="G182" s="19">
        <f t="shared" si="18"/>
        <v>77.38</v>
      </c>
      <c r="H182" s="20">
        <f t="shared" si="20"/>
        <v>23359.474399999999</v>
      </c>
    </row>
    <row r="183" spans="1:8" ht="21">
      <c r="A183" s="21" t="s">
        <v>776</v>
      </c>
      <c r="B183" s="13" t="s">
        <v>204</v>
      </c>
      <c r="C183" s="22" t="s">
        <v>525</v>
      </c>
      <c r="D183" s="22" t="s">
        <v>14</v>
      </c>
      <c r="E183" s="69">
        <v>140</v>
      </c>
      <c r="F183" s="23">
        <v>11.19</v>
      </c>
      <c r="G183" s="19">
        <f t="shared" si="18"/>
        <v>13.74</v>
      </c>
      <c r="H183" s="20">
        <f t="shared" si="20"/>
        <v>1923.6000000000001</v>
      </c>
    </row>
    <row r="184" spans="1:8">
      <c r="A184" s="12" t="s">
        <v>777</v>
      </c>
      <c r="B184" s="13" t="s">
        <v>778</v>
      </c>
      <c r="C184" s="14"/>
      <c r="D184" s="14"/>
      <c r="E184" s="67"/>
      <c r="F184" s="14"/>
      <c r="G184" s="19">
        <f t="shared" si="18"/>
        <v>0</v>
      </c>
      <c r="H184" s="20">
        <f t="shared" si="20"/>
        <v>0</v>
      </c>
    </row>
    <row r="185" spans="1:8" ht="21">
      <c r="A185" s="16" t="s">
        <v>779</v>
      </c>
      <c r="B185" s="17" t="s">
        <v>252</v>
      </c>
      <c r="C185" s="18" t="s">
        <v>525</v>
      </c>
      <c r="D185" s="18" t="s">
        <v>22</v>
      </c>
      <c r="E185" s="68">
        <v>12.42</v>
      </c>
      <c r="F185" s="19">
        <v>69.62</v>
      </c>
      <c r="G185" s="19">
        <f t="shared" si="18"/>
        <v>85.53</v>
      </c>
      <c r="H185" s="20">
        <f t="shared" si="20"/>
        <v>1062.2826</v>
      </c>
    </row>
    <row r="186" spans="1:8">
      <c r="A186" s="12" t="s">
        <v>780</v>
      </c>
      <c r="B186" s="13" t="s">
        <v>781</v>
      </c>
      <c r="C186" s="14"/>
      <c r="D186" s="14"/>
      <c r="E186" s="67"/>
      <c r="F186" s="14"/>
      <c r="G186" s="19">
        <f t="shared" si="18"/>
        <v>0</v>
      </c>
      <c r="H186" s="20">
        <f t="shared" si="20"/>
        <v>0</v>
      </c>
    </row>
    <row r="187" spans="1:8" ht="21">
      <c r="A187" s="16" t="s">
        <v>782</v>
      </c>
      <c r="B187" s="17" t="s">
        <v>783</v>
      </c>
      <c r="C187" s="18" t="s">
        <v>525</v>
      </c>
      <c r="D187" s="18" t="s">
        <v>22</v>
      </c>
      <c r="E187" s="68">
        <v>69</v>
      </c>
      <c r="F187" s="19">
        <v>12.18</v>
      </c>
      <c r="G187" s="19">
        <f t="shared" ref="G187:G225" si="21">TRUNC(F187*(1+22.86/100),2)</f>
        <v>14.96</v>
      </c>
      <c r="H187" s="20">
        <f t="shared" si="20"/>
        <v>1032.24</v>
      </c>
    </row>
    <row r="188" spans="1:8" ht="21">
      <c r="A188" s="21" t="s">
        <v>784</v>
      </c>
      <c r="B188" s="13" t="s">
        <v>8</v>
      </c>
      <c r="C188" s="22" t="s">
        <v>525</v>
      </c>
      <c r="D188" s="22" t="s">
        <v>5</v>
      </c>
      <c r="E188" s="69">
        <v>211.82</v>
      </c>
      <c r="F188" s="23">
        <v>301.33999999999997</v>
      </c>
      <c r="G188" s="19">
        <f t="shared" si="21"/>
        <v>370.22</v>
      </c>
      <c r="H188" s="20">
        <f t="shared" ref="H188:H225" si="22">E188*G188</f>
        <v>78420.000400000004</v>
      </c>
    </row>
    <row r="189" spans="1:8" ht="30">
      <c r="A189" s="21" t="s">
        <v>785</v>
      </c>
      <c r="B189" s="13" t="s">
        <v>82</v>
      </c>
      <c r="C189" s="22" t="s">
        <v>525</v>
      </c>
      <c r="D189" s="22" t="s">
        <v>22</v>
      </c>
      <c r="E189" s="69">
        <v>142.88</v>
      </c>
      <c r="F189" s="23">
        <v>69.3</v>
      </c>
      <c r="G189" s="19">
        <f t="shared" si="21"/>
        <v>85.14</v>
      </c>
      <c r="H189" s="20">
        <f t="shared" si="22"/>
        <v>12164.8032</v>
      </c>
    </row>
    <row r="190" spans="1:8" ht="30">
      <c r="A190" s="21" t="s">
        <v>786</v>
      </c>
      <c r="B190" s="13" t="s">
        <v>67</v>
      </c>
      <c r="C190" s="22" t="s">
        <v>525</v>
      </c>
      <c r="D190" s="22" t="s">
        <v>5</v>
      </c>
      <c r="E190" s="69">
        <v>110.43</v>
      </c>
      <c r="F190" s="23">
        <v>120.91</v>
      </c>
      <c r="G190" s="19">
        <f t="shared" si="21"/>
        <v>148.55000000000001</v>
      </c>
      <c r="H190" s="20">
        <f t="shared" si="22"/>
        <v>16404.376500000002</v>
      </c>
    </row>
    <row r="191" spans="1:8">
      <c r="A191" s="12" t="s">
        <v>787</v>
      </c>
      <c r="B191" s="13" t="s">
        <v>788</v>
      </c>
      <c r="C191" s="14"/>
      <c r="D191" s="14"/>
      <c r="E191" s="67"/>
      <c r="F191" s="14"/>
      <c r="G191" s="19"/>
      <c r="H191" s="20"/>
    </row>
    <row r="192" spans="1:8">
      <c r="A192" s="12" t="s">
        <v>789</v>
      </c>
      <c r="B192" s="13" t="s">
        <v>790</v>
      </c>
      <c r="C192" s="14"/>
      <c r="D192" s="14"/>
      <c r="E192" s="67"/>
      <c r="F192" s="14"/>
      <c r="G192" s="19"/>
      <c r="H192" s="20"/>
    </row>
    <row r="193" spans="1:8" ht="31.5">
      <c r="A193" s="16" t="s">
        <v>791</v>
      </c>
      <c r="B193" s="17" t="s">
        <v>42</v>
      </c>
      <c r="C193" s="18" t="s">
        <v>525</v>
      </c>
      <c r="D193" s="18" t="s">
        <v>18</v>
      </c>
      <c r="E193" s="68">
        <v>9.17</v>
      </c>
      <c r="F193" s="19">
        <v>82.91</v>
      </c>
      <c r="G193" s="19">
        <f t="shared" si="21"/>
        <v>101.86</v>
      </c>
      <c r="H193" s="20">
        <f t="shared" si="22"/>
        <v>934.05619999999999</v>
      </c>
    </row>
    <row r="194" spans="1:8" ht="31.5">
      <c r="A194" s="21" t="s">
        <v>792</v>
      </c>
      <c r="B194" s="13" t="s">
        <v>17</v>
      </c>
      <c r="C194" s="22" t="s">
        <v>525</v>
      </c>
      <c r="D194" s="22" t="s">
        <v>18</v>
      </c>
      <c r="E194" s="69">
        <v>1.51</v>
      </c>
      <c r="F194" s="23">
        <v>492.82</v>
      </c>
      <c r="G194" s="19">
        <f t="shared" si="21"/>
        <v>605.47</v>
      </c>
      <c r="H194" s="20">
        <f t="shared" si="22"/>
        <v>914.25970000000007</v>
      </c>
    </row>
    <row r="195" spans="1:8" ht="31.5">
      <c r="A195" s="21" t="s">
        <v>793</v>
      </c>
      <c r="B195" s="13" t="s">
        <v>179</v>
      </c>
      <c r="C195" s="22" t="s">
        <v>525</v>
      </c>
      <c r="D195" s="22" t="s">
        <v>18</v>
      </c>
      <c r="E195" s="69">
        <v>0.19</v>
      </c>
      <c r="F195" s="23">
        <v>436.34</v>
      </c>
      <c r="G195" s="19">
        <f t="shared" si="21"/>
        <v>536.08000000000004</v>
      </c>
      <c r="H195" s="20">
        <f t="shared" si="22"/>
        <v>101.85520000000001</v>
      </c>
    </row>
    <row r="196" spans="1:8" ht="31.5">
      <c r="A196" s="21" t="s">
        <v>794</v>
      </c>
      <c r="B196" s="13" t="s">
        <v>277</v>
      </c>
      <c r="C196" s="22" t="s">
        <v>525</v>
      </c>
      <c r="D196" s="22" t="s">
        <v>5</v>
      </c>
      <c r="E196" s="69">
        <v>3.78</v>
      </c>
      <c r="F196" s="23">
        <v>6.08</v>
      </c>
      <c r="G196" s="19">
        <f t="shared" si="21"/>
        <v>7.46</v>
      </c>
      <c r="H196" s="20">
        <f t="shared" si="22"/>
        <v>28.198799999999999</v>
      </c>
    </row>
    <row r="197" spans="1:8" ht="31.5">
      <c r="A197" s="21" t="s">
        <v>795</v>
      </c>
      <c r="B197" s="13" t="s">
        <v>137</v>
      </c>
      <c r="C197" s="22" t="s">
        <v>525</v>
      </c>
      <c r="D197" s="22" t="s">
        <v>18</v>
      </c>
      <c r="E197" s="69">
        <v>7.47</v>
      </c>
      <c r="F197" s="23">
        <v>25.48</v>
      </c>
      <c r="G197" s="19">
        <f t="shared" si="21"/>
        <v>31.3</v>
      </c>
      <c r="H197" s="20">
        <f t="shared" si="22"/>
        <v>233.81100000000001</v>
      </c>
    </row>
    <row r="198" spans="1:8" ht="31.5">
      <c r="A198" s="21" t="s">
        <v>796</v>
      </c>
      <c r="B198" s="13" t="s">
        <v>23</v>
      </c>
      <c r="C198" s="22" t="s">
        <v>525</v>
      </c>
      <c r="D198" s="22" t="s">
        <v>5</v>
      </c>
      <c r="E198" s="69">
        <v>17.760000000000002</v>
      </c>
      <c r="F198" s="23">
        <v>119.66</v>
      </c>
      <c r="G198" s="19">
        <f t="shared" si="21"/>
        <v>147.01</v>
      </c>
      <c r="H198" s="20">
        <f t="shared" si="22"/>
        <v>2610.8976000000002</v>
      </c>
    </row>
    <row r="199" spans="1:8" ht="31.5">
      <c r="A199" s="21" t="s">
        <v>797</v>
      </c>
      <c r="B199" s="13" t="s">
        <v>83</v>
      </c>
      <c r="C199" s="22" t="s">
        <v>525</v>
      </c>
      <c r="D199" s="22" t="s">
        <v>14</v>
      </c>
      <c r="E199" s="69">
        <v>37.6</v>
      </c>
      <c r="F199" s="23">
        <v>14.74</v>
      </c>
      <c r="G199" s="19">
        <f t="shared" si="21"/>
        <v>18.100000000000001</v>
      </c>
      <c r="H199" s="20">
        <f t="shared" si="22"/>
        <v>680.56000000000006</v>
      </c>
    </row>
    <row r="200" spans="1:8" ht="31.5">
      <c r="A200" s="21" t="s">
        <v>798</v>
      </c>
      <c r="B200" s="13" t="s">
        <v>85</v>
      </c>
      <c r="C200" s="22" t="s">
        <v>525</v>
      </c>
      <c r="D200" s="22" t="s">
        <v>14</v>
      </c>
      <c r="E200" s="69">
        <v>40.9</v>
      </c>
      <c r="F200" s="23">
        <v>13.2</v>
      </c>
      <c r="G200" s="19">
        <f t="shared" si="21"/>
        <v>16.21</v>
      </c>
      <c r="H200" s="20">
        <f t="shared" si="22"/>
        <v>662.98900000000003</v>
      </c>
    </row>
    <row r="201" spans="1:8" ht="31.5">
      <c r="A201" s="21" t="s">
        <v>799</v>
      </c>
      <c r="B201" s="13" t="s">
        <v>114</v>
      </c>
      <c r="C201" s="22" t="s">
        <v>525</v>
      </c>
      <c r="D201" s="22" t="s">
        <v>14</v>
      </c>
      <c r="E201" s="69">
        <v>16.2</v>
      </c>
      <c r="F201" s="23">
        <v>16.8</v>
      </c>
      <c r="G201" s="19">
        <f t="shared" si="21"/>
        <v>20.64</v>
      </c>
      <c r="H201" s="20">
        <f t="shared" si="22"/>
        <v>334.36799999999999</v>
      </c>
    </row>
    <row r="202" spans="1:8">
      <c r="A202" s="12" t="s">
        <v>800</v>
      </c>
      <c r="B202" s="13" t="s">
        <v>750</v>
      </c>
      <c r="C202" s="14"/>
      <c r="D202" s="14"/>
      <c r="E202" s="67"/>
      <c r="F202" s="14"/>
      <c r="G202" s="19"/>
      <c r="H202" s="20"/>
    </row>
    <row r="203" spans="1:8" ht="31.5">
      <c r="A203" s="16" t="s">
        <v>801</v>
      </c>
      <c r="B203" s="17" t="s">
        <v>42</v>
      </c>
      <c r="C203" s="18" t="s">
        <v>525</v>
      </c>
      <c r="D203" s="18" t="s">
        <v>18</v>
      </c>
      <c r="E203" s="68">
        <v>5.76</v>
      </c>
      <c r="F203" s="19">
        <v>82.91</v>
      </c>
      <c r="G203" s="19">
        <f t="shared" si="21"/>
        <v>101.86</v>
      </c>
      <c r="H203" s="20">
        <f t="shared" si="22"/>
        <v>586.71359999999993</v>
      </c>
    </row>
    <row r="204" spans="1:8" ht="31.5">
      <c r="A204" s="21" t="s">
        <v>802</v>
      </c>
      <c r="B204" s="13" t="s">
        <v>17</v>
      </c>
      <c r="C204" s="22" t="s">
        <v>525</v>
      </c>
      <c r="D204" s="22" t="s">
        <v>18</v>
      </c>
      <c r="E204" s="69">
        <v>2.06</v>
      </c>
      <c r="F204" s="23">
        <v>492.82</v>
      </c>
      <c r="G204" s="19">
        <f t="shared" si="21"/>
        <v>605.47</v>
      </c>
      <c r="H204" s="20">
        <f t="shared" si="22"/>
        <v>1247.2682</v>
      </c>
    </row>
    <row r="205" spans="1:8" ht="31.5">
      <c r="A205" s="21" t="s">
        <v>803</v>
      </c>
      <c r="B205" s="13" t="s">
        <v>37</v>
      </c>
      <c r="C205" s="22" t="s">
        <v>525</v>
      </c>
      <c r="D205" s="22" t="s">
        <v>18</v>
      </c>
      <c r="E205" s="69">
        <v>2.06</v>
      </c>
      <c r="F205" s="23">
        <v>284.04000000000002</v>
      </c>
      <c r="G205" s="19">
        <f t="shared" si="21"/>
        <v>348.97</v>
      </c>
      <c r="H205" s="20">
        <f t="shared" si="22"/>
        <v>718.87820000000011</v>
      </c>
    </row>
    <row r="206" spans="1:8" ht="31.5">
      <c r="A206" s="21" t="s">
        <v>804</v>
      </c>
      <c r="B206" s="13" t="s">
        <v>137</v>
      </c>
      <c r="C206" s="22" t="s">
        <v>525</v>
      </c>
      <c r="D206" s="22" t="s">
        <v>18</v>
      </c>
      <c r="E206" s="69">
        <v>3.47</v>
      </c>
      <c r="F206" s="23">
        <v>25.48</v>
      </c>
      <c r="G206" s="19">
        <f t="shared" si="21"/>
        <v>31.3</v>
      </c>
      <c r="H206" s="20">
        <f t="shared" si="22"/>
        <v>108.611</v>
      </c>
    </row>
    <row r="207" spans="1:8" ht="31.5">
      <c r="A207" s="21" t="s">
        <v>805</v>
      </c>
      <c r="B207" s="13" t="s">
        <v>277</v>
      </c>
      <c r="C207" s="22" t="s">
        <v>525</v>
      </c>
      <c r="D207" s="22" t="s">
        <v>5</v>
      </c>
      <c r="E207" s="69">
        <v>4.58</v>
      </c>
      <c r="F207" s="23">
        <v>6.08</v>
      </c>
      <c r="G207" s="19">
        <f t="shared" si="21"/>
        <v>7.46</v>
      </c>
      <c r="H207" s="20">
        <f t="shared" si="22"/>
        <v>34.166800000000002</v>
      </c>
    </row>
    <row r="208" spans="1:8" ht="31.5">
      <c r="A208" s="21" t="s">
        <v>806</v>
      </c>
      <c r="B208" s="13" t="s">
        <v>179</v>
      </c>
      <c r="C208" s="22" t="s">
        <v>525</v>
      </c>
      <c r="D208" s="22" t="s">
        <v>18</v>
      </c>
      <c r="E208" s="69">
        <v>0.23</v>
      </c>
      <c r="F208" s="23">
        <v>436.34</v>
      </c>
      <c r="G208" s="19">
        <f t="shared" si="21"/>
        <v>536.08000000000004</v>
      </c>
      <c r="H208" s="20">
        <f t="shared" si="22"/>
        <v>123.29840000000002</v>
      </c>
    </row>
    <row r="209" spans="1:8" ht="31.5">
      <c r="A209" s="21" t="s">
        <v>807</v>
      </c>
      <c r="B209" s="13" t="s">
        <v>119</v>
      </c>
      <c r="C209" s="22" t="s">
        <v>525</v>
      </c>
      <c r="D209" s="22" t="s">
        <v>5</v>
      </c>
      <c r="E209" s="69">
        <v>36.229999999999997</v>
      </c>
      <c r="F209" s="23">
        <v>60.37</v>
      </c>
      <c r="G209" s="19">
        <f t="shared" si="21"/>
        <v>74.17</v>
      </c>
      <c r="H209" s="20">
        <f t="shared" si="22"/>
        <v>2687.1790999999998</v>
      </c>
    </row>
    <row r="210" spans="1:8" ht="31.5">
      <c r="A210" s="21" t="s">
        <v>808</v>
      </c>
      <c r="B210" s="13" t="s">
        <v>83</v>
      </c>
      <c r="C210" s="22" t="s">
        <v>525</v>
      </c>
      <c r="D210" s="22" t="s">
        <v>14</v>
      </c>
      <c r="E210" s="69">
        <v>78.8</v>
      </c>
      <c r="F210" s="23">
        <v>14.74</v>
      </c>
      <c r="G210" s="19">
        <f t="shared" si="21"/>
        <v>18.100000000000001</v>
      </c>
      <c r="H210" s="20">
        <f t="shared" si="22"/>
        <v>1426.28</v>
      </c>
    </row>
    <row r="211" spans="1:8" ht="31.5">
      <c r="A211" s="21" t="s">
        <v>809</v>
      </c>
      <c r="B211" s="13" t="s">
        <v>114</v>
      </c>
      <c r="C211" s="22" t="s">
        <v>525</v>
      </c>
      <c r="D211" s="22" t="s">
        <v>14</v>
      </c>
      <c r="E211" s="69">
        <v>34.6</v>
      </c>
      <c r="F211" s="23">
        <v>16.8</v>
      </c>
      <c r="G211" s="19">
        <f t="shared" si="21"/>
        <v>20.64</v>
      </c>
      <c r="H211" s="20">
        <f t="shared" si="22"/>
        <v>714.14400000000001</v>
      </c>
    </row>
    <row r="212" spans="1:8" ht="31.5">
      <c r="A212" s="21" t="s">
        <v>810</v>
      </c>
      <c r="B212" s="13" t="s">
        <v>136</v>
      </c>
      <c r="C212" s="22" t="s">
        <v>525</v>
      </c>
      <c r="D212" s="22" t="s">
        <v>5</v>
      </c>
      <c r="E212" s="69">
        <v>24.21</v>
      </c>
      <c r="F212" s="23">
        <v>40.17</v>
      </c>
      <c r="G212" s="19">
        <f t="shared" si="21"/>
        <v>49.35</v>
      </c>
      <c r="H212" s="20">
        <f t="shared" si="22"/>
        <v>1194.7635</v>
      </c>
    </row>
    <row r="213" spans="1:8">
      <c r="A213" s="12" t="s">
        <v>811</v>
      </c>
      <c r="B213" s="13" t="s">
        <v>812</v>
      </c>
      <c r="C213" s="14"/>
      <c r="D213" s="14"/>
      <c r="E213" s="67"/>
      <c r="F213" s="14"/>
      <c r="G213" s="19"/>
      <c r="H213" s="20"/>
    </row>
    <row r="214" spans="1:8" ht="31.5">
      <c r="A214" s="16" t="s">
        <v>813</v>
      </c>
      <c r="B214" s="17" t="s">
        <v>17</v>
      </c>
      <c r="C214" s="18" t="s">
        <v>525</v>
      </c>
      <c r="D214" s="18" t="s">
        <v>18</v>
      </c>
      <c r="E214" s="68">
        <v>1.76</v>
      </c>
      <c r="F214" s="19">
        <v>492.82</v>
      </c>
      <c r="G214" s="19">
        <f t="shared" si="21"/>
        <v>605.47</v>
      </c>
      <c r="H214" s="20">
        <f t="shared" si="22"/>
        <v>1065.6272000000001</v>
      </c>
    </row>
    <row r="215" spans="1:8" ht="31.5">
      <c r="A215" s="21" t="s">
        <v>814</v>
      </c>
      <c r="B215" s="13" t="s">
        <v>37</v>
      </c>
      <c r="C215" s="22" t="s">
        <v>525</v>
      </c>
      <c r="D215" s="22" t="s">
        <v>18</v>
      </c>
      <c r="E215" s="69">
        <v>1.76</v>
      </c>
      <c r="F215" s="23">
        <v>284.04000000000002</v>
      </c>
      <c r="G215" s="19">
        <f t="shared" si="21"/>
        <v>348.97</v>
      </c>
      <c r="H215" s="20">
        <f t="shared" si="22"/>
        <v>614.18720000000008</v>
      </c>
    </row>
    <row r="216" spans="1:8" ht="31.5">
      <c r="A216" s="21" t="s">
        <v>815</v>
      </c>
      <c r="B216" s="13" t="s">
        <v>20</v>
      </c>
      <c r="C216" s="22" t="s">
        <v>525</v>
      </c>
      <c r="D216" s="22" t="s">
        <v>5</v>
      </c>
      <c r="E216" s="69">
        <v>14.29</v>
      </c>
      <c r="F216" s="23">
        <v>124.74</v>
      </c>
      <c r="G216" s="19">
        <f t="shared" si="21"/>
        <v>153.25</v>
      </c>
      <c r="H216" s="20">
        <f t="shared" si="22"/>
        <v>2189.9424999999997</v>
      </c>
    </row>
    <row r="217" spans="1:8" ht="31.5">
      <c r="A217" s="21" t="s">
        <v>816</v>
      </c>
      <c r="B217" s="13" t="s">
        <v>92</v>
      </c>
      <c r="C217" s="22" t="s">
        <v>525</v>
      </c>
      <c r="D217" s="22" t="s">
        <v>14</v>
      </c>
      <c r="E217" s="69">
        <v>45.6</v>
      </c>
      <c r="F217" s="23">
        <v>16.079999999999998</v>
      </c>
      <c r="G217" s="19">
        <f t="shared" si="21"/>
        <v>19.75</v>
      </c>
      <c r="H217" s="20">
        <f t="shared" si="22"/>
        <v>900.6</v>
      </c>
    </row>
    <row r="218" spans="1:8" ht="31.5">
      <c r="A218" s="21" t="s">
        <v>817</v>
      </c>
      <c r="B218" s="13" t="s">
        <v>66</v>
      </c>
      <c r="C218" s="22" t="s">
        <v>525</v>
      </c>
      <c r="D218" s="22" t="s">
        <v>14</v>
      </c>
      <c r="E218" s="69">
        <v>27.6</v>
      </c>
      <c r="F218" s="23">
        <v>14.36</v>
      </c>
      <c r="G218" s="19">
        <f t="shared" si="21"/>
        <v>17.64</v>
      </c>
      <c r="H218" s="20">
        <f t="shared" si="22"/>
        <v>486.86400000000003</v>
      </c>
    </row>
    <row r="219" spans="1:8">
      <c r="A219" s="12" t="s">
        <v>818</v>
      </c>
      <c r="B219" s="13" t="s">
        <v>491</v>
      </c>
      <c r="C219" s="14"/>
      <c r="D219" s="14"/>
      <c r="E219" s="67"/>
      <c r="F219" s="14"/>
      <c r="G219" s="19"/>
      <c r="H219" s="20"/>
    </row>
    <row r="220" spans="1:8" ht="31.5">
      <c r="A220" s="16" t="s">
        <v>819</v>
      </c>
      <c r="B220" s="17" t="s">
        <v>17</v>
      </c>
      <c r="C220" s="18" t="s">
        <v>525</v>
      </c>
      <c r="D220" s="18" t="s">
        <v>18</v>
      </c>
      <c r="E220" s="68">
        <v>4.26</v>
      </c>
      <c r="F220" s="19">
        <v>492.82</v>
      </c>
      <c r="G220" s="19">
        <f t="shared" si="21"/>
        <v>605.47</v>
      </c>
      <c r="H220" s="20">
        <f t="shared" si="22"/>
        <v>2579.3022000000001</v>
      </c>
    </row>
    <row r="221" spans="1:8" ht="31.5">
      <c r="A221" s="21" t="s">
        <v>820</v>
      </c>
      <c r="B221" s="13" t="s">
        <v>37</v>
      </c>
      <c r="C221" s="22" t="s">
        <v>525</v>
      </c>
      <c r="D221" s="22" t="s">
        <v>18</v>
      </c>
      <c r="E221" s="69">
        <v>4.26</v>
      </c>
      <c r="F221" s="23">
        <v>284.04000000000002</v>
      </c>
      <c r="G221" s="19">
        <f t="shared" si="21"/>
        <v>348.97</v>
      </c>
      <c r="H221" s="20">
        <f t="shared" si="22"/>
        <v>1486.6122</v>
      </c>
    </row>
    <row r="222" spans="1:8" ht="31.5">
      <c r="A222" s="21" t="s">
        <v>821</v>
      </c>
      <c r="B222" s="13" t="s">
        <v>15</v>
      </c>
      <c r="C222" s="22" t="s">
        <v>525</v>
      </c>
      <c r="D222" s="22" t="s">
        <v>5</v>
      </c>
      <c r="E222" s="69">
        <v>63.87</v>
      </c>
      <c r="F222" s="23">
        <v>112.53</v>
      </c>
      <c r="G222" s="19">
        <f t="shared" si="21"/>
        <v>138.25</v>
      </c>
      <c r="H222" s="20">
        <f t="shared" si="22"/>
        <v>8830.0275000000001</v>
      </c>
    </row>
    <row r="223" spans="1:8" ht="31.5">
      <c r="A223" s="21" t="s">
        <v>822</v>
      </c>
      <c r="B223" s="13" t="s">
        <v>50</v>
      </c>
      <c r="C223" s="22" t="s">
        <v>525</v>
      </c>
      <c r="D223" s="22" t="s">
        <v>14</v>
      </c>
      <c r="E223" s="69">
        <v>186.4</v>
      </c>
      <c r="F223" s="23">
        <v>11.62</v>
      </c>
      <c r="G223" s="19">
        <f t="shared" si="21"/>
        <v>14.27</v>
      </c>
      <c r="H223" s="20">
        <f t="shared" si="22"/>
        <v>2659.9279999999999</v>
      </c>
    </row>
    <row r="224" spans="1:8" ht="31.5">
      <c r="A224" s="21" t="s">
        <v>823</v>
      </c>
      <c r="B224" s="13" t="s">
        <v>284</v>
      </c>
      <c r="C224" s="22" t="s">
        <v>525</v>
      </c>
      <c r="D224" s="22" t="s">
        <v>14</v>
      </c>
      <c r="E224" s="69">
        <v>46.2</v>
      </c>
      <c r="F224" s="23">
        <v>9.7899999999999991</v>
      </c>
      <c r="G224" s="19">
        <f t="shared" si="21"/>
        <v>12.02</v>
      </c>
      <c r="H224" s="20">
        <f t="shared" si="22"/>
        <v>555.32400000000007</v>
      </c>
    </row>
    <row r="225" spans="1:8" ht="31.5">
      <c r="A225" s="21" t="s">
        <v>824</v>
      </c>
      <c r="B225" s="13" t="s">
        <v>66</v>
      </c>
      <c r="C225" s="22" t="s">
        <v>525</v>
      </c>
      <c r="D225" s="22" t="s">
        <v>14</v>
      </c>
      <c r="E225" s="69">
        <v>101.6</v>
      </c>
      <c r="F225" s="23">
        <v>14.36</v>
      </c>
      <c r="G225" s="19">
        <f t="shared" si="21"/>
        <v>17.64</v>
      </c>
      <c r="H225" s="20">
        <f t="shared" si="22"/>
        <v>1792.2239999999999</v>
      </c>
    </row>
    <row r="226" spans="1:8">
      <c r="A226" s="24"/>
      <c r="B226" s="25" t="s">
        <v>825</v>
      </c>
      <c r="C226" s="26"/>
      <c r="D226" s="26"/>
      <c r="E226" s="70"/>
      <c r="F226" s="26"/>
      <c r="G226" s="26"/>
      <c r="H226" s="27">
        <f>SUM(H121:H225)</f>
        <v>833235.41360000009</v>
      </c>
    </row>
    <row r="227" spans="1:8">
      <c r="A227" s="8" t="s">
        <v>826</v>
      </c>
      <c r="B227" s="9" t="s">
        <v>827</v>
      </c>
      <c r="C227" s="10"/>
      <c r="D227" s="10"/>
      <c r="E227" s="66"/>
      <c r="F227" s="10"/>
      <c r="G227" s="10"/>
      <c r="H227" s="11"/>
    </row>
    <row r="228" spans="1:8" ht="30">
      <c r="A228" s="16" t="s">
        <v>828</v>
      </c>
      <c r="B228" s="17" t="s">
        <v>829</v>
      </c>
      <c r="C228" s="18" t="s">
        <v>525</v>
      </c>
      <c r="D228" s="18" t="s">
        <v>5</v>
      </c>
      <c r="E228" s="68">
        <v>487.8</v>
      </c>
      <c r="F228" s="19">
        <v>201.79</v>
      </c>
      <c r="G228" s="19">
        <f t="shared" ref="G228:G234" si="23">TRUNC(F228*(1+22.86/100),2)</f>
        <v>247.91</v>
      </c>
      <c r="H228" s="20">
        <f t="shared" ref="H228" si="24">E228*G228</f>
        <v>120930.49800000001</v>
      </c>
    </row>
    <row r="229" spans="1:8" ht="21">
      <c r="A229" s="21" t="s">
        <v>830</v>
      </c>
      <c r="B229" s="13" t="s">
        <v>287</v>
      </c>
      <c r="C229" s="22" t="s">
        <v>525</v>
      </c>
      <c r="D229" s="22" t="s">
        <v>5</v>
      </c>
      <c r="E229" s="69">
        <v>7.47</v>
      </c>
      <c r="F229" s="23">
        <v>69.84</v>
      </c>
      <c r="G229" s="19">
        <f t="shared" si="23"/>
        <v>85.8</v>
      </c>
      <c r="H229" s="20">
        <f t="shared" ref="H229:H234" si="25">E229*G229</f>
        <v>640.92599999999993</v>
      </c>
    </row>
    <row r="230" spans="1:8" ht="21">
      <c r="A230" s="21" t="s">
        <v>831</v>
      </c>
      <c r="B230" s="13" t="s">
        <v>79</v>
      </c>
      <c r="C230" s="22" t="s">
        <v>525</v>
      </c>
      <c r="D230" s="22" t="s">
        <v>22</v>
      </c>
      <c r="E230" s="69">
        <v>225.77</v>
      </c>
      <c r="F230" s="23">
        <v>46.32</v>
      </c>
      <c r="G230" s="19">
        <f t="shared" si="23"/>
        <v>56.9</v>
      </c>
      <c r="H230" s="20">
        <f t="shared" si="25"/>
        <v>12846.313</v>
      </c>
    </row>
    <row r="231" spans="1:8" ht="21">
      <c r="A231" s="21" t="s">
        <v>832</v>
      </c>
      <c r="B231" s="13" t="s">
        <v>229</v>
      </c>
      <c r="C231" s="22" t="s">
        <v>525</v>
      </c>
      <c r="D231" s="22" t="s">
        <v>22</v>
      </c>
      <c r="E231" s="69">
        <v>7.59</v>
      </c>
      <c r="F231" s="23">
        <v>152.75</v>
      </c>
      <c r="G231" s="19">
        <f t="shared" si="23"/>
        <v>187.66</v>
      </c>
      <c r="H231" s="20">
        <f t="shared" si="25"/>
        <v>1424.3393999999998</v>
      </c>
    </row>
    <row r="232" spans="1:8" ht="21">
      <c r="A232" s="21" t="s">
        <v>833</v>
      </c>
      <c r="B232" s="13" t="s">
        <v>157</v>
      </c>
      <c r="C232" s="22" t="s">
        <v>525</v>
      </c>
      <c r="D232" s="22" t="s">
        <v>22</v>
      </c>
      <c r="E232" s="69">
        <v>22.09</v>
      </c>
      <c r="F232" s="23">
        <v>128.31</v>
      </c>
      <c r="G232" s="19">
        <f t="shared" si="23"/>
        <v>157.63999999999999</v>
      </c>
      <c r="H232" s="20">
        <f t="shared" si="25"/>
        <v>3482.2675999999997</v>
      </c>
    </row>
    <row r="233" spans="1:8" ht="21">
      <c r="A233" s="21" t="s">
        <v>834</v>
      </c>
      <c r="B233" s="13" t="s">
        <v>338</v>
      </c>
      <c r="C233" s="22" t="s">
        <v>525</v>
      </c>
      <c r="D233" s="22" t="s">
        <v>22</v>
      </c>
      <c r="E233" s="69">
        <v>4.1500000000000004</v>
      </c>
      <c r="F233" s="23">
        <v>66.16</v>
      </c>
      <c r="G233" s="19">
        <f t="shared" si="23"/>
        <v>81.28</v>
      </c>
      <c r="H233" s="20">
        <f t="shared" si="25"/>
        <v>337.31200000000001</v>
      </c>
    </row>
    <row r="234" spans="1:8" ht="21">
      <c r="A234" s="21" t="s">
        <v>835</v>
      </c>
      <c r="B234" s="13" t="s">
        <v>836</v>
      </c>
      <c r="C234" s="22" t="s">
        <v>525</v>
      </c>
      <c r="D234" s="22" t="s">
        <v>22</v>
      </c>
      <c r="E234" s="69">
        <v>15.5</v>
      </c>
      <c r="F234" s="23">
        <v>154.86000000000001</v>
      </c>
      <c r="G234" s="19">
        <f t="shared" si="23"/>
        <v>190.26</v>
      </c>
      <c r="H234" s="20">
        <f t="shared" si="25"/>
        <v>2949.0299999999997</v>
      </c>
    </row>
    <row r="235" spans="1:8">
      <c r="A235" s="24"/>
      <c r="B235" s="25" t="s">
        <v>837</v>
      </c>
      <c r="C235" s="26"/>
      <c r="D235" s="26"/>
      <c r="E235" s="70"/>
      <c r="F235" s="26"/>
      <c r="G235" s="26"/>
      <c r="H235" s="27">
        <f>SUM(H228:H234)</f>
        <v>142610.68600000002</v>
      </c>
    </row>
    <row r="236" spans="1:8">
      <c r="A236" s="8" t="s">
        <v>838</v>
      </c>
      <c r="B236" s="9" t="s">
        <v>839</v>
      </c>
      <c r="C236" s="10"/>
      <c r="D236" s="10"/>
      <c r="E236" s="66"/>
      <c r="F236" s="10"/>
      <c r="G236" s="10"/>
      <c r="H236" s="11"/>
    </row>
    <row r="237" spans="1:8" ht="30">
      <c r="A237" s="16" t="s">
        <v>840</v>
      </c>
      <c r="B237" s="17" t="s">
        <v>57</v>
      </c>
      <c r="C237" s="18" t="s">
        <v>525</v>
      </c>
      <c r="D237" s="18" t="s">
        <v>5</v>
      </c>
      <c r="E237" s="68">
        <v>54.6</v>
      </c>
      <c r="F237" s="19">
        <v>134.41</v>
      </c>
      <c r="G237" s="19">
        <f t="shared" ref="G237:G245" si="26">TRUNC(F237*(1+22.86/100),2)</f>
        <v>165.13</v>
      </c>
      <c r="H237" s="20">
        <f t="shared" ref="H237" si="27">E237*G237</f>
        <v>9016.098</v>
      </c>
    </row>
    <row r="238" spans="1:8" ht="40">
      <c r="A238" s="21" t="s">
        <v>841</v>
      </c>
      <c r="B238" s="13" t="s">
        <v>47</v>
      </c>
      <c r="C238" s="22" t="s">
        <v>525</v>
      </c>
      <c r="D238" s="22" t="s">
        <v>5</v>
      </c>
      <c r="E238" s="69">
        <v>110.77</v>
      </c>
      <c r="F238" s="23">
        <v>169.85</v>
      </c>
      <c r="G238" s="19">
        <f t="shared" si="26"/>
        <v>208.67</v>
      </c>
      <c r="H238" s="20">
        <f t="shared" ref="H238:H245" si="28">E238*G238</f>
        <v>23114.375899999999</v>
      </c>
    </row>
    <row r="239" spans="1:8" ht="30">
      <c r="A239" s="21" t="s">
        <v>842</v>
      </c>
      <c r="B239" s="13" t="s">
        <v>33</v>
      </c>
      <c r="C239" s="22" t="s">
        <v>525</v>
      </c>
      <c r="D239" s="22" t="s">
        <v>5</v>
      </c>
      <c r="E239" s="69">
        <v>192.72</v>
      </c>
      <c r="F239" s="23">
        <v>141.37</v>
      </c>
      <c r="G239" s="19">
        <f>TRUNC(F239*(1+22.86/100),2)</f>
        <v>173.68</v>
      </c>
      <c r="H239" s="20">
        <f t="shared" si="28"/>
        <v>33471.609600000003</v>
      </c>
    </row>
    <row r="240" spans="1:8" ht="30">
      <c r="A240" s="21" t="s">
        <v>843</v>
      </c>
      <c r="B240" s="13" t="s">
        <v>307</v>
      </c>
      <c r="C240" s="22" t="s">
        <v>525</v>
      </c>
      <c r="D240" s="22" t="s">
        <v>5</v>
      </c>
      <c r="E240" s="69">
        <v>3.47</v>
      </c>
      <c r="F240" s="23">
        <v>124.68</v>
      </c>
      <c r="G240" s="19">
        <f t="shared" si="26"/>
        <v>153.18</v>
      </c>
      <c r="H240" s="20">
        <f t="shared" si="28"/>
        <v>531.53460000000007</v>
      </c>
    </row>
    <row r="241" spans="1:8" ht="30">
      <c r="A241" s="21" t="s">
        <v>844</v>
      </c>
      <c r="B241" s="13" t="s">
        <v>193</v>
      </c>
      <c r="C241" s="22" t="s">
        <v>525</v>
      </c>
      <c r="D241" s="22" t="s">
        <v>5</v>
      </c>
      <c r="E241" s="69">
        <v>14.75</v>
      </c>
      <c r="F241" s="23">
        <v>120.17</v>
      </c>
      <c r="G241" s="19">
        <f t="shared" si="26"/>
        <v>147.63999999999999</v>
      </c>
      <c r="H241" s="20">
        <f t="shared" si="28"/>
        <v>2177.6899999999996</v>
      </c>
    </row>
    <row r="242" spans="1:8" ht="30">
      <c r="A242" s="21" t="s">
        <v>845</v>
      </c>
      <c r="B242" s="13" t="s">
        <v>161</v>
      </c>
      <c r="C242" s="22" t="s">
        <v>525</v>
      </c>
      <c r="D242" s="22" t="s">
        <v>5</v>
      </c>
      <c r="E242" s="69">
        <v>10.73</v>
      </c>
      <c r="F242" s="23">
        <v>240.52</v>
      </c>
      <c r="G242" s="19">
        <f t="shared" si="26"/>
        <v>295.5</v>
      </c>
      <c r="H242" s="20">
        <f t="shared" si="28"/>
        <v>3170.7150000000001</v>
      </c>
    </row>
    <row r="243" spans="1:8" ht="21">
      <c r="A243" s="21" t="s">
        <v>846</v>
      </c>
      <c r="B243" s="13" t="s">
        <v>19</v>
      </c>
      <c r="C243" s="22" t="s">
        <v>525</v>
      </c>
      <c r="D243" s="22" t="s">
        <v>5</v>
      </c>
      <c r="E243" s="69">
        <v>40.340000000000003</v>
      </c>
      <c r="F243" s="23">
        <v>903.97</v>
      </c>
      <c r="G243" s="19">
        <f t="shared" si="26"/>
        <v>1110.6099999999999</v>
      </c>
      <c r="H243" s="20">
        <f t="shared" si="28"/>
        <v>44802.007400000002</v>
      </c>
    </row>
    <row r="244" spans="1:8" ht="30">
      <c r="A244" s="21" t="s">
        <v>847</v>
      </c>
      <c r="B244" s="13" t="s">
        <v>848</v>
      </c>
      <c r="C244" s="22" t="s">
        <v>525</v>
      </c>
      <c r="D244" s="22" t="s">
        <v>5</v>
      </c>
      <c r="E244" s="69">
        <v>1.72</v>
      </c>
      <c r="F244" s="23">
        <v>903.97</v>
      </c>
      <c r="G244" s="19">
        <f t="shared" si="26"/>
        <v>1110.6099999999999</v>
      </c>
      <c r="H244" s="20">
        <f t="shared" si="28"/>
        <v>1910.2491999999997</v>
      </c>
    </row>
    <row r="245" spans="1:8" ht="40">
      <c r="A245" s="21" t="s">
        <v>849</v>
      </c>
      <c r="B245" s="13" t="s">
        <v>243</v>
      </c>
      <c r="C245" s="22" t="s">
        <v>525</v>
      </c>
      <c r="D245" s="22" t="s">
        <v>5</v>
      </c>
      <c r="E245" s="69">
        <v>6.08</v>
      </c>
      <c r="F245" s="23">
        <v>158.86000000000001</v>
      </c>
      <c r="G245" s="19">
        <f t="shared" si="26"/>
        <v>195.17</v>
      </c>
      <c r="H245" s="20">
        <f t="shared" si="28"/>
        <v>1186.6335999999999</v>
      </c>
    </row>
    <row r="246" spans="1:8">
      <c r="A246" s="24"/>
      <c r="B246" s="25" t="s">
        <v>850</v>
      </c>
      <c r="C246" s="26"/>
      <c r="D246" s="26"/>
      <c r="E246" s="70"/>
      <c r="F246" s="26"/>
      <c r="G246" s="26"/>
      <c r="H246" s="27">
        <f>SUM(H237:H245)</f>
        <v>119380.91330000001</v>
      </c>
    </row>
    <row r="247" spans="1:8">
      <c r="A247" s="8" t="s">
        <v>851</v>
      </c>
      <c r="B247" s="9" t="s">
        <v>852</v>
      </c>
      <c r="C247" s="10"/>
      <c r="D247" s="10"/>
      <c r="E247" s="66"/>
      <c r="F247" s="10"/>
      <c r="G247" s="10"/>
      <c r="H247" s="11"/>
    </row>
    <row r="248" spans="1:8">
      <c r="A248" s="12" t="s">
        <v>853</v>
      </c>
      <c r="B248" s="13" t="s">
        <v>854</v>
      </c>
      <c r="C248" s="14"/>
      <c r="D248" s="14"/>
      <c r="E248" s="67"/>
      <c r="F248" s="14"/>
      <c r="G248" s="14"/>
      <c r="H248" s="15"/>
    </row>
    <row r="249" spans="1:8" ht="40">
      <c r="A249" s="16" t="s">
        <v>855</v>
      </c>
      <c r="B249" s="17" t="s">
        <v>77</v>
      </c>
      <c r="C249" s="18" t="s">
        <v>525</v>
      </c>
      <c r="D249" s="18" t="s">
        <v>7</v>
      </c>
      <c r="E249" s="68">
        <v>1</v>
      </c>
      <c r="F249" s="19">
        <v>10944.57</v>
      </c>
      <c r="G249" s="19">
        <f t="shared" ref="G249:G312" si="29">TRUNC(F249*(1+22.86/100),2)</f>
        <v>13446.49</v>
      </c>
      <c r="H249" s="20">
        <f t="shared" ref="H249" si="30">E249*G249</f>
        <v>13446.49</v>
      </c>
    </row>
    <row r="250" spans="1:8" ht="21">
      <c r="A250" s="21" t="s">
        <v>856</v>
      </c>
      <c r="B250" s="13" t="s">
        <v>42</v>
      </c>
      <c r="C250" s="22" t="s">
        <v>525</v>
      </c>
      <c r="D250" s="22" t="s">
        <v>18</v>
      </c>
      <c r="E250" s="69">
        <v>20</v>
      </c>
      <c r="F250" s="23">
        <v>82.91</v>
      </c>
      <c r="G250" s="19">
        <f t="shared" si="29"/>
        <v>101.86</v>
      </c>
      <c r="H250" s="20">
        <f t="shared" ref="H250:H313" si="31">E250*G250</f>
        <v>2037.2</v>
      </c>
    </row>
    <row r="251" spans="1:8" ht="21">
      <c r="A251" s="21" t="s">
        <v>857</v>
      </c>
      <c r="B251" s="13" t="s">
        <v>137</v>
      </c>
      <c r="C251" s="22" t="s">
        <v>525</v>
      </c>
      <c r="D251" s="22" t="s">
        <v>18</v>
      </c>
      <c r="E251" s="69">
        <v>20</v>
      </c>
      <c r="F251" s="23">
        <v>25.48</v>
      </c>
      <c r="G251" s="19">
        <f t="shared" si="29"/>
        <v>31.3</v>
      </c>
      <c r="H251" s="20">
        <f t="shared" si="31"/>
        <v>626</v>
      </c>
    </row>
    <row r="252" spans="1:8" ht="21">
      <c r="A252" s="21" t="s">
        <v>858</v>
      </c>
      <c r="B252" s="13" t="s">
        <v>113</v>
      </c>
      <c r="C252" s="22" t="s">
        <v>525</v>
      </c>
      <c r="D252" s="22" t="s">
        <v>7</v>
      </c>
      <c r="E252" s="69">
        <v>5</v>
      </c>
      <c r="F252" s="23">
        <v>200.59</v>
      </c>
      <c r="G252" s="19">
        <f t="shared" si="29"/>
        <v>246.44</v>
      </c>
      <c r="H252" s="20">
        <f t="shared" si="31"/>
        <v>1232.2</v>
      </c>
    </row>
    <row r="253" spans="1:8" ht="21">
      <c r="A253" s="21" t="s">
        <v>859</v>
      </c>
      <c r="B253" s="13" t="s">
        <v>113</v>
      </c>
      <c r="C253" s="22" t="s">
        <v>525</v>
      </c>
      <c r="D253" s="22" t="s">
        <v>7</v>
      </c>
      <c r="E253" s="69">
        <v>23</v>
      </c>
      <c r="F253" s="23">
        <v>200.59</v>
      </c>
      <c r="G253" s="19">
        <f t="shared" si="29"/>
        <v>246.44</v>
      </c>
      <c r="H253" s="20">
        <f t="shared" si="31"/>
        <v>5668.12</v>
      </c>
    </row>
    <row r="254" spans="1:8" ht="21">
      <c r="A254" s="21" t="s">
        <v>860</v>
      </c>
      <c r="B254" s="13" t="s">
        <v>160</v>
      </c>
      <c r="C254" s="22" t="s">
        <v>525</v>
      </c>
      <c r="D254" s="22" t="s">
        <v>7</v>
      </c>
      <c r="E254" s="69">
        <v>7</v>
      </c>
      <c r="F254" s="23">
        <v>378.24</v>
      </c>
      <c r="G254" s="19">
        <f t="shared" si="29"/>
        <v>464.7</v>
      </c>
      <c r="H254" s="20">
        <f t="shared" si="31"/>
        <v>3252.9</v>
      </c>
    </row>
    <row r="255" spans="1:8" ht="21">
      <c r="A255" s="21" t="s">
        <v>861</v>
      </c>
      <c r="B255" s="13" t="s">
        <v>118</v>
      </c>
      <c r="C255" s="22" t="s">
        <v>525</v>
      </c>
      <c r="D255" s="22" t="s">
        <v>7</v>
      </c>
      <c r="E255" s="69">
        <v>10</v>
      </c>
      <c r="F255" s="23">
        <v>521.52</v>
      </c>
      <c r="G255" s="19">
        <f t="shared" si="29"/>
        <v>640.73</v>
      </c>
      <c r="H255" s="20">
        <f t="shared" si="31"/>
        <v>6407.3</v>
      </c>
    </row>
    <row r="256" spans="1:8" ht="21">
      <c r="A256" s="21" t="s">
        <v>862</v>
      </c>
      <c r="B256" s="13" t="s">
        <v>290</v>
      </c>
      <c r="C256" s="22" t="s">
        <v>525</v>
      </c>
      <c r="D256" s="22" t="s">
        <v>7</v>
      </c>
      <c r="E256" s="69">
        <v>19</v>
      </c>
      <c r="F256" s="23">
        <v>27.01</v>
      </c>
      <c r="G256" s="19">
        <f t="shared" si="29"/>
        <v>33.18</v>
      </c>
      <c r="H256" s="20">
        <f t="shared" si="31"/>
        <v>630.41999999999996</v>
      </c>
    </row>
    <row r="257" spans="1:8" ht="21">
      <c r="A257" s="21" t="s">
        <v>863</v>
      </c>
      <c r="B257" s="13" t="s">
        <v>174</v>
      </c>
      <c r="C257" s="22" t="s">
        <v>525</v>
      </c>
      <c r="D257" s="22" t="s">
        <v>7</v>
      </c>
      <c r="E257" s="69">
        <v>99</v>
      </c>
      <c r="F257" s="23">
        <v>22.37</v>
      </c>
      <c r="G257" s="19">
        <f t="shared" si="29"/>
        <v>27.48</v>
      </c>
      <c r="H257" s="20">
        <f t="shared" si="31"/>
        <v>2720.52</v>
      </c>
    </row>
    <row r="258" spans="1:8" ht="21">
      <c r="A258" s="21" t="s">
        <v>864</v>
      </c>
      <c r="B258" s="13" t="s">
        <v>453</v>
      </c>
      <c r="C258" s="22" t="s">
        <v>525</v>
      </c>
      <c r="D258" s="22" t="s">
        <v>7</v>
      </c>
      <c r="E258" s="69">
        <v>1</v>
      </c>
      <c r="F258" s="23">
        <v>26.85</v>
      </c>
      <c r="G258" s="19">
        <f t="shared" si="29"/>
        <v>32.979999999999997</v>
      </c>
      <c r="H258" s="20">
        <f t="shared" si="31"/>
        <v>32.979999999999997</v>
      </c>
    </row>
    <row r="259" spans="1:8" ht="21">
      <c r="A259" s="21" t="s">
        <v>865</v>
      </c>
      <c r="B259" s="13" t="s">
        <v>381</v>
      </c>
      <c r="C259" s="22" t="s">
        <v>525</v>
      </c>
      <c r="D259" s="22" t="s">
        <v>7</v>
      </c>
      <c r="E259" s="69">
        <v>4</v>
      </c>
      <c r="F259" s="23">
        <v>30.66</v>
      </c>
      <c r="G259" s="19">
        <f t="shared" si="29"/>
        <v>37.659999999999997</v>
      </c>
      <c r="H259" s="20">
        <f t="shared" si="31"/>
        <v>150.63999999999999</v>
      </c>
    </row>
    <row r="260" spans="1:8" ht="21">
      <c r="A260" s="21" t="s">
        <v>866</v>
      </c>
      <c r="B260" s="13" t="s">
        <v>336</v>
      </c>
      <c r="C260" s="22" t="s">
        <v>525</v>
      </c>
      <c r="D260" s="22" t="s">
        <v>7</v>
      </c>
      <c r="E260" s="69">
        <v>8</v>
      </c>
      <c r="F260" s="23">
        <v>36.909999999999997</v>
      </c>
      <c r="G260" s="19">
        <f t="shared" si="29"/>
        <v>45.34</v>
      </c>
      <c r="H260" s="20">
        <f t="shared" si="31"/>
        <v>362.72</v>
      </c>
    </row>
    <row r="261" spans="1:8" ht="21">
      <c r="A261" s="21" t="s">
        <v>867</v>
      </c>
      <c r="B261" s="13" t="s">
        <v>254</v>
      </c>
      <c r="C261" s="22" t="s">
        <v>525</v>
      </c>
      <c r="D261" s="22" t="s">
        <v>7</v>
      </c>
      <c r="E261" s="69">
        <v>49</v>
      </c>
      <c r="F261" s="23">
        <v>16</v>
      </c>
      <c r="G261" s="19">
        <f t="shared" si="29"/>
        <v>19.649999999999999</v>
      </c>
      <c r="H261" s="20">
        <f t="shared" si="31"/>
        <v>962.84999999999991</v>
      </c>
    </row>
    <row r="262" spans="1:8" ht="21">
      <c r="A262" s="21" t="s">
        <v>868</v>
      </c>
      <c r="B262" s="13" t="s">
        <v>333</v>
      </c>
      <c r="C262" s="22" t="s">
        <v>525</v>
      </c>
      <c r="D262" s="22" t="s">
        <v>7</v>
      </c>
      <c r="E262" s="69">
        <v>22</v>
      </c>
      <c r="F262" s="23">
        <v>13.64</v>
      </c>
      <c r="G262" s="19">
        <f t="shared" si="29"/>
        <v>16.75</v>
      </c>
      <c r="H262" s="20">
        <f t="shared" si="31"/>
        <v>368.5</v>
      </c>
    </row>
    <row r="263" spans="1:8" ht="21">
      <c r="A263" s="21" t="s">
        <v>869</v>
      </c>
      <c r="B263" s="13" t="s">
        <v>141</v>
      </c>
      <c r="C263" s="22" t="s">
        <v>525</v>
      </c>
      <c r="D263" s="22" t="s">
        <v>22</v>
      </c>
      <c r="E263" s="69">
        <v>170</v>
      </c>
      <c r="F263" s="23">
        <v>12.8</v>
      </c>
      <c r="G263" s="19">
        <f t="shared" si="29"/>
        <v>15.72</v>
      </c>
      <c r="H263" s="20">
        <f t="shared" si="31"/>
        <v>2672.4</v>
      </c>
    </row>
    <row r="264" spans="1:8" ht="21">
      <c r="A264" s="21" t="s">
        <v>870</v>
      </c>
      <c r="B264" s="13" t="s">
        <v>168</v>
      </c>
      <c r="C264" s="22" t="s">
        <v>525</v>
      </c>
      <c r="D264" s="22" t="s">
        <v>22</v>
      </c>
      <c r="E264" s="69">
        <v>95</v>
      </c>
      <c r="F264" s="23">
        <v>24.39</v>
      </c>
      <c r="G264" s="19">
        <f t="shared" si="29"/>
        <v>29.96</v>
      </c>
      <c r="H264" s="20">
        <f t="shared" si="31"/>
        <v>2846.2000000000003</v>
      </c>
    </row>
    <row r="265" spans="1:8" ht="21">
      <c r="A265" s="21" t="s">
        <v>871</v>
      </c>
      <c r="B265" s="13" t="s">
        <v>185</v>
      </c>
      <c r="C265" s="22" t="s">
        <v>525</v>
      </c>
      <c r="D265" s="22" t="s">
        <v>22</v>
      </c>
      <c r="E265" s="69">
        <v>215</v>
      </c>
      <c r="F265" s="23">
        <v>8.98</v>
      </c>
      <c r="G265" s="19">
        <f t="shared" si="29"/>
        <v>11.03</v>
      </c>
      <c r="H265" s="20">
        <f t="shared" si="31"/>
        <v>2371.4499999999998</v>
      </c>
    </row>
    <row r="266" spans="1:8" ht="21">
      <c r="A266" s="21" t="s">
        <v>872</v>
      </c>
      <c r="B266" s="13" t="s">
        <v>107</v>
      </c>
      <c r="C266" s="22" t="s">
        <v>525</v>
      </c>
      <c r="D266" s="22" t="s">
        <v>22</v>
      </c>
      <c r="E266" s="69">
        <v>310</v>
      </c>
      <c r="F266" s="23">
        <v>20.329999999999998</v>
      </c>
      <c r="G266" s="19">
        <f t="shared" si="29"/>
        <v>24.97</v>
      </c>
      <c r="H266" s="20">
        <f t="shared" si="31"/>
        <v>7740.7</v>
      </c>
    </row>
    <row r="267" spans="1:8" ht="30">
      <c r="A267" s="21" t="s">
        <v>873</v>
      </c>
      <c r="B267" s="13" t="s">
        <v>40</v>
      </c>
      <c r="C267" s="22" t="s">
        <v>525</v>
      </c>
      <c r="D267" s="22" t="s">
        <v>22</v>
      </c>
      <c r="E267" s="69">
        <v>740</v>
      </c>
      <c r="F267" s="23">
        <v>25.93</v>
      </c>
      <c r="G267" s="19">
        <f t="shared" si="29"/>
        <v>31.85</v>
      </c>
      <c r="H267" s="20">
        <f t="shared" si="31"/>
        <v>23569</v>
      </c>
    </row>
    <row r="268" spans="1:8" ht="30">
      <c r="A268" s="21" t="s">
        <v>874</v>
      </c>
      <c r="B268" s="13" t="s">
        <v>43</v>
      </c>
      <c r="C268" s="22" t="s">
        <v>525</v>
      </c>
      <c r="D268" s="22" t="s">
        <v>22</v>
      </c>
      <c r="E268" s="69">
        <v>211</v>
      </c>
      <c r="F268" s="23">
        <v>93.73</v>
      </c>
      <c r="G268" s="19">
        <f t="shared" si="29"/>
        <v>115.15</v>
      </c>
      <c r="H268" s="20">
        <f t="shared" si="31"/>
        <v>24296.65</v>
      </c>
    </row>
    <row r="269" spans="1:8" ht="30">
      <c r="A269" s="21" t="s">
        <v>875</v>
      </c>
      <c r="B269" s="13" t="s">
        <v>313</v>
      </c>
      <c r="C269" s="22" t="s">
        <v>525</v>
      </c>
      <c r="D269" s="22" t="s">
        <v>7</v>
      </c>
      <c r="E269" s="69">
        <v>7</v>
      </c>
      <c r="F269" s="23">
        <v>53.84</v>
      </c>
      <c r="G269" s="19">
        <f t="shared" si="29"/>
        <v>66.14</v>
      </c>
      <c r="H269" s="20">
        <f t="shared" si="31"/>
        <v>462.98</v>
      </c>
    </row>
    <row r="270" spans="1:8">
      <c r="A270" s="12" t="s">
        <v>876</v>
      </c>
      <c r="B270" s="13" t="s">
        <v>877</v>
      </c>
      <c r="C270" s="14"/>
      <c r="D270" s="14"/>
      <c r="E270" s="67"/>
      <c r="F270" s="14"/>
      <c r="G270" s="19">
        <f t="shared" si="29"/>
        <v>0</v>
      </c>
      <c r="H270" s="20">
        <f t="shared" si="31"/>
        <v>0</v>
      </c>
    </row>
    <row r="271" spans="1:8" ht="30">
      <c r="A271" s="16" t="s">
        <v>878</v>
      </c>
      <c r="B271" s="17" t="s">
        <v>39</v>
      </c>
      <c r="C271" s="18" t="s">
        <v>525</v>
      </c>
      <c r="D271" s="18" t="s">
        <v>22</v>
      </c>
      <c r="E271" s="68">
        <v>210</v>
      </c>
      <c r="F271" s="19">
        <v>103.37</v>
      </c>
      <c r="G271" s="19">
        <f t="shared" si="29"/>
        <v>127</v>
      </c>
      <c r="H271" s="20">
        <f t="shared" si="31"/>
        <v>26670</v>
      </c>
    </row>
    <row r="272" spans="1:8" ht="30">
      <c r="A272" s="21" t="s">
        <v>879</v>
      </c>
      <c r="B272" s="13" t="s">
        <v>72</v>
      </c>
      <c r="C272" s="22" t="s">
        <v>525</v>
      </c>
      <c r="D272" s="22" t="s">
        <v>22</v>
      </c>
      <c r="E272" s="69">
        <v>150</v>
      </c>
      <c r="F272" s="23">
        <v>79.92</v>
      </c>
      <c r="G272" s="19">
        <f t="shared" si="29"/>
        <v>98.18</v>
      </c>
      <c r="H272" s="20">
        <f t="shared" si="31"/>
        <v>14727.000000000002</v>
      </c>
    </row>
    <row r="273" spans="1:8" ht="30">
      <c r="A273" s="21" t="s">
        <v>880</v>
      </c>
      <c r="B273" s="13" t="s">
        <v>93</v>
      </c>
      <c r="C273" s="22" t="s">
        <v>525</v>
      </c>
      <c r="D273" s="22" t="s">
        <v>22</v>
      </c>
      <c r="E273" s="69">
        <v>150</v>
      </c>
      <c r="F273" s="23">
        <v>57.67</v>
      </c>
      <c r="G273" s="19">
        <f t="shared" si="29"/>
        <v>70.849999999999994</v>
      </c>
      <c r="H273" s="20">
        <f t="shared" si="31"/>
        <v>10627.5</v>
      </c>
    </row>
    <row r="274" spans="1:8" ht="30">
      <c r="A274" s="21" t="s">
        <v>881</v>
      </c>
      <c r="B274" s="13" t="s">
        <v>131</v>
      </c>
      <c r="C274" s="22" t="s">
        <v>525</v>
      </c>
      <c r="D274" s="22" t="s">
        <v>22</v>
      </c>
      <c r="E274" s="69">
        <v>100</v>
      </c>
      <c r="F274" s="23">
        <v>39.659999999999997</v>
      </c>
      <c r="G274" s="19">
        <f t="shared" si="29"/>
        <v>48.72</v>
      </c>
      <c r="H274" s="20">
        <f t="shared" si="31"/>
        <v>4872</v>
      </c>
    </row>
    <row r="275" spans="1:8" ht="30">
      <c r="A275" s="21" t="s">
        <v>882</v>
      </c>
      <c r="B275" s="13" t="s">
        <v>142</v>
      </c>
      <c r="C275" s="22" t="s">
        <v>525</v>
      </c>
      <c r="D275" s="22" t="s">
        <v>22</v>
      </c>
      <c r="E275" s="69">
        <v>200</v>
      </c>
      <c r="F275" s="23">
        <v>17.03</v>
      </c>
      <c r="G275" s="19">
        <f t="shared" si="29"/>
        <v>20.92</v>
      </c>
      <c r="H275" s="20">
        <f t="shared" si="31"/>
        <v>4184</v>
      </c>
    </row>
    <row r="276" spans="1:8" ht="21">
      <c r="A276" s="21" t="s">
        <v>883</v>
      </c>
      <c r="B276" s="13" t="s">
        <v>97</v>
      </c>
      <c r="C276" s="22" t="s">
        <v>525</v>
      </c>
      <c r="D276" s="22" t="s">
        <v>22</v>
      </c>
      <c r="E276" s="69">
        <v>730</v>
      </c>
      <c r="F276" s="23">
        <v>10.97</v>
      </c>
      <c r="G276" s="19">
        <f t="shared" si="29"/>
        <v>13.47</v>
      </c>
      <c r="H276" s="20">
        <f t="shared" si="31"/>
        <v>9833.1</v>
      </c>
    </row>
    <row r="277" spans="1:8" ht="21">
      <c r="A277" s="21" t="s">
        <v>884</v>
      </c>
      <c r="B277" s="13" t="s">
        <v>216</v>
      </c>
      <c r="C277" s="22" t="s">
        <v>525</v>
      </c>
      <c r="D277" s="22" t="s">
        <v>22</v>
      </c>
      <c r="E277" s="69">
        <v>140</v>
      </c>
      <c r="F277" s="23">
        <v>9.4700000000000006</v>
      </c>
      <c r="G277" s="19">
        <f t="shared" si="29"/>
        <v>11.63</v>
      </c>
      <c r="H277" s="20">
        <f t="shared" si="31"/>
        <v>1628.2</v>
      </c>
    </row>
    <row r="278" spans="1:8" ht="21">
      <c r="A278" s="21" t="s">
        <v>885</v>
      </c>
      <c r="B278" s="13" t="s">
        <v>322</v>
      </c>
      <c r="C278" s="22" t="s">
        <v>525</v>
      </c>
      <c r="D278" s="22" t="s">
        <v>22</v>
      </c>
      <c r="E278" s="69">
        <v>50</v>
      </c>
      <c r="F278" s="23">
        <v>6.77</v>
      </c>
      <c r="G278" s="19">
        <f t="shared" si="29"/>
        <v>8.31</v>
      </c>
      <c r="H278" s="20">
        <f t="shared" si="31"/>
        <v>415.5</v>
      </c>
    </row>
    <row r="279" spans="1:8" ht="21">
      <c r="A279" s="21" t="s">
        <v>886</v>
      </c>
      <c r="B279" s="13" t="s">
        <v>26</v>
      </c>
      <c r="C279" s="22" t="s">
        <v>525</v>
      </c>
      <c r="D279" s="22" t="s">
        <v>22</v>
      </c>
      <c r="E279" s="69">
        <v>7350</v>
      </c>
      <c r="F279" s="23">
        <v>4.3600000000000003</v>
      </c>
      <c r="G279" s="19">
        <f t="shared" si="29"/>
        <v>5.35</v>
      </c>
      <c r="H279" s="20">
        <f t="shared" si="31"/>
        <v>39322.5</v>
      </c>
    </row>
    <row r="280" spans="1:8" ht="21">
      <c r="A280" s="21" t="s">
        <v>887</v>
      </c>
      <c r="B280" s="13" t="s">
        <v>267</v>
      </c>
      <c r="C280" s="22" t="s">
        <v>525</v>
      </c>
      <c r="D280" s="22" t="s">
        <v>7</v>
      </c>
      <c r="E280" s="69">
        <v>25</v>
      </c>
      <c r="F280" s="23">
        <v>27.19</v>
      </c>
      <c r="G280" s="19">
        <f t="shared" si="29"/>
        <v>33.4</v>
      </c>
      <c r="H280" s="20">
        <f t="shared" si="31"/>
        <v>835</v>
      </c>
    </row>
    <row r="281" spans="1:8" ht="21">
      <c r="A281" s="21" t="s">
        <v>888</v>
      </c>
      <c r="B281" s="13" t="s">
        <v>301</v>
      </c>
      <c r="C281" s="22" t="s">
        <v>525</v>
      </c>
      <c r="D281" s="22" t="s">
        <v>7</v>
      </c>
      <c r="E281" s="69">
        <v>11</v>
      </c>
      <c r="F281" s="23">
        <v>41.37</v>
      </c>
      <c r="G281" s="19">
        <f t="shared" si="29"/>
        <v>50.82</v>
      </c>
      <c r="H281" s="20">
        <f t="shared" si="31"/>
        <v>559.02</v>
      </c>
    </row>
    <row r="282" spans="1:8" ht="21">
      <c r="A282" s="21" t="s">
        <v>889</v>
      </c>
      <c r="B282" s="13" t="s">
        <v>354</v>
      </c>
      <c r="C282" s="22" t="s">
        <v>525</v>
      </c>
      <c r="D282" s="22" t="s">
        <v>7</v>
      </c>
      <c r="E282" s="69">
        <v>6</v>
      </c>
      <c r="F282" s="23">
        <v>33.1</v>
      </c>
      <c r="G282" s="19">
        <f t="shared" si="29"/>
        <v>40.659999999999997</v>
      </c>
      <c r="H282" s="20">
        <f t="shared" si="31"/>
        <v>243.95999999999998</v>
      </c>
    </row>
    <row r="283" spans="1:8" ht="21">
      <c r="A283" s="21" t="s">
        <v>890</v>
      </c>
      <c r="B283" s="13" t="s">
        <v>363</v>
      </c>
      <c r="C283" s="22" t="s">
        <v>525</v>
      </c>
      <c r="D283" s="22" t="s">
        <v>7</v>
      </c>
      <c r="E283" s="69">
        <v>4</v>
      </c>
      <c r="F283" s="23">
        <v>43.39</v>
      </c>
      <c r="G283" s="19">
        <f t="shared" si="29"/>
        <v>53.3</v>
      </c>
      <c r="H283" s="20">
        <f t="shared" si="31"/>
        <v>213.2</v>
      </c>
    </row>
    <row r="284" spans="1:8" ht="21">
      <c r="A284" s="21" t="s">
        <v>891</v>
      </c>
      <c r="B284" s="13" t="s">
        <v>144</v>
      </c>
      <c r="C284" s="22" t="s">
        <v>525</v>
      </c>
      <c r="D284" s="22" t="s">
        <v>7</v>
      </c>
      <c r="E284" s="69">
        <v>119</v>
      </c>
      <c r="F284" s="23">
        <v>28.49</v>
      </c>
      <c r="G284" s="19">
        <f t="shared" si="29"/>
        <v>35</v>
      </c>
      <c r="H284" s="20">
        <f t="shared" si="31"/>
        <v>4165</v>
      </c>
    </row>
    <row r="285" spans="1:8" ht="21">
      <c r="A285" s="21" t="s">
        <v>892</v>
      </c>
      <c r="B285" s="13" t="s">
        <v>257</v>
      </c>
      <c r="C285" s="22" t="s">
        <v>525</v>
      </c>
      <c r="D285" s="22" t="s">
        <v>7</v>
      </c>
      <c r="E285" s="69">
        <v>21</v>
      </c>
      <c r="F285" s="23">
        <v>36.36</v>
      </c>
      <c r="G285" s="19">
        <f t="shared" si="29"/>
        <v>44.67</v>
      </c>
      <c r="H285" s="20">
        <f t="shared" si="31"/>
        <v>938.07</v>
      </c>
    </row>
    <row r="286" spans="1:8" ht="30">
      <c r="A286" s="21" t="s">
        <v>893</v>
      </c>
      <c r="B286" s="13" t="s">
        <v>227</v>
      </c>
      <c r="C286" s="22" t="s">
        <v>525</v>
      </c>
      <c r="D286" s="22" t="s">
        <v>7</v>
      </c>
      <c r="E286" s="69">
        <v>1</v>
      </c>
      <c r="F286" s="23">
        <v>1163.8399999999999</v>
      </c>
      <c r="G286" s="19">
        <f t="shared" si="29"/>
        <v>1429.89</v>
      </c>
      <c r="H286" s="20">
        <f t="shared" si="31"/>
        <v>1429.89</v>
      </c>
    </row>
    <row r="287" spans="1:8" ht="40">
      <c r="A287" s="21" t="s">
        <v>894</v>
      </c>
      <c r="B287" s="13" t="s">
        <v>127</v>
      </c>
      <c r="C287" s="22" t="s">
        <v>525</v>
      </c>
      <c r="D287" s="22" t="s">
        <v>7</v>
      </c>
      <c r="E287" s="69">
        <v>4</v>
      </c>
      <c r="F287" s="23">
        <v>1103.1600000000001</v>
      </c>
      <c r="G287" s="19">
        <f t="shared" si="29"/>
        <v>1355.34</v>
      </c>
      <c r="H287" s="20">
        <f t="shared" si="31"/>
        <v>5421.36</v>
      </c>
    </row>
    <row r="288" spans="1:8" ht="40">
      <c r="A288" s="21" t="s">
        <v>895</v>
      </c>
      <c r="B288" s="13" t="s">
        <v>203</v>
      </c>
      <c r="C288" s="22" t="s">
        <v>525</v>
      </c>
      <c r="D288" s="22" t="s">
        <v>7</v>
      </c>
      <c r="E288" s="69">
        <v>2</v>
      </c>
      <c r="F288" s="23">
        <v>794.42</v>
      </c>
      <c r="G288" s="19">
        <f t="shared" si="29"/>
        <v>976.02</v>
      </c>
      <c r="H288" s="20">
        <f t="shared" si="31"/>
        <v>1952.04</v>
      </c>
    </row>
    <row r="289" spans="1:8" ht="21">
      <c r="A289" s="21" t="s">
        <v>896</v>
      </c>
      <c r="B289" s="13" t="s">
        <v>248</v>
      </c>
      <c r="C289" s="22" t="s">
        <v>525</v>
      </c>
      <c r="D289" s="22" t="s">
        <v>7</v>
      </c>
      <c r="E289" s="69">
        <v>68</v>
      </c>
      <c r="F289" s="23">
        <v>12.91</v>
      </c>
      <c r="G289" s="19">
        <f t="shared" si="29"/>
        <v>15.86</v>
      </c>
      <c r="H289" s="20">
        <f t="shared" si="31"/>
        <v>1078.48</v>
      </c>
    </row>
    <row r="290" spans="1:8" ht="21">
      <c r="A290" s="21" t="s">
        <v>897</v>
      </c>
      <c r="B290" s="13" t="s">
        <v>272</v>
      </c>
      <c r="C290" s="22" t="s">
        <v>525</v>
      </c>
      <c r="D290" s="22" t="s">
        <v>7</v>
      </c>
      <c r="E290" s="69">
        <v>11</v>
      </c>
      <c r="F290" s="23">
        <v>56.9</v>
      </c>
      <c r="G290" s="19">
        <f t="shared" si="29"/>
        <v>69.900000000000006</v>
      </c>
      <c r="H290" s="20">
        <f t="shared" si="31"/>
        <v>768.90000000000009</v>
      </c>
    </row>
    <row r="291" spans="1:8" ht="21">
      <c r="A291" s="21" t="s">
        <v>898</v>
      </c>
      <c r="B291" s="13" t="s">
        <v>384</v>
      </c>
      <c r="C291" s="22" t="s">
        <v>525</v>
      </c>
      <c r="D291" s="22" t="s">
        <v>7</v>
      </c>
      <c r="E291" s="69">
        <v>2</v>
      </c>
      <c r="F291" s="23">
        <v>59.84</v>
      </c>
      <c r="G291" s="19">
        <f t="shared" si="29"/>
        <v>73.510000000000005</v>
      </c>
      <c r="H291" s="20">
        <f t="shared" si="31"/>
        <v>147.02000000000001</v>
      </c>
    </row>
    <row r="292" spans="1:8" ht="21">
      <c r="A292" s="21" t="s">
        <v>899</v>
      </c>
      <c r="B292" s="13" t="s">
        <v>412</v>
      </c>
      <c r="C292" s="22" t="s">
        <v>525</v>
      </c>
      <c r="D292" s="22" t="s">
        <v>7</v>
      </c>
      <c r="E292" s="69">
        <v>1</v>
      </c>
      <c r="F292" s="23">
        <v>76.650000000000006</v>
      </c>
      <c r="G292" s="19">
        <f t="shared" si="29"/>
        <v>94.17</v>
      </c>
      <c r="H292" s="20">
        <f t="shared" si="31"/>
        <v>94.17</v>
      </c>
    </row>
    <row r="293" spans="1:8" ht="21">
      <c r="A293" s="21" t="s">
        <v>900</v>
      </c>
      <c r="B293" s="13" t="s">
        <v>281</v>
      </c>
      <c r="C293" s="22" t="s">
        <v>525</v>
      </c>
      <c r="D293" s="22" t="s">
        <v>7</v>
      </c>
      <c r="E293" s="69">
        <v>6</v>
      </c>
      <c r="F293" s="23">
        <v>92.27</v>
      </c>
      <c r="G293" s="19">
        <f t="shared" si="29"/>
        <v>113.36</v>
      </c>
      <c r="H293" s="20">
        <f t="shared" si="31"/>
        <v>680.16</v>
      </c>
    </row>
    <row r="294" spans="1:8" ht="21">
      <c r="A294" s="21" t="s">
        <v>901</v>
      </c>
      <c r="B294" s="13" t="s">
        <v>295</v>
      </c>
      <c r="C294" s="22" t="s">
        <v>525</v>
      </c>
      <c r="D294" s="22" t="s">
        <v>7</v>
      </c>
      <c r="E294" s="69">
        <v>4</v>
      </c>
      <c r="F294" s="23">
        <v>118.58</v>
      </c>
      <c r="G294" s="19">
        <f t="shared" si="29"/>
        <v>145.68</v>
      </c>
      <c r="H294" s="20">
        <f t="shared" si="31"/>
        <v>582.72</v>
      </c>
    </row>
    <row r="295" spans="1:8" ht="21">
      <c r="A295" s="21" t="s">
        <v>902</v>
      </c>
      <c r="B295" s="13" t="s">
        <v>258</v>
      </c>
      <c r="C295" s="22" t="s">
        <v>525</v>
      </c>
      <c r="D295" s="22" t="s">
        <v>7</v>
      </c>
      <c r="E295" s="69">
        <v>2</v>
      </c>
      <c r="F295" s="23">
        <v>375.38</v>
      </c>
      <c r="G295" s="19">
        <f t="shared" si="29"/>
        <v>461.19</v>
      </c>
      <c r="H295" s="20">
        <f t="shared" si="31"/>
        <v>922.38</v>
      </c>
    </row>
    <row r="296" spans="1:8" ht="21">
      <c r="A296" s="21" t="s">
        <v>903</v>
      </c>
      <c r="B296" s="13" t="s">
        <v>226</v>
      </c>
      <c r="C296" s="22" t="s">
        <v>525</v>
      </c>
      <c r="D296" s="22" t="s">
        <v>7</v>
      </c>
      <c r="E296" s="69">
        <v>2</v>
      </c>
      <c r="F296" s="23">
        <v>598.21</v>
      </c>
      <c r="G296" s="19">
        <f t="shared" si="29"/>
        <v>734.96</v>
      </c>
      <c r="H296" s="20">
        <f t="shared" si="31"/>
        <v>1469.92</v>
      </c>
    </row>
    <row r="297" spans="1:8" ht="30">
      <c r="A297" s="21" t="s">
        <v>904</v>
      </c>
      <c r="B297" s="13" t="s">
        <v>166</v>
      </c>
      <c r="C297" s="22" t="s">
        <v>525</v>
      </c>
      <c r="D297" s="22" t="s">
        <v>7</v>
      </c>
      <c r="E297" s="69">
        <v>32</v>
      </c>
      <c r="F297" s="23">
        <v>74.34</v>
      </c>
      <c r="G297" s="19">
        <f t="shared" si="29"/>
        <v>91.33</v>
      </c>
      <c r="H297" s="20">
        <f t="shared" si="31"/>
        <v>2922.56</v>
      </c>
    </row>
    <row r="298" spans="1:8" ht="30">
      <c r="A298" s="21" t="s">
        <v>905</v>
      </c>
      <c r="B298" s="13" t="s">
        <v>366</v>
      </c>
      <c r="C298" s="22" t="s">
        <v>525</v>
      </c>
      <c r="D298" s="22" t="s">
        <v>7</v>
      </c>
      <c r="E298" s="69">
        <v>1</v>
      </c>
      <c r="F298" s="23">
        <v>165.7</v>
      </c>
      <c r="G298" s="19">
        <f t="shared" si="29"/>
        <v>203.57</v>
      </c>
      <c r="H298" s="20">
        <f t="shared" si="31"/>
        <v>203.57</v>
      </c>
    </row>
    <row r="299" spans="1:8" ht="30">
      <c r="A299" s="21" t="s">
        <v>906</v>
      </c>
      <c r="B299" s="13" t="s">
        <v>201</v>
      </c>
      <c r="C299" s="22" t="s">
        <v>525</v>
      </c>
      <c r="D299" s="22" t="s">
        <v>7</v>
      </c>
      <c r="E299" s="69">
        <v>5</v>
      </c>
      <c r="F299" s="23">
        <v>324.67</v>
      </c>
      <c r="G299" s="19">
        <f t="shared" si="29"/>
        <v>398.88</v>
      </c>
      <c r="H299" s="20">
        <f t="shared" si="31"/>
        <v>1994.4</v>
      </c>
    </row>
    <row r="300" spans="1:8" ht="21">
      <c r="A300" s="21" t="s">
        <v>907</v>
      </c>
      <c r="B300" s="13" t="s">
        <v>219</v>
      </c>
      <c r="C300" s="22" t="s">
        <v>525</v>
      </c>
      <c r="D300" s="22" t="s">
        <v>7</v>
      </c>
      <c r="E300" s="69">
        <v>22</v>
      </c>
      <c r="F300" s="23">
        <v>19.54</v>
      </c>
      <c r="G300" s="19">
        <f t="shared" si="29"/>
        <v>24</v>
      </c>
      <c r="H300" s="20">
        <f t="shared" si="31"/>
        <v>528</v>
      </c>
    </row>
    <row r="301" spans="1:8" ht="30">
      <c r="A301" s="21" t="s">
        <v>908</v>
      </c>
      <c r="B301" s="13" t="s">
        <v>392</v>
      </c>
      <c r="C301" s="22" t="s">
        <v>525</v>
      </c>
      <c r="D301" s="22" t="s">
        <v>7</v>
      </c>
      <c r="E301" s="69">
        <v>2</v>
      </c>
      <c r="F301" s="23">
        <v>54.42</v>
      </c>
      <c r="G301" s="19">
        <f t="shared" si="29"/>
        <v>66.86</v>
      </c>
      <c r="H301" s="20">
        <f t="shared" si="31"/>
        <v>133.72</v>
      </c>
    </row>
    <row r="302" spans="1:8" ht="30">
      <c r="A302" s="21" t="s">
        <v>909</v>
      </c>
      <c r="B302" s="13" t="s">
        <v>245</v>
      </c>
      <c r="C302" s="22" t="s">
        <v>525</v>
      </c>
      <c r="D302" s="22" t="s">
        <v>7</v>
      </c>
      <c r="E302" s="69">
        <v>16</v>
      </c>
      <c r="F302" s="23">
        <v>59.06</v>
      </c>
      <c r="G302" s="19">
        <f t="shared" si="29"/>
        <v>72.56</v>
      </c>
      <c r="H302" s="20">
        <f t="shared" si="31"/>
        <v>1160.96</v>
      </c>
    </row>
    <row r="303" spans="1:8" ht="21">
      <c r="A303" s="21" t="s">
        <v>910</v>
      </c>
      <c r="B303" s="13" t="s">
        <v>251</v>
      </c>
      <c r="C303" s="22" t="s">
        <v>525</v>
      </c>
      <c r="D303" s="22" t="s">
        <v>7</v>
      </c>
      <c r="E303" s="69">
        <v>4</v>
      </c>
      <c r="F303" s="23">
        <v>216.67</v>
      </c>
      <c r="G303" s="19">
        <f t="shared" si="29"/>
        <v>266.2</v>
      </c>
      <c r="H303" s="20">
        <f t="shared" si="31"/>
        <v>1064.8</v>
      </c>
    </row>
    <row r="304" spans="1:8" ht="21">
      <c r="A304" s="21" t="s">
        <v>911</v>
      </c>
      <c r="B304" s="13" t="s">
        <v>28</v>
      </c>
      <c r="C304" s="22" t="s">
        <v>525</v>
      </c>
      <c r="D304" s="22" t="s">
        <v>7</v>
      </c>
      <c r="E304" s="69">
        <v>59</v>
      </c>
      <c r="F304" s="23">
        <v>490.91</v>
      </c>
      <c r="G304" s="19">
        <f t="shared" si="29"/>
        <v>603.13</v>
      </c>
      <c r="H304" s="20">
        <f t="shared" si="31"/>
        <v>35584.67</v>
      </c>
    </row>
    <row r="305" spans="1:8" ht="50">
      <c r="A305" s="21" t="s">
        <v>912</v>
      </c>
      <c r="B305" s="13" t="s">
        <v>10</v>
      </c>
      <c r="C305" s="22" t="s">
        <v>525</v>
      </c>
      <c r="D305" s="22" t="s">
        <v>7</v>
      </c>
      <c r="E305" s="69">
        <v>156</v>
      </c>
      <c r="F305" s="23">
        <v>499.68</v>
      </c>
      <c r="G305" s="19">
        <f t="shared" si="29"/>
        <v>613.9</v>
      </c>
      <c r="H305" s="20">
        <f t="shared" si="31"/>
        <v>95768.4</v>
      </c>
    </row>
    <row r="306" spans="1:8" ht="30">
      <c r="A306" s="21" t="s">
        <v>913</v>
      </c>
      <c r="B306" s="13" t="s">
        <v>914</v>
      </c>
      <c r="C306" s="22" t="s">
        <v>525</v>
      </c>
      <c r="D306" s="22" t="s">
        <v>7</v>
      </c>
      <c r="E306" s="69">
        <v>40</v>
      </c>
      <c r="F306" s="23">
        <v>14.3</v>
      </c>
      <c r="G306" s="19">
        <f t="shared" si="29"/>
        <v>17.559999999999999</v>
      </c>
      <c r="H306" s="20">
        <f t="shared" si="31"/>
        <v>702.4</v>
      </c>
    </row>
    <row r="307" spans="1:8">
      <c r="A307" s="12" t="s">
        <v>915</v>
      </c>
      <c r="B307" s="13" t="s">
        <v>916</v>
      </c>
      <c r="C307" s="14"/>
      <c r="D307" s="14"/>
      <c r="E307" s="67"/>
      <c r="F307" s="14"/>
      <c r="G307" s="19">
        <f t="shared" si="29"/>
        <v>0</v>
      </c>
      <c r="H307" s="20">
        <f t="shared" si="31"/>
        <v>0</v>
      </c>
    </row>
    <row r="308" spans="1:8" ht="21">
      <c r="A308" s="16" t="s">
        <v>917</v>
      </c>
      <c r="B308" s="17" t="s">
        <v>78</v>
      </c>
      <c r="C308" s="18" t="s">
        <v>525</v>
      </c>
      <c r="D308" s="18" t="s">
        <v>22</v>
      </c>
      <c r="E308" s="68">
        <v>1050</v>
      </c>
      <c r="F308" s="19">
        <v>10.17</v>
      </c>
      <c r="G308" s="19">
        <f t="shared" si="29"/>
        <v>12.49</v>
      </c>
      <c r="H308" s="20">
        <f t="shared" si="31"/>
        <v>13114.5</v>
      </c>
    </row>
    <row r="309" spans="1:8" ht="21">
      <c r="A309" s="21" t="s">
        <v>918</v>
      </c>
      <c r="B309" s="13" t="s">
        <v>238</v>
      </c>
      <c r="C309" s="22" t="s">
        <v>525</v>
      </c>
      <c r="D309" s="22" t="s">
        <v>7</v>
      </c>
      <c r="E309" s="69">
        <v>22</v>
      </c>
      <c r="F309" s="23">
        <v>45.83</v>
      </c>
      <c r="G309" s="19">
        <f t="shared" si="29"/>
        <v>56.3</v>
      </c>
      <c r="H309" s="20">
        <f t="shared" si="31"/>
        <v>1238.5999999999999</v>
      </c>
    </row>
    <row r="310" spans="1:8" ht="21">
      <c r="A310" s="21" t="s">
        <v>919</v>
      </c>
      <c r="B310" s="13" t="s">
        <v>291</v>
      </c>
      <c r="C310" s="22" t="s">
        <v>525</v>
      </c>
      <c r="D310" s="22" t="s">
        <v>7</v>
      </c>
      <c r="E310" s="69">
        <v>12</v>
      </c>
      <c r="F310" s="23">
        <v>41.06</v>
      </c>
      <c r="G310" s="19">
        <f t="shared" si="29"/>
        <v>50.44</v>
      </c>
      <c r="H310" s="20">
        <f t="shared" si="31"/>
        <v>605.28</v>
      </c>
    </row>
    <row r="311" spans="1:8" ht="21">
      <c r="A311" s="21" t="s">
        <v>920</v>
      </c>
      <c r="B311" s="13" t="s">
        <v>230</v>
      </c>
      <c r="C311" s="22" t="s">
        <v>525</v>
      </c>
      <c r="D311" s="22" t="s">
        <v>7</v>
      </c>
      <c r="E311" s="69">
        <v>14</v>
      </c>
      <c r="F311" s="23">
        <v>82.39</v>
      </c>
      <c r="G311" s="19">
        <f t="shared" si="29"/>
        <v>101.22</v>
      </c>
      <c r="H311" s="20">
        <f t="shared" si="31"/>
        <v>1417.08</v>
      </c>
    </row>
    <row r="312" spans="1:8" ht="21">
      <c r="A312" s="21" t="s">
        <v>921</v>
      </c>
      <c r="B312" s="13" t="s">
        <v>393</v>
      </c>
      <c r="C312" s="22" t="s">
        <v>525</v>
      </c>
      <c r="D312" s="22" t="s">
        <v>7</v>
      </c>
      <c r="E312" s="69">
        <v>1</v>
      </c>
      <c r="F312" s="23">
        <v>107.58</v>
      </c>
      <c r="G312" s="19">
        <f t="shared" si="29"/>
        <v>132.16999999999999</v>
      </c>
      <c r="H312" s="20">
        <f t="shared" si="31"/>
        <v>132.16999999999999</v>
      </c>
    </row>
    <row r="313" spans="1:8" ht="21">
      <c r="A313" s="21" t="s">
        <v>922</v>
      </c>
      <c r="B313" s="13" t="s">
        <v>237</v>
      </c>
      <c r="C313" s="22" t="s">
        <v>525</v>
      </c>
      <c r="D313" s="22" t="s">
        <v>22</v>
      </c>
      <c r="E313" s="69">
        <v>40</v>
      </c>
      <c r="F313" s="23">
        <v>25.36</v>
      </c>
      <c r="G313" s="19">
        <f t="shared" ref="G313:G376" si="32">TRUNC(F313*(1+22.86/100),2)</f>
        <v>31.15</v>
      </c>
      <c r="H313" s="20">
        <f t="shared" si="31"/>
        <v>1246</v>
      </c>
    </row>
    <row r="314" spans="1:8" ht="21">
      <c r="A314" s="21" t="s">
        <v>923</v>
      </c>
      <c r="B314" s="13" t="s">
        <v>141</v>
      </c>
      <c r="C314" s="22" t="s">
        <v>525</v>
      </c>
      <c r="D314" s="22" t="s">
        <v>22</v>
      </c>
      <c r="E314" s="69">
        <v>100</v>
      </c>
      <c r="F314" s="23">
        <v>12.8</v>
      </c>
      <c r="G314" s="19">
        <f t="shared" si="32"/>
        <v>15.72</v>
      </c>
      <c r="H314" s="20">
        <f t="shared" ref="H314:H377" si="33">E314*G314</f>
        <v>1572</v>
      </c>
    </row>
    <row r="315" spans="1:8" ht="21">
      <c r="A315" s="21" t="s">
        <v>924</v>
      </c>
      <c r="B315" s="13" t="s">
        <v>260</v>
      </c>
      <c r="C315" s="22" t="s">
        <v>525</v>
      </c>
      <c r="D315" s="22" t="s">
        <v>7</v>
      </c>
      <c r="E315" s="69">
        <v>28</v>
      </c>
      <c r="F315" s="23">
        <v>26.24</v>
      </c>
      <c r="G315" s="19">
        <f t="shared" si="32"/>
        <v>32.229999999999997</v>
      </c>
      <c r="H315" s="20">
        <f t="shared" si="33"/>
        <v>902.43999999999994</v>
      </c>
    </row>
    <row r="316" spans="1:8" ht="21">
      <c r="A316" s="21" t="s">
        <v>925</v>
      </c>
      <c r="B316" s="13" t="s">
        <v>369</v>
      </c>
      <c r="C316" s="22" t="s">
        <v>525</v>
      </c>
      <c r="D316" s="22" t="s">
        <v>7</v>
      </c>
      <c r="E316" s="69">
        <v>2</v>
      </c>
      <c r="F316" s="23">
        <v>76.67</v>
      </c>
      <c r="G316" s="19">
        <f t="shared" si="32"/>
        <v>94.19</v>
      </c>
      <c r="H316" s="20">
        <f t="shared" si="33"/>
        <v>188.38</v>
      </c>
    </row>
    <row r="317" spans="1:8" ht="21">
      <c r="A317" s="21" t="s">
        <v>926</v>
      </c>
      <c r="B317" s="13" t="s">
        <v>159</v>
      </c>
      <c r="C317" s="22" t="s">
        <v>525</v>
      </c>
      <c r="D317" s="22" t="s">
        <v>7</v>
      </c>
      <c r="E317" s="69">
        <v>1</v>
      </c>
      <c r="F317" s="23">
        <v>2683.57</v>
      </c>
      <c r="G317" s="19">
        <f t="shared" si="32"/>
        <v>3297.03</v>
      </c>
      <c r="H317" s="20">
        <f t="shared" si="33"/>
        <v>3297.03</v>
      </c>
    </row>
    <row r="318" spans="1:8" ht="30">
      <c r="A318" s="21" t="s">
        <v>927</v>
      </c>
      <c r="B318" s="13" t="s">
        <v>60</v>
      </c>
      <c r="C318" s="22" t="s">
        <v>525</v>
      </c>
      <c r="D318" s="22" t="s">
        <v>22</v>
      </c>
      <c r="E318" s="69">
        <v>120</v>
      </c>
      <c r="F318" s="23">
        <v>130.46</v>
      </c>
      <c r="G318" s="19">
        <f t="shared" si="32"/>
        <v>160.28</v>
      </c>
      <c r="H318" s="20">
        <f t="shared" si="33"/>
        <v>19233.599999999999</v>
      </c>
    </row>
    <row r="319" spans="1:8" ht="21">
      <c r="A319" s="21" t="s">
        <v>928</v>
      </c>
      <c r="B319" s="13" t="s">
        <v>195</v>
      </c>
      <c r="C319" s="22" t="s">
        <v>525</v>
      </c>
      <c r="D319" s="22" t="s">
        <v>7</v>
      </c>
      <c r="E319" s="69">
        <v>7</v>
      </c>
      <c r="F319" s="23">
        <v>243</v>
      </c>
      <c r="G319" s="19">
        <f t="shared" si="32"/>
        <v>298.54000000000002</v>
      </c>
      <c r="H319" s="20">
        <f t="shared" si="33"/>
        <v>2089.7800000000002</v>
      </c>
    </row>
    <row r="320" spans="1:8" ht="30">
      <c r="A320" s="21" t="s">
        <v>929</v>
      </c>
      <c r="B320" s="13" t="s">
        <v>249</v>
      </c>
      <c r="C320" s="22" t="s">
        <v>525</v>
      </c>
      <c r="D320" s="22" t="s">
        <v>22</v>
      </c>
      <c r="E320" s="69">
        <v>6</v>
      </c>
      <c r="F320" s="23">
        <v>146.24</v>
      </c>
      <c r="G320" s="19">
        <f t="shared" si="32"/>
        <v>179.67</v>
      </c>
      <c r="H320" s="20">
        <f t="shared" si="33"/>
        <v>1078.02</v>
      </c>
    </row>
    <row r="321" spans="1:8" ht="21">
      <c r="A321" s="21" t="s">
        <v>930</v>
      </c>
      <c r="B321" s="13" t="s">
        <v>124</v>
      </c>
      <c r="C321" s="22" t="s">
        <v>525</v>
      </c>
      <c r="D321" s="22" t="s">
        <v>22</v>
      </c>
      <c r="E321" s="69">
        <v>56</v>
      </c>
      <c r="F321" s="23">
        <v>82.59</v>
      </c>
      <c r="G321" s="19">
        <f t="shared" si="32"/>
        <v>101.47</v>
      </c>
      <c r="H321" s="20">
        <f t="shared" si="33"/>
        <v>5682.32</v>
      </c>
    </row>
    <row r="322" spans="1:8" ht="21">
      <c r="A322" s="21" t="s">
        <v>931</v>
      </c>
      <c r="B322" s="13" t="s">
        <v>386</v>
      </c>
      <c r="C322" s="22" t="s">
        <v>525</v>
      </c>
      <c r="D322" s="22" t="s">
        <v>7</v>
      </c>
      <c r="E322" s="69">
        <v>2</v>
      </c>
      <c r="F322" s="23">
        <v>59.59</v>
      </c>
      <c r="G322" s="19">
        <f t="shared" si="32"/>
        <v>73.209999999999994</v>
      </c>
      <c r="H322" s="20">
        <f t="shared" si="33"/>
        <v>146.41999999999999</v>
      </c>
    </row>
    <row r="323" spans="1:8">
      <c r="A323" s="12" t="s">
        <v>932</v>
      </c>
      <c r="B323" s="13" t="s">
        <v>933</v>
      </c>
      <c r="C323" s="14"/>
      <c r="D323" s="14"/>
      <c r="E323" s="67"/>
      <c r="F323" s="14"/>
      <c r="G323" s="19">
        <f t="shared" si="32"/>
        <v>0</v>
      </c>
      <c r="H323" s="20">
        <f t="shared" si="33"/>
        <v>0</v>
      </c>
    </row>
    <row r="324" spans="1:8" ht="21">
      <c r="A324" s="16" t="s">
        <v>934</v>
      </c>
      <c r="B324" s="17" t="s">
        <v>197</v>
      </c>
      <c r="C324" s="18" t="s">
        <v>525</v>
      </c>
      <c r="D324" s="18" t="s">
        <v>7</v>
      </c>
      <c r="E324" s="68">
        <v>22</v>
      </c>
      <c r="F324" s="19">
        <v>77.16</v>
      </c>
      <c r="G324" s="19">
        <f t="shared" si="32"/>
        <v>94.79</v>
      </c>
      <c r="H324" s="20">
        <f t="shared" si="33"/>
        <v>2085.38</v>
      </c>
    </row>
    <row r="325" spans="1:8" ht="21">
      <c r="A325" s="21" t="s">
        <v>935</v>
      </c>
      <c r="B325" s="13" t="s">
        <v>235</v>
      </c>
      <c r="C325" s="22" t="s">
        <v>525</v>
      </c>
      <c r="D325" s="22" t="s">
        <v>7</v>
      </c>
      <c r="E325" s="69">
        <v>22</v>
      </c>
      <c r="F325" s="23">
        <v>48.84</v>
      </c>
      <c r="G325" s="19">
        <f t="shared" si="32"/>
        <v>60</v>
      </c>
      <c r="H325" s="20">
        <f t="shared" si="33"/>
        <v>1320</v>
      </c>
    </row>
    <row r="326" spans="1:8" ht="21">
      <c r="A326" s="21" t="s">
        <v>936</v>
      </c>
      <c r="B326" s="13" t="s">
        <v>240</v>
      </c>
      <c r="C326" s="22" t="s">
        <v>525</v>
      </c>
      <c r="D326" s="22" t="s">
        <v>22</v>
      </c>
      <c r="E326" s="69">
        <v>65</v>
      </c>
      <c r="F326" s="23">
        <v>15.21</v>
      </c>
      <c r="G326" s="19">
        <f t="shared" si="32"/>
        <v>18.68</v>
      </c>
      <c r="H326" s="20">
        <f t="shared" si="33"/>
        <v>1214.2</v>
      </c>
    </row>
    <row r="327" spans="1:8" ht="21">
      <c r="A327" s="21" t="s">
        <v>937</v>
      </c>
      <c r="B327" s="13" t="s">
        <v>30</v>
      </c>
      <c r="C327" s="22" t="s">
        <v>525</v>
      </c>
      <c r="D327" s="22" t="s">
        <v>22</v>
      </c>
      <c r="E327" s="69">
        <v>460</v>
      </c>
      <c r="F327" s="23">
        <v>59.92</v>
      </c>
      <c r="G327" s="19">
        <f t="shared" si="32"/>
        <v>73.61</v>
      </c>
      <c r="H327" s="20">
        <f t="shared" si="33"/>
        <v>33860.6</v>
      </c>
    </row>
    <row r="328" spans="1:8" ht="21">
      <c r="A328" s="21" t="s">
        <v>938</v>
      </c>
      <c r="B328" s="13" t="s">
        <v>182</v>
      </c>
      <c r="C328" s="22" t="s">
        <v>525</v>
      </c>
      <c r="D328" s="22" t="s">
        <v>7</v>
      </c>
      <c r="E328" s="69">
        <v>40</v>
      </c>
      <c r="F328" s="23">
        <v>49.9</v>
      </c>
      <c r="G328" s="19">
        <f t="shared" si="32"/>
        <v>61.3</v>
      </c>
      <c r="H328" s="20">
        <f t="shared" si="33"/>
        <v>2452</v>
      </c>
    </row>
    <row r="329" spans="1:8" ht="21">
      <c r="A329" s="21" t="s">
        <v>939</v>
      </c>
      <c r="B329" s="13" t="s">
        <v>21</v>
      </c>
      <c r="C329" s="22" t="s">
        <v>525</v>
      </c>
      <c r="D329" s="22" t="s">
        <v>22</v>
      </c>
      <c r="E329" s="69">
        <v>880</v>
      </c>
      <c r="F329" s="23">
        <v>41.18</v>
      </c>
      <c r="G329" s="19">
        <f t="shared" si="32"/>
        <v>50.59</v>
      </c>
      <c r="H329" s="20">
        <f t="shared" si="33"/>
        <v>44519.200000000004</v>
      </c>
    </row>
    <row r="330" spans="1:8">
      <c r="A330" s="12" t="s">
        <v>940</v>
      </c>
      <c r="B330" s="13" t="s">
        <v>941</v>
      </c>
      <c r="C330" s="14"/>
      <c r="D330" s="14"/>
      <c r="E330" s="67"/>
      <c r="F330" s="14"/>
      <c r="G330" s="19">
        <f t="shared" si="32"/>
        <v>0</v>
      </c>
      <c r="H330" s="20">
        <f t="shared" si="33"/>
        <v>0</v>
      </c>
    </row>
    <row r="331" spans="1:8" ht="21">
      <c r="A331" s="16" t="s">
        <v>942</v>
      </c>
      <c r="B331" s="17" t="s">
        <v>439</v>
      </c>
      <c r="C331" s="18" t="s">
        <v>525</v>
      </c>
      <c r="D331" s="18" t="s">
        <v>7</v>
      </c>
      <c r="E331" s="68">
        <v>1</v>
      </c>
      <c r="F331" s="19">
        <v>34.880000000000003</v>
      </c>
      <c r="G331" s="19">
        <f t="shared" si="32"/>
        <v>42.85</v>
      </c>
      <c r="H331" s="20">
        <f t="shared" si="33"/>
        <v>42.85</v>
      </c>
    </row>
    <row r="332" spans="1:8" ht="21">
      <c r="A332" s="21" t="s">
        <v>943</v>
      </c>
      <c r="B332" s="13" t="s">
        <v>331</v>
      </c>
      <c r="C332" s="22" t="s">
        <v>525</v>
      </c>
      <c r="D332" s="22" t="s">
        <v>7</v>
      </c>
      <c r="E332" s="69">
        <v>1</v>
      </c>
      <c r="F332" s="23">
        <v>44.28</v>
      </c>
      <c r="G332" s="19">
        <f t="shared" si="32"/>
        <v>54.4</v>
      </c>
      <c r="H332" s="20">
        <f t="shared" si="33"/>
        <v>54.4</v>
      </c>
    </row>
    <row r="333" spans="1:8" ht="21">
      <c r="A333" s="21" t="s">
        <v>944</v>
      </c>
      <c r="B333" s="13" t="s">
        <v>382</v>
      </c>
      <c r="C333" s="22" t="s">
        <v>525</v>
      </c>
      <c r="D333" s="22" t="s">
        <v>7</v>
      </c>
      <c r="E333" s="69">
        <v>1</v>
      </c>
      <c r="F333" s="23">
        <v>40.72</v>
      </c>
      <c r="G333" s="19">
        <f t="shared" si="32"/>
        <v>50.02</v>
      </c>
      <c r="H333" s="20">
        <f t="shared" si="33"/>
        <v>50.02</v>
      </c>
    </row>
    <row r="334" spans="1:8" ht="21">
      <c r="A334" s="21" t="s">
        <v>945</v>
      </c>
      <c r="B334" s="13" t="s">
        <v>410</v>
      </c>
      <c r="C334" s="22" t="s">
        <v>525</v>
      </c>
      <c r="D334" s="22" t="s">
        <v>7</v>
      </c>
      <c r="E334" s="69">
        <v>1</v>
      </c>
      <c r="F334" s="23">
        <v>26.57</v>
      </c>
      <c r="G334" s="19">
        <f t="shared" si="32"/>
        <v>32.64</v>
      </c>
      <c r="H334" s="20">
        <f t="shared" si="33"/>
        <v>32.64</v>
      </c>
    </row>
    <row r="335" spans="1:8" ht="21">
      <c r="A335" s="21" t="s">
        <v>946</v>
      </c>
      <c r="B335" s="13" t="s">
        <v>467</v>
      </c>
      <c r="C335" s="22" t="s">
        <v>525</v>
      </c>
      <c r="D335" s="22" t="s">
        <v>7</v>
      </c>
      <c r="E335" s="69">
        <v>1</v>
      </c>
      <c r="F335" s="23">
        <v>12.55</v>
      </c>
      <c r="G335" s="19">
        <f t="shared" si="32"/>
        <v>15.41</v>
      </c>
      <c r="H335" s="20">
        <f t="shared" si="33"/>
        <v>15.41</v>
      </c>
    </row>
    <row r="336" spans="1:8" ht="30">
      <c r="A336" s="21" t="s">
        <v>947</v>
      </c>
      <c r="B336" s="13" t="s">
        <v>464</v>
      </c>
      <c r="C336" s="22" t="s">
        <v>525</v>
      </c>
      <c r="D336" s="22" t="s">
        <v>7</v>
      </c>
      <c r="E336" s="69">
        <v>3</v>
      </c>
      <c r="F336" s="23">
        <v>5.1100000000000003</v>
      </c>
      <c r="G336" s="19">
        <f t="shared" si="32"/>
        <v>6.27</v>
      </c>
      <c r="H336" s="20">
        <f t="shared" si="33"/>
        <v>18.809999999999999</v>
      </c>
    </row>
    <row r="337" spans="1:8" ht="30">
      <c r="A337" s="21" t="s">
        <v>948</v>
      </c>
      <c r="B337" s="13" t="s">
        <v>361</v>
      </c>
      <c r="C337" s="22" t="s">
        <v>525</v>
      </c>
      <c r="D337" s="22" t="s">
        <v>7</v>
      </c>
      <c r="E337" s="69">
        <v>2</v>
      </c>
      <c r="F337" s="23">
        <v>6.34</v>
      </c>
      <c r="G337" s="19">
        <f t="shared" si="32"/>
        <v>7.78</v>
      </c>
      <c r="H337" s="20">
        <f t="shared" si="33"/>
        <v>15.56</v>
      </c>
    </row>
    <row r="338" spans="1:8" ht="21">
      <c r="A338" s="21" t="s">
        <v>949</v>
      </c>
      <c r="B338" s="13" t="s">
        <v>450</v>
      </c>
      <c r="C338" s="22" t="s">
        <v>525</v>
      </c>
      <c r="D338" s="22" t="s">
        <v>7</v>
      </c>
      <c r="E338" s="69">
        <v>3</v>
      </c>
      <c r="F338" s="23">
        <v>10.01</v>
      </c>
      <c r="G338" s="19">
        <f t="shared" si="32"/>
        <v>12.29</v>
      </c>
      <c r="H338" s="20">
        <f t="shared" si="33"/>
        <v>36.869999999999997</v>
      </c>
    </row>
    <row r="339" spans="1:8" ht="21">
      <c r="A339" s="21" t="s">
        <v>950</v>
      </c>
      <c r="B339" s="13" t="s">
        <v>454</v>
      </c>
      <c r="C339" s="22" t="s">
        <v>525</v>
      </c>
      <c r="D339" s="22" t="s">
        <v>7</v>
      </c>
      <c r="E339" s="69">
        <v>5</v>
      </c>
      <c r="F339" s="23">
        <v>5.15</v>
      </c>
      <c r="G339" s="19">
        <f t="shared" si="32"/>
        <v>6.32</v>
      </c>
      <c r="H339" s="20">
        <f t="shared" si="33"/>
        <v>31.6</v>
      </c>
    </row>
    <row r="340" spans="1:8" ht="21">
      <c r="A340" s="21" t="s">
        <v>951</v>
      </c>
      <c r="B340" s="13" t="s">
        <v>405</v>
      </c>
      <c r="C340" s="22" t="s">
        <v>525</v>
      </c>
      <c r="D340" s="22" t="s">
        <v>7</v>
      </c>
      <c r="E340" s="69">
        <v>11</v>
      </c>
      <c r="F340" s="23">
        <v>8.1199999999999992</v>
      </c>
      <c r="G340" s="19">
        <f t="shared" si="32"/>
        <v>9.9700000000000006</v>
      </c>
      <c r="H340" s="20">
        <f t="shared" si="33"/>
        <v>109.67</v>
      </c>
    </row>
    <row r="341" spans="1:8" ht="21">
      <c r="A341" s="21" t="s">
        <v>952</v>
      </c>
      <c r="B341" s="13" t="s">
        <v>446</v>
      </c>
      <c r="C341" s="22" t="s">
        <v>525</v>
      </c>
      <c r="D341" s="22" t="s">
        <v>7</v>
      </c>
      <c r="E341" s="69">
        <v>3</v>
      </c>
      <c r="F341" s="23">
        <v>10.59</v>
      </c>
      <c r="G341" s="19">
        <f t="shared" si="32"/>
        <v>13.01</v>
      </c>
      <c r="H341" s="20">
        <f t="shared" si="33"/>
        <v>39.03</v>
      </c>
    </row>
    <row r="342" spans="1:8" ht="21">
      <c r="A342" s="21" t="s">
        <v>953</v>
      </c>
      <c r="B342" s="13" t="s">
        <v>471</v>
      </c>
      <c r="C342" s="22" t="s">
        <v>525</v>
      </c>
      <c r="D342" s="22" t="s">
        <v>7</v>
      </c>
      <c r="E342" s="69">
        <v>1</v>
      </c>
      <c r="F342" s="23">
        <v>9.91</v>
      </c>
      <c r="G342" s="19">
        <f t="shared" si="32"/>
        <v>12.17</v>
      </c>
      <c r="H342" s="20">
        <f t="shared" si="33"/>
        <v>12.17</v>
      </c>
    </row>
    <row r="343" spans="1:8" ht="21">
      <c r="A343" s="21" t="s">
        <v>954</v>
      </c>
      <c r="B343" s="13" t="s">
        <v>250</v>
      </c>
      <c r="C343" s="22" t="s">
        <v>525</v>
      </c>
      <c r="D343" s="22" t="s">
        <v>22</v>
      </c>
      <c r="E343" s="69">
        <v>12.37</v>
      </c>
      <c r="F343" s="23">
        <v>12.22</v>
      </c>
      <c r="G343" s="19">
        <f t="shared" si="32"/>
        <v>15.01</v>
      </c>
      <c r="H343" s="20">
        <f t="shared" si="33"/>
        <v>185.6737</v>
      </c>
    </row>
    <row r="344" spans="1:8" ht="21">
      <c r="A344" s="21" t="s">
        <v>955</v>
      </c>
      <c r="B344" s="13" t="s">
        <v>177</v>
      </c>
      <c r="C344" s="22" t="s">
        <v>525</v>
      </c>
      <c r="D344" s="22" t="s">
        <v>22</v>
      </c>
      <c r="E344" s="69">
        <v>187.44</v>
      </c>
      <c r="F344" s="23">
        <v>11.43</v>
      </c>
      <c r="G344" s="19">
        <f t="shared" si="32"/>
        <v>14.04</v>
      </c>
      <c r="H344" s="20">
        <f t="shared" si="33"/>
        <v>2631.6576</v>
      </c>
    </row>
    <row r="345" spans="1:8" ht="21">
      <c r="A345" s="21" t="s">
        <v>956</v>
      </c>
      <c r="B345" s="13" t="s">
        <v>408</v>
      </c>
      <c r="C345" s="22" t="s">
        <v>525</v>
      </c>
      <c r="D345" s="22" t="s">
        <v>7</v>
      </c>
      <c r="E345" s="69">
        <v>5</v>
      </c>
      <c r="F345" s="23">
        <v>11.7</v>
      </c>
      <c r="G345" s="19">
        <f t="shared" si="32"/>
        <v>14.37</v>
      </c>
      <c r="H345" s="20">
        <f t="shared" si="33"/>
        <v>71.849999999999994</v>
      </c>
    </row>
    <row r="346" spans="1:8" ht="21">
      <c r="A346" s="21" t="s">
        <v>957</v>
      </c>
      <c r="B346" s="13" t="s">
        <v>365</v>
      </c>
      <c r="C346" s="22" t="s">
        <v>525</v>
      </c>
      <c r="D346" s="22" t="s">
        <v>7</v>
      </c>
      <c r="E346" s="69">
        <v>5</v>
      </c>
      <c r="F346" s="23">
        <v>14.13</v>
      </c>
      <c r="G346" s="19">
        <f t="shared" si="32"/>
        <v>17.36</v>
      </c>
      <c r="H346" s="20">
        <f t="shared" si="33"/>
        <v>86.8</v>
      </c>
    </row>
    <row r="347" spans="1:8">
      <c r="A347" s="12" t="s">
        <v>958</v>
      </c>
      <c r="B347" s="13" t="s">
        <v>959</v>
      </c>
      <c r="C347" s="14"/>
      <c r="D347" s="14"/>
      <c r="E347" s="67"/>
      <c r="F347" s="14"/>
      <c r="G347" s="19">
        <f t="shared" si="32"/>
        <v>0</v>
      </c>
      <c r="H347" s="20">
        <f t="shared" si="33"/>
        <v>0</v>
      </c>
    </row>
    <row r="348" spans="1:8" ht="21">
      <c r="A348" s="16" t="s">
        <v>960</v>
      </c>
      <c r="B348" s="17" t="s">
        <v>115</v>
      </c>
      <c r="C348" s="18" t="s">
        <v>525</v>
      </c>
      <c r="D348" s="18" t="s">
        <v>7</v>
      </c>
      <c r="E348" s="68">
        <v>13</v>
      </c>
      <c r="F348" s="19">
        <v>411.51</v>
      </c>
      <c r="G348" s="19">
        <f t="shared" si="32"/>
        <v>505.58</v>
      </c>
      <c r="H348" s="20">
        <f t="shared" si="33"/>
        <v>6572.54</v>
      </c>
    </row>
    <row r="349" spans="1:8" ht="30">
      <c r="A349" s="21" t="s">
        <v>961</v>
      </c>
      <c r="B349" s="13" t="s">
        <v>339</v>
      </c>
      <c r="C349" s="22" t="s">
        <v>525</v>
      </c>
      <c r="D349" s="22" t="s">
        <v>7</v>
      </c>
      <c r="E349" s="69">
        <v>1</v>
      </c>
      <c r="F349" s="23">
        <v>271.83999999999997</v>
      </c>
      <c r="G349" s="19">
        <f t="shared" si="32"/>
        <v>333.98</v>
      </c>
      <c r="H349" s="20">
        <f t="shared" si="33"/>
        <v>333.98</v>
      </c>
    </row>
    <row r="350" spans="1:8" ht="21">
      <c r="A350" s="21" t="s">
        <v>962</v>
      </c>
      <c r="B350" s="13" t="s">
        <v>389</v>
      </c>
      <c r="C350" s="22" t="s">
        <v>525</v>
      </c>
      <c r="D350" s="22" t="s">
        <v>7</v>
      </c>
      <c r="E350" s="69">
        <v>3</v>
      </c>
      <c r="F350" s="23">
        <v>37.22</v>
      </c>
      <c r="G350" s="19">
        <f t="shared" si="32"/>
        <v>45.72</v>
      </c>
      <c r="H350" s="20">
        <f t="shared" si="33"/>
        <v>137.16</v>
      </c>
    </row>
    <row r="351" spans="1:8" ht="30">
      <c r="A351" s="21" t="s">
        <v>963</v>
      </c>
      <c r="B351" s="13" t="s">
        <v>370</v>
      </c>
      <c r="C351" s="22" t="s">
        <v>525</v>
      </c>
      <c r="D351" s="22" t="s">
        <v>7</v>
      </c>
      <c r="E351" s="69">
        <v>2</v>
      </c>
      <c r="F351" s="23">
        <v>74.25</v>
      </c>
      <c r="G351" s="19">
        <f t="shared" si="32"/>
        <v>91.22</v>
      </c>
      <c r="H351" s="20">
        <f t="shared" si="33"/>
        <v>182.44</v>
      </c>
    </row>
    <row r="352" spans="1:8" ht="21">
      <c r="A352" s="21" t="s">
        <v>964</v>
      </c>
      <c r="B352" s="13" t="s">
        <v>280</v>
      </c>
      <c r="C352" s="22" t="s">
        <v>525</v>
      </c>
      <c r="D352" s="22" t="s">
        <v>7</v>
      </c>
      <c r="E352" s="69">
        <v>6</v>
      </c>
      <c r="F352" s="23">
        <v>94.28</v>
      </c>
      <c r="G352" s="19">
        <f t="shared" si="32"/>
        <v>115.83</v>
      </c>
      <c r="H352" s="20">
        <f t="shared" si="33"/>
        <v>694.98</v>
      </c>
    </row>
    <row r="353" spans="1:8" ht="21">
      <c r="A353" s="21" t="s">
        <v>965</v>
      </c>
      <c r="B353" s="13" t="s">
        <v>321</v>
      </c>
      <c r="C353" s="22" t="s">
        <v>525</v>
      </c>
      <c r="D353" s="22" t="s">
        <v>7</v>
      </c>
      <c r="E353" s="69">
        <v>14</v>
      </c>
      <c r="F353" s="23">
        <v>12.25</v>
      </c>
      <c r="G353" s="19">
        <f t="shared" si="32"/>
        <v>15.05</v>
      </c>
      <c r="H353" s="20">
        <f t="shared" si="33"/>
        <v>210.70000000000002</v>
      </c>
    </row>
    <row r="354" spans="1:8" ht="21">
      <c r="A354" s="21" t="s">
        <v>966</v>
      </c>
      <c r="B354" s="13" t="s">
        <v>264</v>
      </c>
      <c r="C354" s="22" t="s">
        <v>525</v>
      </c>
      <c r="D354" s="22" t="s">
        <v>7</v>
      </c>
      <c r="E354" s="69">
        <v>11</v>
      </c>
      <c r="F354" s="23">
        <v>62.55</v>
      </c>
      <c r="G354" s="19">
        <f t="shared" si="32"/>
        <v>76.84</v>
      </c>
      <c r="H354" s="20">
        <f t="shared" si="33"/>
        <v>845.24</v>
      </c>
    </row>
    <row r="355" spans="1:8" ht="21">
      <c r="A355" s="21" t="s">
        <v>967</v>
      </c>
      <c r="B355" s="13" t="s">
        <v>407</v>
      </c>
      <c r="C355" s="22" t="s">
        <v>525</v>
      </c>
      <c r="D355" s="22" t="s">
        <v>7</v>
      </c>
      <c r="E355" s="69">
        <v>3</v>
      </c>
      <c r="F355" s="23">
        <v>27.48</v>
      </c>
      <c r="G355" s="19">
        <f t="shared" si="32"/>
        <v>33.76</v>
      </c>
      <c r="H355" s="20">
        <f t="shared" si="33"/>
        <v>101.28</v>
      </c>
    </row>
    <row r="356" spans="1:8" ht="21">
      <c r="A356" s="21" t="s">
        <v>968</v>
      </c>
      <c r="B356" s="13" t="s">
        <v>172</v>
      </c>
      <c r="C356" s="22" t="s">
        <v>525</v>
      </c>
      <c r="D356" s="22" t="s">
        <v>7</v>
      </c>
      <c r="E356" s="69">
        <v>25</v>
      </c>
      <c r="F356" s="23">
        <v>90.47</v>
      </c>
      <c r="G356" s="19">
        <f t="shared" si="32"/>
        <v>111.15</v>
      </c>
      <c r="H356" s="20">
        <f t="shared" si="33"/>
        <v>2778.75</v>
      </c>
    </row>
    <row r="357" spans="1:8" ht="21">
      <c r="A357" s="21" t="s">
        <v>969</v>
      </c>
      <c r="B357" s="13" t="s">
        <v>283</v>
      </c>
      <c r="C357" s="22" t="s">
        <v>525</v>
      </c>
      <c r="D357" s="22" t="s">
        <v>7</v>
      </c>
      <c r="E357" s="69">
        <v>50</v>
      </c>
      <c r="F357" s="23">
        <v>4.2699999999999996</v>
      </c>
      <c r="G357" s="19">
        <f t="shared" si="32"/>
        <v>5.24</v>
      </c>
      <c r="H357" s="20">
        <f t="shared" si="33"/>
        <v>262</v>
      </c>
    </row>
    <row r="358" spans="1:8" ht="21">
      <c r="A358" s="21" t="s">
        <v>970</v>
      </c>
      <c r="B358" s="13" t="s">
        <v>233</v>
      </c>
      <c r="C358" s="22" t="s">
        <v>525</v>
      </c>
      <c r="D358" s="22" t="s">
        <v>7</v>
      </c>
      <c r="E358" s="69">
        <v>42</v>
      </c>
      <c r="F358" s="23">
        <v>5.95</v>
      </c>
      <c r="G358" s="19">
        <f t="shared" si="32"/>
        <v>7.31</v>
      </c>
      <c r="H358" s="20">
        <f t="shared" si="33"/>
        <v>307.02</v>
      </c>
    </row>
    <row r="359" spans="1:8" ht="21">
      <c r="A359" s="21" t="s">
        <v>971</v>
      </c>
      <c r="B359" s="13" t="s">
        <v>311</v>
      </c>
      <c r="C359" s="22" t="s">
        <v>525</v>
      </c>
      <c r="D359" s="22" t="s">
        <v>7</v>
      </c>
      <c r="E359" s="69">
        <v>26</v>
      </c>
      <c r="F359" s="23">
        <v>5.09</v>
      </c>
      <c r="G359" s="19">
        <f t="shared" si="32"/>
        <v>6.25</v>
      </c>
      <c r="H359" s="20">
        <f t="shared" si="33"/>
        <v>162.5</v>
      </c>
    </row>
    <row r="360" spans="1:8" ht="30">
      <c r="A360" s="21" t="s">
        <v>972</v>
      </c>
      <c r="B360" s="13" t="s">
        <v>444</v>
      </c>
      <c r="C360" s="22" t="s">
        <v>525</v>
      </c>
      <c r="D360" s="22" t="s">
        <v>7</v>
      </c>
      <c r="E360" s="69">
        <v>3</v>
      </c>
      <c r="F360" s="23">
        <v>10.69</v>
      </c>
      <c r="G360" s="19">
        <f t="shared" si="32"/>
        <v>13.13</v>
      </c>
      <c r="H360" s="20">
        <f t="shared" si="33"/>
        <v>39.39</v>
      </c>
    </row>
    <row r="361" spans="1:8" ht="21">
      <c r="A361" s="21" t="s">
        <v>973</v>
      </c>
      <c r="B361" s="13" t="s">
        <v>334</v>
      </c>
      <c r="C361" s="22" t="s">
        <v>525</v>
      </c>
      <c r="D361" s="22" t="s">
        <v>7</v>
      </c>
      <c r="E361" s="69">
        <v>1</v>
      </c>
      <c r="F361" s="23">
        <v>99.46</v>
      </c>
      <c r="G361" s="19">
        <f t="shared" si="32"/>
        <v>122.19</v>
      </c>
      <c r="H361" s="20">
        <f t="shared" si="33"/>
        <v>122.19</v>
      </c>
    </row>
    <row r="362" spans="1:8" ht="21">
      <c r="A362" s="21" t="s">
        <v>974</v>
      </c>
      <c r="B362" s="13" t="s">
        <v>162</v>
      </c>
      <c r="C362" s="22" t="s">
        <v>525</v>
      </c>
      <c r="D362" s="22" t="s">
        <v>7</v>
      </c>
      <c r="E362" s="69">
        <v>6</v>
      </c>
      <c r="F362" s="23">
        <v>70.25</v>
      </c>
      <c r="G362" s="19">
        <f t="shared" si="32"/>
        <v>86.3</v>
      </c>
      <c r="H362" s="20">
        <f t="shared" si="33"/>
        <v>517.79999999999995</v>
      </c>
    </row>
    <row r="363" spans="1:8" ht="21">
      <c r="A363" s="21" t="s">
        <v>975</v>
      </c>
      <c r="B363" s="13" t="s">
        <v>318</v>
      </c>
      <c r="C363" s="22" t="s">
        <v>525</v>
      </c>
      <c r="D363" s="22" t="s">
        <v>7</v>
      </c>
      <c r="E363" s="69">
        <v>6</v>
      </c>
      <c r="F363" s="23">
        <v>58.45</v>
      </c>
      <c r="G363" s="19">
        <f t="shared" si="32"/>
        <v>71.81</v>
      </c>
      <c r="H363" s="20">
        <f t="shared" si="33"/>
        <v>430.86</v>
      </c>
    </row>
    <row r="364" spans="1:8" ht="21">
      <c r="A364" s="21" t="s">
        <v>976</v>
      </c>
      <c r="B364" s="13" t="s">
        <v>327</v>
      </c>
      <c r="C364" s="22" t="s">
        <v>525</v>
      </c>
      <c r="D364" s="22" t="s">
        <v>7</v>
      </c>
      <c r="E364" s="69">
        <v>3</v>
      </c>
      <c r="F364" s="23">
        <v>106.85</v>
      </c>
      <c r="G364" s="19">
        <f t="shared" si="32"/>
        <v>131.27000000000001</v>
      </c>
      <c r="H364" s="20">
        <f t="shared" si="33"/>
        <v>393.81000000000006</v>
      </c>
    </row>
    <row r="365" spans="1:8" ht="30">
      <c r="A365" s="21" t="s">
        <v>977</v>
      </c>
      <c r="B365" s="13" t="s">
        <v>353</v>
      </c>
      <c r="C365" s="22" t="s">
        <v>525</v>
      </c>
      <c r="D365" s="22" t="s">
        <v>7</v>
      </c>
      <c r="E365" s="69">
        <v>17</v>
      </c>
      <c r="F365" s="23">
        <v>13.03</v>
      </c>
      <c r="G365" s="19">
        <f t="shared" si="32"/>
        <v>16</v>
      </c>
      <c r="H365" s="20">
        <f t="shared" si="33"/>
        <v>272</v>
      </c>
    </row>
    <row r="366" spans="1:8" ht="30">
      <c r="A366" s="21" t="s">
        <v>978</v>
      </c>
      <c r="B366" s="13" t="s">
        <v>409</v>
      </c>
      <c r="C366" s="22" t="s">
        <v>525</v>
      </c>
      <c r="D366" s="22" t="s">
        <v>7</v>
      </c>
      <c r="E366" s="69">
        <v>1</v>
      </c>
      <c r="F366" s="23">
        <v>81.61</v>
      </c>
      <c r="G366" s="19">
        <f t="shared" si="32"/>
        <v>100.26</v>
      </c>
      <c r="H366" s="20">
        <f t="shared" si="33"/>
        <v>100.26</v>
      </c>
    </row>
    <row r="367" spans="1:8" ht="30">
      <c r="A367" s="21" t="s">
        <v>979</v>
      </c>
      <c r="B367" s="13" t="s">
        <v>434</v>
      </c>
      <c r="C367" s="22" t="s">
        <v>525</v>
      </c>
      <c r="D367" s="22" t="s">
        <v>7</v>
      </c>
      <c r="E367" s="69">
        <v>2</v>
      </c>
      <c r="F367" s="23">
        <v>21.04</v>
      </c>
      <c r="G367" s="19">
        <f t="shared" si="32"/>
        <v>25.84</v>
      </c>
      <c r="H367" s="20">
        <f t="shared" si="33"/>
        <v>51.68</v>
      </c>
    </row>
    <row r="368" spans="1:8" ht="30">
      <c r="A368" s="21" t="s">
        <v>980</v>
      </c>
      <c r="B368" s="13" t="s">
        <v>360</v>
      </c>
      <c r="C368" s="22" t="s">
        <v>525</v>
      </c>
      <c r="D368" s="22" t="s">
        <v>7</v>
      </c>
      <c r="E368" s="69">
        <v>18</v>
      </c>
      <c r="F368" s="23">
        <v>10.17</v>
      </c>
      <c r="G368" s="19">
        <f t="shared" si="32"/>
        <v>12.49</v>
      </c>
      <c r="H368" s="20">
        <f t="shared" si="33"/>
        <v>224.82</v>
      </c>
    </row>
    <row r="369" spans="1:8" ht="30">
      <c r="A369" s="21" t="s">
        <v>981</v>
      </c>
      <c r="B369" s="13" t="s">
        <v>448</v>
      </c>
      <c r="C369" s="22" t="s">
        <v>525</v>
      </c>
      <c r="D369" s="22" t="s">
        <v>7</v>
      </c>
      <c r="E369" s="69">
        <v>3</v>
      </c>
      <c r="F369" s="23">
        <v>10.48</v>
      </c>
      <c r="G369" s="19">
        <f t="shared" si="32"/>
        <v>12.87</v>
      </c>
      <c r="H369" s="20">
        <f t="shared" si="33"/>
        <v>38.61</v>
      </c>
    </row>
    <row r="370" spans="1:8" ht="30">
      <c r="A370" s="21" t="s">
        <v>982</v>
      </c>
      <c r="B370" s="13" t="s">
        <v>312</v>
      </c>
      <c r="C370" s="22" t="s">
        <v>525</v>
      </c>
      <c r="D370" s="22" t="s">
        <v>7</v>
      </c>
      <c r="E370" s="69">
        <v>9</v>
      </c>
      <c r="F370" s="23">
        <v>21.45</v>
      </c>
      <c r="G370" s="19">
        <f t="shared" si="32"/>
        <v>26.35</v>
      </c>
      <c r="H370" s="20">
        <f t="shared" si="33"/>
        <v>237.15</v>
      </c>
    </row>
    <row r="371" spans="1:8" ht="30">
      <c r="A371" s="21" t="s">
        <v>983</v>
      </c>
      <c r="B371" s="13" t="s">
        <v>330</v>
      </c>
      <c r="C371" s="22" t="s">
        <v>525</v>
      </c>
      <c r="D371" s="22" t="s">
        <v>7</v>
      </c>
      <c r="E371" s="69">
        <v>10</v>
      </c>
      <c r="F371" s="23">
        <v>31.03</v>
      </c>
      <c r="G371" s="19">
        <f t="shared" si="32"/>
        <v>38.119999999999997</v>
      </c>
      <c r="H371" s="20">
        <f t="shared" si="33"/>
        <v>381.2</v>
      </c>
    </row>
    <row r="372" spans="1:8" ht="30">
      <c r="A372" s="21" t="s">
        <v>984</v>
      </c>
      <c r="B372" s="13" t="s">
        <v>416</v>
      </c>
      <c r="C372" s="22" t="s">
        <v>525</v>
      </c>
      <c r="D372" s="22" t="s">
        <v>7</v>
      </c>
      <c r="E372" s="69">
        <v>7</v>
      </c>
      <c r="F372" s="23">
        <v>9.92</v>
      </c>
      <c r="G372" s="19">
        <f t="shared" si="32"/>
        <v>12.18</v>
      </c>
      <c r="H372" s="20">
        <f t="shared" si="33"/>
        <v>85.259999999999991</v>
      </c>
    </row>
    <row r="373" spans="1:8" ht="30">
      <c r="A373" s="21" t="s">
        <v>985</v>
      </c>
      <c r="B373" s="13" t="s">
        <v>324</v>
      </c>
      <c r="C373" s="22" t="s">
        <v>525</v>
      </c>
      <c r="D373" s="22" t="s">
        <v>7</v>
      </c>
      <c r="E373" s="69">
        <v>23</v>
      </c>
      <c r="F373" s="23">
        <v>14.5</v>
      </c>
      <c r="G373" s="19">
        <f t="shared" si="32"/>
        <v>17.809999999999999</v>
      </c>
      <c r="H373" s="20">
        <f t="shared" si="33"/>
        <v>409.63</v>
      </c>
    </row>
    <row r="374" spans="1:8" ht="21">
      <c r="A374" s="21" t="s">
        <v>986</v>
      </c>
      <c r="B374" s="13" t="s">
        <v>286</v>
      </c>
      <c r="C374" s="22" t="s">
        <v>525</v>
      </c>
      <c r="D374" s="22" t="s">
        <v>7</v>
      </c>
      <c r="E374" s="69">
        <v>14</v>
      </c>
      <c r="F374" s="23">
        <v>37.799999999999997</v>
      </c>
      <c r="G374" s="19">
        <f t="shared" si="32"/>
        <v>46.44</v>
      </c>
      <c r="H374" s="20">
        <f t="shared" si="33"/>
        <v>650.16</v>
      </c>
    </row>
    <row r="375" spans="1:8" ht="30">
      <c r="A375" s="21" t="s">
        <v>987</v>
      </c>
      <c r="B375" s="13" t="s">
        <v>357</v>
      </c>
      <c r="C375" s="22" t="s">
        <v>525</v>
      </c>
      <c r="D375" s="22" t="s">
        <v>7</v>
      </c>
      <c r="E375" s="69">
        <v>1</v>
      </c>
      <c r="F375" s="23">
        <v>47.93</v>
      </c>
      <c r="G375" s="19">
        <f t="shared" si="32"/>
        <v>58.88</v>
      </c>
      <c r="H375" s="20">
        <f t="shared" si="33"/>
        <v>58.88</v>
      </c>
    </row>
    <row r="376" spans="1:8" ht="30">
      <c r="A376" s="21" t="s">
        <v>988</v>
      </c>
      <c r="B376" s="13" t="s">
        <v>380</v>
      </c>
      <c r="C376" s="22" t="s">
        <v>525</v>
      </c>
      <c r="D376" s="22" t="s">
        <v>7</v>
      </c>
      <c r="E376" s="69">
        <v>3</v>
      </c>
      <c r="F376" s="23">
        <v>41.77</v>
      </c>
      <c r="G376" s="19">
        <f t="shared" si="32"/>
        <v>51.31</v>
      </c>
      <c r="H376" s="20">
        <f t="shared" si="33"/>
        <v>153.93</v>
      </c>
    </row>
    <row r="377" spans="1:8" ht="30">
      <c r="A377" s="21" t="s">
        <v>989</v>
      </c>
      <c r="B377" s="13" t="s">
        <v>357</v>
      </c>
      <c r="C377" s="22" t="s">
        <v>525</v>
      </c>
      <c r="D377" s="22" t="s">
        <v>7</v>
      </c>
      <c r="E377" s="69">
        <v>3</v>
      </c>
      <c r="F377" s="23">
        <v>47.93</v>
      </c>
      <c r="G377" s="19">
        <f t="shared" ref="G377:G440" si="34">TRUNC(F377*(1+22.86/100),2)</f>
        <v>58.88</v>
      </c>
      <c r="H377" s="20">
        <f t="shared" si="33"/>
        <v>176.64000000000001</v>
      </c>
    </row>
    <row r="378" spans="1:8" ht="30">
      <c r="A378" s="21" t="s">
        <v>990</v>
      </c>
      <c r="B378" s="13" t="s">
        <v>294</v>
      </c>
      <c r="C378" s="22" t="s">
        <v>525</v>
      </c>
      <c r="D378" s="22" t="s">
        <v>7</v>
      </c>
      <c r="E378" s="69">
        <v>8</v>
      </c>
      <c r="F378" s="23">
        <v>53.04</v>
      </c>
      <c r="G378" s="19">
        <f t="shared" si="34"/>
        <v>65.16</v>
      </c>
      <c r="H378" s="20">
        <f t="shared" ref="H378:H441" si="35">E378*G378</f>
        <v>521.28</v>
      </c>
    </row>
    <row r="379" spans="1:8" ht="30">
      <c r="A379" s="21" t="s">
        <v>991</v>
      </c>
      <c r="B379" s="13" t="s">
        <v>411</v>
      </c>
      <c r="C379" s="22" t="s">
        <v>525</v>
      </c>
      <c r="D379" s="22" t="s">
        <v>7</v>
      </c>
      <c r="E379" s="69">
        <v>3</v>
      </c>
      <c r="F379" s="23">
        <v>26.31</v>
      </c>
      <c r="G379" s="19">
        <f t="shared" si="34"/>
        <v>32.32</v>
      </c>
      <c r="H379" s="20">
        <f t="shared" si="35"/>
        <v>96.960000000000008</v>
      </c>
    </row>
    <row r="380" spans="1:8" ht="30">
      <c r="A380" s="21" t="s">
        <v>992</v>
      </c>
      <c r="B380" s="13" t="s">
        <v>449</v>
      </c>
      <c r="C380" s="22" t="s">
        <v>525</v>
      </c>
      <c r="D380" s="22" t="s">
        <v>7</v>
      </c>
      <c r="E380" s="69">
        <v>1</v>
      </c>
      <c r="F380" s="23">
        <v>30.05</v>
      </c>
      <c r="G380" s="19">
        <f t="shared" si="34"/>
        <v>36.909999999999997</v>
      </c>
      <c r="H380" s="20">
        <f t="shared" si="35"/>
        <v>36.909999999999997</v>
      </c>
    </row>
    <row r="381" spans="1:8" ht="21">
      <c r="A381" s="21" t="s">
        <v>993</v>
      </c>
      <c r="B381" s="13" t="s">
        <v>423</v>
      </c>
      <c r="C381" s="22" t="s">
        <v>525</v>
      </c>
      <c r="D381" s="22" t="s">
        <v>7</v>
      </c>
      <c r="E381" s="69">
        <v>1</v>
      </c>
      <c r="F381" s="23">
        <v>56.67</v>
      </c>
      <c r="G381" s="19">
        <f t="shared" si="34"/>
        <v>69.62</v>
      </c>
      <c r="H381" s="20">
        <f t="shared" si="35"/>
        <v>69.62</v>
      </c>
    </row>
    <row r="382" spans="1:8" ht="21">
      <c r="A382" s="21" t="s">
        <v>994</v>
      </c>
      <c r="B382" s="13" t="s">
        <v>443</v>
      </c>
      <c r="C382" s="22" t="s">
        <v>525</v>
      </c>
      <c r="D382" s="22" t="s">
        <v>7</v>
      </c>
      <c r="E382" s="69">
        <v>1</v>
      </c>
      <c r="F382" s="23">
        <v>32.130000000000003</v>
      </c>
      <c r="G382" s="19">
        <f t="shared" si="34"/>
        <v>39.47</v>
      </c>
      <c r="H382" s="20">
        <f t="shared" si="35"/>
        <v>39.47</v>
      </c>
    </row>
    <row r="383" spans="1:8" ht="21">
      <c r="A383" s="21" t="s">
        <v>995</v>
      </c>
      <c r="B383" s="13" t="s">
        <v>48</v>
      </c>
      <c r="C383" s="22" t="s">
        <v>525</v>
      </c>
      <c r="D383" s="22" t="s">
        <v>22</v>
      </c>
      <c r="E383" s="69">
        <v>155.09</v>
      </c>
      <c r="F383" s="23">
        <v>37.369999999999997</v>
      </c>
      <c r="G383" s="19">
        <f t="shared" si="34"/>
        <v>45.91</v>
      </c>
      <c r="H383" s="20">
        <f t="shared" si="35"/>
        <v>7120.1818999999996</v>
      </c>
    </row>
    <row r="384" spans="1:8" ht="21">
      <c r="A384" s="21" t="s">
        <v>996</v>
      </c>
      <c r="B384" s="13" t="s">
        <v>261</v>
      </c>
      <c r="C384" s="22" t="s">
        <v>525</v>
      </c>
      <c r="D384" s="22" t="s">
        <v>22</v>
      </c>
      <c r="E384" s="69">
        <v>34.93</v>
      </c>
      <c r="F384" s="23">
        <v>20.9</v>
      </c>
      <c r="G384" s="19">
        <f t="shared" si="34"/>
        <v>25.67</v>
      </c>
      <c r="H384" s="20">
        <f t="shared" si="35"/>
        <v>896.65310000000011</v>
      </c>
    </row>
    <row r="385" spans="1:8" ht="21">
      <c r="A385" s="21" t="s">
        <v>997</v>
      </c>
      <c r="B385" s="13" t="s">
        <v>222</v>
      </c>
      <c r="C385" s="22" t="s">
        <v>525</v>
      </c>
      <c r="D385" s="22" t="s">
        <v>22</v>
      </c>
      <c r="E385" s="69">
        <v>49.1</v>
      </c>
      <c r="F385" s="23">
        <v>14.08</v>
      </c>
      <c r="G385" s="19">
        <f t="shared" si="34"/>
        <v>17.29</v>
      </c>
      <c r="H385" s="20">
        <f t="shared" si="35"/>
        <v>848.93899999999996</v>
      </c>
    </row>
    <row r="386" spans="1:8" ht="21">
      <c r="A386" s="21" t="s">
        <v>998</v>
      </c>
      <c r="B386" s="13" t="s">
        <v>241</v>
      </c>
      <c r="C386" s="22" t="s">
        <v>525</v>
      </c>
      <c r="D386" s="22" t="s">
        <v>22</v>
      </c>
      <c r="E386" s="69">
        <v>29.27</v>
      </c>
      <c r="F386" s="23">
        <v>33.54</v>
      </c>
      <c r="G386" s="19">
        <f t="shared" si="34"/>
        <v>41.2</v>
      </c>
      <c r="H386" s="20">
        <f t="shared" si="35"/>
        <v>1205.924</v>
      </c>
    </row>
    <row r="387" spans="1:8" ht="21">
      <c r="A387" s="21" t="s">
        <v>999</v>
      </c>
      <c r="B387" s="13" t="s">
        <v>436</v>
      </c>
      <c r="C387" s="22" t="s">
        <v>525</v>
      </c>
      <c r="D387" s="22" t="s">
        <v>7</v>
      </c>
      <c r="E387" s="69">
        <v>1</v>
      </c>
      <c r="F387" s="23">
        <v>40.79</v>
      </c>
      <c r="G387" s="19">
        <f t="shared" si="34"/>
        <v>50.11</v>
      </c>
      <c r="H387" s="20">
        <f t="shared" si="35"/>
        <v>50.11</v>
      </c>
    </row>
    <row r="388" spans="1:8" ht="21">
      <c r="A388" s="21" t="s">
        <v>1000</v>
      </c>
      <c r="B388" s="13" t="s">
        <v>355</v>
      </c>
      <c r="C388" s="22" t="s">
        <v>525</v>
      </c>
      <c r="D388" s="22" t="s">
        <v>7</v>
      </c>
      <c r="E388" s="69">
        <v>10</v>
      </c>
      <c r="F388" s="23">
        <v>19.77</v>
      </c>
      <c r="G388" s="19">
        <f t="shared" si="34"/>
        <v>24.28</v>
      </c>
      <c r="H388" s="20">
        <f t="shared" si="35"/>
        <v>242.8</v>
      </c>
    </row>
    <row r="389" spans="1:8" ht="21">
      <c r="A389" s="21" t="s">
        <v>1001</v>
      </c>
      <c r="B389" s="13" t="s">
        <v>1002</v>
      </c>
      <c r="C389" s="22" t="s">
        <v>525</v>
      </c>
      <c r="D389" s="22" t="s">
        <v>18</v>
      </c>
      <c r="E389" s="69">
        <v>0.21</v>
      </c>
      <c r="F389" s="23">
        <v>476.73</v>
      </c>
      <c r="G389" s="19">
        <f t="shared" si="34"/>
        <v>585.71</v>
      </c>
      <c r="H389" s="20">
        <f t="shared" si="35"/>
        <v>122.9991</v>
      </c>
    </row>
    <row r="390" spans="1:8" ht="21">
      <c r="A390" s="21" t="s">
        <v>1003</v>
      </c>
      <c r="B390" s="13" t="s">
        <v>37</v>
      </c>
      <c r="C390" s="22" t="s">
        <v>525</v>
      </c>
      <c r="D390" s="22" t="s">
        <v>18</v>
      </c>
      <c r="E390" s="69">
        <v>0.21</v>
      </c>
      <c r="F390" s="23">
        <v>284.04000000000002</v>
      </c>
      <c r="G390" s="19">
        <f t="shared" si="34"/>
        <v>348.97</v>
      </c>
      <c r="H390" s="20">
        <f t="shared" si="35"/>
        <v>73.283699999999996</v>
      </c>
    </row>
    <row r="391" spans="1:8" ht="21">
      <c r="A391" s="21" t="s">
        <v>1004</v>
      </c>
      <c r="B391" s="13" t="s">
        <v>455</v>
      </c>
      <c r="C391" s="22" t="s">
        <v>525</v>
      </c>
      <c r="D391" s="22" t="s">
        <v>7</v>
      </c>
      <c r="E391" s="69">
        <v>3</v>
      </c>
      <c r="F391" s="23">
        <v>7.94</v>
      </c>
      <c r="G391" s="19">
        <f t="shared" si="34"/>
        <v>9.75</v>
      </c>
      <c r="H391" s="20">
        <f t="shared" si="35"/>
        <v>29.25</v>
      </c>
    </row>
    <row r="392" spans="1:8">
      <c r="A392" s="12" t="s">
        <v>1005</v>
      </c>
      <c r="B392" s="13" t="s">
        <v>1006</v>
      </c>
      <c r="C392" s="14"/>
      <c r="D392" s="14"/>
      <c r="E392" s="67"/>
      <c r="F392" s="14"/>
      <c r="G392" s="19">
        <f t="shared" si="34"/>
        <v>0</v>
      </c>
      <c r="H392" s="20">
        <f t="shared" si="35"/>
        <v>0</v>
      </c>
    </row>
    <row r="393" spans="1:8">
      <c r="A393" s="12" t="s">
        <v>1007</v>
      </c>
      <c r="B393" s="13" t="s">
        <v>1008</v>
      </c>
      <c r="C393" s="14"/>
      <c r="D393" s="14"/>
      <c r="E393" s="67"/>
      <c r="F393" s="14"/>
      <c r="G393" s="19">
        <f t="shared" si="34"/>
        <v>0</v>
      </c>
      <c r="H393" s="20">
        <f t="shared" si="35"/>
        <v>0</v>
      </c>
    </row>
    <row r="394" spans="1:8" ht="21">
      <c r="A394" s="16" t="s">
        <v>1009</v>
      </c>
      <c r="B394" s="17" t="s">
        <v>81</v>
      </c>
      <c r="C394" s="18" t="s">
        <v>525</v>
      </c>
      <c r="D394" s="18" t="s">
        <v>7</v>
      </c>
      <c r="E394" s="68">
        <v>31</v>
      </c>
      <c r="F394" s="19">
        <v>323.48</v>
      </c>
      <c r="G394" s="19">
        <f t="shared" si="34"/>
        <v>397.42</v>
      </c>
      <c r="H394" s="20">
        <f t="shared" si="35"/>
        <v>12320.02</v>
      </c>
    </row>
    <row r="395" spans="1:8" ht="30">
      <c r="A395" s="21" t="s">
        <v>1010</v>
      </c>
      <c r="B395" s="13" t="s">
        <v>262</v>
      </c>
      <c r="C395" s="22" t="s">
        <v>525</v>
      </c>
      <c r="D395" s="22" t="s">
        <v>7</v>
      </c>
      <c r="E395" s="69">
        <v>4</v>
      </c>
      <c r="F395" s="23">
        <v>179.94</v>
      </c>
      <c r="G395" s="19">
        <f t="shared" si="34"/>
        <v>221.07</v>
      </c>
      <c r="H395" s="20">
        <f t="shared" si="35"/>
        <v>884.28</v>
      </c>
    </row>
    <row r="396" spans="1:8">
      <c r="A396" s="12" t="s">
        <v>1011</v>
      </c>
      <c r="B396" s="13" t="s">
        <v>1012</v>
      </c>
      <c r="C396" s="14"/>
      <c r="D396" s="14"/>
      <c r="E396" s="67"/>
      <c r="F396" s="14"/>
      <c r="G396" s="19">
        <f t="shared" si="34"/>
        <v>0</v>
      </c>
      <c r="H396" s="20">
        <f t="shared" si="35"/>
        <v>0</v>
      </c>
    </row>
    <row r="397" spans="1:8" ht="21">
      <c r="A397" s="16" t="s">
        <v>1013</v>
      </c>
      <c r="B397" s="17" t="s">
        <v>1014</v>
      </c>
      <c r="C397" s="18" t="s">
        <v>525</v>
      </c>
      <c r="D397" s="18" t="s">
        <v>22</v>
      </c>
      <c r="E397" s="68">
        <v>238.77</v>
      </c>
      <c r="F397" s="19">
        <v>152.75</v>
      </c>
      <c r="G397" s="19">
        <f t="shared" si="34"/>
        <v>187.66</v>
      </c>
      <c r="H397" s="20">
        <f t="shared" si="35"/>
        <v>44807.578200000004</v>
      </c>
    </row>
    <row r="398" spans="1:8">
      <c r="A398" s="12" t="s">
        <v>1015</v>
      </c>
      <c r="B398" s="13" t="s">
        <v>1016</v>
      </c>
      <c r="C398" s="14"/>
      <c r="D398" s="14"/>
      <c r="E398" s="67"/>
      <c r="F398" s="14"/>
      <c r="G398" s="19">
        <f t="shared" si="34"/>
        <v>0</v>
      </c>
      <c r="H398" s="20">
        <f t="shared" si="35"/>
        <v>0</v>
      </c>
    </row>
    <row r="399" spans="1:8" ht="30">
      <c r="A399" s="16" t="s">
        <v>1017</v>
      </c>
      <c r="B399" s="17" t="s">
        <v>404</v>
      </c>
      <c r="C399" s="18" t="s">
        <v>525</v>
      </c>
      <c r="D399" s="18" t="s">
        <v>7</v>
      </c>
      <c r="E399" s="68">
        <v>2</v>
      </c>
      <c r="F399" s="19">
        <v>45.61</v>
      </c>
      <c r="G399" s="19">
        <f t="shared" si="34"/>
        <v>56.03</v>
      </c>
      <c r="H399" s="20">
        <f t="shared" si="35"/>
        <v>112.06</v>
      </c>
    </row>
    <row r="400" spans="1:8" ht="21">
      <c r="A400" s="21" t="s">
        <v>1018</v>
      </c>
      <c r="B400" s="13" t="s">
        <v>319</v>
      </c>
      <c r="C400" s="22" t="s">
        <v>525</v>
      </c>
      <c r="D400" s="22" t="s">
        <v>7</v>
      </c>
      <c r="E400" s="69">
        <v>9</v>
      </c>
      <c r="F400" s="23">
        <v>38.89</v>
      </c>
      <c r="G400" s="19">
        <f t="shared" si="34"/>
        <v>47.78</v>
      </c>
      <c r="H400" s="20">
        <f t="shared" si="35"/>
        <v>430.02</v>
      </c>
    </row>
    <row r="401" spans="1:8" ht="21">
      <c r="A401" s="21" t="s">
        <v>1019</v>
      </c>
      <c r="B401" s="13" t="s">
        <v>441</v>
      </c>
      <c r="C401" s="22" t="s">
        <v>525</v>
      </c>
      <c r="D401" s="22" t="s">
        <v>7</v>
      </c>
      <c r="E401" s="69">
        <v>2</v>
      </c>
      <c r="F401" s="23">
        <v>17.25</v>
      </c>
      <c r="G401" s="19">
        <f t="shared" si="34"/>
        <v>21.19</v>
      </c>
      <c r="H401" s="20">
        <f t="shared" si="35"/>
        <v>42.38</v>
      </c>
    </row>
    <row r="402" spans="1:8" ht="21">
      <c r="A402" s="21" t="s">
        <v>1020</v>
      </c>
      <c r="B402" s="13" t="s">
        <v>155</v>
      </c>
      <c r="C402" s="22" t="s">
        <v>525</v>
      </c>
      <c r="D402" s="22" t="s">
        <v>7</v>
      </c>
      <c r="E402" s="69">
        <v>27</v>
      </c>
      <c r="F402" s="23">
        <v>110.42</v>
      </c>
      <c r="G402" s="19">
        <f t="shared" si="34"/>
        <v>135.66</v>
      </c>
      <c r="H402" s="20">
        <f t="shared" si="35"/>
        <v>3662.8199999999997</v>
      </c>
    </row>
    <row r="403" spans="1:8">
      <c r="A403" s="12" t="s">
        <v>1021</v>
      </c>
      <c r="B403" s="13" t="s">
        <v>1022</v>
      </c>
      <c r="C403" s="14"/>
      <c r="D403" s="14"/>
      <c r="E403" s="67"/>
      <c r="F403" s="14"/>
      <c r="G403" s="19">
        <f t="shared" si="34"/>
        <v>0</v>
      </c>
      <c r="H403" s="20">
        <f t="shared" si="35"/>
        <v>0</v>
      </c>
    </row>
    <row r="404" spans="1:8" ht="21">
      <c r="A404" s="16" t="s">
        <v>1023</v>
      </c>
      <c r="B404" s="17" t="s">
        <v>233</v>
      </c>
      <c r="C404" s="18" t="s">
        <v>525</v>
      </c>
      <c r="D404" s="18" t="s">
        <v>7</v>
      </c>
      <c r="E404" s="68">
        <v>134</v>
      </c>
      <c r="F404" s="19">
        <v>5.95</v>
      </c>
      <c r="G404" s="19">
        <f t="shared" si="34"/>
        <v>7.31</v>
      </c>
      <c r="H404" s="20">
        <f t="shared" si="35"/>
        <v>979.54</v>
      </c>
    </row>
    <row r="405" spans="1:8" ht="21">
      <c r="A405" s="21" t="s">
        <v>1024</v>
      </c>
      <c r="B405" s="13" t="s">
        <v>383</v>
      </c>
      <c r="C405" s="22" t="s">
        <v>525</v>
      </c>
      <c r="D405" s="22" t="s">
        <v>7</v>
      </c>
      <c r="E405" s="69">
        <v>4</v>
      </c>
      <c r="F405" s="23">
        <v>30.26</v>
      </c>
      <c r="G405" s="19">
        <f t="shared" si="34"/>
        <v>37.17</v>
      </c>
      <c r="H405" s="20">
        <f t="shared" si="35"/>
        <v>148.68</v>
      </c>
    </row>
    <row r="406" spans="1:8" ht="21">
      <c r="A406" s="21" t="s">
        <v>1025</v>
      </c>
      <c r="B406" s="13" t="s">
        <v>334</v>
      </c>
      <c r="C406" s="22" t="s">
        <v>525</v>
      </c>
      <c r="D406" s="22" t="s">
        <v>7</v>
      </c>
      <c r="E406" s="69">
        <v>2</v>
      </c>
      <c r="F406" s="23">
        <v>99.46</v>
      </c>
      <c r="G406" s="19">
        <f t="shared" si="34"/>
        <v>122.19</v>
      </c>
      <c r="H406" s="20">
        <f t="shared" si="35"/>
        <v>244.38</v>
      </c>
    </row>
    <row r="407" spans="1:8" ht="21">
      <c r="A407" s="21" t="s">
        <v>1026</v>
      </c>
      <c r="B407" s="13" t="s">
        <v>162</v>
      </c>
      <c r="C407" s="22" t="s">
        <v>525</v>
      </c>
      <c r="D407" s="22" t="s">
        <v>7</v>
      </c>
      <c r="E407" s="69">
        <v>30</v>
      </c>
      <c r="F407" s="23">
        <v>70.25</v>
      </c>
      <c r="G407" s="19">
        <f t="shared" si="34"/>
        <v>86.3</v>
      </c>
      <c r="H407" s="20">
        <f t="shared" si="35"/>
        <v>2589</v>
      </c>
    </row>
    <row r="408" spans="1:8" ht="21">
      <c r="A408" s="21" t="s">
        <v>1027</v>
      </c>
      <c r="B408" s="13" t="s">
        <v>274</v>
      </c>
      <c r="C408" s="22" t="s">
        <v>525</v>
      </c>
      <c r="D408" s="22" t="s">
        <v>7</v>
      </c>
      <c r="E408" s="69">
        <v>4</v>
      </c>
      <c r="F408" s="23">
        <v>154.25</v>
      </c>
      <c r="G408" s="19">
        <f t="shared" si="34"/>
        <v>189.51</v>
      </c>
      <c r="H408" s="20">
        <f t="shared" si="35"/>
        <v>758.04</v>
      </c>
    </row>
    <row r="409" spans="1:8" ht="30">
      <c r="A409" s="21" t="s">
        <v>1028</v>
      </c>
      <c r="B409" s="13" t="s">
        <v>316</v>
      </c>
      <c r="C409" s="22" t="s">
        <v>525</v>
      </c>
      <c r="D409" s="22" t="s">
        <v>7</v>
      </c>
      <c r="E409" s="69">
        <v>8</v>
      </c>
      <c r="F409" s="23">
        <v>44.27</v>
      </c>
      <c r="G409" s="19">
        <f t="shared" si="34"/>
        <v>54.39</v>
      </c>
      <c r="H409" s="20">
        <f t="shared" si="35"/>
        <v>435.12</v>
      </c>
    </row>
    <row r="410" spans="1:8" ht="30">
      <c r="A410" s="21" t="s">
        <v>1029</v>
      </c>
      <c r="B410" s="13" t="s">
        <v>368</v>
      </c>
      <c r="C410" s="22" t="s">
        <v>525</v>
      </c>
      <c r="D410" s="22" t="s">
        <v>7</v>
      </c>
      <c r="E410" s="69">
        <v>2</v>
      </c>
      <c r="F410" s="23">
        <v>80.47</v>
      </c>
      <c r="G410" s="19">
        <f t="shared" si="34"/>
        <v>98.86</v>
      </c>
      <c r="H410" s="20">
        <f t="shared" si="35"/>
        <v>197.72</v>
      </c>
    </row>
    <row r="411" spans="1:8" ht="30">
      <c r="A411" s="21" t="s">
        <v>1030</v>
      </c>
      <c r="B411" s="13" t="s">
        <v>317</v>
      </c>
      <c r="C411" s="22" t="s">
        <v>525</v>
      </c>
      <c r="D411" s="22" t="s">
        <v>7</v>
      </c>
      <c r="E411" s="69">
        <v>11</v>
      </c>
      <c r="F411" s="23">
        <v>31.92</v>
      </c>
      <c r="G411" s="19">
        <f t="shared" si="34"/>
        <v>39.21</v>
      </c>
      <c r="H411" s="20">
        <f t="shared" si="35"/>
        <v>431.31</v>
      </c>
    </row>
    <row r="412" spans="1:8" ht="30">
      <c r="A412" s="21" t="s">
        <v>1031</v>
      </c>
      <c r="B412" s="13" t="s">
        <v>180</v>
      </c>
      <c r="C412" s="22" t="s">
        <v>525</v>
      </c>
      <c r="D412" s="22" t="s">
        <v>7</v>
      </c>
      <c r="E412" s="69">
        <v>77</v>
      </c>
      <c r="F412" s="23">
        <v>27.11</v>
      </c>
      <c r="G412" s="19">
        <f t="shared" si="34"/>
        <v>33.299999999999997</v>
      </c>
      <c r="H412" s="20">
        <f t="shared" si="35"/>
        <v>2564.1</v>
      </c>
    </row>
    <row r="413" spans="1:8" ht="30">
      <c r="A413" s="21" t="s">
        <v>1032</v>
      </c>
      <c r="B413" s="13" t="s">
        <v>294</v>
      </c>
      <c r="C413" s="22" t="s">
        <v>525</v>
      </c>
      <c r="D413" s="22" t="s">
        <v>7</v>
      </c>
      <c r="E413" s="69">
        <v>1</v>
      </c>
      <c r="F413" s="23">
        <v>53.04</v>
      </c>
      <c r="G413" s="19">
        <f t="shared" si="34"/>
        <v>65.16</v>
      </c>
      <c r="H413" s="20">
        <f t="shared" si="35"/>
        <v>65.16</v>
      </c>
    </row>
    <row r="414" spans="1:8" ht="30">
      <c r="A414" s="21" t="s">
        <v>1033</v>
      </c>
      <c r="B414" s="13" t="s">
        <v>438</v>
      </c>
      <c r="C414" s="22" t="s">
        <v>525</v>
      </c>
      <c r="D414" s="22" t="s">
        <v>7</v>
      </c>
      <c r="E414" s="69">
        <v>1</v>
      </c>
      <c r="F414" s="23">
        <v>34.979999999999997</v>
      </c>
      <c r="G414" s="19">
        <f t="shared" si="34"/>
        <v>42.97</v>
      </c>
      <c r="H414" s="20">
        <f t="shared" si="35"/>
        <v>42.97</v>
      </c>
    </row>
    <row r="415" spans="1:8" ht="21">
      <c r="A415" s="21" t="s">
        <v>1034</v>
      </c>
      <c r="B415" s="13" t="s">
        <v>48</v>
      </c>
      <c r="C415" s="22" t="s">
        <v>525</v>
      </c>
      <c r="D415" s="22" t="s">
        <v>22</v>
      </c>
      <c r="E415" s="69">
        <v>334.33</v>
      </c>
      <c r="F415" s="23">
        <v>37.369999999999997</v>
      </c>
      <c r="G415" s="19">
        <f t="shared" si="34"/>
        <v>45.91</v>
      </c>
      <c r="H415" s="20">
        <f t="shared" si="35"/>
        <v>15349.090299999998</v>
      </c>
    </row>
    <row r="416" spans="1:8" ht="21">
      <c r="A416" s="21" t="s">
        <v>1035</v>
      </c>
      <c r="B416" s="13" t="s">
        <v>59</v>
      </c>
      <c r="C416" s="22" t="s">
        <v>525</v>
      </c>
      <c r="D416" s="22" t="s">
        <v>22</v>
      </c>
      <c r="E416" s="69">
        <v>270.95999999999998</v>
      </c>
      <c r="F416" s="23">
        <v>58.3</v>
      </c>
      <c r="G416" s="19">
        <f t="shared" si="34"/>
        <v>71.62</v>
      </c>
      <c r="H416" s="20">
        <f t="shared" si="35"/>
        <v>19406.155200000001</v>
      </c>
    </row>
    <row r="417" spans="1:8" ht="21">
      <c r="A417" s="21" t="s">
        <v>1036</v>
      </c>
      <c r="B417" s="13" t="s">
        <v>55</v>
      </c>
      <c r="C417" s="22" t="s">
        <v>525</v>
      </c>
      <c r="D417" s="22" t="s">
        <v>22</v>
      </c>
      <c r="E417" s="69">
        <v>119.54</v>
      </c>
      <c r="F417" s="23">
        <v>140.34</v>
      </c>
      <c r="G417" s="19">
        <f t="shared" si="34"/>
        <v>172.42</v>
      </c>
      <c r="H417" s="20">
        <f t="shared" si="35"/>
        <v>20611.086800000001</v>
      </c>
    </row>
    <row r="418" spans="1:8">
      <c r="A418" s="12" t="s">
        <v>1037</v>
      </c>
      <c r="B418" s="13" t="s">
        <v>1038</v>
      </c>
      <c r="C418" s="14"/>
      <c r="D418" s="14"/>
      <c r="E418" s="67"/>
      <c r="F418" s="14"/>
      <c r="G418" s="19">
        <f t="shared" si="34"/>
        <v>0</v>
      </c>
      <c r="H418" s="20">
        <f t="shared" si="35"/>
        <v>0</v>
      </c>
    </row>
    <row r="419" spans="1:8" ht="21">
      <c r="A419" s="16" t="s">
        <v>1039</v>
      </c>
      <c r="B419" s="17" t="s">
        <v>233</v>
      </c>
      <c r="C419" s="18" t="s">
        <v>525</v>
      </c>
      <c r="D419" s="18" t="s">
        <v>7</v>
      </c>
      <c r="E419" s="68">
        <v>7</v>
      </c>
      <c r="F419" s="19">
        <v>5.95</v>
      </c>
      <c r="G419" s="19">
        <f t="shared" si="34"/>
        <v>7.31</v>
      </c>
      <c r="H419" s="20">
        <f t="shared" si="35"/>
        <v>51.169999999999995</v>
      </c>
    </row>
    <row r="420" spans="1:8" ht="21">
      <c r="A420" s="21" t="s">
        <v>1040</v>
      </c>
      <c r="B420" s="13" t="s">
        <v>283</v>
      </c>
      <c r="C420" s="22" t="s">
        <v>525</v>
      </c>
      <c r="D420" s="22" t="s">
        <v>7</v>
      </c>
      <c r="E420" s="69">
        <v>75</v>
      </c>
      <c r="F420" s="23">
        <v>4.2699999999999996</v>
      </c>
      <c r="G420" s="19">
        <f t="shared" si="34"/>
        <v>5.24</v>
      </c>
      <c r="H420" s="20">
        <f t="shared" si="35"/>
        <v>393</v>
      </c>
    </row>
    <row r="421" spans="1:8" ht="21">
      <c r="A421" s="21" t="s">
        <v>1041</v>
      </c>
      <c r="B421" s="13" t="s">
        <v>311</v>
      </c>
      <c r="C421" s="22" t="s">
        <v>525</v>
      </c>
      <c r="D421" s="22" t="s">
        <v>7</v>
      </c>
      <c r="E421" s="69">
        <v>53</v>
      </c>
      <c r="F421" s="23">
        <v>5.09</v>
      </c>
      <c r="G421" s="19">
        <f t="shared" si="34"/>
        <v>6.25</v>
      </c>
      <c r="H421" s="20">
        <f t="shared" si="35"/>
        <v>331.25</v>
      </c>
    </row>
    <row r="422" spans="1:8" ht="30">
      <c r="A422" s="21" t="s">
        <v>1042</v>
      </c>
      <c r="B422" s="13" t="s">
        <v>424</v>
      </c>
      <c r="C422" s="22" t="s">
        <v>525</v>
      </c>
      <c r="D422" s="22" t="s">
        <v>7</v>
      </c>
      <c r="E422" s="69">
        <v>3</v>
      </c>
      <c r="F422" s="23">
        <v>18.72</v>
      </c>
      <c r="G422" s="19">
        <f t="shared" si="34"/>
        <v>22.99</v>
      </c>
      <c r="H422" s="20">
        <f t="shared" si="35"/>
        <v>68.97</v>
      </c>
    </row>
    <row r="423" spans="1:8" ht="30">
      <c r="A423" s="21" t="s">
        <v>1043</v>
      </c>
      <c r="B423" s="13" t="s">
        <v>356</v>
      </c>
      <c r="C423" s="22" t="s">
        <v>525</v>
      </c>
      <c r="D423" s="22" t="s">
        <v>7</v>
      </c>
      <c r="E423" s="69">
        <v>5</v>
      </c>
      <c r="F423" s="23">
        <v>38.6</v>
      </c>
      <c r="G423" s="19">
        <f t="shared" si="34"/>
        <v>47.42</v>
      </c>
      <c r="H423" s="20">
        <f t="shared" si="35"/>
        <v>237.10000000000002</v>
      </c>
    </row>
    <row r="424" spans="1:8" ht="30">
      <c r="A424" s="21" t="s">
        <v>1044</v>
      </c>
      <c r="B424" s="13" t="s">
        <v>403</v>
      </c>
      <c r="C424" s="22" t="s">
        <v>525</v>
      </c>
      <c r="D424" s="22" t="s">
        <v>7</v>
      </c>
      <c r="E424" s="69">
        <v>6</v>
      </c>
      <c r="F424" s="23">
        <v>15.27</v>
      </c>
      <c r="G424" s="19">
        <f t="shared" si="34"/>
        <v>18.760000000000002</v>
      </c>
      <c r="H424" s="20">
        <f t="shared" si="35"/>
        <v>112.56</v>
      </c>
    </row>
    <row r="425" spans="1:8" ht="30">
      <c r="A425" s="21" t="s">
        <v>1045</v>
      </c>
      <c r="B425" s="13" t="s">
        <v>312</v>
      </c>
      <c r="C425" s="22" t="s">
        <v>525</v>
      </c>
      <c r="D425" s="22" t="s">
        <v>7</v>
      </c>
      <c r="E425" s="69">
        <v>9</v>
      </c>
      <c r="F425" s="23">
        <v>21.45</v>
      </c>
      <c r="G425" s="19">
        <f t="shared" si="34"/>
        <v>26.35</v>
      </c>
      <c r="H425" s="20">
        <f t="shared" si="35"/>
        <v>237.15</v>
      </c>
    </row>
    <row r="426" spans="1:8" ht="30">
      <c r="A426" s="21" t="s">
        <v>1046</v>
      </c>
      <c r="B426" s="13" t="s">
        <v>372</v>
      </c>
      <c r="C426" s="22" t="s">
        <v>525</v>
      </c>
      <c r="D426" s="22" t="s">
        <v>7</v>
      </c>
      <c r="E426" s="69">
        <v>15</v>
      </c>
      <c r="F426" s="23">
        <v>9.7100000000000009</v>
      </c>
      <c r="G426" s="19">
        <f t="shared" si="34"/>
        <v>11.92</v>
      </c>
      <c r="H426" s="20">
        <f t="shared" si="35"/>
        <v>178.8</v>
      </c>
    </row>
    <row r="427" spans="1:8" ht="30">
      <c r="A427" s="21" t="s">
        <v>1047</v>
      </c>
      <c r="B427" s="13" t="s">
        <v>367</v>
      </c>
      <c r="C427" s="22" t="s">
        <v>525</v>
      </c>
      <c r="D427" s="22" t="s">
        <v>7</v>
      </c>
      <c r="E427" s="69">
        <v>8</v>
      </c>
      <c r="F427" s="23">
        <v>20.41</v>
      </c>
      <c r="G427" s="19">
        <f t="shared" si="34"/>
        <v>25.07</v>
      </c>
      <c r="H427" s="20">
        <f t="shared" si="35"/>
        <v>200.56</v>
      </c>
    </row>
    <row r="428" spans="1:8" ht="30">
      <c r="A428" s="21" t="s">
        <v>1048</v>
      </c>
      <c r="B428" s="13" t="s">
        <v>385</v>
      </c>
      <c r="C428" s="22" t="s">
        <v>525</v>
      </c>
      <c r="D428" s="22" t="s">
        <v>7</v>
      </c>
      <c r="E428" s="69">
        <v>6</v>
      </c>
      <c r="F428" s="23">
        <v>19.93</v>
      </c>
      <c r="G428" s="19">
        <f t="shared" si="34"/>
        <v>24.48</v>
      </c>
      <c r="H428" s="20">
        <f t="shared" si="35"/>
        <v>146.88</v>
      </c>
    </row>
    <row r="429" spans="1:8" ht="30">
      <c r="A429" s="21" t="s">
        <v>1049</v>
      </c>
      <c r="B429" s="13" t="s">
        <v>340</v>
      </c>
      <c r="C429" s="22" t="s">
        <v>525</v>
      </c>
      <c r="D429" s="22" t="s">
        <v>7</v>
      </c>
      <c r="E429" s="69">
        <v>7</v>
      </c>
      <c r="F429" s="23">
        <v>38.47</v>
      </c>
      <c r="G429" s="19">
        <f t="shared" si="34"/>
        <v>47.26</v>
      </c>
      <c r="H429" s="20">
        <f t="shared" si="35"/>
        <v>330.82</v>
      </c>
    </row>
    <row r="430" spans="1:8" ht="30">
      <c r="A430" s="21" t="s">
        <v>1050</v>
      </c>
      <c r="B430" s="13" t="s">
        <v>459</v>
      </c>
      <c r="C430" s="22" t="s">
        <v>525</v>
      </c>
      <c r="D430" s="22" t="s">
        <v>7</v>
      </c>
      <c r="E430" s="69">
        <v>1</v>
      </c>
      <c r="F430" s="23">
        <v>21.11</v>
      </c>
      <c r="G430" s="19">
        <f t="shared" si="34"/>
        <v>25.93</v>
      </c>
      <c r="H430" s="20">
        <f t="shared" si="35"/>
        <v>25.93</v>
      </c>
    </row>
    <row r="431" spans="1:8" ht="21">
      <c r="A431" s="21" t="s">
        <v>1051</v>
      </c>
      <c r="B431" s="13" t="s">
        <v>388</v>
      </c>
      <c r="C431" s="22" t="s">
        <v>525</v>
      </c>
      <c r="D431" s="22" t="s">
        <v>7</v>
      </c>
      <c r="E431" s="69">
        <v>6</v>
      </c>
      <c r="F431" s="23">
        <v>19.13</v>
      </c>
      <c r="G431" s="19">
        <f t="shared" si="34"/>
        <v>23.5</v>
      </c>
      <c r="H431" s="20">
        <f t="shared" si="35"/>
        <v>141</v>
      </c>
    </row>
    <row r="432" spans="1:8" ht="30">
      <c r="A432" s="21" t="s">
        <v>1052</v>
      </c>
      <c r="B432" s="13" t="s">
        <v>440</v>
      </c>
      <c r="C432" s="22" t="s">
        <v>525</v>
      </c>
      <c r="D432" s="22" t="s">
        <v>7</v>
      </c>
      <c r="E432" s="69">
        <v>3</v>
      </c>
      <c r="F432" s="23">
        <v>11.58</v>
      </c>
      <c r="G432" s="19">
        <f t="shared" si="34"/>
        <v>14.22</v>
      </c>
      <c r="H432" s="20">
        <f t="shared" si="35"/>
        <v>42.660000000000004</v>
      </c>
    </row>
    <row r="433" spans="1:8" ht="30">
      <c r="A433" s="21" t="s">
        <v>1053</v>
      </c>
      <c r="B433" s="13" t="s">
        <v>400</v>
      </c>
      <c r="C433" s="22" t="s">
        <v>525</v>
      </c>
      <c r="D433" s="22" t="s">
        <v>7</v>
      </c>
      <c r="E433" s="69">
        <v>4</v>
      </c>
      <c r="F433" s="23">
        <v>23.82</v>
      </c>
      <c r="G433" s="19">
        <f t="shared" si="34"/>
        <v>29.26</v>
      </c>
      <c r="H433" s="20">
        <f t="shared" si="35"/>
        <v>117.04</v>
      </c>
    </row>
    <row r="434" spans="1:8" ht="21">
      <c r="A434" s="21" t="s">
        <v>1054</v>
      </c>
      <c r="B434" s="13" t="s">
        <v>222</v>
      </c>
      <c r="C434" s="22" t="s">
        <v>525</v>
      </c>
      <c r="D434" s="22" t="s">
        <v>22</v>
      </c>
      <c r="E434" s="69">
        <v>37.9</v>
      </c>
      <c r="F434" s="23">
        <v>14.08</v>
      </c>
      <c r="G434" s="19">
        <f t="shared" si="34"/>
        <v>17.29</v>
      </c>
      <c r="H434" s="20">
        <f t="shared" si="35"/>
        <v>655.29099999999994</v>
      </c>
    </row>
    <row r="435" spans="1:8" ht="21">
      <c r="A435" s="21" t="s">
        <v>1055</v>
      </c>
      <c r="B435" s="13" t="s">
        <v>259</v>
      </c>
      <c r="C435" s="22" t="s">
        <v>525</v>
      </c>
      <c r="D435" s="22" t="s">
        <v>22</v>
      </c>
      <c r="E435" s="69">
        <v>32.659999999999997</v>
      </c>
      <c r="F435" s="23">
        <v>22.93</v>
      </c>
      <c r="G435" s="19">
        <f t="shared" si="34"/>
        <v>28.17</v>
      </c>
      <c r="H435" s="20">
        <f t="shared" si="35"/>
        <v>920.03219999999999</v>
      </c>
    </row>
    <row r="436" spans="1:8" ht="30">
      <c r="A436" s="21" t="s">
        <v>1056</v>
      </c>
      <c r="B436" s="13" t="s">
        <v>328</v>
      </c>
      <c r="C436" s="22" t="s">
        <v>525</v>
      </c>
      <c r="D436" s="22" t="s">
        <v>7</v>
      </c>
      <c r="E436" s="69">
        <v>7</v>
      </c>
      <c r="F436" s="23">
        <v>45.28</v>
      </c>
      <c r="G436" s="19">
        <f t="shared" si="34"/>
        <v>55.63</v>
      </c>
      <c r="H436" s="20">
        <f t="shared" si="35"/>
        <v>389.41</v>
      </c>
    </row>
    <row r="437" spans="1:8" ht="30">
      <c r="A437" s="21" t="s">
        <v>1057</v>
      </c>
      <c r="B437" s="13" t="s">
        <v>341</v>
      </c>
      <c r="C437" s="22" t="s">
        <v>525</v>
      </c>
      <c r="D437" s="22" t="s">
        <v>7</v>
      </c>
      <c r="E437" s="69">
        <v>15</v>
      </c>
      <c r="F437" s="23">
        <v>17.43</v>
      </c>
      <c r="G437" s="19">
        <f t="shared" si="34"/>
        <v>21.41</v>
      </c>
      <c r="H437" s="20">
        <f t="shared" si="35"/>
        <v>321.14999999999998</v>
      </c>
    </row>
    <row r="438" spans="1:8" ht="21">
      <c r="A438" s="21" t="s">
        <v>1058</v>
      </c>
      <c r="B438" s="13" t="s">
        <v>397</v>
      </c>
      <c r="C438" s="22" t="s">
        <v>525</v>
      </c>
      <c r="D438" s="22" t="s">
        <v>7</v>
      </c>
      <c r="E438" s="69">
        <v>2</v>
      </c>
      <c r="F438" s="23">
        <v>49.74</v>
      </c>
      <c r="G438" s="19">
        <f t="shared" si="34"/>
        <v>61.11</v>
      </c>
      <c r="H438" s="20">
        <f t="shared" si="35"/>
        <v>122.22</v>
      </c>
    </row>
    <row r="439" spans="1:8" ht="30">
      <c r="A439" s="21" t="s">
        <v>1059</v>
      </c>
      <c r="B439" s="13" t="s">
        <v>373</v>
      </c>
      <c r="C439" s="22" t="s">
        <v>525</v>
      </c>
      <c r="D439" s="22" t="s">
        <v>7</v>
      </c>
      <c r="E439" s="69">
        <v>4</v>
      </c>
      <c r="F439" s="23">
        <v>36.26</v>
      </c>
      <c r="G439" s="19">
        <f t="shared" si="34"/>
        <v>44.54</v>
      </c>
      <c r="H439" s="20">
        <f t="shared" si="35"/>
        <v>178.16</v>
      </c>
    </row>
    <row r="440" spans="1:8">
      <c r="A440" s="12" t="s">
        <v>1060</v>
      </c>
      <c r="B440" s="13" t="s">
        <v>1061</v>
      </c>
      <c r="C440" s="14"/>
      <c r="D440" s="14"/>
      <c r="E440" s="67"/>
      <c r="F440" s="14"/>
      <c r="G440" s="19">
        <f t="shared" si="34"/>
        <v>0</v>
      </c>
      <c r="H440" s="20">
        <f t="shared" si="35"/>
        <v>0</v>
      </c>
    </row>
    <row r="441" spans="1:8">
      <c r="A441" s="12" t="s">
        <v>1062</v>
      </c>
      <c r="B441" s="13" t="s">
        <v>1063</v>
      </c>
      <c r="C441" s="14"/>
      <c r="D441" s="14"/>
      <c r="E441" s="67"/>
      <c r="F441" s="14"/>
      <c r="G441" s="19">
        <f t="shared" ref="G441:G504" si="36">TRUNC(F441*(1+22.86/100),2)</f>
        <v>0</v>
      </c>
      <c r="H441" s="20">
        <f t="shared" si="35"/>
        <v>0</v>
      </c>
    </row>
    <row r="442" spans="1:8" ht="21">
      <c r="A442" s="16" t="s">
        <v>1064</v>
      </c>
      <c r="B442" s="17" t="s">
        <v>387</v>
      </c>
      <c r="C442" s="18" t="s">
        <v>525</v>
      </c>
      <c r="D442" s="18" t="s">
        <v>7</v>
      </c>
      <c r="E442" s="68">
        <v>1</v>
      </c>
      <c r="F442" s="19">
        <v>119.02</v>
      </c>
      <c r="G442" s="19">
        <f t="shared" si="36"/>
        <v>146.22</v>
      </c>
      <c r="H442" s="20">
        <f t="shared" ref="H442:H505" si="37">E442*G442</f>
        <v>146.22</v>
      </c>
    </row>
    <row r="443" spans="1:8" ht="21">
      <c r="A443" s="21" t="s">
        <v>1065</v>
      </c>
      <c r="B443" s="13" t="s">
        <v>382</v>
      </c>
      <c r="C443" s="22" t="s">
        <v>525</v>
      </c>
      <c r="D443" s="22" t="s">
        <v>7</v>
      </c>
      <c r="E443" s="69">
        <v>2</v>
      </c>
      <c r="F443" s="23">
        <v>40.72</v>
      </c>
      <c r="G443" s="19">
        <f t="shared" si="36"/>
        <v>50.02</v>
      </c>
      <c r="H443" s="20">
        <f t="shared" si="37"/>
        <v>100.04</v>
      </c>
    </row>
    <row r="444" spans="1:8" ht="21">
      <c r="A444" s="21" t="s">
        <v>1066</v>
      </c>
      <c r="B444" s="13" t="s">
        <v>399</v>
      </c>
      <c r="C444" s="22" t="s">
        <v>525</v>
      </c>
      <c r="D444" s="22" t="s">
        <v>7</v>
      </c>
      <c r="E444" s="69">
        <v>1</v>
      </c>
      <c r="F444" s="23">
        <v>96.71</v>
      </c>
      <c r="G444" s="19">
        <f t="shared" si="36"/>
        <v>118.81</v>
      </c>
      <c r="H444" s="20">
        <f t="shared" si="37"/>
        <v>118.81</v>
      </c>
    </row>
    <row r="445" spans="1:8" ht="21">
      <c r="A445" s="21" t="s">
        <v>1067</v>
      </c>
      <c r="B445" s="13" t="s">
        <v>425</v>
      </c>
      <c r="C445" s="22" t="s">
        <v>525</v>
      </c>
      <c r="D445" s="22" t="s">
        <v>7</v>
      </c>
      <c r="E445" s="69">
        <v>1</v>
      </c>
      <c r="F445" s="23">
        <v>55.45</v>
      </c>
      <c r="G445" s="19">
        <f t="shared" si="36"/>
        <v>68.12</v>
      </c>
      <c r="H445" s="20">
        <f t="shared" si="37"/>
        <v>68.12</v>
      </c>
    </row>
    <row r="446" spans="1:8" ht="21">
      <c r="A446" s="21" t="s">
        <v>1068</v>
      </c>
      <c r="B446" s="13" t="s">
        <v>273</v>
      </c>
      <c r="C446" s="22" t="s">
        <v>525</v>
      </c>
      <c r="D446" s="22" t="s">
        <v>7</v>
      </c>
      <c r="E446" s="69">
        <v>10</v>
      </c>
      <c r="F446" s="23">
        <v>62.38</v>
      </c>
      <c r="G446" s="19">
        <f t="shared" si="36"/>
        <v>76.64</v>
      </c>
      <c r="H446" s="20">
        <f t="shared" si="37"/>
        <v>766.4</v>
      </c>
    </row>
    <row r="447" spans="1:8" ht="21">
      <c r="A447" s="21" t="s">
        <v>1069</v>
      </c>
      <c r="B447" s="13" t="s">
        <v>347</v>
      </c>
      <c r="C447" s="22" t="s">
        <v>525</v>
      </c>
      <c r="D447" s="22" t="s">
        <v>7</v>
      </c>
      <c r="E447" s="69">
        <v>2</v>
      </c>
      <c r="F447" s="23">
        <v>59.42</v>
      </c>
      <c r="G447" s="19">
        <f t="shared" si="36"/>
        <v>73</v>
      </c>
      <c r="H447" s="20">
        <f t="shared" si="37"/>
        <v>146</v>
      </c>
    </row>
    <row r="448" spans="1:8" ht="21">
      <c r="A448" s="21" t="s">
        <v>1070</v>
      </c>
      <c r="B448" s="13" t="s">
        <v>377</v>
      </c>
      <c r="C448" s="22" t="s">
        <v>525</v>
      </c>
      <c r="D448" s="22" t="s">
        <v>7</v>
      </c>
      <c r="E448" s="69">
        <v>2</v>
      </c>
      <c r="F448" s="23">
        <v>64.63</v>
      </c>
      <c r="G448" s="19">
        <f t="shared" si="36"/>
        <v>79.400000000000006</v>
      </c>
      <c r="H448" s="20">
        <f t="shared" si="37"/>
        <v>158.80000000000001</v>
      </c>
    </row>
    <row r="449" spans="1:8" ht="21">
      <c r="A449" s="21" t="s">
        <v>1071</v>
      </c>
      <c r="B449" s="13" t="s">
        <v>331</v>
      </c>
      <c r="C449" s="22" t="s">
        <v>525</v>
      </c>
      <c r="D449" s="22" t="s">
        <v>7</v>
      </c>
      <c r="E449" s="69">
        <v>6</v>
      </c>
      <c r="F449" s="23">
        <v>44.28</v>
      </c>
      <c r="G449" s="19">
        <f t="shared" si="36"/>
        <v>54.4</v>
      </c>
      <c r="H449" s="20">
        <f t="shared" si="37"/>
        <v>326.39999999999998</v>
      </c>
    </row>
    <row r="450" spans="1:8" ht="21">
      <c r="A450" s="21" t="s">
        <v>1072</v>
      </c>
      <c r="B450" s="13" t="s">
        <v>343</v>
      </c>
      <c r="C450" s="22" t="s">
        <v>525</v>
      </c>
      <c r="D450" s="22" t="s">
        <v>7</v>
      </c>
      <c r="E450" s="69">
        <v>11</v>
      </c>
      <c r="F450" s="23">
        <v>23.26</v>
      </c>
      <c r="G450" s="19">
        <f t="shared" si="36"/>
        <v>28.57</v>
      </c>
      <c r="H450" s="20">
        <f t="shared" si="37"/>
        <v>314.27</v>
      </c>
    </row>
    <row r="451" spans="1:8" ht="21">
      <c r="A451" s="21" t="s">
        <v>1073</v>
      </c>
      <c r="B451" s="13" t="s">
        <v>293</v>
      </c>
      <c r="C451" s="22" t="s">
        <v>525</v>
      </c>
      <c r="D451" s="22" t="s">
        <v>7</v>
      </c>
      <c r="E451" s="69">
        <v>2</v>
      </c>
      <c r="F451" s="23">
        <v>245.14</v>
      </c>
      <c r="G451" s="19">
        <f t="shared" si="36"/>
        <v>301.17</v>
      </c>
      <c r="H451" s="20">
        <f t="shared" si="37"/>
        <v>602.34</v>
      </c>
    </row>
    <row r="452" spans="1:8">
      <c r="A452" s="12" t="s">
        <v>1074</v>
      </c>
      <c r="B452" s="13" t="s">
        <v>1016</v>
      </c>
      <c r="C452" s="14"/>
      <c r="D452" s="14"/>
      <c r="E452" s="67"/>
      <c r="F452" s="14"/>
      <c r="G452" s="19">
        <f t="shared" si="36"/>
        <v>0</v>
      </c>
      <c r="H452" s="20">
        <f t="shared" si="37"/>
        <v>0</v>
      </c>
    </row>
    <row r="453" spans="1:8" ht="21">
      <c r="A453" s="16" t="s">
        <v>1075</v>
      </c>
      <c r="B453" s="17" t="s">
        <v>391</v>
      </c>
      <c r="C453" s="18" t="s">
        <v>525</v>
      </c>
      <c r="D453" s="18" t="s">
        <v>7</v>
      </c>
      <c r="E453" s="68">
        <v>4</v>
      </c>
      <c r="F453" s="19">
        <v>27.4</v>
      </c>
      <c r="G453" s="19">
        <f t="shared" si="36"/>
        <v>33.659999999999997</v>
      </c>
      <c r="H453" s="20">
        <f t="shared" si="37"/>
        <v>134.63999999999999</v>
      </c>
    </row>
    <row r="454" spans="1:8" ht="21">
      <c r="A454" s="21" t="s">
        <v>1076</v>
      </c>
      <c r="B454" s="13" t="s">
        <v>217</v>
      </c>
      <c r="C454" s="22" t="s">
        <v>525</v>
      </c>
      <c r="D454" s="22" t="s">
        <v>7</v>
      </c>
      <c r="E454" s="69">
        <v>16</v>
      </c>
      <c r="F454" s="23">
        <v>82.66</v>
      </c>
      <c r="G454" s="19">
        <f t="shared" si="36"/>
        <v>101.55</v>
      </c>
      <c r="H454" s="20">
        <f t="shared" si="37"/>
        <v>1624.8</v>
      </c>
    </row>
    <row r="455" spans="1:8" ht="21">
      <c r="A455" s="21" t="s">
        <v>1077</v>
      </c>
      <c r="B455" s="13" t="s">
        <v>422</v>
      </c>
      <c r="C455" s="22" t="s">
        <v>525</v>
      </c>
      <c r="D455" s="22" t="s">
        <v>7</v>
      </c>
      <c r="E455" s="69">
        <v>2</v>
      </c>
      <c r="F455" s="23">
        <v>29.96</v>
      </c>
      <c r="G455" s="19">
        <f t="shared" si="36"/>
        <v>36.799999999999997</v>
      </c>
      <c r="H455" s="20">
        <f t="shared" si="37"/>
        <v>73.599999999999994</v>
      </c>
    </row>
    <row r="456" spans="1:8" ht="21">
      <c r="A456" s="21" t="s">
        <v>1078</v>
      </c>
      <c r="B456" s="13" t="s">
        <v>332</v>
      </c>
      <c r="C456" s="22" t="s">
        <v>525</v>
      </c>
      <c r="D456" s="22" t="s">
        <v>7</v>
      </c>
      <c r="E456" s="69">
        <v>2</v>
      </c>
      <c r="F456" s="23">
        <v>154.74</v>
      </c>
      <c r="G456" s="19">
        <f t="shared" si="36"/>
        <v>190.11</v>
      </c>
      <c r="H456" s="20">
        <f t="shared" si="37"/>
        <v>380.22</v>
      </c>
    </row>
    <row r="457" spans="1:8">
      <c r="A457" s="12" t="s">
        <v>1079</v>
      </c>
      <c r="B457" s="13" t="s">
        <v>1080</v>
      </c>
      <c r="C457" s="14"/>
      <c r="D457" s="14"/>
      <c r="E457" s="67"/>
      <c r="F457" s="14"/>
      <c r="G457" s="19">
        <f t="shared" si="36"/>
        <v>0</v>
      </c>
      <c r="H457" s="20">
        <f t="shared" si="37"/>
        <v>0</v>
      </c>
    </row>
    <row r="458" spans="1:8" ht="21">
      <c r="A458" s="16" t="s">
        <v>1081</v>
      </c>
      <c r="B458" s="17" t="s">
        <v>452</v>
      </c>
      <c r="C458" s="18" t="s">
        <v>525</v>
      </c>
      <c r="D458" s="18" t="s">
        <v>7</v>
      </c>
      <c r="E458" s="68">
        <v>4</v>
      </c>
      <c r="F458" s="19">
        <v>7.03</v>
      </c>
      <c r="G458" s="19">
        <f t="shared" si="36"/>
        <v>8.6300000000000008</v>
      </c>
      <c r="H458" s="20">
        <f t="shared" si="37"/>
        <v>34.520000000000003</v>
      </c>
    </row>
    <row r="459" spans="1:8">
      <c r="A459" s="12" t="s">
        <v>1082</v>
      </c>
      <c r="B459" s="13" t="s">
        <v>1083</v>
      </c>
      <c r="C459" s="14"/>
      <c r="D459" s="14"/>
      <c r="E459" s="67"/>
      <c r="F459" s="14"/>
      <c r="G459" s="19">
        <f t="shared" si="36"/>
        <v>0</v>
      </c>
      <c r="H459" s="20">
        <f t="shared" si="37"/>
        <v>0</v>
      </c>
    </row>
    <row r="460" spans="1:8" ht="30">
      <c r="A460" s="16" t="s">
        <v>1084</v>
      </c>
      <c r="B460" s="17" t="s">
        <v>361</v>
      </c>
      <c r="C460" s="18" t="s">
        <v>525</v>
      </c>
      <c r="D460" s="18" t="s">
        <v>7</v>
      </c>
      <c r="E460" s="68">
        <v>22</v>
      </c>
      <c r="F460" s="19">
        <v>6.34</v>
      </c>
      <c r="G460" s="19">
        <f t="shared" si="36"/>
        <v>7.78</v>
      </c>
      <c r="H460" s="20">
        <f t="shared" si="37"/>
        <v>171.16</v>
      </c>
    </row>
    <row r="461" spans="1:8" ht="30">
      <c r="A461" s="21" t="s">
        <v>1085</v>
      </c>
      <c r="B461" s="13" t="s">
        <v>463</v>
      </c>
      <c r="C461" s="22" t="s">
        <v>525</v>
      </c>
      <c r="D461" s="22" t="s">
        <v>7</v>
      </c>
      <c r="E461" s="69">
        <v>2</v>
      </c>
      <c r="F461" s="23">
        <v>8.2200000000000006</v>
      </c>
      <c r="G461" s="19">
        <f t="shared" si="36"/>
        <v>10.09</v>
      </c>
      <c r="H461" s="20">
        <f t="shared" si="37"/>
        <v>20.18</v>
      </c>
    </row>
    <row r="462" spans="1:8" ht="30">
      <c r="A462" s="21" t="s">
        <v>1086</v>
      </c>
      <c r="B462" s="13" t="s">
        <v>447</v>
      </c>
      <c r="C462" s="22" t="s">
        <v>525</v>
      </c>
      <c r="D462" s="22" t="s">
        <v>7</v>
      </c>
      <c r="E462" s="69">
        <v>4</v>
      </c>
      <c r="F462" s="23">
        <v>7.91</v>
      </c>
      <c r="G462" s="19">
        <f t="shared" si="36"/>
        <v>9.7100000000000009</v>
      </c>
      <c r="H462" s="20">
        <f t="shared" si="37"/>
        <v>38.840000000000003</v>
      </c>
    </row>
    <row r="463" spans="1:8" ht="30">
      <c r="A463" s="21" t="s">
        <v>1087</v>
      </c>
      <c r="B463" s="13" t="s">
        <v>458</v>
      </c>
      <c r="C463" s="22" t="s">
        <v>525</v>
      </c>
      <c r="D463" s="22" t="s">
        <v>7</v>
      </c>
      <c r="E463" s="69">
        <v>2</v>
      </c>
      <c r="F463" s="23">
        <v>10.77</v>
      </c>
      <c r="G463" s="19">
        <f t="shared" si="36"/>
        <v>13.23</v>
      </c>
      <c r="H463" s="20">
        <f t="shared" si="37"/>
        <v>26.46</v>
      </c>
    </row>
    <row r="464" spans="1:8" ht="30">
      <c r="A464" s="21" t="s">
        <v>1088</v>
      </c>
      <c r="B464" s="13" t="s">
        <v>437</v>
      </c>
      <c r="C464" s="22" t="s">
        <v>525</v>
      </c>
      <c r="D464" s="22" t="s">
        <v>7</v>
      </c>
      <c r="E464" s="69">
        <v>2</v>
      </c>
      <c r="F464" s="23">
        <v>20.149999999999999</v>
      </c>
      <c r="G464" s="19">
        <f t="shared" si="36"/>
        <v>24.75</v>
      </c>
      <c r="H464" s="20">
        <f t="shared" si="37"/>
        <v>49.5</v>
      </c>
    </row>
    <row r="465" spans="1:8" ht="21">
      <c r="A465" s="21" t="s">
        <v>1089</v>
      </c>
      <c r="B465" s="13" t="s">
        <v>460</v>
      </c>
      <c r="C465" s="22" t="s">
        <v>525</v>
      </c>
      <c r="D465" s="22" t="s">
        <v>7</v>
      </c>
      <c r="E465" s="69">
        <v>2</v>
      </c>
      <c r="F465" s="23">
        <v>9.5299999999999994</v>
      </c>
      <c r="G465" s="19">
        <f t="shared" si="36"/>
        <v>11.7</v>
      </c>
      <c r="H465" s="20">
        <f t="shared" si="37"/>
        <v>23.4</v>
      </c>
    </row>
    <row r="466" spans="1:8" ht="21">
      <c r="A466" s="21" t="s">
        <v>1090</v>
      </c>
      <c r="B466" s="13" t="s">
        <v>414</v>
      </c>
      <c r="C466" s="22" t="s">
        <v>525</v>
      </c>
      <c r="D466" s="22" t="s">
        <v>7</v>
      </c>
      <c r="E466" s="69">
        <v>9</v>
      </c>
      <c r="F466" s="23">
        <v>8.18</v>
      </c>
      <c r="G466" s="19">
        <f t="shared" si="36"/>
        <v>10.039999999999999</v>
      </c>
      <c r="H466" s="20">
        <f t="shared" si="37"/>
        <v>90.359999999999985</v>
      </c>
    </row>
    <row r="467" spans="1:8" ht="21">
      <c r="A467" s="21" t="s">
        <v>1091</v>
      </c>
      <c r="B467" s="13" t="s">
        <v>469</v>
      </c>
      <c r="C467" s="22" t="s">
        <v>525</v>
      </c>
      <c r="D467" s="22" t="s">
        <v>7</v>
      </c>
      <c r="E467" s="69">
        <v>1</v>
      </c>
      <c r="F467" s="23">
        <v>12.33</v>
      </c>
      <c r="G467" s="19">
        <f t="shared" si="36"/>
        <v>15.14</v>
      </c>
      <c r="H467" s="20">
        <f t="shared" si="37"/>
        <v>15.14</v>
      </c>
    </row>
    <row r="468" spans="1:8" ht="21">
      <c r="A468" s="21" t="s">
        <v>1092</v>
      </c>
      <c r="B468" s="13" t="s">
        <v>421</v>
      </c>
      <c r="C468" s="22" t="s">
        <v>525</v>
      </c>
      <c r="D468" s="22" t="s">
        <v>7</v>
      </c>
      <c r="E468" s="69">
        <v>3</v>
      </c>
      <c r="F468" s="23">
        <v>20.16</v>
      </c>
      <c r="G468" s="19">
        <f t="shared" si="36"/>
        <v>24.76</v>
      </c>
      <c r="H468" s="20">
        <f t="shared" si="37"/>
        <v>74.28</v>
      </c>
    </row>
    <row r="469" spans="1:8" ht="21">
      <c r="A469" s="21" t="s">
        <v>1093</v>
      </c>
      <c r="B469" s="13" t="s">
        <v>396</v>
      </c>
      <c r="C469" s="22" t="s">
        <v>525</v>
      </c>
      <c r="D469" s="22" t="s">
        <v>7</v>
      </c>
      <c r="E469" s="69">
        <v>6</v>
      </c>
      <c r="F469" s="23">
        <v>16.79</v>
      </c>
      <c r="G469" s="19">
        <f t="shared" si="36"/>
        <v>20.62</v>
      </c>
      <c r="H469" s="20">
        <f t="shared" si="37"/>
        <v>123.72</v>
      </c>
    </row>
    <row r="470" spans="1:8" ht="21">
      <c r="A470" s="21" t="s">
        <v>1094</v>
      </c>
      <c r="B470" s="13" t="s">
        <v>426</v>
      </c>
      <c r="C470" s="22" t="s">
        <v>525</v>
      </c>
      <c r="D470" s="22" t="s">
        <v>7</v>
      </c>
      <c r="E470" s="69">
        <v>2</v>
      </c>
      <c r="F470" s="23">
        <v>27.15</v>
      </c>
      <c r="G470" s="19">
        <f t="shared" si="36"/>
        <v>33.35</v>
      </c>
      <c r="H470" s="20">
        <f t="shared" si="37"/>
        <v>66.7</v>
      </c>
    </row>
    <row r="471" spans="1:8" ht="21">
      <c r="A471" s="21" t="s">
        <v>1095</v>
      </c>
      <c r="B471" s="13" t="s">
        <v>466</v>
      </c>
      <c r="C471" s="22" t="s">
        <v>525</v>
      </c>
      <c r="D471" s="22" t="s">
        <v>7</v>
      </c>
      <c r="E471" s="69">
        <v>1</v>
      </c>
      <c r="F471" s="23">
        <v>14.5</v>
      </c>
      <c r="G471" s="19">
        <f t="shared" si="36"/>
        <v>17.809999999999999</v>
      </c>
      <c r="H471" s="20">
        <f t="shared" si="37"/>
        <v>17.809999999999999</v>
      </c>
    </row>
    <row r="472" spans="1:8" ht="21">
      <c r="A472" s="21" t="s">
        <v>1096</v>
      </c>
      <c r="B472" s="13" t="s">
        <v>325</v>
      </c>
      <c r="C472" s="22" t="s">
        <v>525</v>
      </c>
      <c r="D472" s="22" t="s">
        <v>7</v>
      </c>
      <c r="E472" s="69">
        <v>29</v>
      </c>
      <c r="F472" s="23">
        <v>8.99</v>
      </c>
      <c r="G472" s="19">
        <f t="shared" si="36"/>
        <v>11.04</v>
      </c>
      <c r="H472" s="20">
        <f t="shared" si="37"/>
        <v>320.15999999999997</v>
      </c>
    </row>
    <row r="473" spans="1:8" ht="21">
      <c r="A473" s="21" t="s">
        <v>1097</v>
      </c>
      <c r="B473" s="13" t="s">
        <v>431</v>
      </c>
      <c r="C473" s="22" t="s">
        <v>525</v>
      </c>
      <c r="D473" s="22" t="s">
        <v>7</v>
      </c>
      <c r="E473" s="69">
        <v>4</v>
      </c>
      <c r="F473" s="23">
        <v>11.71</v>
      </c>
      <c r="G473" s="19">
        <f t="shared" si="36"/>
        <v>14.38</v>
      </c>
      <c r="H473" s="20">
        <f t="shared" si="37"/>
        <v>57.52</v>
      </c>
    </row>
    <row r="474" spans="1:8" ht="21">
      <c r="A474" s="21" t="s">
        <v>1098</v>
      </c>
      <c r="B474" s="13" t="s">
        <v>406</v>
      </c>
      <c r="C474" s="22" t="s">
        <v>525</v>
      </c>
      <c r="D474" s="22" t="s">
        <v>7</v>
      </c>
      <c r="E474" s="69">
        <v>6</v>
      </c>
      <c r="F474" s="23">
        <v>13.93</v>
      </c>
      <c r="G474" s="19">
        <f t="shared" si="36"/>
        <v>17.11</v>
      </c>
      <c r="H474" s="20">
        <f t="shared" si="37"/>
        <v>102.66</v>
      </c>
    </row>
    <row r="475" spans="1:8" ht="21">
      <c r="A475" s="21" t="s">
        <v>1099</v>
      </c>
      <c r="B475" s="13" t="s">
        <v>297</v>
      </c>
      <c r="C475" s="22" t="s">
        <v>525</v>
      </c>
      <c r="D475" s="22" t="s">
        <v>7</v>
      </c>
      <c r="E475" s="69">
        <v>1</v>
      </c>
      <c r="F475" s="23">
        <v>39.03</v>
      </c>
      <c r="G475" s="19">
        <f t="shared" si="36"/>
        <v>47.95</v>
      </c>
      <c r="H475" s="20">
        <f t="shared" si="37"/>
        <v>47.95</v>
      </c>
    </row>
    <row r="476" spans="1:8" ht="21">
      <c r="A476" s="21" t="s">
        <v>1100</v>
      </c>
      <c r="B476" s="13" t="s">
        <v>461</v>
      </c>
      <c r="C476" s="22" t="s">
        <v>525</v>
      </c>
      <c r="D476" s="22" t="s">
        <v>7</v>
      </c>
      <c r="E476" s="69">
        <v>2</v>
      </c>
      <c r="F476" s="23">
        <v>9.36</v>
      </c>
      <c r="G476" s="19">
        <f t="shared" si="36"/>
        <v>11.49</v>
      </c>
      <c r="H476" s="20">
        <f t="shared" si="37"/>
        <v>22.98</v>
      </c>
    </row>
    <row r="477" spans="1:8" ht="21">
      <c r="A477" s="21" t="s">
        <v>1101</v>
      </c>
      <c r="B477" s="13" t="s">
        <v>358</v>
      </c>
      <c r="C477" s="22" t="s">
        <v>525</v>
      </c>
      <c r="D477" s="22" t="s">
        <v>7</v>
      </c>
      <c r="E477" s="69">
        <v>10</v>
      </c>
      <c r="F477" s="23">
        <v>18.93</v>
      </c>
      <c r="G477" s="19">
        <f t="shared" si="36"/>
        <v>23.25</v>
      </c>
      <c r="H477" s="20">
        <f t="shared" si="37"/>
        <v>232.5</v>
      </c>
    </row>
    <row r="478" spans="1:8" ht="21">
      <c r="A478" s="21" t="s">
        <v>1102</v>
      </c>
      <c r="B478" s="13" t="s">
        <v>297</v>
      </c>
      <c r="C478" s="22" t="s">
        <v>525</v>
      </c>
      <c r="D478" s="22" t="s">
        <v>7</v>
      </c>
      <c r="E478" s="69">
        <v>11</v>
      </c>
      <c r="F478" s="23">
        <v>39.03</v>
      </c>
      <c r="G478" s="19">
        <f t="shared" si="36"/>
        <v>47.95</v>
      </c>
      <c r="H478" s="20">
        <f t="shared" si="37"/>
        <v>527.45000000000005</v>
      </c>
    </row>
    <row r="479" spans="1:8" ht="21">
      <c r="A479" s="21" t="s">
        <v>1103</v>
      </c>
      <c r="B479" s="13" t="s">
        <v>435</v>
      </c>
      <c r="C479" s="22" t="s">
        <v>525</v>
      </c>
      <c r="D479" s="22" t="s">
        <v>7</v>
      </c>
      <c r="E479" s="69">
        <v>1</v>
      </c>
      <c r="F479" s="23">
        <v>41.41</v>
      </c>
      <c r="G479" s="19">
        <f t="shared" si="36"/>
        <v>50.87</v>
      </c>
      <c r="H479" s="20">
        <f t="shared" si="37"/>
        <v>50.87</v>
      </c>
    </row>
    <row r="480" spans="1:8" ht="21">
      <c r="A480" s="21" t="s">
        <v>1104</v>
      </c>
      <c r="B480" s="13" t="s">
        <v>395</v>
      </c>
      <c r="C480" s="22" t="s">
        <v>525</v>
      </c>
      <c r="D480" s="22" t="s">
        <v>7</v>
      </c>
      <c r="E480" s="69">
        <v>2</v>
      </c>
      <c r="F480" s="23">
        <v>51.54</v>
      </c>
      <c r="G480" s="19">
        <f t="shared" si="36"/>
        <v>63.32</v>
      </c>
      <c r="H480" s="20">
        <f t="shared" si="37"/>
        <v>126.64</v>
      </c>
    </row>
    <row r="481" spans="1:8" ht="21">
      <c r="A481" s="21" t="s">
        <v>1105</v>
      </c>
      <c r="B481" s="13" t="s">
        <v>347</v>
      </c>
      <c r="C481" s="22" t="s">
        <v>525</v>
      </c>
      <c r="D481" s="22" t="s">
        <v>7</v>
      </c>
      <c r="E481" s="69">
        <v>2</v>
      </c>
      <c r="F481" s="23">
        <v>59.42</v>
      </c>
      <c r="G481" s="19">
        <f t="shared" si="36"/>
        <v>73</v>
      </c>
      <c r="H481" s="20">
        <f t="shared" si="37"/>
        <v>146</v>
      </c>
    </row>
    <row r="482" spans="1:8" ht="21">
      <c r="A482" s="21" t="s">
        <v>1106</v>
      </c>
      <c r="B482" s="13" t="s">
        <v>250</v>
      </c>
      <c r="C482" s="22" t="s">
        <v>525</v>
      </c>
      <c r="D482" s="22" t="s">
        <v>22</v>
      </c>
      <c r="E482" s="69">
        <v>58.7</v>
      </c>
      <c r="F482" s="23">
        <v>12.22</v>
      </c>
      <c r="G482" s="19">
        <f t="shared" si="36"/>
        <v>15.01</v>
      </c>
      <c r="H482" s="20">
        <f t="shared" si="37"/>
        <v>881.08699999999999</v>
      </c>
    </row>
    <row r="483" spans="1:8" ht="21">
      <c r="A483" s="21" t="s">
        <v>1107</v>
      </c>
      <c r="B483" s="13" t="s">
        <v>156</v>
      </c>
      <c r="C483" s="22" t="s">
        <v>525</v>
      </c>
      <c r="D483" s="22" t="s">
        <v>22</v>
      </c>
      <c r="E483" s="69">
        <v>148.13999999999999</v>
      </c>
      <c r="F483" s="23">
        <v>19.22</v>
      </c>
      <c r="G483" s="19">
        <f t="shared" si="36"/>
        <v>23.61</v>
      </c>
      <c r="H483" s="20">
        <f t="shared" si="37"/>
        <v>3497.5853999999995</v>
      </c>
    </row>
    <row r="484" spans="1:8" ht="21">
      <c r="A484" s="21" t="s">
        <v>1108</v>
      </c>
      <c r="B484" s="13" t="s">
        <v>220</v>
      </c>
      <c r="C484" s="22" t="s">
        <v>525</v>
      </c>
      <c r="D484" s="22" t="s">
        <v>22</v>
      </c>
      <c r="E484" s="69">
        <v>47.43</v>
      </c>
      <c r="F484" s="23">
        <v>26.67</v>
      </c>
      <c r="G484" s="19">
        <f t="shared" si="36"/>
        <v>32.76</v>
      </c>
      <c r="H484" s="20">
        <f t="shared" si="37"/>
        <v>1553.8067999999998</v>
      </c>
    </row>
    <row r="485" spans="1:8" ht="21">
      <c r="A485" s="21" t="s">
        <v>1109</v>
      </c>
      <c r="B485" s="13" t="s">
        <v>468</v>
      </c>
      <c r="C485" s="22" t="s">
        <v>525</v>
      </c>
      <c r="D485" s="22" t="s">
        <v>22</v>
      </c>
      <c r="E485" s="69">
        <v>0.41</v>
      </c>
      <c r="F485" s="23">
        <v>30.27</v>
      </c>
      <c r="G485" s="19">
        <f t="shared" si="36"/>
        <v>37.18</v>
      </c>
      <c r="H485" s="20">
        <f t="shared" si="37"/>
        <v>15.243799999999998</v>
      </c>
    </row>
    <row r="486" spans="1:8" ht="21">
      <c r="A486" s="21" t="s">
        <v>1110</v>
      </c>
      <c r="B486" s="13" t="s">
        <v>213</v>
      </c>
      <c r="C486" s="22" t="s">
        <v>525</v>
      </c>
      <c r="D486" s="22" t="s">
        <v>22</v>
      </c>
      <c r="E486" s="69">
        <v>43.67</v>
      </c>
      <c r="F486" s="23">
        <v>31.19</v>
      </c>
      <c r="G486" s="19">
        <f t="shared" si="36"/>
        <v>38.32</v>
      </c>
      <c r="H486" s="20">
        <f t="shared" si="37"/>
        <v>1673.4344000000001</v>
      </c>
    </row>
    <row r="487" spans="1:8" ht="21">
      <c r="A487" s="21" t="s">
        <v>1111</v>
      </c>
      <c r="B487" s="13" t="s">
        <v>456</v>
      </c>
      <c r="C487" s="22" t="s">
        <v>525</v>
      </c>
      <c r="D487" s="22" t="s">
        <v>7</v>
      </c>
      <c r="E487" s="69">
        <v>2</v>
      </c>
      <c r="F487" s="23">
        <v>11.43</v>
      </c>
      <c r="G487" s="19">
        <f t="shared" si="36"/>
        <v>14.04</v>
      </c>
      <c r="H487" s="20">
        <f t="shared" si="37"/>
        <v>28.08</v>
      </c>
    </row>
    <row r="488" spans="1:8" ht="21">
      <c r="A488" s="21" t="s">
        <v>1112</v>
      </c>
      <c r="B488" s="13" t="s">
        <v>427</v>
      </c>
      <c r="C488" s="22" t="s">
        <v>525</v>
      </c>
      <c r="D488" s="22" t="s">
        <v>7</v>
      </c>
      <c r="E488" s="69">
        <v>3</v>
      </c>
      <c r="F488" s="23">
        <v>17.670000000000002</v>
      </c>
      <c r="G488" s="19">
        <f t="shared" si="36"/>
        <v>21.7</v>
      </c>
      <c r="H488" s="20">
        <f t="shared" si="37"/>
        <v>65.099999999999994</v>
      </c>
    </row>
    <row r="489" spans="1:8" ht="21">
      <c r="A489" s="21" t="s">
        <v>1113</v>
      </c>
      <c r="B489" s="13" t="s">
        <v>345</v>
      </c>
      <c r="C489" s="22" t="s">
        <v>525</v>
      </c>
      <c r="D489" s="22" t="s">
        <v>7</v>
      </c>
      <c r="E489" s="69">
        <v>10</v>
      </c>
      <c r="F489" s="23">
        <v>24.93</v>
      </c>
      <c r="G489" s="19">
        <f t="shared" si="36"/>
        <v>30.62</v>
      </c>
      <c r="H489" s="20">
        <f t="shared" si="37"/>
        <v>306.2</v>
      </c>
    </row>
    <row r="490" spans="1:8" ht="21">
      <c r="A490" s="21" t="s">
        <v>1114</v>
      </c>
      <c r="B490" s="13" t="s">
        <v>371</v>
      </c>
      <c r="C490" s="22" t="s">
        <v>525</v>
      </c>
      <c r="D490" s="22" t="s">
        <v>7</v>
      </c>
      <c r="E490" s="69">
        <v>3</v>
      </c>
      <c r="F490" s="23">
        <v>48.91</v>
      </c>
      <c r="G490" s="19">
        <f t="shared" si="36"/>
        <v>60.09</v>
      </c>
      <c r="H490" s="20">
        <f t="shared" si="37"/>
        <v>180.27</v>
      </c>
    </row>
    <row r="491" spans="1:8" ht="21">
      <c r="A491" s="21" t="s">
        <v>1115</v>
      </c>
      <c r="B491" s="13" t="s">
        <v>365</v>
      </c>
      <c r="C491" s="22" t="s">
        <v>525</v>
      </c>
      <c r="D491" s="22" t="s">
        <v>7</v>
      </c>
      <c r="E491" s="69">
        <v>4</v>
      </c>
      <c r="F491" s="23">
        <v>14.13</v>
      </c>
      <c r="G491" s="19">
        <f t="shared" si="36"/>
        <v>17.36</v>
      </c>
      <c r="H491" s="20">
        <f t="shared" si="37"/>
        <v>69.44</v>
      </c>
    </row>
    <row r="492" spans="1:8" ht="21">
      <c r="A492" s="21" t="s">
        <v>1116</v>
      </c>
      <c r="B492" s="13" t="s">
        <v>362</v>
      </c>
      <c r="C492" s="22" t="s">
        <v>525</v>
      </c>
      <c r="D492" s="22" t="s">
        <v>7</v>
      </c>
      <c r="E492" s="69">
        <v>2</v>
      </c>
      <c r="F492" s="23">
        <v>86.82</v>
      </c>
      <c r="G492" s="19">
        <f t="shared" si="36"/>
        <v>106.66</v>
      </c>
      <c r="H492" s="20">
        <f t="shared" si="37"/>
        <v>213.32</v>
      </c>
    </row>
    <row r="493" spans="1:8" ht="21">
      <c r="A493" s="21" t="s">
        <v>1117</v>
      </c>
      <c r="B493" s="13" t="s">
        <v>401</v>
      </c>
      <c r="C493" s="22" t="s">
        <v>525</v>
      </c>
      <c r="D493" s="22" t="s">
        <v>7</v>
      </c>
      <c r="E493" s="69">
        <v>1</v>
      </c>
      <c r="F493" s="23">
        <v>94.49</v>
      </c>
      <c r="G493" s="19">
        <f t="shared" si="36"/>
        <v>116.09</v>
      </c>
      <c r="H493" s="20">
        <f t="shared" si="37"/>
        <v>116.09</v>
      </c>
    </row>
    <row r="494" spans="1:8">
      <c r="A494" s="12" t="s">
        <v>1118</v>
      </c>
      <c r="B494" s="13" t="s">
        <v>1119</v>
      </c>
      <c r="C494" s="14"/>
      <c r="D494" s="14"/>
      <c r="E494" s="67"/>
      <c r="F494" s="14"/>
      <c r="G494" s="19">
        <f t="shared" si="36"/>
        <v>0</v>
      </c>
      <c r="H494" s="20">
        <f t="shared" si="37"/>
        <v>0</v>
      </c>
    </row>
    <row r="495" spans="1:8" ht="21">
      <c r="A495" s="16" t="s">
        <v>1120</v>
      </c>
      <c r="B495" s="17" t="s">
        <v>451</v>
      </c>
      <c r="C495" s="18" t="s">
        <v>525</v>
      </c>
      <c r="D495" s="18" t="s">
        <v>7</v>
      </c>
      <c r="E495" s="68">
        <v>1</v>
      </c>
      <c r="F495" s="19">
        <v>9.51</v>
      </c>
      <c r="G495" s="19">
        <f t="shared" si="36"/>
        <v>11.68</v>
      </c>
      <c r="H495" s="20">
        <f t="shared" si="37"/>
        <v>11.68</v>
      </c>
    </row>
    <row r="496" spans="1:8" ht="30">
      <c r="A496" s="21" t="s">
        <v>1121</v>
      </c>
      <c r="B496" s="13" t="s">
        <v>292</v>
      </c>
      <c r="C496" s="22" t="s">
        <v>525</v>
      </c>
      <c r="D496" s="22" t="s">
        <v>7</v>
      </c>
      <c r="E496" s="69">
        <v>35</v>
      </c>
      <c r="F496" s="23">
        <v>12.95</v>
      </c>
      <c r="G496" s="19">
        <f t="shared" si="36"/>
        <v>15.91</v>
      </c>
      <c r="H496" s="20">
        <f t="shared" si="37"/>
        <v>556.85</v>
      </c>
    </row>
    <row r="497" spans="1:8" ht="30">
      <c r="A497" s="21" t="s">
        <v>1122</v>
      </c>
      <c r="B497" s="13" t="s">
        <v>419</v>
      </c>
      <c r="C497" s="22" t="s">
        <v>525</v>
      </c>
      <c r="D497" s="22" t="s">
        <v>7</v>
      </c>
      <c r="E497" s="69">
        <v>3</v>
      </c>
      <c r="F497" s="23">
        <v>20.6</v>
      </c>
      <c r="G497" s="19">
        <f t="shared" si="36"/>
        <v>25.3</v>
      </c>
      <c r="H497" s="20">
        <f t="shared" si="37"/>
        <v>75.900000000000006</v>
      </c>
    </row>
    <row r="498" spans="1:8">
      <c r="A498" s="12" t="s">
        <v>1123</v>
      </c>
      <c r="B498" s="13" t="s">
        <v>1124</v>
      </c>
      <c r="C498" s="14"/>
      <c r="D498" s="14"/>
      <c r="E498" s="67"/>
      <c r="F498" s="14"/>
      <c r="G498" s="19">
        <f t="shared" si="36"/>
        <v>0</v>
      </c>
      <c r="H498" s="20">
        <f t="shared" si="37"/>
        <v>0</v>
      </c>
    </row>
    <row r="499" spans="1:8" ht="21">
      <c r="A499" s="16" t="s">
        <v>1125</v>
      </c>
      <c r="B499" s="17" t="s">
        <v>38</v>
      </c>
      <c r="C499" s="18" t="s">
        <v>525</v>
      </c>
      <c r="D499" s="18" t="s">
        <v>7</v>
      </c>
      <c r="E499" s="68">
        <v>1</v>
      </c>
      <c r="F499" s="19">
        <v>22803.58</v>
      </c>
      <c r="G499" s="19">
        <f t="shared" si="36"/>
        <v>28016.47</v>
      </c>
      <c r="H499" s="20">
        <f t="shared" si="37"/>
        <v>28016.47</v>
      </c>
    </row>
    <row r="500" spans="1:8">
      <c r="A500" s="12" t="s">
        <v>1126</v>
      </c>
      <c r="B500" s="13" t="s">
        <v>1127</v>
      </c>
      <c r="C500" s="14"/>
      <c r="D500" s="14"/>
      <c r="E500" s="67"/>
      <c r="F500" s="14"/>
      <c r="G500" s="19">
        <f t="shared" si="36"/>
        <v>0</v>
      </c>
      <c r="H500" s="20">
        <f t="shared" si="37"/>
        <v>0</v>
      </c>
    </row>
    <row r="501" spans="1:8" ht="21">
      <c r="A501" s="16" t="s">
        <v>1128</v>
      </c>
      <c r="B501" s="17" t="s">
        <v>231</v>
      </c>
      <c r="C501" s="18" t="s">
        <v>525</v>
      </c>
      <c r="D501" s="18" t="s">
        <v>7</v>
      </c>
      <c r="E501" s="68">
        <v>1</v>
      </c>
      <c r="F501" s="19">
        <v>1141.68</v>
      </c>
      <c r="G501" s="19">
        <f t="shared" si="36"/>
        <v>1402.66</v>
      </c>
      <c r="H501" s="20">
        <f t="shared" si="37"/>
        <v>1402.66</v>
      </c>
    </row>
    <row r="502" spans="1:8">
      <c r="A502" s="12" t="s">
        <v>1129</v>
      </c>
      <c r="B502" s="13" t="s">
        <v>1130</v>
      </c>
      <c r="C502" s="14"/>
      <c r="D502" s="14"/>
      <c r="E502" s="67"/>
      <c r="F502" s="14"/>
      <c r="G502" s="19">
        <f t="shared" si="36"/>
        <v>0</v>
      </c>
      <c r="H502" s="20">
        <f t="shared" si="37"/>
        <v>0</v>
      </c>
    </row>
    <row r="503" spans="1:8" ht="21">
      <c r="A503" s="16" t="s">
        <v>1131</v>
      </c>
      <c r="B503" s="17" t="s">
        <v>420</v>
      </c>
      <c r="C503" s="18" t="s">
        <v>525</v>
      </c>
      <c r="D503" s="18" t="s">
        <v>7</v>
      </c>
      <c r="E503" s="68">
        <v>1</v>
      </c>
      <c r="F503" s="19">
        <v>61.41</v>
      </c>
      <c r="G503" s="19">
        <f t="shared" si="36"/>
        <v>75.44</v>
      </c>
      <c r="H503" s="20">
        <f t="shared" si="37"/>
        <v>75.44</v>
      </c>
    </row>
    <row r="504" spans="1:8" ht="21">
      <c r="A504" s="21" t="s">
        <v>1132</v>
      </c>
      <c r="B504" s="13" t="s">
        <v>442</v>
      </c>
      <c r="C504" s="22" t="s">
        <v>525</v>
      </c>
      <c r="D504" s="22" t="s">
        <v>7</v>
      </c>
      <c r="E504" s="69">
        <v>2</v>
      </c>
      <c r="F504" s="23">
        <v>16.309999999999999</v>
      </c>
      <c r="G504" s="19">
        <f t="shared" si="36"/>
        <v>20.03</v>
      </c>
      <c r="H504" s="20">
        <f t="shared" si="37"/>
        <v>40.06</v>
      </c>
    </row>
    <row r="505" spans="1:8" ht="21">
      <c r="A505" s="21" t="s">
        <v>1133</v>
      </c>
      <c r="B505" s="13" t="s">
        <v>462</v>
      </c>
      <c r="C505" s="22" t="s">
        <v>525</v>
      </c>
      <c r="D505" s="22" t="s">
        <v>22</v>
      </c>
      <c r="E505" s="69">
        <v>0.28999999999999998</v>
      </c>
      <c r="F505" s="23">
        <v>64.55</v>
      </c>
      <c r="G505" s="19">
        <f t="shared" ref="G505:G568" si="38">TRUNC(F505*(1+22.86/100),2)</f>
        <v>79.3</v>
      </c>
      <c r="H505" s="20">
        <f t="shared" si="37"/>
        <v>22.996999999999996</v>
      </c>
    </row>
    <row r="506" spans="1:8" ht="21">
      <c r="A506" s="21" t="s">
        <v>1134</v>
      </c>
      <c r="B506" s="13" t="s">
        <v>470</v>
      </c>
      <c r="C506" s="22" t="s">
        <v>525</v>
      </c>
      <c r="D506" s="22" t="s">
        <v>22</v>
      </c>
      <c r="E506" s="69">
        <v>0.14000000000000001</v>
      </c>
      <c r="F506" s="23">
        <v>75.77</v>
      </c>
      <c r="G506" s="19">
        <f t="shared" si="38"/>
        <v>93.09</v>
      </c>
      <c r="H506" s="20">
        <f t="shared" ref="H506:H569" si="39">E506*G506</f>
        <v>13.032600000000002</v>
      </c>
    </row>
    <row r="507" spans="1:8" ht="21">
      <c r="A507" s="21" t="s">
        <v>1135</v>
      </c>
      <c r="B507" s="13" t="s">
        <v>433</v>
      </c>
      <c r="C507" s="22" t="s">
        <v>525</v>
      </c>
      <c r="D507" s="22" t="s">
        <v>22</v>
      </c>
      <c r="E507" s="69">
        <v>0.46</v>
      </c>
      <c r="F507" s="23">
        <v>96.14</v>
      </c>
      <c r="G507" s="19">
        <f t="shared" si="38"/>
        <v>118.11</v>
      </c>
      <c r="H507" s="20">
        <f t="shared" si="39"/>
        <v>54.330600000000004</v>
      </c>
    </row>
    <row r="508" spans="1:8" ht="21">
      <c r="A508" s="21" t="s">
        <v>1136</v>
      </c>
      <c r="B508" s="13" t="s">
        <v>413</v>
      </c>
      <c r="C508" s="22" t="s">
        <v>525</v>
      </c>
      <c r="D508" s="22" t="s">
        <v>7</v>
      </c>
      <c r="E508" s="69">
        <v>1</v>
      </c>
      <c r="F508" s="23">
        <v>75.349999999999994</v>
      </c>
      <c r="G508" s="19">
        <f t="shared" si="38"/>
        <v>92.57</v>
      </c>
      <c r="H508" s="20">
        <f t="shared" si="39"/>
        <v>92.57</v>
      </c>
    </row>
    <row r="509" spans="1:8">
      <c r="A509" s="12" t="s">
        <v>1137</v>
      </c>
      <c r="B509" s="13" t="s">
        <v>1138</v>
      </c>
      <c r="C509" s="14"/>
      <c r="D509" s="14"/>
      <c r="E509" s="67"/>
      <c r="F509" s="14"/>
      <c r="G509" s="19">
        <f t="shared" si="38"/>
        <v>0</v>
      </c>
      <c r="H509" s="20">
        <f t="shared" si="39"/>
        <v>0</v>
      </c>
    </row>
    <row r="510" spans="1:8" ht="21">
      <c r="A510" s="16" t="s">
        <v>1139</v>
      </c>
      <c r="B510" s="17" t="s">
        <v>430</v>
      </c>
      <c r="C510" s="18" t="s">
        <v>525</v>
      </c>
      <c r="D510" s="18" t="s">
        <v>7</v>
      </c>
      <c r="E510" s="68">
        <v>2</v>
      </c>
      <c r="F510" s="19">
        <v>25.04</v>
      </c>
      <c r="G510" s="19">
        <f t="shared" si="38"/>
        <v>30.76</v>
      </c>
      <c r="H510" s="20">
        <f t="shared" si="39"/>
        <v>61.52</v>
      </c>
    </row>
    <row r="511" spans="1:8" ht="21">
      <c r="A511" s="21" t="s">
        <v>1140</v>
      </c>
      <c r="B511" s="13" t="s">
        <v>418</v>
      </c>
      <c r="C511" s="22" t="s">
        <v>525</v>
      </c>
      <c r="D511" s="22" t="s">
        <v>7</v>
      </c>
      <c r="E511" s="69">
        <v>2</v>
      </c>
      <c r="F511" s="23">
        <v>31.39</v>
      </c>
      <c r="G511" s="19">
        <f t="shared" si="38"/>
        <v>38.56</v>
      </c>
      <c r="H511" s="20">
        <f t="shared" si="39"/>
        <v>77.12</v>
      </c>
    </row>
    <row r="512" spans="1:8" ht="21">
      <c r="A512" s="21" t="s">
        <v>1141</v>
      </c>
      <c r="B512" s="13" t="s">
        <v>379</v>
      </c>
      <c r="C512" s="22" t="s">
        <v>525</v>
      </c>
      <c r="D512" s="22" t="s">
        <v>7</v>
      </c>
      <c r="E512" s="69">
        <v>4</v>
      </c>
      <c r="F512" s="23">
        <v>31.39</v>
      </c>
      <c r="G512" s="19">
        <f t="shared" si="38"/>
        <v>38.56</v>
      </c>
      <c r="H512" s="20">
        <f t="shared" si="39"/>
        <v>154.24</v>
      </c>
    </row>
    <row r="513" spans="1:8" ht="21">
      <c r="A513" s="21" t="s">
        <v>1142</v>
      </c>
      <c r="B513" s="13" t="s">
        <v>282</v>
      </c>
      <c r="C513" s="22" t="s">
        <v>525</v>
      </c>
      <c r="D513" s="22" t="s">
        <v>7</v>
      </c>
      <c r="E513" s="69">
        <v>9</v>
      </c>
      <c r="F513" s="23">
        <v>60.65</v>
      </c>
      <c r="G513" s="19">
        <f t="shared" si="38"/>
        <v>74.510000000000005</v>
      </c>
      <c r="H513" s="20">
        <f t="shared" si="39"/>
        <v>670.59</v>
      </c>
    </row>
    <row r="514" spans="1:8" ht="30">
      <c r="A514" s="21" t="s">
        <v>1143</v>
      </c>
      <c r="B514" s="13" t="s">
        <v>303</v>
      </c>
      <c r="C514" s="22" t="s">
        <v>525</v>
      </c>
      <c r="D514" s="22" t="s">
        <v>7</v>
      </c>
      <c r="E514" s="69">
        <v>10</v>
      </c>
      <c r="F514" s="23">
        <v>40.98</v>
      </c>
      <c r="G514" s="19">
        <f t="shared" si="38"/>
        <v>50.34</v>
      </c>
      <c r="H514" s="20">
        <f t="shared" si="39"/>
        <v>503.40000000000003</v>
      </c>
    </row>
    <row r="515" spans="1:8" ht="30">
      <c r="A515" s="21" t="s">
        <v>1144</v>
      </c>
      <c r="B515" s="13" t="s">
        <v>268</v>
      </c>
      <c r="C515" s="22" t="s">
        <v>525</v>
      </c>
      <c r="D515" s="22" t="s">
        <v>7</v>
      </c>
      <c r="E515" s="69">
        <v>19</v>
      </c>
      <c r="F515" s="23">
        <v>31.62</v>
      </c>
      <c r="G515" s="19">
        <f t="shared" si="38"/>
        <v>38.840000000000003</v>
      </c>
      <c r="H515" s="20">
        <f t="shared" si="39"/>
        <v>737.96</v>
      </c>
    </row>
    <row r="516" spans="1:8" ht="30">
      <c r="A516" s="21" t="s">
        <v>1145</v>
      </c>
      <c r="B516" s="13" t="s">
        <v>1146</v>
      </c>
      <c r="C516" s="22" t="s">
        <v>525</v>
      </c>
      <c r="D516" s="22" t="s">
        <v>7</v>
      </c>
      <c r="E516" s="69">
        <v>1</v>
      </c>
      <c r="F516" s="23">
        <v>40.98</v>
      </c>
      <c r="G516" s="19">
        <f t="shared" si="38"/>
        <v>50.34</v>
      </c>
      <c r="H516" s="20">
        <f t="shared" si="39"/>
        <v>50.34</v>
      </c>
    </row>
    <row r="517" spans="1:8" ht="30">
      <c r="A517" s="21" t="s">
        <v>1147</v>
      </c>
      <c r="B517" s="13" t="s">
        <v>352</v>
      </c>
      <c r="C517" s="22" t="s">
        <v>525</v>
      </c>
      <c r="D517" s="22" t="s">
        <v>7</v>
      </c>
      <c r="E517" s="69">
        <v>3</v>
      </c>
      <c r="F517" s="23">
        <v>74.77</v>
      </c>
      <c r="G517" s="19">
        <f t="shared" si="38"/>
        <v>91.86</v>
      </c>
      <c r="H517" s="20">
        <f t="shared" si="39"/>
        <v>275.58</v>
      </c>
    </row>
    <row r="518" spans="1:8" ht="30">
      <c r="A518" s="21" t="s">
        <v>1148</v>
      </c>
      <c r="B518" s="13" t="s">
        <v>415</v>
      </c>
      <c r="C518" s="22" t="s">
        <v>525</v>
      </c>
      <c r="D518" s="22" t="s">
        <v>7</v>
      </c>
      <c r="E518" s="69">
        <v>2</v>
      </c>
      <c r="F518" s="23">
        <v>35.46</v>
      </c>
      <c r="G518" s="19">
        <f t="shared" si="38"/>
        <v>43.56</v>
      </c>
      <c r="H518" s="20">
        <f t="shared" si="39"/>
        <v>87.12</v>
      </c>
    </row>
    <row r="519" spans="1:8" ht="30">
      <c r="A519" s="21" t="s">
        <v>1149</v>
      </c>
      <c r="B519" s="13" t="s">
        <v>304</v>
      </c>
      <c r="C519" s="22" t="s">
        <v>525</v>
      </c>
      <c r="D519" s="22" t="s">
        <v>7</v>
      </c>
      <c r="E519" s="69">
        <v>4</v>
      </c>
      <c r="F519" s="23">
        <v>111.49</v>
      </c>
      <c r="G519" s="19">
        <f t="shared" si="38"/>
        <v>136.97</v>
      </c>
      <c r="H519" s="20">
        <f t="shared" si="39"/>
        <v>547.88</v>
      </c>
    </row>
    <row r="520" spans="1:8" ht="30">
      <c r="A520" s="21" t="s">
        <v>1150</v>
      </c>
      <c r="B520" s="13" t="s">
        <v>374</v>
      </c>
      <c r="C520" s="22" t="s">
        <v>525</v>
      </c>
      <c r="D520" s="22" t="s">
        <v>7</v>
      </c>
      <c r="E520" s="69">
        <v>4</v>
      </c>
      <c r="F520" s="23">
        <v>35.9</v>
      </c>
      <c r="G520" s="19">
        <f t="shared" si="38"/>
        <v>44.1</v>
      </c>
      <c r="H520" s="20">
        <f t="shared" si="39"/>
        <v>176.4</v>
      </c>
    </row>
    <row r="521" spans="1:8" ht="21">
      <c r="A521" s="21" t="s">
        <v>1151</v>
      </c>
      <c r="B521" s="13" t="s">
        <v>215</v>
      </c>
      <c r="C521" s="22" t="s">
        <v>525</v>
      </c>
      <c r="D521" s="22" t="s">
        <v>22</v>
      </c>
      <c r="E521" s="69">
        <v>19.79</v>
      </c>
      <c r="F521" s="23">
        <v>67.599999999999994</v>
      </c>
      <c r="G521" s="19">
        <f t="shared" si="38"/>
        <v>83.05</v>
      </c>
      <c r="H521" s="20">
        <f t="shared" si="39"/>
        <v>1643.5594999999998</v>
      </c>
    </row>
    <row r="522" spans="1:8" ht="21">
      <c r="A522" s="21" t="s">
        <v>1152</v>
      </c>
      <c r="B522" s="13" t="s">
        <v>209</v>
      </c>
      <c r="C522" s="22" t="s">
        <v>525</v>
      </c>
      <c r="D522" s="22" t="s">
        <v>22</v>
      </c>
      <c r="E522" s="69">
        <v>26.85</v>
      </c>
      <c r="F522" s="23">
        <v>55.33</v>
      </c>
      <c r="G522" s="19">
        <f t="shared" si="38"/>
        <v>67.97</v>
      </c>
      <c r="H522" s="20">
        <f t="shared" si="39"/>
        <v>1824.9945</v>
      </c>
    </row>
    <row r="523" spans="1:8" ht="21">
      <c r="A523" s="21" t="s">
        <v>1153</v>
      </c>
      <c r="B523" s="13" t="s">
        <v>135</v>
      </c>
      <c r="C523" s="22" t="s">
        <v>525</v>
      </c>
      <c r="D523" s="22" t="s">
        <v>22</v>
      </c>
      <c r="E523" s="69">
        <v>36.83</v>
      </c>
      <c r="F523" s="23">
        <v>100.2</v>
      </c>
      <c r="G523" s="19">
        <f t="shared" si="38"/>
        <v>123.1</v>
      </c>
      <c r="H523" s="20">
        <f t="shared" si="39"/>
        <v>4533.7729999999992</v>
      </c>
    </row>
    <row r="524" spans="1:8" ht="21">
      <c r="A524" s="21" t="s">
        <v>1154</v>
      </c>
      <c r="B524" s="13" t="s">
        <v>207</v>
      </c>
      <c r="C524" s="22" t="s">
        <v>525</v>
      </c>
      <c r="D524" s="22" t="s">
        <v>22</v>
      </c>
      <c r="E524" s="69">
        <v>35.04</v>
      </c>
      <c r="F524" s="23">
        <v>43.28</v>
      </c>
      <c r="G524" s="19">
        <f t="shared" si="38"/>
        <v>53.17</v>
      </c>
      <c r="H524" s="20">
        <f t="shared" si="39"/>
        <v>1863.0768</v>
      </c>
    </row>
    <row r="525" spans="1:8" ht="21">
      <c r="A525" s="21" t="s">
        <v>1155</v>
      </c>
      <c r="B525" s="13" t="s">
        <v>402</v>
      </c>
      <c r="C525" s="22" t="s">
        <v>525</v>
      </c>
      <c r="D525" s="22" t="s">
        <v>7</v>
      </c>
      <c r="E525" s="69">
        <v>1</v>
      </c>
      <c r="F525" s="23">
        <v>92.09</v>
      </c>
      <c r="G525" s="19">
        <f t="shared" si="38"/>
        <v>113.14</v>
      </c>
      <c r="H525" s="20">
        <f t="shared" si="39"/>
        <v>113.14</v>
      </c>
    </row>
    <row r="526" spans="1:8" ht="21">
      <c r="A526" s="21" t="s">
        <v>1156</v>
      </c>
      <c r="B526" s="13" t="s">
        <v>198</v>
      </c>
      <c r="C526" s="22" t="s">
        <v>525</v>
      </c>
      <c r="D526" s="22" t="s">
        <v>7</v>
      </c>
      <c r="E526" s="69">
        <v>14</v>
      </c>
      <c r="F526" s="23">
        <v>119.93</v>
      </c>
      <c r="G526" s="19">
        <f t="shared" si="38"/>
        <v>147.34</v>
      </c>
      <c r="H526" s="20">
        <f t="shared" si="39"/>
        <v>2062.7600000000002</v>
      </c>
    </row>
    <row r="527" spans="1:8" ht="30">
      <c r="A527" s="21" t="s">
        <v>1157</v>
      </c>
      <c r="B527" s="13" t="s">
        <v>394</v>
      </c>
      <c r="C527" s="22" t="s">
        <v>525</v>
      </c>
      <c r="D527" s="22" t="s">
        <v>7</v>
      </c>
      <c r="E527" s="69">
        <v>1</v>
      </c>
      <c r="F527" s="23">
        <v>103.39</v>
      </c>
      <c r="G527" s="19">
        <f t="shared" si="38"/>
        <v>127.02</v>
      </c>
      <c r="H527" s="20">
        <f t="shared" si="39"/>
        <v>127.02</v>
      </c>
    </row>
    <row r="528" spans="1:8">
      <c r="A528" s="12" t="s">
        <v>1158</v>
      </c>
      <c r="B528" s="13" t="s">
        <v>1159</v>
      </c>
      <c r="C528" s="14"/>
      <c r="D528" s="14"/>
      <c r="E528" s="67"/>
      <c r="F528" s="14"/>
      <c r="G528" s="19">
        <f t="shared" si="38"/>
        <v>0</v>
      </c>
      <c r="H528" s="20">
        <f t="shared" si="39"/>
        <v>0</v>
      </c>
    </row>
    <row r="529" spans="1:8" ht="21">
      <c r="A529" s="16" t="s">
        <v>1160</v>
      </c>
      <c r="B529" s="17" t="s">
        <v>398</v>
      </c>
      <c r="C529" s="18" t="s">
        <v>525</v>
      </c>
      <c r="D529" s="18" t="s">
        <v>7</v>
      </c>
      <c r="E529" s="68">
        <v>2</v>
      </c>
      <c r="F529" s="19">
        <v>48.86</v>
      </c>
      <c r="G529" s="19">
        <f t="shared" si="38"/>
        <v>60.02</v>
      </c>
      <c r="H529" s="20">
        <f t="shared" si="39"/>
        <v>120.04</v>
      </c>
    </row>
    <row r="530" spans="1:8" ht="30">
      <c r="A530" s="21" t="s">
        <v>1161</v>
      </c>
      <c r="B530" s="13" t="s">
        <v>268</v>
      </c>
      <c r="C530" s="22" t="s">
        <v>525</v>
      </c>
      <c r="D530" s="22" t="s">
        <v>7</v>
      </c>
      <c r="E530" s="69">
        <v>2</v>
      </c>
      <c r="F530" s="23">
        <v>31.62</v>
      </c>
      <c r="G530" s="19">
        <f t="shared" si="38"/>
        <v>38.840000000000003</v>
      </c>
      <c r="H530" s="20">
        <f t="shared" si="39"/>
        <v>77.680000000000007</v>
      </c>
    </row>
    <row r="531" spans="1:8" ht="21">
      <c r="A531" s="21" t="s">
        <v>1162</v>
      </c>
      <c r="B531" s="13" t="s">
        <v>346</v>
      </c>
      <c r="C531" s="22" t="s">
        <v>525</v>
      </c>
      <c r="D531" s="22" t="s">
        <v>7</v>
      </c>
      <c r="E531" s="69">
        <v>6</v>
      </c>
      <c r="F531" s="23">
        <v>40.08</v>
      </c>
      <c r="G531" s="19">
        <f t="shared" si="38"/>
        <v>49.24</v>
      </c>
      <c r="H531" s="20">
        <f t="shared" si="39"/>
        <v>295.44</v>
      </c>
    </row>
    <row r="532" spans="1:8" ht="21">
      <c r="A532" s="21" t="s">
        <v>1163</v>
      </c>
      <c r="B532" s="13" t="s">
        <v>364</v>
      </c>
      <c r="C532" s="22" t="s">
        <v>525</v>
      </c>
      <c r="D532" s="22" t="s">
        <v>7</v>
      </c>
      <c r="E532" s="69">
        <v>5</v>
      </c>
      <c r="F532" s="23">
        <v>34.25</v>
      </c>
      <c r="G532" s="19">
        <f t="shared" si="38"/>
        <v>42.07</v>
      </c>
      <c r="H532" s="20">
        <f t="shared" si="39"/>
        <v>210.35</v>
      </c>
    </row>
    <row r="533" spans="1:8" ht="21">
      <c r="A533" s="21" t="s">
        <v>1164</v>
      </c>
      <c r="B533" s="13" t="s">
        <v>375</v>
      </c>
      <c r="C533" s="22" t="s">
        <v>525</v>
      </c>
      <c r="D533" s="22" t="s">
        <v>7</v>
      </c>
      <c r="E533" s="69">
        <v>4</v>
      </c>
      <c r="F533" s="23">
        <v>35.11</v>
      </c>
      <c r="G533" s="19">
        <f t="shared" si="38"/>
        <v>43.13</v>
      </c>
      <c r="H533" s="20">
        <f t="shared" si="39"/>
        <v>172.52</v>
      </c>
    </row>
    <row r="534" spans="1:8" ht="21">
      <c r="A534" s="21" t="s">
        <v>1165</v>
      </c>
      <c r="B534" s="13" t="s">
        <v>378</v>
      </c>
      <c r="C534" s="22" t="s">
        <v>525</v>
      </c>
      <c r="D534" s="22" t="s">
        <v>7</v>
      </c>
      <c r="E534" s="69">
        <v>2</v>
      </c>
      <c r="F534" s="23">
        <v>64.41</v>
      </c>
      <c r="G534" s="19">
        <f t="shared" si="38"/>
        <v>79.13</v>
      </c>
      <c r="H534" s="20">
        <f t="shared" si="39"/>
        <v>158.26</v>
      </c>
    </row>
    <row r="535" spans="1:8" ht="21">
      <c r="A535" s="21" t="s">
        <v>1166</v>
      </c>
      <c r="B535" s="13" t="s">
        <v>390</v>
      </c>
      <c r="C535" s="22" t="s">
        <v>525</v>
      </c>
      <c r="D535" s="22" t="s">
        <v>7</v>
      </c>
      <c r="E535" s="69">
        <v>1</v>
      </c>
      <c r="F535" s="23">
        <v>111.11</v>
      </c>
      <c r="G535" s="19">
        <f t="shared" si="38"/>
        <v>136.5</v>
      </c>
      <c r="H535" s="20">
        <f t="shared" si="39"/>
        <v>136.5</v>
      </c>
    </row>
    <row r="536" spans="1:8" ht="21">
      <c r="A536" s="21" t="s">
        <v>1167</v>
      </c>
      <c r="B536" s="13" t="s">
        <v>348</v>
      </c>
      <c r="C536" s="22" t="s">
        <v>525</v>
      </c>
      <c r="D536" s="22" t="s">
        <v>7</v>
      </c>
      <c r="E536" s="69">
        <v>11</v>
      </c>
      <c r="F536" s="23">
        <v>21.4</v>
      </c>
      <c r="G536" s="19">
        <f t="shared" si="38"/>
        <v>26.29</v>
      </c>
      <c r="H536" s="20">
        <f t="shared" si="39"/>
        <v>289.19</v>
      </c>
    </row>
    <row r="537" spans="1:8" ht="30">
      <c r="A537" s="21" t="s">
        <v>1168</v>
      </c>
      <c r="B537" s="13" t="s">
        <v>1169</v>
      </c>
      <c r="C537" s="22" t="s">
        <v>525</v>
      </c>
      <c r="D537" s="22" t="s">
        <v>7</v>
      </c>
      <c r="E537" s="69">
        <v>4</v>
      </c>
      <c r="F537" s="23">
        <v>34.97</v>
      </c>
      <c r="G537" s="19">
        <f t="shared" si="38"/>
        <v>42.96</v>
      </c>
      <c r="H537" s="20">
        <f t="shared" si="39"/>
        <v>171.84</v>
      </c>
    </row>
    <row r="538" spans="1:8" ht="30">
      <c r="A538" s="21" t="s">
        <v>1170</v>
      </c>
      <c r="B538" s="13" t="s">
        <v>1171</v>
      </c>
      <c r="C538" s="22" t="s">
        <v>525</v>
      </c>
      <c r="D538" s="22" t="s">
        <v>7</v>
      </c>
      <c r="E538" s="69">
        <v>1</v>
      </c>
      <c r="F538" s="23">
        <v>47.96</v>
      </c>
      <c r="G538" s="19">
        <f t="shared" si="38"/>
        <v>58.92</v>
      </c>
      <c r="H538" s="20">
        <f t="shared" si="39"/>
        <v>58.92</v>
      </c>
    </row>
    <row r="539" spans="1:8" ht="21">
      <c r="A539" s="21" t="s">
        <v>1172</v>
      </c>
      <c r="B539" s="13" t="s">
        <v>342</v>
      </c>
      <c r="C539" s="22" t="s">
        <v>525</v>
      </c>
      <c r="D539" s="22" t="s">
        <v>7</v>
      </c>
      <c r="E539" s="69">
        <v>19</v>
      </c>
      <c r="F539" s="23">
        <v>13.63</v>
      </c>
      <c r="G539" s="19">
        <f t="shared" si="38"/>
        <v>16.739999999999998</v>
      </c>
      <c r="H539" s="20">
        <f t="shared" si="39"/>
        <v>318.05999999999995</v>
      </c>
    </row>
    <row r="540" spans="1:8" ht="30">
      <c r="A540" s="21" t="s">
        <v>1173</v>
      </c>
      <c r="B540" s="13" t="s">
        <v>308</v>
      </c>
      <c r="C540" s="22" t="s">
        <v>525</v>
      </c>
      <c r="D540" s="22" t="s">
        <v>7</v>
      </c>
      <c r="E540" s="69">
        <v>7</v>
      </c>
      <c r="F540" s="23">
        <v>60.22</v>
      </c>
      <c r="G540" s="19">
        <f t="shared" si="38"/>
        <v>73.98</v>
      </c>
      <c r="H540" s="20">
        <f t="shared" si="39"/>
        <v>517.86</v>
      </c>
    </row>
    <row r="541" spans="1:8" ht="30">
      <c r="A541" s="21" t="s">
        <v>1174</v>
      </c>
      <c r="B541" s="13" t="s">
        <v>428</v>
      </c>
      <c r="C541" s="22" t="s">
        <v>525</v>
      </c>
      <c r="D541" s="22" t="s">
        <v>7</v>
      </c>
      <c r="E541" s="69">
        <v>1</v>
      </c>
      <c r="F541" s="23">
        <v>51.46</v>
      </c>
      <c r="G541" s="19">
        <f t="shared" si="38"/>
        <v>63.22</v>
      </c>
      <c r="H541" s="20">
        <f t="shared" si="39"/>
        <v>63.22</v>
      </c>
    </row>
    <row r="542" spans="1:8">
      <c r="A542" s="12" t="s">
        <v>1175</v>
      </c>
      <c r="B542" s="13" t="s">
        <v>1176</v>
      </c>
      <c r="C542" s="14"/>
      <c r="D542" s="14"/>
      <c r="E542" s="67"/>
      <c r="F542" s="14"/>
      <c r="G542" s="19"/>
      <c r="H542" s="20"/>
    </row>
    <row r="543" spans="1:8" ht="30">
      <c r="A543" s="16" t="s">
        <v>1177</v>
      </c>
      <c r="B543" s="17" t="s">
        <v>1178</v>
      </c>
      <c r="C543" s="18" t="s">
        <v>525</v>
      </c>
      <c r="D543" s="18" t="s">
        <v>7</v>
      </c>
      <c r="E543" s="68">
        <v>9</v>
      </c>
      <c r="F543" s="19">
        <v>23.8</v>
      </c>
      <c r="G543" s="19">
        <f t="shared" si="38"/>
        <v>29.24</v>
      </c>
      <c r="H543" s="20">
        <f t="shared" si="39"/>
        <v>263.15999999999997</v>
      </c>
    </row>
    <row r="544" spans="1:8" ht="30">
      <c r="A544" s="21" t="s">
        <v>1179</v>
      </c>
      <c r="B544" s="13" t="s">
        <v>1180</v>
      </c>
      <c r="C544" s="22" t="s">
        <v>525</v>
      </c>
      <c r="D544" s="22" t="s">
        <v>7</v>
      </c>
      <c r="E544" s="69">
        <v>3</v>
      </c>
      <c r="F544" s="23">
        <v>23.8</v>
      </c>
      <c r="G544" s="19">
        <f t="shared" si="38"/>
        <v>29.24</v>
      </c>
      <c r="H544" s="20">
        <f t="shared" si="39"/>
        <v>87.72</v>
      </c>
    </row>
    <row r="545" spans="1:8" ht="30">
      <c r="A545" s="21" t="s">
        <v>1181</v>
      </c>
      <c r="B545" s="13" t="s">
        <v>1182</v>
      </c>
      <c r="C545" s="22" t="s">
        <v>525</v>
      </c>
      <c r="D545" s="22" t="s">
        <v>7</v>
      </c>
      <c r="E545" s="69">
        <v>27</v>
      </c>
      <c r="F545" s="23">
        <v>23.8</v>
      </c>
      <c r="G545" s="19">
        <f t="shared" si="38"/>
        <v>29.24</v>
      </c>
      <c r="H545" s="20">
        <f t="shared" si="39"/>
        <v>789.4799999999999</v>
      </c>
    </row>
    <row r="546" spans="1:8" ht="30">
      <c r="A546" s="21" t="s">
        <v>1183</v>
      </c>
      <c r="B546" s="13" t="s">
        <v>1184</v>
      </c>
      <c r="C546" s="22" t="s">
        <v>525</v>
      </c>
      <c r="D546" s="22" t="s">
        <v>7</v>
      </c>
      <c r="E546" s="69">
        <v>2</v>
      </c>
      <c r="F546" s="23">
        <v>23.8</v>
      </c>
      <c r="G546" s="19">
        <f t="shared" si="38"/>
        <v>29.24</v>
      </c>
      <c r="H546" s="20">
        <f t="shared" si="39"/>
        <v>58.48</v>
      </c>
    </row>
    <row r="547" spans="1:8" ht="21">
      <c r="A547" s="21" t="s">
        <v>1185</v>
      </c>
      <c r="B547" s="13" t="s">
        <v>269</v>
      </c>
      <c r="C547" s="22" t="s">
        <v>525</v>
      </c>
      <c r="D547" s="22" t="s">
        <v>7</v>
      </c>
      <c r="E547" s="69">
        <v>11</v>
      </c>
      <c r="F547" s="23">
        <v>59.18</v>
      </c>
      <c r="G547" s="19">
        <f t="shared" si="38"/>
        <v>72.7</v>
      </c>
      <c r="H547" s="20">
        <f t="shared" si="39"/>
        <v>799.7</v>
      </c>
    </row>
    <row r="548" spans="1:8" ht="21">
      <c r="A548" s="21" t="s">
        <v>1186</v>
      </c>
      <c r="B548" s="13" t="s">
        <v>225</v>
      </c>
      <c r="C548" s="22" t="s">
        <v>525</v>
      </c>
      <c r="D548" s="22" t="s">
        <v>7</v>
      </c>
      <c r="E548" s="69">
        <v>5</v>
      </c>
      <c r="F548" s="23">
        <v>241.62</v>
      </c>
      <c r="G548" s="19">
        <f t="shared" si="38"/>
        <v>296.85000000000002</v>
      </c>
      <c r="H548" s="20">
        <f t="shared" si="39"/>
        <v>1484.25</v>
      </c>
    </row>
    <row r="549" spans="1:8" ht="21">
      <c r="A549" s="21" t="s">
        <v>1187</v>
      </c>
      <c r="B549" s="13" t="s">
        <v>175</v>
      </c>
      <c r="C549" s="22" t="s">
        <v>525</v>
      </c>
      <c r="D549" s="22" t="s">
        <v>7</v>
      </c>
      <c r="E549" s="69">
        <v>6</v>
      </c>
      <c r="F549" s="23">
        <v>369.02</v>
      </c>
      <c r="G549" s="19">
        <f t="shared" si="38"/>
        <v>453.37</v>
      </c>
      <c r="H549" s="20">
        <f t="shared" si="39"/>
        <v>2720.2200000000003</v>
      </c>
    </row>
    <row r="550" spans="1:8" ht="30">
      <c r="A550" s="21" t="s">
        <v>1188</v>
      </c>
      <c r="B550" s="13" t="s">
        <v>1189</v>
      </c>
      <c r="C550" s="22" t="s">
        <v>525</v>
      </c>
      <c r="D550" s="22" t="s">
        <v>7</v>
      </c>
      <c r="E550" s="69">
        <v>6</v>
      </c>
      <c r="F550" s="23">
        <v>26.87</v>
      </c>
      <c r="G550" s="19">
        <f t="shared" si="38"/>
        <v>33.01</v>
      </c>
      <c r="H550" s="20">
        <f t="shared" si="39"/>
        <v>198.06</v>
      </c>
    </row>
    <row r="551" spans="1:8" ht="30">
      <c r="A551" s="21" t="s">
        <v>1190</v>
      </c>
      <c r="B551" s="13" t="s">
        <v>1191</v>
      </c>
      <c r="C551" s="22" t="s">
        <v>525</v>
      </c>
      <c r="D551" s="22" t="s">
        <v>7</v>
      </c>
      <c r="E551" s="69">
        <v>5</v>
      </c>
      <c r="F551" s="23">
        <v>26.87</v>
      </c>
      <c r="G551" s="19">
        <f t="shared" si="38"/>
        <v>33.01</v>
      </c>
      <c r="H551" s="20">
        <f t="shared" si="39"/>
        <v>165.04999999999998</v>
      </c>
    </row>
    <row r="552" spans="1:8" ht="40">
      <c r="A552" s="21" t="s">
        <v>1192</v>
      </c>
      <c r="B552" s="13" t="s">
        <v>1193</v>
      </c>
      <c r="C552" s="22" t="s">
        <v>525</v>
      </c>
      <c r="D552" s="22" t="s">
        <v>7</v>
      </c>
      <c r="E552" s="69">
        <v>1</v>
      </c>
      <c r="F552" s="23">
        <v>38.65</v>
      </c>
      <c r="G552" s="19">
        <f t="shared" si="38"/>
        <v>47.48</v>
      </c>
      <c r="H552" s="20">
        <f t="shared" si="39"/>
        <v>47.48</v>
      </c>
    </row>
    <row r="553" spans="1:8" ht="21">
      <c r="A553" s="21" t="s">
        <v>1194</v>
      </c>
      <c r="B553" s="13" t="s">
        <v>219</v>
      </c>
      <c r="C553" s="22" t="s">
        <v>525</v>
      </c>
      <c r="D553" s="22" t="s">
        <v>7</v>
      </c>
      <c r="E553" s="69">
        <v>45</v>
      </c>
      <c r="F553" s="23">
        <v>19.54</v>
      </c>
      <c r="G553" s="19">
        <f t="shared" si="38"/>
        <v>24</v>
      </c>
      <c r="H553" s="20">
        <f t="shared" si="39"/>
        <v>1080</v>
      </c>
    </row>
    <row r="554" spans="1:8" ht="21">
      <c r="A554" s="21" t="s">
        <v>1195</v>
      </c>
      <c r="B554" s="13" t="s">
        <v>1196</v>
      </c>
      <c r="C554" s="22" t="s">
        <v>525</v>
      </c>
      <c r="D554" s="22" t="s">
        <v>5</v>
      </c>
      <c r="E554" s="69">
        <v>160.76</v>
      </c>
      <c r="F554" s="23">
        <v>46.43</v>
      </c>
      <c r="G554" s="19">
        <f t="shared" si="38"/>
        <v>57.04</v>
      </c>
      <c r="H554" s="20">
        <f t="shared" si="39"/>
        <v>9169.750399999999</v>
      </c>
    </row>
    <row r="555" spans="1:8">
      <c r="A555" s="12" t="s">
        <v>1197</v>
      </c>
      <c r="B555" s="13" t="s">
        <v>1198</v>
      </c>
      <c r="C555" s="14"/>
      <c r="D555" s="14"/>
      <c r="E555" s="67"/>
      <c r="F555" s="14"/>
      <c r="G555" s="19"/>
      <c r="H555" s="20"/>
    </row>
    <row r="556" spans="1:8" ht="21">
      <c r="A556" s="16" t="s">
        <v>1199</v>
      </c>
      <c r="B556" s="17" t="s">
        <v>210</v>
      </c>
      <c r="C556" s="18" t="s">
        <v>525</v>
      </c>
      <c r="D556" s="18" t="s">
        <v>7</v>
      </c>
      <c r="E556" s="68">
        <v>3</v>
      </c>
      <c r="F556" s="19">
        <v>477.37</v>
      </c>
      <c r="G556" s="19">
        <f t="shared" si="38"/>
        <v>586.49</v>
      </c>
      <c r="H556" s="20">
        <f t="shared" si="39"/>
        <v>1759.47</v>
      </c>
    </row>
    <row r="557" spans="1:8" ht="21">
      <c r="A557" s="21" t="s">
        <v>1200</v>
      </c>
      <c r="B557" s="13" t="s">
        <v>445</v>
      </c>
      <c r="C557" s="22" t="s">
        <v>525</v>
      </c>
      <c r="D557" s="22" t="s">
        <v>7</v>
      </c>
      <c r="E557" s="69">
        <v>3</v>
      </c>
      <c r="F557" s="23">
        <v>10.64</v>
      </c>
      <c r="G557" s="19">
        <f t="shared" si="38"/>
        <v>13.07</v>
      </c>
      <c r="H557" s="20">
        <f t="shared" si="39"/>
        <v>39.21</v>
      </c>
    </row>
    <row r="558" spans="1:8" ht="21">
      <c r="A558" s="21" t="s">
        <v>1201</v>
      </c>
      <c r="B558" s="13" t="s">
        <v>325</v>
      </c>
      <c r="C558" s="22" t="s">
        <v>525</v>
      </c>
      <c r="D558" s="22" t="s">
        <v>7</v>
      </c>
      <c r="E558" s="69">
        <v>2</v>
      </c>
      <c r="F558" s="23">
        <v>8.99</v>
      </c>
      <c r="G558" s="19">
        <f t="shared" si="38"/>
        <v>11.04</v>
      </c>
      <c r="H558" s="20">
        <f t="shared" si="39"/>
        <v>22.08</v>
      </c>
    </row>
    <row r="559" spans="1:8" ht="21">
      <c r="A559" s="21" t="s">
        <v>1202</v>
      </c>
      <c r="B559" s="13" t="s">
        <v>429</v>
      </c>
      <c r="C559" s="22" t="s">
        <v>525</v>
      </c>
      <c r="D559" s="22" t="s">
        <v>7</v>
      </c>
      <c r="E559" s="69">
        <v>1</v>
      </c>
      <c r="F559" s="23">
        <v>12.61</v>
      </c>
      <c r="G559" s="19">
        <f t="shared" si="38"/>
        <v>15.49</v>
      </c>
      <c r="H559" s="20">
        <f t="shared" si="39"/>
        <v>15.49</v>
      </c>
    </row>
    <row r="560" spans="1:8" ht="21">
      <c r="A560" s="21" t="s">
        <v>1203</v>
      </c>
      <c r="B560" s="13" t="s">
        <v>432</v>
      </c>
      <c r="C560" s="22" t="s">
        <v>525</v>
      </c>
      <c r="D560" s="22" t="s">
        <v>7</v>
      </c>
      <c r="E560" s="69">
        <v>1</v>
      </c>
      <c r="F560" s="23">
        <v>14.76</v>
      </c>
      <c r="G560" s="19">
        <f t="shared" si="38"/>
        <v>18.13</v>
      </c>
      <c r="H560" s="20">
        <f t="shared" si="39"/>
        <v>18.13</v>
      </c>
    </row>
    <row r="561" spans="1:8" ht="21">
      <c r="A561" s="21" t="s">
        <v>1204</v>
      </c>
      <c r="B561" s="13" t="s">
        <v>310</v>
      </c>
      <c r="C561" s="22" t="s">
        <v>525</v>
      </c>
      <c r="D561" s="22" t="s">
        <v>22</v>
      </c>
      <c r="E561" s="69">
        <v>17.809999999999999</v>
      </c>
      <c r="F561" s="23">
        <v>22.62</v>
      </c>
      <c r="G561" s="19">
        <f t="shared" si="38"/>
        <v>27.79</v>
      </c>
      <c r="H561" s="20">
        <f t="shared" si="39"/>
        <v>494.93989999999997</v>
      </c>
    </row>
    <row r="562" spans="1:8" ht="21">
      <c r="A562" s="21" t="s">
        <v>1205</v>
      </c>
      <c r="B562" s="13" t="s">
        <v>200</v>
      </c>
      <c r="C562" s="22" t="s">
        <v>525</v>
      </c>
      <c r="D562" s="22" t="s">
        <v>22</v>
      </c>
      <c r="E562" s="69">
        <v>52.35</v>
      </c>
      <c r="F562" s="23">
        <v>31.61</v>
      </c>
      <c r="G562" s="19">
        <f t="shared" si="38"/>
        <v>38.83</v>
      </c>
      <c r="H562" s="20">
        <f t="shared" si="39"/>
        <v>2032.7504999999999</v>
      </c>
    </row>
    <row r="563" spans="1:8" ht="21">
      <c r="A563" s="21" t="s">
        <v>1206</v>
      </c>
      <c r="B563" s="13" t="s">
        <v>365</v>
      </c>
      <c r="C563" s="22" t="s">
        <v>525</v>
      </c>
      <c r="D563" s="22" t="s">
        <v>7</v>
      </c>
      <c r="E563" s="69">
        <v>2</v>
      </c>
      <c r="F563" s="23">
        <v>14.13</v>
      </c>
      <c r="G563" s="19">
        <f t="shared" si="38"/>
        <v>17.36</v>
      </c>
      <c r="H563" s="20">
        <f t="shared" si="39"/>
        <v>34.72</v>
      </c>
    </row>
    <row r="564" spans="1:8" ht="21">
      <c r="A564" s="21" t="s">
        <v>1207</v>
      </c>
      <c r="B564" s="13" t="s">
        <v>451</v>
      </c>
      <c r="C564" s="22" t="s">
        <v>525</v>
      </c>
      <c r="D564" s="22" t="s">
        <v>7</v>
      </c>
      <c r="E564" s="69">
        <v>2</v>
      </c>
      <c r="F564" s="23">
        <v>9.51</v>
      </c>
      <c r="G564" s="19">
        <f t="shared" si="38"/>
        <v>11.68</v>
      </c>
      <c r="H564" s="20">
        <f t="shared" si="39"/>
        <v>23.36</v>
      </c>
    </row>
    <row r="565" spans="1:8" ht="30">
      <c r="A565" s="21" t="s">
        <v>1208</v>
      </c>
      <c r="B565" s="13" t="s">
        <v>292</v>
      </c>
      <c r="C565" s="22" t="s">
        <v>525</v>
      </c>
      <c r="D565" s="22" t="s">
        <v>7</v>
      </c>
      <c r="E565" s="69">
        <v>1</v>
      </c>
      <c r="F565" s="23">
        <v>12.95</v>
      </c>
      <c r="G565" s="19">
        <f t="shared" si="38"/>
        <v>15.91</v>
      </c>
      <c r="H565" s="20">
        <f t="shared" si="39"/>
        <v>15.91</v>
      </c>
    </row>
    <row r="566" spans="1:8" ht="21">
      <c r="A566" s="21" t="s">
        <v>1209</v>
      </c>
      <c r="B566" s="13" t="s">
        <v>410</v>
      </c>
      <c r="C566" s="22" t="s">
        <v>525</v>
      </c>
      <c r="D566" s="22" t="s">
        <v>7</v>
      </c>
      <c r="E566" s="69">
        <v>2</v>
      </c>
      <c r="F566" s="23">
        <v>26.57</v>
      </c>
      <c r="G566" s="19">
        <f t="shared" si="38"/>
        <v>32.64</v>
      </c>
      <c r="H566" s="20">
        <f t="shared" si="39"/>
        <v>65.28</v>
      </c>
    </row>
    <row r="567" spans="1:8" ht="30">
      <c r="A567" s="21" t="s">
        <v>1210</v>
      </c>
      <c r="B567" s="13" t="s">
        <v>361</v>
      </c>
      <c r="C567" s="22" t="s">
        <v>525</v>
      </c>
      <c r="D567" s="22" t="s">
        <v>7</v>
      </c>
      <c r="E567" s="69">
        <v>4</v>
      </c>
      <c r="F567" s="23">
        <v>6.34</v>
      </c>
      <c r="G567" s="19">
        <f t="shared" si="38"/>
        <v>7.78</v>
      </c>
      <c r="H567" s="20">
        <f t="shared" si="39"/>
        <v>31.12</v>
      </c>
    </row>
    <row r="568" spans="1:8" ht="21">
      <c r="A568" s="21" t="s">
        <v>1211</v>
      </c>
      <c r="B568" s="13" t="s">
        <v>325</v>
      </c>
      <c r="C568" s="22" t="s">
        <v>525</v>
      </c>
      <c r="D568" s="22" t="s">
        <v>7</v>
      </c>
      <c r="E568" s="69">
        <v>6</v>
      </c>
      <c r="F568" s="23">
        <v>8.99</v>
      </c>
      <c r="G568" s="19">
        <f t="shared" si="38"/>
        <v>11.04</v>
      </c>
      <c r="H568" s="20">
        <f t="shared" si="39"/>
        <v>66.239999999999995</v>
      </c>
    </row>
    <row r="569" spans="1:8" ht="21">
      <c r="A569" s="21" t="s">
        <v>1212</v>
      </c>
      <c r="B569" s="13" t="s">
        <v>429</v>
      </c>
      <c r="C569" s="22" t="s">
        <v>525</v>
      </c>
      <c r="D569" s="22" t="s">
        <v>7</v>
      </c>
      <c r="E569" s="69">
        <v>3</v>
      </c>
      <c r="F569" s="23">
        <v>12.61</v>
      </c>
      <c r="G569" s="19">
        <f t="shared" ref="G569:G621" si="40">TRUNC(F569*(1+22.86/100),2)</f>
        <v>15.49</v>
      </c>
      <c r="H569" s="20">
        <f t="shared" si="39"/>
        <v>46.47</v>
      </c>
    </row>
    <row r="570" spans="1:8" ht="21">
      <c r="A570" s="21" t="s">
        <v>1213</v>
      </c>
      <c r="B570" s="13" t="s">
        <v>432</v>
      </c>
      <c r="C570" s="22" t="s">
        <v>525</v>
      </c>
      <c r="D570" s="22" t="s">
        <v>7</v>
      </c>
      <c r="E570" s="69">
        <v>2</v>
      </c>
      <c r="F570" s="23">
        <v>14.76</v>
      </c>
      <c r="G570" s="19">
        <f t="shared" si="40"/>
        <v>18.13</v>
      </c>
      <c r="H570" s="20">
        <f t="shared" ref="H570:H578" si="41">E570*G570</f>
        <v>36.26</v>
      </c>
    </row>
    <row r="571" spans="1:8" ht="21">
      <c r="A571" s="21" t="s">
        <v>1214</v>
      </c>
      <c r="B571" s="13" t="s">
        <v>465</v>
      </c>
      <c r="C571" s="22" t="s">
        <v>525</v>
      </c>
      <c r="D571" s="22" t="s">
        <v>7</v>
      </c>
      <c r="E571" s="69">
        <v>2</v>
      </c>
      <c r="F571" s="23">
        <v>7.3</v>
      </c>
      <c r="G571" s="19">
        <f t="shared" si="40"/>
        <v>8.9600000000000009</v>
      </c>
      <c r="H571" s="20">
        <f t="shared" si="41"/>
        <v>17.920000000000002</v>
      </c>
    </row>
    <row r="572" spans="1:8" ht="21">
      <c r="A572" s="21" t="s">
        <v>1215</v>
      </c>
      <c r="B572" s="13" t="s">
        <v>408</v>
      </c>
      <c r="C572" s="22" t="s">
        <v>525</v>
      </c>
      <c r="D572" s="22" t="s">
        <v>7</v>
      </c>
      <c r="E572" s="69">
        <v>2</v>
      </c>
      <c r="F572" s="23">
        <v>11.7</v>
      </c>
      <c r="G572" s="19">
        <f t="shared" si="40"/>
        <v>14.37</v>
      </c>
      <c r="H572" s="20">
        <f t="shared" si="41"/>
        <v>28.74</v>
      </c>
    </row>
    <row r="573" spans="1:8" ht="21">
      <c r="A573" s="21" t="s">
        <v>1216</v>
      </c>
      <c r="B573" s="13" t="s">
        <v>365</v>
      </c>
      <c r="C573" s="22" t="s">
        <v>525</v>
      </c>
      <c r="D573" s="22" t="s">
        <v>7</v>
      </c>
      <c r="E573" s="69">
        <v>1</v>
      </c>
      <c r="F573" s="23">
        <v>14.13</v>
      </c>
      <c r="G573" s="19">
        <f t="shared" si="40"/>
        <v>17.36</v>
      </c>
      <c r="H573" s="20">
        <f t="shared" si="41"/>
        <v>17.36</v>
      </c>
    </row>
    <row r="574" spans="1:8" ht="21">
      <c r="A574" s="21" t="s">
        <v>1217</v>
      </c>
      <c r="B574" s="13" t="s">
        <v>457</v>
      </c>
      <c r="C574" s="22" t="s">
        <v>525</v>
      </c>
      <c r="D574" s="22" t="s">
        <v>7</v>
      </c>
      <c r="E574" s="69">
        <v>1</v>
      </c>
      <c r="F574" s="23">
        <v>21.96</v>
      </c>
      <c r="G574" s="19">
        <f t="shared" si="40"/>
        <v>26.98</v>
      </c>
      <c r="H574" s="20">
        <f t="shared" si="41"/>
        <v>26.98</v>
      </c>
    </row>
    <row r="575" spans="1:8" ht="30">
      <c r="A575" s="21" t="s">
        <v>1218</v>
      </c>
      <c r="B575" s="13" t="s">
        <v>417</v>
      </c>
      <c r="C575" s="22" t="s">
        <v>525</v>
      </c>
      <c r="D575" s="22" t="s">
        <v>7</v>
      </c>
      <c r="E575" s="69">
        <v>4</v>
      </c>
      <c r="F575" s="23">
        <v>16.41</v>
      </c>
      <c r="G575" s="19">
        <f t="shared" si="40"/>
        <v>20.16</v>
      </c>
      <c r="H575" s="20">
        <f t="shared" si="41"/>
        <v>80.64</v>
      </c>
    </row>
    <row r="576" spans="1:8" ht="30">
      <c r="A576" s="21" t="s">
        <v>1219</v>
      </c>
      <c r="B576" s="13" t="s">
        <v>292</v>
      </c>
      <c r="C576" s="22" t="s">
        <v>525</v>
      </c>
      <c r="D576" s="22" t="s">
        <v>7</v>
      </c>
      <c r="E576" s="69">
        <v>2</v>
      </c>
      <c r="F576" s="23">
        <v>12.95</v>
      </c>
      <c r="G576" s="19">
        <f t="shared" si="40"/>
        <v>15.91</v>
      </c>
      <c r="H576" s="20">
        <f t="shared" si="41"/>
        <v>31.82</v>
      </c>
    </row>
    <row r="577" spans="1:8" ht="21">
      <c r="A577" s="21" t="s">
        <v>1220</v>
      </c>
      <c r="B577" s="13" t="s">
        <v>247</v>
      </c>
      <c r="C577" s="22" t="s">
        <v>525</v>
      </c>
      <c r="D577" s="22" t="s">
        <v>22</v>
      </c>
      <c r="E577" s="69">
        <v>4</v>
      </c>
      <c r="F577" s="23">
        <v>228.16</v>
      </c>
      <c r="G577" s="19">
        <f t="shared" si="40"/>
        <v>280.31</v>
      </c>
      <c r="H577" s="20">
        <f t="shared" si="41"/>
        <v>1121.24</v>
      </c>
    </row>
    <row r="578" spans="1:8" ht="21">
      <c r="A578" s="21" t="s">
        <v>1221</v>
      </c>
      <c r="B578" s="13" t="s">
        <v>1014</v>
      </c>
      <c r="C578" s="22" t="s">
        <v>525</v>
      </c>
      <c r="D578" s="22" t="s">
        <v>22</v>
      </c>
      <c r="E578" s="69">
        <v>12.54</v>
      </c>
      <c r="F578" s="23">
        <v>152.75</v>
      </c>
      <c r="G578" s="19">
        <f t="shared" si="40"/>
        <v>187.66</v>
      </c>
      <c r="H578" s="20">
        <f t="shared" si="41"/>
        <v>2353.2563999999998</v>
      </c>
    </row>
    <row r="579" spans="1:8" ht="21">
      <c r="A579" s="21" t="s">
        <v>4153</v>
      </c>
      <c r="B579" s="13" t="s">
        <v>4154</v>
      </c>
      <c r="C579" s="22"/>
      <c r="D579" s="22" t="s">
        <v>7</v>
      </c>
      <c r="E579" s="69">
        <v>1</v>
      </c>
      <c r="F579" s="23">
        <f>'Composições Principais'!I7124</f>
        <v>11723.199999999999</v>
      </c>
      <c r="G579" s="19">
        <f t="shared" si="40"/>
        <v>14403.12</v>
      </c>
      <c r="H579" s="20">
        <f t="shared" ref="H579" si="42">E579*G579</f>
        <v>14403.12</v>
      </c>
    </row>
    <row r="580" spans="1:8">
      <c r="A580" s="24"/>
      <c r="B580" s="25" t="s">
        <v>1222</v>
      </c>
      <c r="C580" s="26"/>
      <c r="D580" s="26"/>
      <c r="E580" s="70"/>
      <c r="F580" s="26"/>
      <c r="G580" s="19"/>
      <c r="H580" s="27">
        <f>SUM(H249:H579)</f>
        <v>780158.02440000058</v>
      </c>
    </row>
    <row r="581" spans="1:8">
      <c r="A581" s="8" t="s">
        <v>475</v>
      </c>
      <c r="B581" s="9" t="s">
        <v>1223</v>
      </c>
      <c r="C581" s="10"/>
      <c r="D581" s="10"/>
      <c r="E581" s="66"/>
      <c r="F581" s="10"/>
      <c r="G581" s="10"/>
      <c r="H581" s="10"/>
    </row>
    <row r="582" spans="1:8">
      <c r="A582" s="12" t="s">
        <v>1224</v>
      </c>
      <c r="B582" s="13" t="s">
        <v>484</v>
      </c>
      <c r="C582" s="14"/>
      <c r="D582" s="14"/>
      <c r="E582" s="67"/>
      <c r="F582" s="14"/>
      <c r="G582" s="19"/>
      <c r="H582" s="20"/>
    </row>
    <row r="583" spans="1:8" ht="50">
      <c r="A583" s="16" t="s">
        <v>1225</v>
      </c>
      <c r="B583" s="17" t="s">
        <v>105</v>
      </c>
      <c r="C583" s="18" t="s">
        <v>525</v>
      </c>
      <c r="D583" s="18" t="s">
        <v>7</v>
      </c>
      <c r="E583" s="68">
        <v>1</v>
      </c>
      <c r="F583" s="19">
        <v>6533.45</v>
      </c>
      <c r="G583" s="19">
        <f t="shared" si="40"/>
        <v>8026.99</v>
      </c>
      <c r="H583" s="20">
        <f t="shared" ref="H583" si="43">E583*G583</f>
        <v>8026.99</v>
      </c>
    </row>
    <row r="584" spans="1:8" ht="50">
      <c r="A584" s="21" t="s">
        <v>1226</v>
      </c>
      <c r="B584" s="13" t="s">
        <v>69</v>
      </c>
      <c r="C584" s="22" t="s">
        <v>525</v>
      </c>
      <c r="D584" s="22" t="s">
        <v>7</v>
      </c>
      <c r="E584" s="69">
        <v>1</v>
      </c>
      <c r="F584" s="23">
        <v>12810</v>
      </c>
      <c r="G584" s="19">
        <f t="shared" si="40"/>
        <v>15738.36</v>
      </c>
      <c r="H584" s="20">
        <f t="shared" ref="H584:H597" si="44">E584*G584</f>
        <v>15738.36</v>
      </c>
    </row>
    <row r="585" spans="1:8" ht="50">
      <c r="A585" s="21" t="s">
        <v>1227</v>
      </c>
      <c r="B585" s="13" t="s">
        <v>76</v>
      </c>
      <c r="C585" s="22" t="s">
        <v>525</v>
      </c>
      <c r="D585" s="22" t="s">
        <v>7</v>
      </c>
      <c r="E585" s="69">
        <v>1</v>
      </c>
      <c r="F585" s="23">
        <v>11020</v>
      </c>
      <c r="G585" s="19">
        <f t="shared" si="40"/>
        <v>13539.17</v>
      </c>
      <c r="H585" s="20">
        <f t="shared" si="44"/>
        <v>13539.17</v>
      </c>
    </row>
    <row r="586" spans="1:8" ht="50">
      <c r="A586" s="21" t="s">
        <v>1228</v>
      </c>
      <c r="B586" s="13" t="s">
        <v>111</v>
      </c>
      <c r="C586" s="22" t="s">
        <v>525</v>
      </c>
      <c r="D586" s="22" t="s">
        <v>7</v>
      </c>
      <c r="E586" s="69">
        <v>1</v>
      </c>
      <c r="F586" s="23">
        <v>5800.45</v>
      </c>
      <c r="G586" s="19">
        <f t="shared" si="40"/>
        <v>7126.43</v>
      </c>
      <c r="H586" s="20">
        <f t="shared" si="44"/>
        <v>7126.43</v>
      </c>
    </row>
    <row r="587" spans="1:8" ht="40">
      <c r="A587" s="21" t="s">
        <v>1229</v>
      </c>
      <c r="B587" s="13" t="s">
        <v>24</v>
      </c>
      <c r="C587" s="22" t="s">
        <v>525</v>
      </c>
      <c r="D587" s="22" t="s">
        <v>7</v>
      </c>
      <c r="E587" s="69">
        <v>8</v>
      </c>
      <c r="F587" s="23">
        <v>4121.67</v>
      </c>
      <c r="G587" s="19">
        <f t="shared" si="40"/>
        <v>5063.88</v>
      </c>
      <c r="H587" s="20">
        <f t="shared" si="44"/>
        <v>40511.040000000001</v>
      </c>
    </row>
    <row r="588" spans="1:8" ht="40">
      <c r="A588" s="21" t="s">
        <v>1230</v>
      </c>
      <c r="B588" s="13" t="s">
        <v>91</v>
      </c>
      <c r="C588" s="22" t="s">
        <v>525</v>
      </c>
      <c r="D588" s="22" t="s">
        <v>7</v>
      </c>
      <c r="E588" s="69">
        <v>2</v>
      </c>
      <c r="F588" s="23">
        <v>4517.5</v>
      </c>
      <c r="G588" s="19">
        <f t="shared" si="40"/>
        <v>5550.2</v>
      </c>
      <c r="H588" s="20">
        <f t="shared" si="44"/>
        <v>11100.4</v>
      </c>
    </row>
    <row r="589" spans="1:8" ht="40">
      <c r="A589" s="21" t="s">
        <v>1231</v>
      </c>
      <c r="B589" s="13" t="s">
        <v>49</v>
      </c>
      <c r="C589" s="22" t="s">
        <v>525</v>
      </c>
      <c r="D589" s="22" t="s">
        <v>7</v>
      </c>
      <c r="E589" s="69">
        <v>4</v>
      </c>
      <c r="F589" s="23">
        <v>4455</v>
      </c>
      <c r="G589" s="19">
        <f t="shared" si="40"/>
        <v>5473.41</v>
      </c>
      <c r="H589" s="20">
        <f t="shared" si="44"/>
        <v>21893.64</v>
      </c>
    </row>
    <row r="590" spans="1:8" ht="40">
      <c r="A590" s="21" t="s">
        <v>1232</v>
      </c>
      <c r="B590" s="13" t="s">
        <v>46</v>
      </c>
      <c r="C590" s="22" t="s">
        <v>525</v>
      </c>
      <c r="D590" s="22" t="s">
        <v>7</v>
      </c>
      <c r="E590" s="69">
        <v>12</v>
      </c>
      <c r="F590" s="23">
        <v>1570.04</v>
      </c>
      <c r="G590" s="19">
        <f t="shared" si="40"/>
        <v>1928.95</v>
      </c>
      <c r="H590" s="20">
        <f t="shared" si="44"/>
        <v>23147.4</v>
      </c>
    </row>
    <row r="591" spans="1:8" ht="40">
      <c r="A591" s="21" t="s">
        <v>1233</v>
      </c>
      <c r="B591" s="13" t="s">
        <v>134</v>
      </c>
      <c r="C591" s="22" t="s">
        <v>525</v>
      </c>
      <c r="D591" s="22" t="s">
        <v>7</v>
      </c>
      <c r="E591" s="69">
        <v>2</v>
      </c>
      <c r="F591" s="23">
        <v>1850</v>
      </c>
      <c r="G591" s="19">
        <f t="shared" si="40"/>
        <v>2272.91</v>
      </c>
      <c r="H591" s="20">
        <f t="shared" si="44"/>
        <v>4545.82</v>
      </c>
    </row>
    <row r="592" spans="1:8" ht="40">
      <c r="A592" s="21" t="s">
        <v>1234</v>
      </c>
      <c r="B592" s="13" t="s">
        <v>99</v>
      </c>
      <c r="C592" s="22" t="s">
        <v>525</v>
      </c>
      <c r="D592" s="22" t="s">
        <v>7</v>
      </c>
      <c r="E592" s="69">
        <v>2</v>
      </c>
      <c r="F592" s="23">
        <v>3876.99</v>
      </c>
      <c r="G592" s="19">
        <f t="shared" si="40"/>
        <v>4763.26</v>
      </c>
      <c r="H592" s="20">
        <f t="shared" si="44"/>
        <v>9526.52</v>
      </c>
    </row>
    <row r="593" spans="1:8" ht="40">
      <c r="A593" s="21" t="s">
        <v>1235</v>
      </c>
      <c r="B593" s="13" t="s">
        <v>149</v>
      </c>
      <c r="C593" s="22" t="s">
        <v>525</v>
      </c>
      <c r="D593" s="22" t="s">
        <v>7</v>
      </c>
      <c r="E593" s="69">
        <v>1</v>
      </c>
      <c r="F593" s="23">
        <v>3200</v>
      </c>
      <c r="G593" s="19">
        <f t="shared" si="40"/>
        <v>3931.52</v>
      </c>
      <c r="H593" s="20">
        <f t="shared" si="44"/>
        <v>3931.52</v>
      </c>
    </row>
    <row r="594" spans="1:8" ht="40">
      <c r="A594" s="21" t="s">
        <v>1236</v>
      </c>
      <c r="B594" s="13" t="s">
        <v>84</v>
      </c>
      <c r="C594" s="22" t="s">
        <v>525</v>
      </c>
      <c r="D594" s="22" t="s">
        <v>7</v>
      </c>
      <c r="E594" s="69">
        <v>1</v>
      </c>
      <c r="F594" s="23">
        <v>9570</v>
      </c>
      <c r="G594" s="19">
        <f t="shared" si="40"/>
        <v>11757.7</v>
      </c>
      <c r="H594" s="20">
        <f t="shared" si="44"/>
        <v>11757.7</v>
      </c>
    </row>
    <row r="595" spans="1:8" ht="40">
      <c r="A595" s="21" t="s">
        <v>1237</v>
      </c>
      <c r="B595" s="13" t="s">
        <v>61</v>
      </c>
      <c r="C595" s="22" t="s">
        <v>525</v>
      </c>
      <c r="D595" s="22" t="s">
        <v>7</v>
      </c>
      <c r="E595" s="69">
        <v>1</v>
      </c>
      <c r="F595" s="23">
        <v>15100</v>
      </c>
      <c r="G595" s="19">
        <f t="shared" si="40"/>
        <v>18551.86</v>
      </c>
      <c r="H595" s="20">
        <f t="shared" si="44"/>
        <v>18551.86</v>
      </c>
    </row>
    <row r="596" spans="1:8" ht="40">
      <c r="A596" s="21" t="s">
        <v>1238</v>
      </c>
      <c r="B596" s="13" t="s">
        <v>52</v>
      </c>
      <c r="C596" s="22" t="s">
        <v>525</v>
      </c>
      <c r="D596" s="22" t="s">
        <v>7</v>
      </c>
      <c r="E596" s="69">
        <v>1</v>
      </c>
      <c r="F596" s="23">
        <v>17150</v>
      </c>
      <c r="G596" s="19">
        <f t="shared" si="40"/>
        <v>21070.49</v>
      </c>
      <c r="H596" s="20">
        <f t="shared" si="44"/>
        <v>21070.49</v>
      </c>
    </row>
    <row r="597" spans="1:8" ht="21">
      <c r="A597" s="21" t="s">
        <v>1239</v>
      </c>
      <c r="B597" s="13" t="s">
        <v>71</v>
      </c>
      <c r="C597" s="22" t="s">
        <v>525</v>
      </c>
      <c r="D597" s="22" t="s">
        <v>7</v>
      </c>
      <c r="E597" s="69">
        <v>1</v>
      </c>
      <c r="F597" s="23">
        <v>12500</v>
      </c>
      <c r="G597" s="19">
        <f t="shared" si="40"/>
        <v>15357.5</v>
      </c>
      <c r="H597" s="20">
        <f t="shared" si="44"/>
        <v>15357.5</v>
      </c>
    </row>
    <row r="598" spans="1:8">
      <c r="A598" s="12" t="s">
        <v>1240</v>
      </c>
      <c r="B598" s="13" t="s">
        <v>483</v>
      </c>
      <c r="C598" s="14"/>
      <c r="D598" s="14"/>
      <c r="E598" s="67"/>
      <c r="F598" s="14"/>
      <c r="G598" s="14"/>
      <c r="H598" s="15"/>
    </row>
    <row r="599" spans="1:8" ht="30">
      <c r="A599" s="16" t="s">
        <v>1241</v>
      </c>
      <c r="B599" s="17" t="s">
        <v>54</v>
      </c>
      <c r="C599" s="18" t="s">
        <v>525</v>
      </c>
      <c r="D599" s="18" t="s">
        <v>7</v>
      </c>
      <c r="E599" s="68">
        <v>7</v>
      </c>
      <c r="F599" s="19">
        <v>2411.96</v>
      </c>
      <c r="G599" s="19">
        <f t="shared" si="40"/>
        <v>2963.33</v>
      </c>
      <c r="H599" s="20">
        <f t="shared" ref="H599" si="45">E599*G599</f>
        <v>20743.309999999998</v>
      </c>
    </row>
    <row r="600" spans="1:8" ht="30">
      <c r="A600" s="21" t="s">
        <v>1242</v>
      </c>
      <c r="B600" s="13" t="s">
        <v>150</v>
      </c>
      <c r="C600" s="22" t="s">
        <v>525</v>
      </c>
      <c r="D600" s="22" t="s">
        <v>7</v>
      </c>
      <c r="E600" s="69">
        <v>2</v>
      </c>
      <c r="F600" s="23">
        <v>1574.58</v>
      </c>
      <c r="G600" s="19">
        <f t="shared" si="40"/>
        <v>1934.52</v>
      </c>
      <c r="H600" s="20">
        <f t="shared" ref="H600:H621" si="46">E600*G600</f>
        <v>3869.04</v>
      </c>
    </row>
    <row r="601" spans="1:8" ht="30">
      <c r="A601" s="21" t="s">
        <v>1243</v>
      </c>
      <c r="B601" s="13" t="s">
        <v>146</v>
      </c>
      <c r="C601" s="22" t="s">
        <v>525</v>
      </c>
      <c r="D601" s="22" t="s">
        <v>7</v>
      </c>
      <c r="E601" s="69">
        <v>1</v>
      </c>
      <c r="F601" s="23">
        <v>3356.07</v>
      </c>
      <c r="G601" s="19">
        <f t="shared" si="40"/>
        <v>4123.26</v>
      </c>
      <c r="H601" s="20">
        <f t="shared" si="46"/>
        <v>4123.26</v>
      </c>
    </row>
    <row r="602" spans="1:8" ht="30">
      <c r="A602" s="21" t="s">
        <v>1244</v>
      </c>
      <c r="B602" s="13" t="s">
        <v>147</v>
      </c>
      <c r="C602" s="22" t="s">
        <v>525</v>
      </c>
      <c r="D602" s="22" t="s">
        <v>7</v>
      </c>
      <c r="E602" s="69">
        <v>2</v>
      </c>
      <c r="F602" s="23">
        <v>1635.31</v>
      </c>
      <c r="G602" s="19">
        <f t="shared" si="40"/>
        <v>2009.14</v>
      </c>
      <c r="H602" s="20">
        <f t="shared" si="46"/>
        <v>4018.28</v>
      </c>
    </row>
    <row r="603" spans="1:8" ht="30">
      <c r="A603" s="21" t="s">
        <v>1245</v>
      </c>
      <c r="B603" s="13" t="s">
        <v>65</v>
      </c>
      <c r="C603" s="22" t="s">
        <v>525</v>
      </c>
      <c r="D603" s="22" t="s">
        <v>7</v>
      </c>
      <c r="E603" s="69">
        <v>8</v>
      </c>
      <c r="F603" s="23">
        <v>1712.56</v>
      </c>
      <c r="G603" s="19">
        <f t="shared" si="40"/>
        <v>2104.0500000000002</v>
      </c>
      <c r="H603" s="20">
        <f t="shared" si="46"/>
        <v>16832.400000000001</v>
      </c>
    </row>
    <row r="604" spans="1:8" ht="30">
      <c r="A604" s="21" t="s">
        <v>1246</v>
      </c>
      <c r="B604" s="13" t="s">
        <v>224</v>
      </c>
      <c r="C604" s="22" t="s">
        <v>525</v>
      </c>
      <c r="D604" s="22" t="s">
        <v>7</v>
      </c>
      <c r="E604" s="69">
        <v>1</v>
      </c>
      <c r="F604" s="23">
        <v>1214.8900000000001</v>
      </c>
      <c r="G604" s="19">
        <f t="shared" si="40"/>
        <v>1492.61</v>
      </c>
      <c r="H604" s="20">
        <f t="shared" si="46"/>
        <v>1492.61</v>
      </c>
    </row>
    <row r="605" spans="1:8" ht="30">
      <c r="A605" s="21" t="s">
        <v>1247</v>
      </c>
      <c r="B605" s="13" t="s">
        <v>122</v>
      </c>
      <c r="C605" s="22" t="s">
        <v>525</v>
      </c>
      <c r="D605" s="22" t="s">
        <v>7</v>
      </c>
      <c r="E605" s="69">
        <v>3</v>
      </c>
      <c r="F605" s="23">
        <v>1600.72</v>
      </c>
      <c r="G605" s="19">
        <f t="shared" si="40"/>
        <v>1966.64</v>
      </c>
      <c r="H605" s="20">
        <f t="shared" si="46"/>
        <v>5899.92</v>
      </c>
    </row>
    <row r="606" spans="1:8" ht="30">
      <c r="A606" s="21" t="s">
        <v>1248</v>
      </c>
      <c r="B606" s="13" t="s">
        <v>154</v>
      </c>
      <c r="C606" s="22" t="s">
        <v>525</v>
      </c>
      <c r="D606" s="22" t="s">
        <v>7</v>
      </c>
      <c r="E606" s="69">
        <v>2</v>
      </c>
      <c r="F606" s="23">
        <v>1491.11</v>
      </c>
      <c r="G606" s="19">
        <f t="shared" si="40"/>
        <v>1831.97</v>
      </c>
      <c r="H606" s="20">
        <f t="shared" si="46"/>
        <v>3663.94</v>
      </c>
    </row>
    <row r="607" spans="1:8" ht="30">
      <c r="A607" s="21" t="s">
        <v>1249</v>
      </c>
      <c r="B607" s="13" t="s">
        <v>121</v>
      </c>
      <c r="C607" s="22" t="s">
        <v>525</v>
      </c>
      <c r="D607" s="22" t="s">
        <v>7</v>
      </c>
      <c r="E607" s="69">
        <v>1</v>
      </c>
      <c r="F607" s="23">
        <v>4982.5</v>
      </c>
      <c r="G607" s="19">
        <f t="shared" si="40"/>
        <v>6121.49</v>
      </c>
      <c r="H607" s="20">
        <f t="shared" si="46"/>
        <v>6121.49</v>
      </c>
    </row>
    <row r="608" spans="1:8" ht="30">
      <c r="A608" s="21" t="s">
        <v>1250</v>
      </c>
      <c r="B608" s="13" t="s">
        <v>94</v>
      </c>
      <c r="C608" s="22" t="s">
        <v>525</v>
      </c>
      <c r="D608" s="22" t="s">
        <v>7</v>
      </c>
      <c r="E608" s="69">
        <v>2</v>
      </c>
      <c r="F608" s="23">
        <v>4190.32</v>
      </c>
      <c r="G608" s="19">
        <f t="shared" si="40"/>
        <v>5148.22</v>
      </c>
      <c r="H608" s="20">
        <f t="shared" si="46"/>
        <v>10296.44</v>
      </c>
    </row>
    <row r="609" spans="1:8" ht="30">
      <c r="A609" s="21" t="s">
        <v>1251</v>
      </c>
      <c r="B609" s="13" t="s">
        <v>89</v>
      </c>
      <c r="C609" s="22" t="s">
        <v>525</v>
      </c>
      <c r="D609" s="22" t="s">
        <v>7</v>
      </c>
      <c r="E609" s="69">
        <v>2</v>
      </c>
      <c r="F609" s="23">
        <v>4525.05</v>
      </c>
      <c r="G609" s="19">
        <f t="shared" si="40"/>
        <v>5559.47</v>
      </c>
      <c r="H609" s="20">
        <f t="shared" si="46"/>
        <v>11118.94</v>
      </c>
    </row>
    <row r="610" spans="1:8" ht="30">
      <c r="A610" s="21" t="s">
        <v>1252</v>
      </c>
      <c r="B610" s="13" t="s">
        <v>125</v>
      </c>
      <c r="C610" s="22" t="s">
        <v>525</v>
      </c>
      <c r="D610" s="22" t="s">
        <v>7</v>
      </c>
      <c r="E610" s="69">
        <v>1</v>
      </c>
      <c r="F610" s="23">
        <v>4602.43</v>
      </c>
      <c r="G610" s="19">
        <f t="shared" si="40"/>
        <v>5654.54</v>
      </c>
      <c r="H610" s="20">
        <f t="shared" si="46"/>
        <v>5654.54</v>
      </c>
    </row>
    <row r="611" spans="1:8" ht="30">
      <c r="A611" s="21" t="s">
        <v>1253</v>
      </c>
      <c r="B611" s="13" t="s">
        <v>34</v>
      </c>
      <c r="C611" s="22" t="s">
        <v>525</v>
      </c>
      <c r="D611" s="22" t="s">
        <v>7</v>
      </c>
      <c r="E611" s="69">
        <v>6</v>
      </c>
      <c r="F611" s="23">
        <v>4530.09</v>
      </c>
      <c r="G611" s="19">
        <f t="shared" si="40"/>
        <v>5565.66</v>
      </c>
      <c r="H611" s="20">
        <f t="shared" si="46"/>
        <v>33393.96</v>
      </c>
    </row>
    <row r="612" spans="1:8" ht="40">
      <c r="A612" s="21" t="s">
        <v>1254</v>
      </c>
      <c r="B612" s="13" t="s">
        <v>104</v>
      </c>
      <c r="C612" s="22" t="s">
        <v>525</v>
      </c>
      <c r="D612" s="22" t="s">
        <v>7</v>
      </c>
      <c r="E612" s="69">
        <v>2</v>
      </c>
      <c r="F612" s="23">
        <v>3337.98</v>
      </c>
      <c r="G612" s="19">
        <f t="shared" si="40"/>
        <v>4101.04</v>
      </c>
      <c r="H612" s="20">
        <f t="shared" si="46"/>
        <v>8202.08</v>
      </c>
    </row>
    <row r="613" spans="1:8" ht="40">
      <c r="A613" s="21" t="s">
        <v>1255</v>
      </c>
      <c r="B613" s="13" t="s">
        <v>194</v>
      </c>
      <c r="C613" s="22" t="s">
        <v>525</v>
      </c>
      <c r="D613" s="22" t="s">
        <v>7</v>
      </c>
      <c r="E613" s="69">
        <v>1</v>
      </c>
      <c r="F613" s="23">
        <v>1734.65</v>
      </c>
      <c r="G613" s="19">
        <f t="shared" si="40"/>
        <v>2131.19</v>
      </c>
      <c r="H613" s="20">
        <f t="shared" si="46"/>
        <v>2131.19</v>
      </c>
    </row>
    <row r="614" spans="1:8" ht="40">
      <c r="A614" s="21" t="s">
        <v>1256</v>
      </c>
      <c r="B614" s="13" t="s">
        <v>187</v>
      </c>
      <c r="C614" s="22" t="s">
        <v>525</v>
      </c>
      <c r="D614" s="22" t="s">
        <v>7</v>
      </c>
      <c r="E614" s="69">
        <v>1</v>
      </c>
      <c r="F614" s="23">
        <v>1900.31</v>
      </c>
      <c r="G614" s="19">
        <f t="shared" si="40"/>
        <v>2334.7199999999998</v>
      </c>
      <c r="H614" s="20">
        <f t="shared" si="46"/>
        <v>2334.7199999999998</v>
      </c>
    </row>
    <row r="615" spans="1:8" ht="40">
      <c r="A615" s="21" t="s">
        <v>1257</v>
      </c>
      <c r="B615" s="13" t="s">
        <v>190</v>
      </c>
      <c r="C615" s="22" t="s">
        <v>525</v>
      </c>
      <c r="D615" s="22" t="s">
        <v>7</v>
      </c>
      <c r="E615" s="69">
        <v>1</v>
      </c>
      <c r="F615" s="23">
        <v>1883.6</v>
      </c>
      <c r="G615" s="19">
        <f t="shared" si="40"/>
        <v>2314.19</v>
      </c>
      <c r="H615" s="20">
        <f t="shared" si="46"/>
        <v>2314.19</v>
      </c>
    </row>
    <row r="616" spans="1:8" ht="40">
      <c r="A616" s="21" t="s">
        <v>1258</v>
      </c>
      <c r="B616" s="13" t="s">
        <v>139</v>
      </c>
      <c r="C616" s="22" t="s">
        <v>525</v>
      </c>
      <c r="D616" s="22" t="s">
        <v>7</v>
      </c>
      <c r="E616" s="69">
        <v>2</v>
      </c>
      <c r="F616" s="23">
        <v>1747.61</v>
      </c>
      <c r="G616" s="19">
        <f t="shared" si="40"/>
        <v>2147.11</v>
      </c>
      <c r="H616" s="20">
        <f t="shared" si="46"/>
        <v>4294.22</v>
      </c>
    </row>
    <row r="617" spans="1:8" ht="30">
      <c r="A617" s="21" t="s">
        <v>1259</v>
      </c>
      <c r="B617" s="13" t="s">
        <v>169</v>
      </c>
      <c r="C617" s="22" t="s">
        <v>525</v>
      </c>
      <c r="D617" s="22" t="s">
        <v>7</v>
      </c>
      <c r="E617" s="69">
        <v>2</v>
      </c>
      <c r="F617" s="23">
        <v>1151.27</v>
      </c>
      <c r="G617" s="19">
        <f t="shared" si="40"/>
        <v>1414.45</v>
      </c>
      <c r="H617" s="20">
        <f t="shared" si="46"/>
        <v>2828.9</v>
      </c>
    </row>
    <row r="618" spans="1:8" ht="30">
      <c r="A618" s="21" t="s">
        <v>1260</v>
      </c>
      <c r="B618" s="13" t="s">
        <v>211</v>
      </c>
      <c r="C618" s="22" t="s">
        <v>525</v>
      </c>
      <c r="D618" s="22" t="s">
        <v>7</v>
      </c>
      <c r="E618" s="69">
        <v>2</v>
      </c>
      <c r="F618" s="23">
        <v>707.65</v>
      </c>
      <c r="G618" s="19">
        <f t="shared" si="40"/>
        <v>869.41</v>
      </c>
      <c r="H618" s="20">
        <f t="shared" si="46"/>
        <v>1738.82</v>
      </c>
    </row>
    <row r="619" spans="1:8" ht="21">
      <c r="A619" s="21" t="s">
        <v>1261</v>
      </c>
      <c r="B619" s="13" t="s">
        <v>51</v>
      </c>
      <c r="C619" s="22" t="s">
        <v>525</v>
      </c>
      <c r="D619" s="22" t="s">
        <v>7</v>
      </c>
      <c r="E619" s="69">
        <v>3</v>
      </c>
      <c r="F619" s="23">
        <v>5763.38</v>
      </c>
      <c r="G619" s="19">
        <f t="shared" si="40"/>
        <v>7080.88</v>
      </c>
      <c r="H619" s="20">
        <f t="shared" si="46"/>
        <v>21242.639999999999</v>
      </c>
    </row>
    <row r="620" spans="1:8" ht="21">
      <c r="A620" s="21" t="s">
        <v>1262</v>
      </c>
      <c r="B620" s="13" t="s">
        <v>165</v>
      </c>
      <c r="C620" s="22" t="s">
        <v>525</v>
      </c>
      <c r="D620" s="22" t="s">
        <v>7</v>
      </c>
      <c r="E620" s="69">
        <v>1</v>
      </c>
      <c r="F620" s="23">
        <v>2428.34</v>
      </c>
      <c r="G620" s="19">
        <f t="shared" si="40"/>
        <v>2983.45</v>
      </c>
      <c r="H620" s="20">
        <f t="shared" si="46"/>
        <v>2983.45</v>
      </c>
    </row>
    <row r="621" spans="1:8" ht="50">
      <c r="A621" s="21" t="s">
        <v>1263</v>
      </c>
      <c r="B621" s="13" t="s">
        <v>138</v>
      </c>
      <c r="C621" s="22" t="s">
        <v>525</v>
      </c>
      <c r="D621" s="22" t="s">
        <v>7</v>
      </c>
      <c r="E621" s="69">
        <v>1</v>
      </c>
      <c r="F621" s="23">
        <v>3590.22</v>
      </c>
      <c r="G621" s="19">
        <f t="shared" si="40"/>
        <v>4410.9399999999996</v>
      </c>
      <c r="H621" s="20">
        <f t="shared" si="46"/>
        <v>4410.9399999999996</v>
      </c>
    </row>
    <row r="622" spans="1:8">
      <c r="A622" s="24"/>
      <c r="B622" s="25" t="s">
        <v>1264</v>
      </c>
      <c r="C622" s="26"/>
      <c r="D622" s="26"/>
      <c r="E622" s="70"/>
      <c r="F622" s="26"/>
      <c r="G622" s="26"/>
      <c r="H622" s="27">
        <f>SUM(H583:H621)</f>
        <v>405534.12</v>
      </c>
    </row>
    <row r="623" spans="1:8">
      <c r="A623" s="8" t="s">
        <v>476</v>
      </c>
      <c r="B623" s="9" t="s">
        <v>1265</v>
      </c>
      <c r="C623" s="10"/>
      <c r="D623" s="10"/>
      <c r="E623" s="66"/>
      <c r="F623" s="10"/>
      <c r="G623" s="10"/>
      <c r="H623" s="11"/>
    </row>
    <row r="624" spans="1:8" ht="40">
      <c r="A624" s="16" t="s">
        <v>1266</v>
      </c>
      <c r="B624" s="17" t="s">
        <v>1267</v>
      </c>
      <c r="C624" s="18" t="s">
        <v>525</v>
      </c>
      <c r="D624" s="18" t="s">
        <v>5</v>
      </c>
      <c r="E624" s="68">
        <v>383.78</v>
      </c>
      <c r="F624" s="19">
        <v>6.02</v>
      </c>
      <c r="G624" s="19">
        <f t="shared" ref="G624:G636" si="47">TRUNC(F624*(1+22.86/100),2)</f>
        <v>7.39</v>
      </c>
      <c r="H624" s="20">
        <f t="shared" ref="H624" si="48">E624*G624</f>
        <v>2836.1341999999995</v>
      </c>
    </row>
    <row r="625" spans="1:8" ht="40">
      <c r="A625" s="21" t="s">
        <v>1268</v>
      </c>
      <c r="B625" s="13" t="s">
        <v>1269</v>
      </c>
      <c r="C625" s="22" t="s">
        <v>525</v>
      </c>
      <c r="D625" s="22" t="s">
        <v>5</v>
      </c>
      <c r="E625" s="69">
        <v>383.78</v>
      </c>
      <c r="F625" s="23">
        <v>68.2</v>
      </c>
      <c r="G625" s="19">
        <f t="shared" si="47"/>
        <v>83.79</v>
      </c>
      <c r="H625" s="20">
        <f t="shared" ref="H625:H636" si="49">E625*G625</f>
        <v>32156.926200000002</v>
      </c>
    </row>
    <row r="626" spans="1:8" ht="21">
      <c r="A626" s="21" t="s">
        <v>1270</v>
      </c>
      <c r="B626" s="13" t="s">
        <v>53</v>
      </c>
      <c r="C626" s="22" t="s">
        <v>525</v>
      </c>
      <c r="D626" s="22" t="s">
        <v>5</v>
      </c>
      <c r="E626" s="69">
        <v>271.06</v>
      </c>
      <c r="F626" s="23">
        <v>57.64</v>
      </c>
      <c r="G626" s="19">
        <f t="shared" si="47"/>
        <v>70.81</v>
      </c>
      <c r="H626" s="20">
        <f t="shared" si="49"/>
        <v>19193.758600000001</v>
      </c>
    </row>
    <row r="627" spans="1:8" ht="21">
      <c r="A627" s="21" t="s">
        <v>1271</v>
      </c>
      <c r="B627" s="13" t="s">
        <v>110</v>
      </c>
      <c r="C627" s="22" t="s">
        <v>525</v>
      </c>
      <c r="D627" s="22" t="s">
        <v>5</v>
      </c>
      <c r="E627" s="69">
        <v>77.319999999999993</v>
      </c>
      <c r="F627" s="23">
        <v>75.61</v>
      </c>
      <c r="G627" s="19">
        <f t="shared" si="47"/>
        <v>92.89</v>
      </c>
      <c r="H627" s="20">
        <f t="shared" si="49"/>
        <v>7182.2547999999997</v>
      </c>
    </row>
    <row r="628" spans="1:8" ht="21">
      <c r="A628" s="21" t="s">
        <v>1272</v>
      </c>
      <c r="B628" s="13" t="s">
        <v>86</v>
      </c>
      <c r="C628" s="22" t="s">
        <v>525</v>
      </c>
      <c r="D628" s="22" t="s">
        <v>22</v>
      </c>
      <c r="E628" s="69">
        <v>159.07</v>
      </c>
      <c r="F628" s="23">
        <v>58.58</v>
      </c>
      <c r="G628" s="19">
        <f t="shared" si="47"/>
        <v>71.97</v>
      </c>
      <c r="H628" s="20">
        <f t="shared" si="49"/>
        <v>11448.267899999999</v>
      </c>
    </row>
    <row r="629" spans="1:8" ht="21">
      <c r="A629" s="21" t="s">
        <v>1273</v>
      </c>
      <c r="B629" s="13" t="s">
        <v>188</v>
      </c>
      <c r="C629" s="22" t="s">
        <v>525</v>
      </c>
      <c r="D629" s="22" t="s">
        <v>5</v>
      </c>
      <c r="E629" s="69">
        <v>10.44</v>
      </c>
      <c r="F629" s="23">
        <v>181.74</v>
      </c>
      <c r="G629" s="19">
        <f t="shared" si="47"/>
        <v>223.28</v>
      </c>
      <c r="H629" s="20">
        <f t="shared" si="49"/>
        <v>2331.0432000000001</v>
      </c>
    </row>
    <row r="630" spans="1:8" ht="30">
      <c r="A630" s="21" t="s">
        <v>1274</v>
      </c>
      <c r="B630" s="13" t="s">
        <v>1275</v>
      </c>
      <c r="C630" s="22" t="s">
        <v>525</v>
      </c>
      <c r="D630" s="22" t="s">
        <v>5</v>
      </c>
      <c r="E630" s="69">
        <v>976.56</v>
      </c>
      <c r="F630" s="23">
        <v>47.59</v>
      </c>
      <c r="G630" s="19">
        <f t="shared" si="47"/>
        <v>58.46</v>
      </c>
      <c r="H630" s="20">
        <f t="shared" si="49"/>
        <v>57089.6976</v>
      </c>
    </row>
    <row r="631" spans="1:8" ht="40">
      <c r="A631" s="21" t="s">
        <v>1276</v>
      </c>
      <c r="B631" s="13" t="s">
        <v>1277</v>
      </c>
      <c r="C631" s="22" t="s">
        <v>525</v>
      </c>
      <c r="D631" s="22" t="s">
        <v>5</v>
      </c>
      <c r="E631" s="69">
        <v>212.68</v>
      </c>
      <c r="F631" s="23">
        <v>6.02</v>
      </c>
      <c r="G631" s="19">
        <f t="shared" si="47"/>
        <v>7.39</v>
      </c>
      <c r="H631" s="20">
        <f t="shared" si="49"/>
        <v>1571.7051999999999</v>
      </c>
    </row>
    <row r="632" spans="1:8" ht="40">
      <c r="A632" s="21" t="s">
        <v>1278</v>
      </c>
      <c r="B632" s="13" t="s">
        <v>1279</v>
      </c>
      <c r="C632" s="22" t="s">
        <v>525</v>
      </c>
      <c r="D632" s="22" t="s">
        <v>5</v>
      </c>
      <c r="E632" s="69">
        <v>976.56</v>
      </c>
      <c r="F632" s="23">
        <v>68.2</v>
      </c>
      <c r="G632" s="19">
        <f t="shared" si="47"/>
        <v>83.79</v>
      </c>
      <c r="H632" s="20">
        <f t="shared" si="49"/>
        <v>81825.962400000004</v>
      </c>
    </row>
    <row r="633" spans="1:8" ht="30">
      <c r="A633" s="21" t="s">
        <v>1280</v>
      </c>
      <c r="B633" s="13" t="s">
        <v>1281</v>
      </c>
      <c r="C633" s="22" t="s">
        <v>525</v>
      </c>
      <c r="D633" s="22" t="s">
        <v>5</v>
      </c>
      <c r="E633" s="69">
        <v>105.75</v>
      </c>
      <c r="F633" s="23">
        <v>47.59</v>
      </c>
      <c r="G633" s="19">
        <f t="shared" si="47"/>
        <v>58.46</v>
      </c>
      <c r="H633" s="20">
        <f t="shared" si="49"/>
        <v>6182.1450000000004</v>
      </c>
    </row>
    <row r="634" spans="1:8" ht="40">
      <c r="A634" s="21" t="s">
        <v>1282</v>
      </c>
      <c r="B634" s="13" t="s">
        <v>1283</v>
      </c>
      <c r="C634" s="22" t="s">
        <v>525</v>
      </c>
      <c r="D634" s="22" t="s">
        <v>5</v>
      </c>
      <c r="E634" s="69">
        <v>258.62</v>
      </c>
      <c r="F634" s="23">
        <v>6.02</v>
      </c>
      <c r="G634" s="19">
        <f t="shared" si="47"/>
        <v>7.39</v>
      </c>
      <c r="H634" s="20">
        <f t="shared" si="49"/>
        <v>1911.2018</v>
      </c>
    </row>
    <row r="635" spans="1:8" ht="40">
      <c r="A635" s="21" t="s">
        <v>1284</v>
      </c>
      <c r="B635" s="13" t="s">
        <v>1285</v>
      </c>
      <c r="C635" s="22" t="s">
        <v>525</v>
      </c>
      <c r="D635" s="22" t="s">
        <v>5</v>
      </c>
      <c r="E635" s="69">
        <v>258.62</v>
      </c>
      <c r="F635" s="23">
        <v>68.2</v>
      </c>
      <c r="G635" s="19">
        <f t="shared" si="47"/>
        <v>83.79</v>
      </c>
      <c r="H635" s="20">
        <f t="shared" si="49"/>
        <v>21669.769800000002</v>
      </c>
    </row>
    <row r="636" spans="1:8" ht="40">
      <c r="A636" s="21" t="s">
        <v>1286</v>
      </c>
      <c r="B636" s="13" t="s">
        <v>1287</v>
      </c>
      <c r="C636" s="22" t="s">
        <v>525</v>
      </c>
      <c r="D636" s="22" t="s">
        <v>5</v>
      </c>
      <c r="E636" s="69">
        <v>221.45</v>
      </c>
      <c r="F636" s="23">
        <v>39.36</v>
      </c>
      <c r="G636" s="19">
        <f t="shared" si="47"/>
        <v>48.35</v>
      </c>
      <c r="H636" s="20">
        <f t="shared" si="49"/>
        <v>10707.1075</v>
      </c>
    </row>
    <row r="637" spans="1:8">
      <c r="A637" s="24"/>
      <c r="B637" s="25" t="s">
        <v>1288</v>
      </c>
      <c r="C637" s="26"/>
      <c r="D637" s="26"/>
      <c r="E637" s="70"/>
      <c r="F637" s="26"/>
      <c r="G637" s="26"/>
      <c r="H637" s="27">
        <f>SUM(H624:H636)</f>
        <v>256105.97420000003</v>
      </c>
    </row>
    <row r="638" spans="1:8">
      <c r="A638" s="8" t="s">
        <v>477</v>
      </c>
      <c r="B638" s="9" t="s">
        <v>1289</v>
      </c>
      <c r="C638" s="10"/>
      <c r="D638" s="10"/>
      <c r="E638" s="66"/>
      <c r="F638" s="10"/>
      <c r="G638" s="10"/>
      <c r="H638" s="11"/>
    </row>
    <row r="639" spans="1:8">
      <c r="A639" s="12" t="s">
        <v>1290</v>
      </c>
      <c r="B639" s="13" t="s">
        <v>1291</v>
      </c>
      <c r="C639" s="14"/>
      <c r="D639" s="14"/>
      <c r="E639" s="67"/>
      <c r="F639" s="14"/>
      <c r="G639" s="14"/>
      <c r="H639" s="15"/>
    </row>
    <row r="640" spans="1:8" ht="30">
      <c r="A640" s="16" t="s">
        <v>1292</v>
      </c>
      <c r="B640" s="17" t="s">
        <v>9</v>
      </c>
      <c r="C640" s="18" t="s">
        <v>525</v>
      </c>
      <c r="D640" s="18" t="s">
        <v>5</v>
      </c>
      <c r="E640" s="68">
        <v>686.92</v>
      </c>
      <c r="F640" s="19">
        <v>143.97</v>
      </c>
      <c r="G640" s="19">
        <f t="shared" ref="G640:G657" si="50">TRUNC(F640*(1+22.86/100),2)</f>
        <v>176.88</v>
      </c>
      <c r="H640" s="20">
        <f t="shared" ref="H640" si="51">E640*G640</f>
        <v>121502.40959999998</v>
      </c>
    </row>
    <row r="641" spans="1:8" ht="21">
      <c r="A641" s="21" t="s">
        <v>1293</v>
      </c>
      <c r="B641" s="13" t="s">
        <v>344</v>
      </c>
      <c r="C641" s="22" t="s">
        <v>525</v>
      </c>
      <c r="D641" s="22" t="s">
        <v>5</v>
      </c>
      <c r="E641" s="69">
        <v>6.66</v>
      </c>
      <c r="F641" s="23">
        <v>32.76</v>
      </c>
      <c r="G641" s="19">
        <f t="shared" si="50"/>
        <v>40.24</v>
      </c>
      <c r="H641" s="20">
        <f t="shared" ref="H641:H646" si="52">E641*G641</f>
        <v>267.9984</v>
      </c>
    </row>
    <row r="642" spans="1:8" ht="30">
      <c r="A642" s="21" t="s">
        <v>1294</v>
      </c>
      <c r="B642" s="13" t="s">
        <v>80</v>
      </c>
      <c r="C642" s="22" t="s">
        <v>525</v>
      </c>
      <c r="D642" s="22" t="s">
        <v>5</v>
      </c>
      <c r="E642" s="69">
        <v>200.81</v>
      </c>
      <c r="F642" s="23">
        <v>50.67</v>
      </c>
      <c r="G642" s="19">
        <f t="shared" si="50"/>
        <v>62.25</v>
      </c>
      <c r="H642" s="20">
        <f t="shared" si="52"/>
        <v>12500.422500000001</v>
      </c>
    </row>
    <row r="643" spans="1:8" ht="21">
      <c r="A643" s="21" t="s">
        <v>1295</v>
      </c>
      <c r="B643" s="13" t="s">
        <v>109</v>
      </c>
      <c r="C643" s="22" t="s">
        <v>525</v>
      </c>
      <c r="D643" s="22" t="s">
        <v>22</v>
      </c>
      <c r="E643" s="69">
        <v>7.44</v>
      </c>
      <c r="F643" s="23">
        <v>116.99</v>
      </c>
      <c r="G643" s="19">
        <f t="shared" si="50"/>
        <v>143.72999999999999</v>
      </c>
      <c r="H643" s="20">
        <f t="shared" si="52"/>
        <v>1069.3512000000001</v>
      </c>
    </row>
    <row r="644" spans="1:8" ht="30">
      <c r="A644" s="21" t="s">
        <v>1296</v>
      </c>
      <c r="B644" s="13" t="s">
        <v>1297</v>
      </c>
      <c r="C644" s="22" t="s">
        <v>525</v>
      </c>
      <c r="D644" s="22" t="s">
        <v>5</v>
      </c>
      <c r="E644" s="69">
        <v>1.05</v>
      </c>
      <c r="F644" s="23">
        <v>32.76</v>
      </c>
      <c r="G644" s="19">
        <f t="shared" si="50"/>
        <v>40.24</v>
      </c>
      <c r="H644" s="20">
        <f t="shared" si="52"/>
        <v>42.252000000000002</v>
      </c>
    </row>
    <row r="645" spans="1:8" ht="21">
      <c r="A645" s="21" t="s">
        <v>1298</v>
      </c>
      <c r="B645" s="13" t="s">
        <v>1299</v>
      </c>
      <c r="C645" s="22" t="s">
        <v>525</v>
      </c>
      <c r="D645" s="22" t="s">
        <v>22</v>
      </c>
      <c r="E645" s="69">
        <v>44.04</v>
      </c>
      <c r="F645" s="23">
        <v>116.99</v>
      </c>
      <c r="G645" s="19">
        <f t="shared" si="50"/>
        <v>143.72999999999999</v>
      </c>
      <c r="H645" s="20">
        <f t="shared" si="52"/>
        <v>6329.8691999999992</v>
      </c>
    </row>
    <row r="646" spans="1:8" ht="30">
      <c r="A646" s="21" t="s">
        <v>1300</v>
      </c>
      <c r="B646" s="13" t="s">
        <v>88</v>
      </c>
      <c r="C646" s="22" t="s">
        <v>525</v>
      </c>
      <c r="D646" s="22" t="s">
        <v>22</v>
      </c>
      <c r="E646" s="69">
        <v>117.05</v>
      </c>
      <c r="F646" s="23">
        <v>77.959999999999994</v>
      </c>
      <c r="G646" s="19">
        <f t="shared" si="50"/>
        <v>95.78</v>
      </c>
      <c r="H646" s="20">
        <f t="shared" si="52"/>
        <v>11211.048999999999</v>
      </c>
    </row>
    <row r="647" spans="1:8">
      <c r="A647" s="12" t="s">
        <v>1301</v>
      </c>
      <c r="B647" s="13" t="s">
        <v>1302</v>
      </c>
      <c r="C647" s="14"/>
      <c r="D647" s="14"/>
      <c r="E647" s="67"/>
      <c r="F647" s="14"/>
      <c r="G647" s="14"/>
      <c r="H647" s="15"/>
    </row>
    <row r="648" spans="1:8" ht="21">
      <c r="A648" s="16" t="s">
        <v>1303</v>
      </c>
      <c r="B648" s="17" t="s">
        <v>1304</v>
      </c>
      <c r="C648" s="18" t="s">
        <v>525</v>
      </c>
      <c r="D648" s="18" t="s">
        <v>5</v>
      </c>
      <c r="E648" s="68">
        <v>27.73</v>
      </c>
      <c r="F648" s="19">
        <v>159.36000000000001</v>
      </c>
      <c r="G648" s="19">
        <f t="shared" si="50"/>
        <v>195.78</v>
      </c>
      <c r="H648" s="20">
        <f t="shared" ref="H648" si="53">E648*G648</f>
        <v>5428.9794000000002</v>
      </c>
    </row>
    <row r="649" spans="1:8" ht="21">
      <c r="A649" s="21" t="s">
        <v>1305</v>
      </c>
      <c r="B649" s="13" t="s">
        <v>1306</v>
      </c>
      <c r="C649" s="22" t="s">
        <v>525</v>
      </c>
      <c r="D649" s="22" t="s">
        <v>5</v>
      </c>
      <c r="E649" s="69">
        <v>10.14</v>
      </c>
      <c r="F649" s="23">
        <v>159.36000000000001</v>
      </c>
      <c r="G649" s="19">
        <f t="shared" si="50"/>
        <v>195.78</v>
      </c>
      <c r="H649" s="20">
        <f t="shared" ref="H649:H657" si="54">E649*G649</f>
        <v>1985.2092</v>
      </c>
    </row>
    <row r="650" spans="1:8" ht="30">
      <c r="A650" s="21" t="s">
        <v>1307</v>
      </c>
      <c r="B650" s="13" t="s">
        <v>152</v>
      </c>
      <c r="C650" s="22" t="s">
        <v>525</v>
      </c>
      <c r="D650" s="22" t="s">
        <v>22</v>
      </c>
      <c r="E650" s="69">
        <v>52.2</v>
      </c>
      <c r="F650" s="23">
        <v>59.69</v>
      </c>
      <c r="G650" s="19">
        <f t="shared" si="50"/>
        <v>73.33</v>
      </c>
      <c r="H650" s="20">
        <f t="shared" si="54"/>
        <v>3827.826</v>
      </c>
    </row>
    <row r="651" spans="1:8" ht="21">
      <c r="A651" s="21" t="s">
        <v>1308</v>
      </c>
      <c r="B651" s="13" t="s">
        <v>1309</v>
      </c>
      <c r="C651" s="22" t="s">
        <v>525</v>
      </c>
      <c r="D651" s="22" t="s">
        <v>22</v>
      </c>
      <c r="E651" s="69">
        <v>11.48</v>
      </c>
      <c r="F651" s="23">
        <v>4.42</v>
      </c>
      <c r="G651" s="19">
        <f t="shared" si="50"/>
        <v>5.43</v>
      </c>
      <c r="H651" s="20">
        <f t="shared" si="54"/>
        <v>62.336399999999998</v>
      </c>
    </row>
    <row r="652" spans="1:8" ht="21">
      <c r="A652" s="21" t="s">
        <v>1310</v>
      </c>
      <c r="B652" s="13" t="s">
        <v>1311</v>
      </c>
      <c r="C652" s="22" t="s">
        <v>525</v>
      </c>
      <c r="D652" s="22" t="s">
        <v>5</v>
      </c>
      <c r="E652" s="69">
        <v>19.88</v>
      </c>
      <c r="F652" s="23">
        <v>19.84</v>
      </c>
      <c r="G652" s="19">
        <f t="shared" si="50"/>
        <v>24.37</v>
      </c>
      <c r="H652" s="20">
        <f t="shared" si="54"/>
        <v>484.47559999999999</v>
      </c>
    </row>
    <row r="653" spans="1:8" ht="30">
      <c r="A653" s="21" t="s">
        <v>1312</v>
      </c>
      <c r="B653" s="13" t="s">
        <v>4</v>
      </c>
      <c r="C653" s="22" t="s">
        <v>525</v>
      </c>
      <c r="D653" s="22" t="s">
        <v>5</v>
      </c>
      <c r="E653" s="69">
        <v>2095.11</v>
      </c>
      <c r="F653" s="23">
        <v>80.790000000000006</v>
      </c>
      <c r="G653" s="19">
        <f t="shared" si="50"/>
        <v>99.25</v>
      </c>
      <c r="H653" s="20">
        <f t="shared" si="54"/>
        <v>207939.66750000001</v>
      </c>
    </row>
    <row r="654" spans="1:8" ht="21">
      <c r="A654" s="21" t="s">
        <v>1313</v>
      </c>
      <c r="B654" s="13" t="s">
        <v>11</v>
      </c>
      <c r="C654" s="22" t="s">
        <v>525</v>
      </c>
      <c r="D654" s="22" t="s">
        <v>12</v>
      </c>
      <c r="E654" s="69">
        <v>123</v>
      </c>
      <c r="F654" s="23">
        <v>456.74</v>
      </c>
      <c r="G654" s="19">
        <f t="shared" si="50"/>
        <v>561.15</v>
      </c>
      <c r="H654" s="20">
        <f t="shared" si="54"/>
        <v>69021.45</v>
      </c>
    </row>
    <row r="655" spans="1:8" ht="21">
      <c r="A655" s="21" t="s">
        <v>1314</v>
      </c>
      <c r="B655" s="13" t="s">
        <v>35</v>
      </c>
      <c r="C655" s="22" t="s">
        <v>525</v>
      </c>
      <c r="D655" s="22" t="s">
        <v>5</v>
      </c>
      <c r="E655" s="69">
        <v>40.65</v>
      </c>
      <c r="F655" s="23">
        <v>565.74</v>
      </c>
      <c r="G655" s="19">
        <f t="shared" si="50"/>
        <v>695.06</v>
      </c>
      <c r="H655" s="20">
        <f t="shared" si="54"/>
        <v>28254.188999999998</v>
      </c>
    </row>
    <row r="656" spans="1:8" ht="21">
      <c r="A656" s="21" t="s">
        <v>1315</v>
      </c>
      <c r="B656" s="13" t="s">
        <v>1316</v>
      </c>
      <c r="C656" s="22" t="s">
        <v>525</v>
      </c>
      <c r="D656" s="22" t="s">
        <v>5</v>
      </c>
      <c r="E656" s="69">
        <v>1.42</v>
      </c>
      <c r="F656" s="23">
        <v>565.74</v>
      </c>
      <c r="G656" s="19">
        <f t="shared" si="50"/>
        <v>695.06</v>
      </c>
      <c r="H656" s="20">
        <f t="shared" si="54"/>
        <v>986.98519999999985</v>
      </c>
    </row>
    <row r="657" spans="1:8" ht="30">
      <c r="A657" s="21" t="s">
        <v>1317</v>
      </c>
      <c r="B657" s="13" t="s">
        <v>100</v>
      </c>
      <c r="C657" s="22" t="s">
        <v>525</v>
      </c>
      <c r="D657" s="22" t="s">
        <v>5</v>
      </c>
      <c r="E657" s="69">
        <v>79.81</v>
      </c>
      <c r="F657" s="23">
        <v>85.05</v>
      </c>
      <c r="G657" s="19">
        <f t="shared" si="50"/>
        <v>104.49</v>
      </c>
      <c r="H657" s="20">
        <f t="shared" si="54"/>
        <v>8339.3469000000005</v>
      </c>
    </row>
    <row r="658" spans="1:8">
      <c r="A658" s="24"/>
      <c r="B658" s="25" t="s">
        <v>1318</v>
      </c>
      <c r="C658" s="26"/>
      <c r="D658" s="26"/>
      <c r="E658" s="70"/>
      <c r="F658" s="26"/>
      <c r="G658" s="26"/>
      <c r="H658" s="27">
        <f>SUM(H640:H657)</f>
        <v>479253.81710000004</v>
      </c>
    </row>
    <row r="659" spans="1:8">
      <c r="A659" s="8" t="s">
        <v>478</v>
      </c>
      <c r="B659" s="9" t="s">
        <v>1319</v>
      </c>
      <c r="C659" s="10"/>
      <c r="D659" s="10"/>
      <c r="E659" s="66"/>
      <c r="F659" s="10"/>
      <c r="G659" s="10"/>
      <c r="H659" s="11"/>
    </row>
    <row r="660" spans="1:8" ht="21">
      <c r="A660" s="16" t="s">
        <v>1320</v>
      </c>
      <c r="B660" s="17" t="s">
        <v>102</v>
      </c>
      <c r="C660" s="18" t="s">
        <v>525</v>
      </c>
      <c r="D660" s="18" t="s">
        <v>5</v>
      </c>
      <c r="E660" s="68">
        <v>1855.84</v>
      </c>
      <c r="F660" s="19">
        <v>3.62</v>
      </c>
      <c r="G660" s="19">
        <f t="shared" ref="G660:G669" si="55">TRUNC(F660*(1+22.86/100),2)</f>
        <v>4.4400000000000004</v>
      </c>
      <c r="H660" s="20">
        <f t="shared" ref="H660" si="56">E660*G660</f>
        <v>8239.9295999999995</v>
      </c>
    </row>
    <row r="661" spans="1:8" ht="21">
      <c r="A661" s="21" t="s">
        <v>1321</v>
      </c>
      <c r="B661" s="13" t="s">
        <v>90</v>
      </c>
      <c r="C661" s="22" t="s">
        <v>525</v>
      </c>
      <c r="D661" s="22" t="s">
        <v>5</v>
      </c>
      <c r="E661" s="69">
        <v>621.29</v>
      </c>
      <c r="F661" s="23">
        <v>14.56</v>
      </c>
      <c r="G661" s="19">
        <f t="shared" si="55"/>
        <v>17.88</v>
      </c>
      <c r="H661" s="20">
        <f t="shared" ref="H661:H669" si="57">E661*G661</f>
        <v>11108.665199999999</v>
      </c>
    </row>
    <row r="662" spans="1:8" ht="21">
      <c r="A662" s="21" t="s">
        <v>1322</v>
      </c>
      <c r="B662" s="13" t="s">
        <v>171</v>
      </c>
      <c r="C662" s="22" t="s">
        <v>525</v>
      </c>
      <c r="D662" s="22" t="s">
        <v>5</v>
      </c>
      <c r="E662" s="69">
        <v>149.75</v>
      </c>
      <c r="F662" s="23">
        <v>15.18</v>
      </c>
      <c r="G662" s="19">
        <f t="shared" si="55"/>
        <v>18.649999999999999</v>
      </c>
      <c r="H662" s="20">
        <f t="shared" si="57"/>
        <v>2792.8374999999996</v>
      </c>
    </row>
    <row r="663" spans="1:8" ht="21">
      <c r="A663" s="21" t="s">
        <v>1323</v>
      </c>
      <c r="B663" s="13" t="s">
        <v>140</v>
      </c>
      <c r="C663" s="22" t="s">
        <v>525</v>
      </c>
      <c r="D663" s="22" t="s">
        <v>5</v>
      </c>
      <c r="E663" s="69">
        <v>149.75</v>
      </c>
      <c r="F663" s="23">
        <v>4.5199999999999996</v>
      </c>
      <c r="G663" s="19">
        <f t="shared" si="55"/>
        <v>5.55</v>
      </c>
      <c r="H663" s="20">
        <f t="shared" si="57"/>
        <v>831.11249999999995</v>
      </c>
    </row>
    <row r="664" spans="1:8" ht="21">
      <c r="A664" s="21" t="s">
        <v>1324</v>
      </c>
      <c r="B664" s="13" t="s">
        <v>87</v>
      </c>
      <c r="C664" s="22" t="s">
        <v>525</v>
      </c>
      <c r="D664" s="22" t="s">
        <v>5</v>
      </c>
      <c r="E664" s="69">
        <v>2242.19</v>
      </c>
      <c r="F664" s="23">
        <v>4.09</v>
      </c>
      <c r="G664" s="19">
        <f t="shared" si="55"/>
        <v>5.0199999999999996</v>
      </c>
      <c r="H664" s="20">
        <f t="shared" si="57"/>
        <v>11255.793799999999</v>
      </c>
    </row>
    <row r="665" spans="1:8" ht="21">
      <c r="A665" s="21" t="s">
        <v>1325</v>
      </c>
      <c r="B665" s="13" t="s">
        <v>1326</v>
      </c>
      <c r="C665" s="22" t="s">
        <v>525</v>
      </c>
      <c r="D665" s="22" t="s">
        <v>5</v>
      </c>
      <c r="E665" s="69">
        <v>1161.01</v>
      </c>
      <c r="F665" s="23">
        <v>13.1</v>
      </c>
      <c r="G665" s="19">
        <f t="shared" si="55"/>
        <v>16.09</v>
      </c>
      <c r="H665" s="20">
        <f t="shared" si="57"/>
        <v>18680.650900000001</v>
      </c>
    </row>
    <row r="666" spans="1:8" ht="21">
      <c r="A666" s="21" t="s">
        <v>1327</v>
      </c>
      <c r="B666" s="13" t="s">
        <v>1328</v>
      </c>
      <c r="C666" s="22" t="s">
        <v>525</v>
      </c>
      <c r="D666" s="22" t="s">
        <v>5</v>
      </c>
      <c r="E666" s="69">
        <v>1081.18</v>
      </c>
      <c r="F666" s="23">
        <v>13.1</v>
      </c>
      <c r="G666" s="19">
        <f t="shared" si="55"/>
        <v>16.09</v>
      </c>
      <c r="H666" s="20">
        <f t="shared" si="57"/>
        <v>17396.1862</v>
      </c>
    </row>
    <row r="667" spans="1:8" ht="21">
      <c r="A667" s="21" t="s">
        <v>1329</v>
      </c>
      <c r="B667" s="13" t="s">
        <v>326</v>
      </c>
      <c r="C667" s="22" t="s">
        <v>525</v>
      </c>
      <c r="D667" s="22" t="s">
        <v>22</v>
      </c>
      <c r="E667" s="69">
        <v>207.14</v>
      </c>
      <c r="F667" s="23">
        <v>1.55</v>
      </c>
      <c r="G667" s="19">
        <f t="shared" si="55"/>
        <v>1.9</v>
      </c>
      <c r="H667" s="20">
        <f t="shared" si="57"/>
        <v>393.56599999999997</v>
      </c>
    </row>
    <row r="668" spans="1:8" ht="21">
      <c r="A668" s="21" t="s">
        <v>1330</v>
      </c>
      <c r="B668" s="13" t="s">
        <v>1331</v>
      </c>
      <c r="C668" s="22" t="s">
        <v>525</v>
      </c>
      <c r="D668" s="22" t="s">
        <v>5</v>
      </c>
      <c r="E668" s="69">
        <v>1855.84</v>
      </c>
      <c r="F668" s="23">
        <v>12.36</v>
      </c>
      <c r="G668" s="19">
        <f t="shared" si="55"/>
        <v>15.18</v>
      </c>
      <c r="H668" s="20">
        <f t="shared" si="57"/>
        <v>28171.651199999997</v>
      </c>
    </row>
    <row r="669" spans="1:8" ht="21">
      <c r="A669" s="21" t="s">
        <v>1332</v>
      </c>
      <c r="B669" s="13" t="s">
        <v>140</v>
      </c>
      <c r="C669" s="22" t="s">
        <v>525</v>
      </c>
      <c r="D669" s="22" t="s">
        <v>5</v>
      </c>
      <c r="E669" s="69">
        <v>621.29</v>
      </c>
      <c r="F669" s="23">
        <v>4.5199999999999996</v>
      </c>
      <c r="G669" s="19">
        <f t="shared" si="55"/>
        <v>5.55</v>
      </c>
      <c r="H669" s="20">
        <f t="shared" si="57"/>
        <v>3448.1594999999998</v>
      </c>
    </row>
    <row r="670" spans="1:8">
      <c r="A670" s="24"/>
      <c r="B670" s="25" t="s">
        <v>1333</v>
      </c>
      <c r="C670" s="26"/>
      <c r="D670" s="26"/>
      <c r="E670" s="70"/>
      <c r="F670" s="26"/>
      <c r="G670" s="26"/>
      <c r="H670" s="27">
        <f>SUM(H660:H669)</f>
        <v>102318.5524</v>
      </c>
    </row>
    <row r="671" spans="1:8">
      <c r="A671" s="8" t="s">
        <v>479</v>
      </c>
      <c r="B671" s="9" t="s">
        <v>1334</v>
      </c>
      <c r="C671" s="10"/>
      <c r="D671" s="10"/>
      <c r="E671" s="66"/>
      <c r="F671" s="10"/>
      <c r="G671" s="10"/>
      <c r="H671" s="11"/>
    </row>
    <row r="672" spans="1:8" ht="21">
      <c r="A672" s="16" t="s">
        <v>1335</v>
      </c>
      <c r="B672" s="17" t="s">
        <v>129</v>
      </c>
      <c r="C672" s="18" t="s">
        <v>525</v>
      </c>
      <c r="D672" s="18" t="s">
        <v>7</v>
      </c>
      <c r="E672" s="68">
        <v>12</v>
      </c>
      <c r="F672" s="19">
        <v>358.93</v>
      </c>
      <c r="G672" s="19">
        <f t="shared" ref="G672:G697" si="58">TRUNC(F672*(1+22.86/100),2)</f>
        <v>440.98</v>
      </c>
      <c r="H672" s="20">
        <f t="shared" ref="H672" si="59">E672*G672</f>
        <v>5291.76</v>
      </c>
    </row>
    <row r="673" spans="1:8" ht="21">
      <c r="A673" s="21" t="s">
        <v>1336</v>
      </c>
      <c r="B673" s="13" t="s">
        <v>246</v>
      </c>
      <c r="C673" s="22" t="s">
        <v>525</v>
      </c>
      <c r="D673" s="22" t="s">
        <v>7</v>
      </c>
      <c r="E673" s="69">
        <v>9</v>
      </c>
      <c r="F673" s="23">
        <v>103.23</v>
      </c>
      <c r="G673" s="19">
        <f t="shared" si="58"/>
        <v>126.82</v>
      </c>
      <c r="H673" s="20">
        <f t="shared" ref="H673:H697" si="60">E673*G673</f>
        <v>1141.3799999999999</v>
      </c>
    </row>
    <row r="674" spans="1:8" ht="21">
      <c r="A674" s="21" t="s">
        <v>1337</v>
      </c>
      <c r="B674" s="13" t="s">
        <v>189</v>
      </c>
      <c r="C674" s="22" t="s">
        <v>525</v>
      </c>
      <c r="D674" s="22" t="s">
        <v>7</v>
      </c>
      <c r="E674" s="69">
        <v>3</v>
      </c>
      <c r="F674" s="23">
        <v>631.01</v>
      </c>
      <c r="G674" s="19">
        <f t="shared" si="58"/>
        <v>775.25</v>
      </c>
      <c r="H674" s="20">
        <f t="shared" si="60"/>
        <v>2325.75</v>
      </c>
    </row>
    <row r="675" spans="1:8" ht="21">
      <c r="A675" s="21" t="s">
        <v>1338</v>
      </c>
      <c r="B675" s="13" t="s">
        <v>323</v>
      </c>
      <c r="C675" s="22" t="s">
        <v>525</v>
      </c>
      <c r="D675" s="22" t="s">
        <v>7</v>
      </c>
      <c r="E675" s="69">
        <v>2</v>
      </c>
      <c r="F675" s="23">
        <v>167.18</v>
      </c>
      <c r="G675" s="19">
        <f t="shared" si="58"/>
        <v>205.39</v>
      </c>
      <c r="H675" s="20">
        <f t="shared" si="60"/>
        <v>410.78</v>
      </c>
    </row>
    <row r="676" spans="1:8" ht="21">
      <c r="A676" s="21" t="s">
        <v>1339</v>
      </c>
      <c r="B676" s="13" t="s">
        <v>1340</v>
      </c>
      <c r="C676" s="22" t="s">
        <v>525</v>
      </c>
      <c r="D676" s="22" t="s">
        <v>5</v>
      </c>
      <c r="E676" s="69">
        <v>56.37</v>
      </c>
      <c r="F676" s="23">
        <v>786.29</v>
      </c>
      <c r="G676" s="19">
        <f t="shared" si="58"/>
        <v>966.03</v>
      </c>
      <c r="H676" s="20">
        <f t="shared" si="60"/>
        <v>54455.111099999995</v>
      </c>
    </row>
    <row r="677" spans="1:8" ht="21">
      <c r="A677" s="21" t="s">
        <v>1341</v>
      </c>
      <c r="B677" s="13" t="s">
        <v>95</v>
      </c>
      <c r="C677" s="22" t="s">
        <v>525</v>
      </c>
      <c r="D677" s="22" t="s">
        <v>7</v>
      </c>
      <c r="E677" s="69">
        <v>18</v>
      </c>
      <c r="F677" s="23">
        <v>457.77</v>
      </c>
      <c r="G677" s="19">
        <f t="shared" si="58"/>
        <v>562.41</v>
      </c>
      <c r="H677" s="20">
        <f t="shared" si="60"/>
        <v>10123.379999999999</v>
      </c>
    </row>
    <row r="678" spans="1:8" ht="30">
      <c r="A678" s="21" t="s">
        <v>1342</v>
      </c>
      <c r="B678" s="13" t="s">
        <v>108</v>
      </c>
      <c r="C678" s="22" t="s">
        <v>525</v>
      </c>
      <c r="D678" s="22" t="s">
        <v>22</v>
      </c>
      <c r="E678" s="69">
        <v>26.4</v>
      </c>
      <c r="F678" s="23">
        <v>231.59</v>
      </c>
      <c r="G678" s="19">
        <f t="shared" si="58"/>
        <v>284.52999999999997</v>
      </c>
      <c r="H678" s="20">
        <f t="shared" si="60"/>
        <v>7511.5919999999987</v>
      </c>
    </row>
    <row r="679" spans="1:8" ht="30">
      <c r="A679" s="21" t="s">
        <v>1343</v>
      </c>
      <c r="B679" s="13" t="s">
        <v>123</v>
      </c>
      <c r="C679" s="22" t="s">
        <v>525</v>
      </c>
      <c r="D679" s="22" t="s">
        <v>7</v>
      </c>
      <c r="E679" s="69">
        <v>8</v>
      </c>
      <c r="F679" s="23">
        <v>597.28</v>
      </c>
      <c r="G679" s="19">
        <f t="shared" si="58"/>
        <v>733.81</v>
      </c>
      <c r="H679" s="20">
        <f t="shared" si="60"/>
        <v>5870.48</v>
      </c>
    </row>
    <row r="680" spans="1:8" ht="30">
      <c r="A680" s="21" t="s">
        <v>1344</v>
      </c>
      <c r="B680" s="13" t="s">
        <v>270</v>
      </c>
      <c r="C680" s="22" t="s">
        <v>525</v>
      </c>
      <c r="D680" s="22" t="s">
        <v>7</v>
      </c>
      <c r="E680" s="69">
        <v>2</v>
      </c>
      <c r="F680" s="23">
        <v>323.41000000000003</v>
      </c>
      <c r="G680" s="19">
        <f t="shared" si="58"/>
        <v>397.34</v>
      </c>
      <c r="H680" s="20">
        <f t="shared" si="60"/>
        <v>794.68</v>
      </c>
    </row>
    <row r="681" spans="1:8" ht="21">
      <c r="A681" s="21" t="s">
        <v>1345</v>
      </c>
      <c r="B681" s="13" t="s">
        <v>309</v>
      </c>
      <c r="C681" s="22" t="s">
        <v>525</v>
      </c>
      <c r="D681" s="22" t="s">
        <v>7</v>
      </c>
      <c r="E681" s="69">
        <v>4</v>
      </c>
      <c r="F681" s="23">
        <v>104.9</v>
      </c>
      <c r="G681" s="19">
        <f t="shared" si="58"/>
        <v>128.88</v>
      </c>
      <c r="H681" s="20">
        <f t="shared" si="60"/>
        <v>515.52</v>
      </c>
    </row>
    <row r="682" spans="1:8" ht="21">
      <c r="A682" s="21" t="s">
        <v>1346</v>
      </c>
      <c r="B682" s="13" t="s">
        <v>306</v>
      </c>
      <c r="C682" s="22" t="s">
        <v>525</v>
      </c>
      <c r="D682" s="22" t="s">
        <v>7</v>
      </c>
      <c r="E682" s="69">
        <v>2</v>
      </c>
      <c r="F682" s="23">
        <v>218.81</v>
      </c>
      <c r="G682" s="19">
        <f t="shared" si="58"/>
        <v>268.82</v>
      </c>
      <c r="H682" s="20">
        <f t="shared" si="60"/>
        <v>537.64</v>
      </c>
    </row>
    <row r="683" spans="1:8" ht="21">
      <c r="A683" s="21" t="s">
        <v>1347</v>
      </c>
      <c r="B683" s="13" t="s">
        <v>206</v>
      </c>
      <c r="C683" s="22" t="s">
        <v>525</v>
      </c>
      <c r="D683" s="22" t="s">
        <v>7</v>
      </c>
      <c r="E683" s="69">
        <v>4</v>
      </c>
      <c r="F683" s="23">
        <v>388.89</v>
      </c>
      <c r="G683" s="19">
        <f t="shared" si="58"/>
        <v>477.79</v>
      </c>
      <c r="H683" s="20">
        <f t="shared" si="60"/>
        <v>1911.16</v>
      </c>
    </row>
    <row r="684" spans="1:8" ht="21">
      <c r="A684" s="21" t="s">
        <v>1348</v>
      </c>
      <c r="B684" s="13" t="s">
        <v>1349</v>
      </c>
      <c r="C684" s="22" t="s">
        <v>525</v>
      </c>
      <c r="D684" s="22" t="s">
        <v>7</v>
      </c>
      <c r="E684" s="69">
        <v>2</v>
      </c>
      <c r="F684" s="23">
        <v>375.22</v>
      </c>
      <c r="G684" s="19">
        <f t="shared" si="58"/>
        <v>460.99</v>
      </c>
      <c r="H684" s="20">
        <f t="shared" si="60"/>
        <v>921.98</v>
      </c>
    </row>
    <row r="685" spans="1:8" ht="21">
      <c r="A685" s="21" t="s">
        <v>1350</v>
      </c>
      <c r="B685" s="13" t="s">
        <v>199</v>
      </c>
      <c r="C685" s="22" t="s">
        <v>525</v>
      </c>
      <c r="D685" s="22" t="s">
        <v>7</v>
      </c>
      <c r="E685" s="69">
        <v>26</v>
      </c>
      <c r="F685" s="23">
        <v>64.13</v>
      </c>
      <c r="G685" s="19">
        <f t="shared" si="58"/>
        <v>78.790000000000006</v>
      </c>
      <c r="H685" s="20">
        <f t="shared" si="60"/>
        <v>2048.54</v>
      </c>
    </row>
    <row r="686" spans="1:8" ht="30">
      <c r="A686" s="21" t="s">
        <v>1351</v>
      </c>
      <c r="B686" s="13" t="s">
        <v>1352</v>
      </c>
      <c r="C686" s="22" t="s">
        <v>525</v>
      </c>
      <c r="D686" s="22" t="s">
        <v>5</v>
      </c>
      <c r="E686" s="69">
        <v>11.06</v>
      </c>
      <c r="F686" s="23">
        <v>786.29</v>
      </c>
      <c r="G686" s="19">
        <f t="shared" si="58"/>
        <v>966.03</v>
      </c>
      <c r="H686" s="20">
        <f t="shared" si="60"/>
        <v>10684.291800000001</v>
      </c>
    </row>
    <row r="687" spans="1:8" ht="30">
      <c r="A687" s="21" t="s">
        <v>1353</v>
      </c>
      <c r="B687" s="13" t="s">
        <v>1354</v>
      </c>
      <c r="C687" s="22" t="s">
        <v>525</v>
      </c>
      <c r="D687" s="22" t="s">
        <v>5</v>
      </c>
      <c r="E687" s="69">
        <v>5.98</v>
      </c>
      <c r="F687" s="23">
        <v>786.29</v>
      </c>
      <c r="G687" s="19">
        <f t="shared" si="58"/>
        <v>966.03</v>
      </c>
      <c r="H687" s="20">
        <f t="shared" si="60"/>
        <v>5776.8594000000003</v>
      </c>
    </row>
    <row r="688" spans="1:8" ht="30">
      <c r="A688" s="21" t="s">
        <v>1355</v>
      </c>
      <c r="B688" s="13" t="s">
        <v>1356</v>
      </c>
      <c r="C688" s="22" t="s">
        <v>525</v>
      </c>
      <c r="D688" s="22" t="s">
        <v>5</v>
      </c>
      <c r="E688" s="69">
        <v>2.38</v>
      </c>
      <c r="F688" s="23">
        <v>786.29</v>
      </c>
      <c r="G688" s="19">
        <f t="shared" si="58"/>
        <v>966.03</v>
      </c>
      <c r="H688" s="20">
        <f t="shared" si="60"/>
        <v>2299.1513999999997</v>
      </c>
    </row>
    <row r="689" spans="1:8" ht="30">
      <c r="A689" s="21" t="s">
        <v>1357</v>
      </c>
      <c r="B689" s="13" t="s">
        <v>1358</v>
      </c>
      <c r="C689" s="22" t="s">
        <v>525</v>
      </c>
      <c r="D689" s="22" t="s">
        <v>5</v>
      </c>
      <c r="E689" s="69">
        <v>23.16</v>
      </c>
      <c r="F689" s="23">
        <v>786.29</v>
      </c>
      <c r="G689" s="19">
        <f t="shared" si="58"/>
        <v>966.03</v>
      </c>
      <c r="H689" s="20">
        <f t="shared" si="60"/>
        <v>22373.254799999999</v>
      </c>
    </row>
    <row r="690" spans="1:8" ht="30">
      <c r="A690" s="21" t="s">
        <v>1359</v>
      </c>
      <c r="B690" s="13" t="s">
        <v>1360</v>
      </c>
      <c r="C690" s="22" t="s">
        <v>525</v>
      </c>
      <c r="D690" s="22" t="s">
        <v>5</v>
      </c>
      <c r="E690" s="69">
        <v>49.7</v>
      </c>
      <c r="F690" s="23">
        <v>97.19</v>
      </c>
      <c r="G690" s="19">
        <f t="shared" si="58"/>
        <v>119.4</v>
      </c>
      <c r="H690" s="20">
        <f t="shared" si="60"/>
        <v>5934.18</v>
      </c>
    </row>
    <row r="691" spans="1:8" ht="30">
      <c r="A691" s="21" t="s">
        <v>1361</v>
      </c>
      <c r="B691" s="13" t="s">
        <v>103</v>
      </c>
      <c r="C691" s="22" t="s">
        <v>525</v>
      </c>
      <c r="D691" s="22" t="s">
        <v>22</v>
      </c>
      <c r="E691" s="69">
        <v>24.11</v>
      </c>
      <c r="F691" s="23">
        <v>277.8</v>
      </c>
      <c r="G691" s="19">
        <f t="shared" si="58"/>
        <v>341.3</v>
      </c>
      <c r="H691" s="20">
        <f t="shared" si="60"/>
        <v>8228.7430000000004</v>
      </c>
    </row>
    <row r="692" spans="1:8" ht="30">
      <c r="A692" s="21" t="s">
        <v>1362</v>
      </c>
      <c r="B692" s="13" t="s">
        <v>132</v>
      </c>
      <c r="C692" s="22" t="s">
        <v>525</v>
      </c>
      <c r="D692" s="22" t="s">
        <v>7</v>
      </c>
      <c r="E692" s="69">
        <v>14</v>
      </c>
      <c r="F692" s="23">
        <v>272.01</v>
      </c>
      <c r="G692" s="19">
        <f t="shared" si="58"/>
        <v>334.19</v>
      </c>
      <c r="H692" s="20">
        <f t="shared" si="60"/>
        <v>4678.66</v>
      </c>
    </row>
    <row r="693" spans="1:8" ht="21">
      <c r="A693" s="21" t="s">
        <v>1363</v>
      </c>
      <c r="B693" s="13" t="s">
        <v>288</v>
      </c>
      <c r="C693" s="22" t="s">
        <v>525</v>
      </c>
      <c r="D693" s="22" t="s">
        <v>7</v>
      </c>
      <c r="E693" s="69">
        <v>1</v>
      </c>
      <c r="F693" s="23">
        <v>520.01</v>
      </c>
      <c r="G693" s="19">
        <f t="shared" si="58"/>
        <v>638.88</v>
      </c>
      <c r="H693" s="20">
        <f t="shared" si="60"/>
        <v>638.88</v>
      </c>
    </row>
    <row r="694" spans="1:8" ht="21">
      <c r="A694" s="21" t="s">
        <v>1364</v>
      </c>
      <c r="B694" s="13" t="s">
        <v>126</v>
      </c>
      <c r="C694" s="22" t="s">
        <v>525</v>
      </c>
      <c r="D694" s="22" t="s">
        <v>7</v>
      </c>
      <c r="E694" s="69">
        <v>6</v>
      </c>
      <c r="F694" s="23">
        <v>743.2</v>
      </c>
      <c r="G694" s="19">
        <f t="shared" si="58"/>
        <v>913.09</v>
      </c>
      <c r="H694" s="20">
        <f t="shared" si="60"/>
        <v>5478.54</v>
      </c>
    </row>
    <row r="695" spans="1:8" ht="21">
      <c r="A695" s="21" t="s">
        <v>1365</v>
      </c>
      <c r="B695" s="13" t="s">
        <v>176</v>
      </c>
      <c r="C695" s="22" t="s">
        <v>525</v>
      </c>
      <c r="D695" s="22" t="s">
        <v>7</v>
      </c>
      <c r="E695" s="69">
        <v>2</v>
      </c>
      <c r="F695" s="23">
        <v>1077.4000000000001</v>
      </c>
      <c r="G695" s="19">
        <f t="shared" si="58"/>
        <v>1323.69</v>
      </c>
      <c r="H695" s="20">
        <f t="shared" si="60"/>
        <v>2647.38</v>
      </c>
    </row>
    <row r="696" spans="1:8" ht="30">
      <c r="A696" s="21" t="s">
        <v>1366</v>
      </c>
      <c r="B696" s="13" t="s">
        <v>1367</v>
      </c>
      <c r="C696" s="22" t="s">
        <v>525</v>
      </c>
      <c r="D696" s="22" t="s">
        <v>5</v>
      </c>
      <c r="E696" s="69">
        <v>13.04</v>
      </c>
      <c r="F696" s="23">
        <v>605.99</v>
      </c>
      <c r="G696" s="19">
        <f t="shared" si="58"/>
        <v>744.51</v>
      </c>
      <c r="H696" s="20">
        <f t="shared" si="60"/>
        <v>9708.4103999999988</v>
      </c>
    </row>
    <row r="697" spans="1:8" ht="21">
      <c r="A697" s="21" t="s">
        <v>1368</v>
      </c>
      <c r="B697" s="13" t="s">
        <v>218</v>
      </c>
      <c r="C697" s="22" t="s">
        <v>525</v>
      </c>
      <c r="D697" s="22" t="s">
        <v>7</v>
      </c>
      <c r="E697" s="69">
        <v>2</v>
      </c>
      <c r="F697" s="23">
        <v>658.93</v>
      </c>
      <c r="G697" s="19">
        <f t="shared" si="58"/>
        <v>809.56</v>
      </c>
      <c r="H697" s="20">
        <f t="shared" si="60"/>
        <v>1619.12</v>
      </c>
    </row>
    <row r="698" spans="1:8">
      <c r="A698" s="24"/>
      <c r="B698" s="25" t="s">
        <v>1369</v>
      </c>
      <c r="C698" s="26"/>
      <c r="D698" s="26"/>
      <c r="E698" s="70"/>
      <c r="F698" s="26"/>
      <c r="G698" s="26"/>
      <c r="H698" s="27">
        <f>SUM(H672:H697)</f>
        <v>173927.22389999998</v>
      </c>
    </row>
    <row r="699" spans="1:8">
      <c r="A699" s="8" t="s">
        <v>485</v>
      </c>
      <c r="B699" s="9" t="s">
        <v>1370</v>
      </c>
      <c r="C699" s="10"/>
      <c r="D699" s="10"/>
      <c r="E699" s="66"/>
      <c r="F699" s="10"/>
      <c r="G699" s="10"/>
      <c r="H699" s="11"/>
    </row>
    <row r="700" spans="1:8" ht="21">
      <c r="A700" s="16" t="s">
        <v>1371</v>
      </c>
      <c r="B700" s="17" t="s">
        <v>263</v>
      </c>
      <c r="C700" s="18" t="s">
        <v>525</v>
      </c>
      <c r="D700" s="18" t="s">
        <v>7</v>
      </c>
      <c r="E700" s="68">
        <v>19</v>
      </c>
      <c r="F700" s="19">
        <v>36.71</v>
      </c>
      <c r="G700" s="19">
        <f t="shared" ref="G700:G725" si="61">TRUNC(F700*(1+22.86/100),2)</f>
        <v>45.1</v>
      </c>
      <c r="H700" s="20">
        <f t="shared" ref="H700" si="62">E700*G700</f>
        <v>856.9</v>
      </c>
    </row>
    <row r="701" spans="1:8" ht="21">
      <c r="A701" s="21" t="s">
        <v>1372</v>
      </c>
      <c r="B701" s="13" t="s">
        <v>186</v>
      </c>
      <c r="C701" s="22" t="s">
        <v>525</v>
      </c>
      <c r="D701" s="22" t="s">
        <v>7</v>
      </c>
      <c r="E701" s="69">
        <v>26</v>
      </c>
      <c r="F701" s="23">
        <v>73.81</v>
      </c>
      <c r="G701" s="19">
        <f t="shared" si="61"/>
        <v>90.68</v>
      </c>
      <c r="H701" s="20">
        <f t="shared" ref="H701:H725" si="63">E701*G701</f>
        <v>2357.6800000000003</v>
      </c>
    </row>
    <row r="702" spans="1:8" ht="21">
      <c r="A702" s="21" t="s">
        <v>1373</v>
      </c>
      <c r="B702" s="13" t="s">
        <v>285</v>
      </c>
      <c r="C702" s="22" t="s">
        <v>525</v>
      </c>
      <c r="D702" s="22" t="s">
        <v>7</v>
      </c>
      <c r="E702" s="69">
        <v>10</v>
      </c>
      <c r="F702" s="23">
        <v>53.19</v>
      </c>
      <c r="G702" s="19">
        <f t="shared" si="61"/>
        <v>65.34</v>
      </c>
      <c r="H702" s="20">
        <f t="shared" si="63"/>
        <v>653.40000000000009</v>
      </c>
    </row>
    <row r="703" spans="1:8" ht="21">
      <c r="A703" s="21" t="s">
        <v>1374</v>
      </c>
      <c r="B703" s="13" t="s">
        <v>120</v>
      </c>
      <c r="C703" s="22" t="s">
        <v>525</v>
      </c>
      <c r="D703" s="22" t="s">
        <v>7</v>
      </c>
      <c r="E703" s="69">
        <v>15</v>
      </c>
      <c r="F703" s="23">
        <v>334.21</v>
      </c>
      <c r="G703" s="19">
        <f t="shared" si="61"/>
        <v>410.61</v>
      </c>
      <c r="H703" s="20">
        <f t="shared" si="63"/>
        <v>6159.1500000000005</v>
      </c>
    </row>
    <row r="704" spans="1:8" ht="21">
      <c r="A704" s="21" t="s">
        <v>1375</v>
      </c>
      <c r="B704" s="13" t="s">
        <v>164</v>
      </c>
      <c r="C704" s="22" t="s">
        <v>525</v>
      </c>
      <c r="D704" s="22" t="s">
        <v>7</v>
      </c>
      <c r="E704" s="69">
        <v>25</v>
      </c>
      <c r="F704" s="23">
        <v>100.52</v>
      </c>
      <c r="G704" s="19">
        <f t="shared" si="61"/>
        <v>123.49</v>
      </c>
      <c r="H704" s="20">
        <f t="shared" si="63"/>
        <v>3087.25</v>
      </c>
    </row>
    <row r="705" spans="1:8" ht="21">
      <c r="A705" s="21" t="s">
        <v>1376</v>
      </c>
      <c r="B705" s="13" t="s">
        <v>256</v>
      </c>
      <c r="C705" s="22" t="s">
        <v>525</v>
      </c>
      <c r="D705" s="22" t="s">
        <v>7</v>
      </c>
      <c r="E705" s="69">
        <v>18</v>
      </c>
      <c r="F705" s="23">
        <v>42.98</v>
      </c>
      <c r="G705" s="19">
        <f t="shared" si="61"/>
        <v>52.8</v>
      </c>
      <c r="H705" s="20">
        <f t="shared" si="63"/>
        <v>950.4</v>
      </c>
    </row>
    <row r="706" spans="1:8" ht="21">
      <c r="A706" s="21" t="s">
        <v>1377</v>
      </c>
      <c r="B706" s="13" t="s">
        <v>239</v>
      </c>
      <c r="C706" s="22" t="s">
        <v>525</v>
      </c>
      <c r="D706" s="22" t="s">
        <v>7</v>
      </c>
      <c r="E706" s="69">
        <v>17</v>
      </c>
      <c r="F706" s="23">
        <v>58.65</v>
      </c>
      <c r="G706" s="19">
        <f t="shared" si="61"/>
        <v>72.05</v>
      </c>
      <c r="H706" s="20">
        <f t="shared" si="63"/>
        <v>1224.8499999999999</v>
      </c>
    </row>
    <row r="707" spans="1:8" ht="21">
      <c r="A707" s="21" t="s">
        <v>1378</v>
      </c>
      <c r="B707" s="13" t="s">
        <v>223</v>
      </c>
      <c r="C707" s="22" t="s">
        <v>525</v>
      </c>
      <c r="D707" s="22" t="s">
        <v>7</v>
      </c>
      <c r="E707" s="69">
        <v>36</v>
      </c>
      <c r="F707" s="23">
        <v>33.86</v>
      </c>
      <c r="G707" s="19">
        <f t="shared" si="61"/>
        <v>41.6</v>
      </c>
      <c r="H707" s="20">
        <f t="shared" si="63"/>
        <v>1497.6000000000001</v>
      </c>
    </row>
    <row r="708" spans="1:8" ht="21">
      <c r="A708" s="21" t="s">
        <v>1379</v>
      </c>
      <c r="B708" s="13" t="s">
        <v>184</v>
      </c>
      <c r="C708" s="22" t="s">
        <v>525</v>
      </c>
      <c r="D708" s="22" t="s">
        <v>7</v>
      </c>
      <c r="E708" s="69">
        <v>13</v>
      </c>
      <c r="F708" s="23">
        <v>151.13999999999999</v>
      </c>
      <c r="G708" s="19">
        <f t="shared" si="61"/>
        <v>185.69</v>
      </c>
      <c r="H708" s="20">
        <f t="shared" si="63"/>
        <v>2413.9699999999998</v>
      </c>
    </row>
    <row r="709" spans="1:8" ht="21">
      <c r="A709" s="21" t="s">
        <v>1380</v>
      </c>
      <c r="B709" s="13" t="s">
        <v>191</v>
      </c>
      <c r="C709" s="22" t="s">
        <v>525</v>
      </c>
      <c r="D709" s="22" t="s">
        <v>7</v>
      </c>
      <c r="E709" s="69">
        <v>19</v>
      </c>
      <c r="F709" s="23">
        <v>98.39</v>
      </c>
      <c r="G709" s="19">
        <f t="shared" si="61"/>
        <v>120.88</v>
      </c>
      <c r="H709" s="20">
        <f t="shared" si="63"/>
        <v>2296.7199999999998</v>
      </c>
    </row>
    <row r="710" spans="1:8" ht="21">
      <c r="A710" s="21" t="s">
        <v>1381</v>
      </c>
      <c r="B710" s="13" t="s">
        <v>271</v>
      </c>
      <c r="C710" s="22" t="s">
        <v>525</v>
      </c>
      <c r="D710" s="22" t="s">
        <v>7</v>
      </c>
      <c r="E710" s="69">
        <v>7</v>
      </c>
      <c r="F710" s="23">
        <v>89.97</v>
      </c>
      <c r="G710" s="19">
        <f t="shared" si="61"/>
        <v>110.53</v>
      </c>
      <c r="H710" s="20">
        <f t="shared" si="63"/>
        <v>773.71</v>
      </c>
    </row>
    <row r="711" spans="1:8" ht="21">
      <c r="A711" s="21" t="s">
        <v>1382</v>
      </c>
      <c r="B711" s="13" t="s">
        <v>289</v>
      </c>
      <c r="C711" s="22" t="s">
        <v>525</v>
      </c>
      <c r="D711" s="22" t="s">
        <v>7</v>
      </c>
      <c r="E711" s="69">
        <v>2</v>
      </c>
      <c r="F711" s="23">
        <v>257.45999999999998</v>
      </c>
      <c r="G711" s="19">
        <f t="shared" si="61"/>
        <v>316.31</v>
      </c>
      <c r="H711" s="20">
        <f t="shared" si="63"/>
        <v>632.62</v>
      </c>
    </row>
    <row r="712" spans="1:8" ht="21">
      <c r="A712" s="21" t="s">
        <v>1383</v>
      </c>
      <c r="B712" s="13" t="s">
        <v>232</v>
      </c>
      <c r="C712" s="22" t="s">
        <v>525</v>
      </c>
      <c r="D712" s="22" t="s">
        <v>7</v>
      </c>
      <c r="E712" s="69">
        <v>6</v>
      </c>
      <c r="F712" s="23">
        <v>183.96</v>
      </c>
      <c r="G712" s="19">
        <f t="shared" si="61"/>
        <v>226.01</v>
      </c>
      <c r="H712" s="20">
        <f t="shared" si="63"/>
        <v>1356.06</v>
      </c>
    </row>
    <row r="713" spans="1:8" ht="21">
      <c r="A713" s="21" t="s">
        <v>1384</v>
      </c>
      <c r="B713" s="13" t="s">
        <v>148</v>
      </c>
      <c r="C713" s="22" t="s">
        <v>525</v>
      </c>
      <c r="D713" s="22" t="s">
        <v>7</v>
      </c>
      <c r="E713" s="69">
        <v>44</v>
      </c>
      <c r="F713" s="23">
        <v>73.81</v>
      </c>
      <c r="G713" s="19">
        <f t="shared" si="61"/>
        <v>90.68</v>
      </c>
      <c r="H713" s="20">
        <f t="shared" si="63"/>
        <v>3989.92</v>
      </c>
    </row>
    <row r="714" spans="1:8" ht="21">
      <c r="A714" s="21" t="s">
        <v>1385</v>
      </c>
      <c r="B714" s="13" t="s">
        <v>205</v>
      </c>
      <c r="C714" s="22" t="s">
        <v>525</v>
      </c>
      <c r="D714" s="22" t="s">
        <v>7</v>
      </c>
      <c r="E714" s="69">
        <v>10</v>
      </c>
      <c r="F714" s="23">
        <v>156.27000000000001</v>
      </c>
      <c r="G714" s="19">
        <f t="shared" si="61"/>
        <v>191.99</v>
      </c>
      <c r="H714" s="20">
        <f t="shared" si="63"/>
        <v>1919.9</v>
      </c>
    </row>
    <row r="715" spans="1:8" ht="21">
      <c r="A715" s="21" t="s">
        <v>1386</v>
      </c>
      <c r="B715" s="13" t="s">
        <v>236</v>
      </c>
      <c r="C715" s="22" t="s">
        <v>525</v>
      </c>
      <c r="D715" s="22" t="s">
        <v>7</v>
      </c>
      <c r="E715" s="69">
        <v>12</v>
      </c>
      <c r="F715" s="23">
        <v>85.42</v>
      </c>
      <c r="G715" s="19">
        <f t="shared" si="61"/>
        <v>104.94</v>
      </c>
      <c r="H715" s="20">
        <f t="shared" si="63"/>
        <v>1259.28</v>
      </c>
    </row>
    <row r="716" spans="1:8" ht="21">
      <c r="A716" s="21" t="s">
        <v>1387</v>
      </c>
      <c r="B716" s="13" t="s">
        <v>278</v>
      </c>
      <c r="C716" s="22" t="s">
        <v>525</v>
      </c>
      <c r="D716" s="22" t="s">
        <v>7</v>
      </c>
      <c r="E716" s="69">
        <v>8</v>
      </c>
      <c r="F716" s="23">
        <v>73.81</v>
      </c>
      <c r="G716" s="19">
        <f t="shared" si="61"/>
        <v>90.68</v>
      </c>
      <c r="H716" s="20">
        <f t="shared" si="63"/>
        <v>725.44</v>
      </c>
    </row>
    <row r="717" spans="1:8" ht="21">
      <c r="A717" s="21" t="s">
        <v>1388</v>
      </c>
      <c r="B717" s="13" t="s">
        <v>64</v>
      </c>
      <c r="C717" s="22" t="s">
        <v>525</v>
      </c>
      <c r="D717" s="22" t="s">
        <v>5</v>
      </c>
      <c r="E717" s="69">
        <v>1079.98</v>
      </c>
      <c r="F717" s="23">
        <v>12.98</v>
      </c>
      <c r="G717" s="19">
        <f t="shared" si="61"/>
        <v>15.94</v>
      </c>
      <c r="H717" s="20">
        <f t="shared" si="63"/>
        <v>17214.8812</v>
      </c>
    </row>
    <row r="718" spans="1:8" ht="21">
      <c r="A718" s="21" t="s">
        <v>1389</v>
      </c>
      <c r="B718" s="13" t="s">
        <v>265</v>
      </c>
      <c r="C718" s="22" t="s">
        <v>525</v>
      </c>
      <c r="D718" s="22" t="s">
        <v>7</v>
      </c>
      <c r="E718" s="69">
        <v>11</v>
      </c>
      <c r="F718" s="23">
        <v>62.42</v>
      </c>
      <c r="G718" s="19">
        <f t="shared" si="61"/>
        <v>76.680000000000007</v>
      </c>
      <c r="H718" s="20">
        <f t="shared" si="63"/>
        <v>843.48</v>
      </c>
    </row>
    <row r="719" spans="1:8" ht="21">
      <c r="A719" s="21" t="s">
        <v>1390</v>
      </c>
      <c r="B719" s="13" t="s">
        <v>192</v>
      </c>
      <c r="C719" s="22" t="s">
        <v>525</v>
      </c>
      <c r="D719" s="22" t="s">
        <v>7</v>
      </c>
      <c r="E719" s="69">
        <v>28</v>
      </c>
      <c r="F719" s="23">
        <v>65.42</v>
      </c>
      <c r="G719" s="19">
        <f t="shared" si="61"/>
        <v>80.37</v>
      </c>
      <c r="H719" s="20">
        <f t="shared" si="63"/>
        <v>2250.36</v>
      </c>
    </row>
    <row r="720" spans="1:8" ht="21">
      <c r="A720" s="21" t="s">
        <v>1391</v>
      </c>
      <c r="B720" s="13" t="s">
        <v>242</v>
      </c>
      <c r="C720" s="22" t="s">
        <v>525</v>
      </c>
      <c r="D720" s="22" t="s">
        <v>7</v>
      </c>
      <c r="E720" s="69">
        <v>14</v>
      </c>
      <c r="F720" s="23">
        <v>69.09</v>
      </c>
      <c r="G720" s="19">
        <f t="shared" si="61"/>
        <v>84.88</v>
      </c>
      <c r="H720" s="20">
        <f t="shared" si="63"/>
        <v>1188.32</v>
      </c>
    </row>
    <row r="721" spans="1:8" ht="21">
      <c r="A721" s="21" t="s">
        <v>1392</v>
      </c>
      <c r="B721" s="13" t="s">
        <v>214</v>
      </c>
      <c r="C721" s="22" t="s">
        <v>525</v>
      </c>
      <c r="D721" s="22" t="s">
        <v>7</v>
      </c>
      <c r="E721" s="69">
        <v>9</v>
      </c>
      <c r="F721" s="23">
        <v>151.11000000000001</v>
      </c>
      <c r="G721" s="19">
        <f t="shared" si="61"/>
        <v>185.65</v>
      </c>
      <c r="H721" s="20">
        <f t="shared" si="63"/>
        <v>1670.8500000000001</v>
      </c>
    </row>
    <row r="722" spans="1:8" ht="21">
      <c r="A722" s="21" t="s">
        <v>1393</v>
      </c>
      <c r="B722" s="13" t="s">
        <v>208</v>
      </c>
      <c r="C722" s="22" t="s">
        <v>525</v>
      </c>
      <c r="D722" s="22" t="s">
        <v>7</v>
      </c>
      <c r="E722" s="69">
        <v>3</v>
      </c>
      <c r="F722" s="23">
        <v>495.21</v>
      </c>
      <c r="G722" s="19">
        <f t="shared" si="61"/>
        <v>608.41</v>
      </c>
      <c r="H722" s="20">
        <f t="shared" si="63"/>
        <v>1825.23</v>
      </c>
    </row>
    <row r="723" spans="1:8" ht="21">
      <c r="A723" s="21" t="s">
        <v>1394</v>
      </c>
      <c r="B723" s="13" t="s">
        <v>98</v>
      </c>
      <c r="C723" s="22" t="s">
        <v>525</v>
      </c>
      <c r="D723" s="22" t="s">
        <v>7</v>
      </c>
      <c r="E723" s="69">
        <v>157</v>
      </c>
      <c r="F723" s="23">
        <v>50.61</v>
      </c>
      <c r="G723" s="19">
        <f t="shared" si="61"/>
        <v>62.17</v>
      </c>
      <c r="H723" s="20">
        <f t="shared" si="63"/>
        <v>9760.69</v>
      </c>
    </row>
    <row r="724" spans="1:8" ht="21">
      <c r="A724" s="21" t="s">
        <v>1395</v>
      </c>
      <c r="B724" s="13" t="s">
        <v>70</v>
      </c>
      <c r="C724" s="22" t="s">
        <v>525</v>
      </c>
      <c r="D724" s="22" t="s">
        <v>7</v>
      </c>
      <c r="E724" s="69">
        <v>18</v>
      </c>
      <c r="F724" s="23">
        <v>706.22</v>
      </c>
      <c r="G724" s="19">
        <f t="shared" si="61"/>
        <v>867.66</v>
      </c>
      <c r="H724" s="20">
        <f t="shared" si="63"/>
        <v>15617.88</v>
      </c>
    </row>
    <row r="725" spans="1:8" ht="21">
      <c r="A725" s="21" t="s">
        <v>1396</v>
      </c>
      <c r="B725" s="13" t="s">
        <v>253</v>
      </c>
      <c r="C725" s="22" t="s">
        <v>525</v>
      </c>
      <c r="D725" s="22" t="s">
        <v>7</v>
      </c>
      <c r="E725" s="69">
        <v>28</v>
      </c>
      <c r="F725" s="23">
        <v>30.73</v>
      </c>
      <c r="G725" s="19">
        <f t="shared" si="61"/>
        <v>37.75</v>
      </c>
      <c r="H725" s="20">
        <f t="shared" si="63"/>
        <v>1057</v>
      </c>
    </row>
    <row r="726" spans="1:8">
      <c r="A726" s="24"/>
      <c r="B726" s="25" t="s">
        <v>1397</v>
      </c>
      <c r="C726" s="26"/>
      <c r="D726" s="26"/>
      <c r="E726" s="70"/>
      <c r="F726" s="26"/>
      <c r="G726" s="26"/>
      <c r="H726" s="27">
        <f>SUM(H700:H725)</f>
        <v>83583.541200000007</v>
      </c>
    </row>
    <row r="727" spans="1:8">
      <c r="A727" s="8" t="s">
        <v>480</v>
      </c>
      <c r="B727" s="9" t="s">
        <v>1398</v>
      </c>
      <c r="C727" s="10"/>
      <c r="D727" s="10"/>
      <c r="E727" s="66"/>
      <c r="F727" s="10"/>
      <c r="G727" s="10"/>
      <c r="H727" s="11"/>
    </row>
    <row r="728" spans="1:8" ht="21">
      <c r="A728" s="16" t="s">
        <v>1399</v>
      </c>
      <c r="B728" s="17" t="s">
        <v>130</v>
      </c>
      <c r="C728" s="18" t="s">
        <v>525</v>
      </c>
      <c r="D728" s="18" t="s">
        <v>7</v>
      </c>
      <c r="E728" s="68">
        <v>1</v>
      </c>
      <c r="F728" s="19">
        <v>4058.17</v>
      </c>
      <c r="G728" s="19">
        <f t="shared" ref="G728:G734" si="64">TRUNC(F728*(1+22.86/100),2)</f>
        <v>4985.8599999999997</v>
      </c>
      <c r="H728" s="20">
        <f t="shared" ref="H728" si="65">E728*G728</f>
        <v>4985.8599999999997</v>
      </c>
    </row>
    <row r="729" spans="1:8" ht="21">
      <c r="A729" s="21" t="s">
        <v>1400</v>
      </c>
      <c r="B729" s="13" t="s">
        <v>75</v>
      </c>
      <c r="C729" s="22" t="s">
        <v>525</v>
      </c>
      <c r="D729" s="22" t="s">
        <v>7</v>
      </c>
      <c r="E729" s="69">
        <v>2</v>
      </c>
      <c r="F729" s="23">
        <v>5540.51</v>
      </c>
      <c r="G729" s="19">
        <f t="shared" si="64"/>
        <v>6807.07</v>
      </c>
      <c r="H729" s="20">
        <f t="shared" ref="H729:H734" si="66">E729*G729</f>
        <v>13614.14</v>
      </c>
    </row>
    <row r="730" spans="1:8" ht="21">
      <c r="A730" s="21" t="s">
        <v>1401</v>
      </c>
      <c r="B730" s="13" t="s">
        <v>58</v>
      </c>
      <c r="C730" s="22" t="s">
        <v>525</v>
      </c>
      <c r="D730" s="22" t="s">
        <v>7</v>
      </c>
      <c r="E730" s="69">
        <v>1</v>
      </c>
      <c r="F730" s="23">
        <v>16191.4</v>
      </c>
      <c r="G730" s="19">
        <f t="shared" si="64"/>
        <v>19892.75</v>
      </c>
      <c r="H730" s="20">
        <f t="shared" si="66"/>
        <v>19892.75</v>
      </c>
    </row>
    <row r="731" spans="1:8" ht="21">
      <c r="A731" s="21" t="s">
        <v>1402</v>
      </c>
      <c r="B731" s="13" t="s">
        <v>117</v>
      </c>
      <c r="C731" s="22" t="s">
        <v>525</v>
      </c>
      <c r="D731" s="22" t="s">
        <v>7</v>
      </c>
      <c r="E731" s="69">
        <v>1</v>
      </c>
      <c r="F731" s="23">
        <v>5296.2</v>
      </c>
      <c r="G731" s="19">
        <f t="shared" si="64"/>
        <v>6506.91</v>
      </c>
      <c r="H731" s="20">
        <f t="shared" si="66"/>
        <v>6506.91</v>
      </c>
    </row>
    <row r="732" spans="1:8" ht="21">
      <c r="A732" s="21" t="s">
        <v>1403</v>
      </c>
      <c r="B732" s="13" t="s">
        <v>337</v>
      </c>
      <c r="C732" s="22" t="s">
        <v>525</v>
      </c>
      <c r="D732" s="22" t="s">
        <v>22</v>
      </c>
      <c r="E732" s="69">
        <v>9</v>
      </c>
      <c r="F732" s="23">
        <v>31.2</v>
      </c>
      <c r="G732" s="19">
        <f t="shared" si="64"/>
        <v>38.33</v>
      </c>
      <c r="H732" s="20">
        <f t="shared" si="66"/>
        <v>344.96999999999997</v>
      </c>
    </row>
    <row r="733" spans="1:8" ht="30">
      <c r="A733" s="21" t="s">
        <v>1404</v>
      </c>
      <c r="B733" s="13" t="s">
        <v>275</v>
      </c>
      <c r="C733" s="22" t="s">
        <v>525</v>
      </c>
      <c r="D733" s="22" t="s">
        <v>22</v>
      </c>
      <c r="E733" s="69">
        <v>9</v>
      </c>
      <c r="F733" s="23">
        <v>66.98</v>
      </c>
      <c r="G733" s="19">
        <f t="shared" si="64"/>
        <v>82.29</v>
      </c>
      <c r="H733" s="20">
        <f t="shared" si="66"/>
        <v>740.61</v>
      </c>
    </row>
    <row r="734" spans="1:8" ht="21">
      <c r="A734" s="21" t="s">
        <v>1405</v>
      </c>
      <c r="B734" s="13" t="s">
        <v>351</v>
      </c>
      <c r="C734" s="22" t="s">
        <v>525</v>
      </c>
      <c r="D734" s="22" t="s">
        <v>22</v>
      </c>
      <c r="E734" s="69">
        <v>10.8</v>
      </c>
      <c r="F734" s="23">
        <v>21.74</v>
      </c>
      <c r="G734" s="19">
        <f t="shared" si="64"/>
        <v>26.7</v>
      </c>
      <c r="H734" s="20">
        <f t="shared" si="66"/>
        <v>288.36</v>
      </c>
    </row>
    <row r="735" spans="1:8">
      <c r="A735" s="24"/>
      <c r="B735" s="25" t="s">
        <v>1406</v>
      </c>
      <c r="C735" s="26"/>
      <c r="D735" s="26"/>
      <c r="E735" s="70"/>
      <c r="F735" s="26"/>
      <c r="G735" s="26"/>
      <c r="H735" s="27">
        <f>SUM(H728:H734)</f>
        <v>46373.600000000006</v>
      </c>
    </row>
    <row r="736" spans="1:8">
      <c r="A736" s="8" t="s">
        <v>481</v>
      </c>
      <c r="B736" s="9" t="s">
        <v>1407</v>
      </c>
      <c r="C736" s="10"/>
      <c r="D736" s="10"/>
      <c r="E736" s="66"/>
      <c r="F736" s="10"/>
      <c r="G736" s="10"/>
      <c r="H736" s="11"/>
    </row>
    <row r="737" spans="1:8" ht="30">
      <c r="A737" s="16" t="s">
        <v>1408</v>
      </c>
      <c r="B737" s="17" t="s">
        <v>128</v>
      </c>
      <c r="C737" s="18" t="s">
        <v>525</v>
      </c>
      <c r="D737" s="18" t="s">
        <v>7</v>
      </c>
      <c r="E737" s="68">
        <v>1</v>
      </c>
      <c r="F737" s="19">
        <v>4347.38</v>
      </c>
      <c r="G737" s="19">
        <f t="shared" ref="G737:G746" si="67">TRUNC(F737*(1+22.86/100),2)</f>
        <v>5341.19</v>
      </c>
      <c r="H737" s="20">
        <f t="shared" ref="H737" si="68">E737*G737</f>
        <v>5341.19</v>
      </c>
    </row>
    <row r="738" spans="1:8" ht="21">
      <c r="A738" s="21" t="s">
        <v>1409</v>
      </c>
      <c r="B738" s="13" t="s">
        <v>96</v>
      </c>
      <c r="C738" s="22" t="s">
        <v>525</v>
      </c>
      <c r="D738" s="22" t="s">
        <v>7</v>
      </c>
      <c r="E738" s="69">
        <v>2</v>
      </c>
      <c r="F738" s="23">
        <v>4086.26</v>
      </c>
      <c r="G738" s="19">
        <f t="shared" si="67"/>
        <v>5020.37</v>
      </c>
      <c r="H738" s="20">
        <f t="shared" ref="H738:H746" si="69">E738*G738</f>
        <v>10040.74</v>
      </c>
    </row>
    <row r="739" spans="1:8" ht="30">
      <c r="A739" s="21" t="s">
        <v>1410</v>
      </c>
      <c r="B739" s="13" t="s">
        <v>63</v>
      </c>
      <c r="C739" s="22" t="s">
        <v>525</v>
      </c>
      <c r="D739" s="22" t="s">
        <v>7</v>
      </c>
      <c r="E739" s="69">
        <v>1</v>
      </c>
      <c r="F739" s="23">
        <v>14565.42</v>
      </c>
      <c r="G739" s="19">
        <f t="shared" si="67"/>
        <v>17895.07</v>
      </c>
      <c r="H739" s="20">
        <f t="shared" si="69"/>
        <v>17895.07</v>
      </c>
    </row>
    <row r="740" spans="1:8" ht="30">
      <c r="A740" s="21" t="s">
        <v>1411</v>
      </c>
      <c r="B740" s="13" t="s">
        <v>151</v>
      </c>
      <c r="C740" s="22" t="s">
        <v>525</v>
      </c>
      <c r="D740" s="22" t="s">
        <v>7</v>
      </c>
      <c r="E740" s="69">
        <v>1</v>
      </c>
      <c r="F740" s="23">
        <v>3119.52</v>
      </c>
      <c r="G740" s="19">
        <f t="shared" si="67"/>
        <v>3832.64</v>
      </c>
      <c r="H740" s="20">
        <f t="shared" si="69"/>
        <v>3832.64</v>
      </c>
    </row>
    <row r="741" spans="1:8" ht="21">
      <c r="A741" s="21" t="s">
        <v>1412</v>
      </c>
      <c r="B741" s="13" t="s">
        <v>32</v>
      </c>
      <c r="C741" s="22" t="s">
        <v>525</v>
      </c>
      <c r="D741" s="22" t="s">
        <v>7</v>
      </c>
      <c r="E741" s="69">
        <v>1</v>
      </c>
      <c r="F741" s="23">
        <v>27250</v>
      </c>
      <c r="G741" s="19">
        <f t="shared" si="67"/>
        <v>33479.35</v>
      </c>
      <c r="H741" s="20">
        <f t="shared" si="69"/>
        <v>33479.35</v>
      </c>
    </row>
    <row r="742" spans="1:8" ht="30">
      <c r="A742" s="21" t="s">
        <v>1413</v>
      </c>
      <c r="B742" s="13" t="s">
        <v>44</v>
      </c>
      <c r="C742" s="22" t="s">
        <v>525</v>
      </c>
      <c r="D742" s="22" t="s">
        <v>5</v>
      </c>
      <c r="E742" s="69">
        <v>72.510000000000005</v>
      </c>
      <c r="F742" s="23">
        <v>265.60000000000002</v>
      </c>
      <c r="G742" s="19">
        <f t="shared" si="67"/>
        <v>326.31</v>
      </c>
      <c r="H742" s="20">
        <f t="shared" si="69"/>
        <v>23660.738100000002</v>
      </c>
    </row>
    <row r="743" spans="1:8" ht="21">
      <c r="A743" s="21" t="s">
        <v>1414</v>
      </c>
      <c r="B743" s="13" t="s">
        <v>296</v>
      </c>
      <c r="C743" s="22" t="s">
        <v>525</v>
      </c>
      <c r="D743" s="22" t="s">
        <v>7</v>
      </c>
      <c r="E743" s="69">
        <v>2</v>
      </c>
      <c r="F743" s="23">
        <v>235.61</v>
      </c>
      <c r="G743" s="19">
        <f t="shared" si="67"/>
        <v>289.47000000000003</v>
      </c>
      <c r="H743" s="20">
        <f t="shared" si="69"/>
        <v>578.94000000000005</v>
      </c>
    </row>
    <row r="744" spans="1:8" ht="21">
      <c r="A744" s="21" t="s">
        <v>1415</v>
      </c>
      <c r="B744" s="13" t="s">
        <v>212</v>
      </c>
      <c r="C744" s="22" t="s">
        <v>525</v>
      </c>
      <c r="D744" s="22" t="s">
        <v>7</v>
      </c>
      <c r="E744" s="69">
        <v>3</v>
      </c>
      <c r="F744" s="23">
        <v>460.83</v>
      </c>
      <c r="G744" s="19">
        <f t="shared" si="67"/>
        <v>566.16999999999996</v>
      </c>
      <c r="H744" s="20">
        <f t="shared" si="69"/>
        <v>1698.5099999999998</v>
      </c>
    </row>
    <row r="745" spans="1:8" ht="30">
      <c r="A745" s="21" t="s">
        <v>1416</v>
      </c>
      <c r="B745" s="13" t="s">
        <v>112</v>
      </c>
      <c r="C745" s="22" t="s">
        <v>525</v>
      </c>
      <c r="D745" s="22" t="s">
        <v>7</v>
      </c>
      <c r="E745" s="69">
        <v>2</v>
      </c>
      <c r="F745" s="23">
        <v>2870.84</v>
      </c>
      <c r="G745" s="19">
        <f t="shared" si="67"/>
        <v>3527.11</v>
      </c>
      <c r="H745" s="20">
        <f t="shared" si="69"/>
        <v>7054.22</v>
      </c>
    </row>
    <row r="746" spans="1:8" ht="30">
      <c r="A746" s="21" t="s">
        <v>1417</v>
      </c>
      <c r="B746" s="13" t="s">
        <v>202</v>
      </c>
      <c r="C746" s="22" t="s">
        <v>525</v>
      </c>
      <c r="D746" s="22" t="s">
        <v>7</v>
      </c>
      <c r="E746" s="69">
        <v>1</v>
      </c>
      <c r="F746" s="23">
        <v>1605.03</v>
      </c>
      <c r="G746" s="19">
        <f t="shared" si="67"/>
        <v>1971.93</v>
      </c>
      <c r="H746" s="20">
        <f t="shared" si="69"/>
        <v>1971.93</v>
      </c>
    </row>
    <row r="747" spans="1:8">
      <c r="A747" s="24"/>
      <c r="B747" s="25" t="s">
        <v>1418</v>
      </c>
      <c r="C747" s="26"/>
      <c r="D747" s="26"/>
      <c r="E747" s="70"/>
      <c r="F747" s="26"/>
      <c r="G747" s="26"/>
      <c r="H747" s="27">
        <f>SUM(H737:H746)</f>
        <v>105553.32809999998</v>
      </c>
    </row>
    <row r="748" spans="1:8">
      <c r="A748" s="8" t="s">
        <v>487</v>
      </c>
      <c r="B748" s="9" t="s">
        <v>1419</v>
      </c>
      <c r="C748" s="10"/>
      <c r="D748" s="10"/>
      <c r="E748" s="66"/>
      <c r="F748" s="10"/>
      <c r="G748" s="10"/>
      <c r="H748" s="11"/>
    </row>
    <row r="749" spans="1:8">
      <c r="A749" s="12" t="s">
        <v>1420</v>
      </c>
      <c r="B749" s="13" t="s">
        <v>1421</v>
      </c>
      <c r="C749" s="14"/>
      <c r="D749" s="14"/>
      <c r="E749" s="67"/>
      <c r="F749" s="14"/>
      <c r="G749" s="14"/>
      <c r="H749" s="15"/>
    </row>
    <row r="750" spans="1:8" ht="21">
      <c r="A750" s="16" t="s">
        <v>1422</v>
      </c>
      <c r="B750" s="17" t="s">
        <v>181</v>
      </c>
      <c r="C750" s="18" t="s">
        <v>525</v>
      </c>
      <c r="D750" s="18" t="s">
        <v>7</v>
      </c>
      <c r="E750" s="68">
        <v>22</v>
      </c>
      <c r="F750" s="19">
        <v>93.3</v>
      </c>
      <c r="G750" s="19">
        <f t="shared" ref="G750:G757" si="70">TRUNC(F750*(1+22.86/100),2)</f>
        <v>114.62</v>
      </c>
      <c r="H750" s="20">
        <f t="shared" ref="H750" si="71">E750*G750</f>
        <v>2521.6400000000003</v>
      </c>
    </row>
    <row r="751" spans="1:8" ht="21">
      <c r="A751" s="21" t="s">
        <v>1423</v>
      </c>
      <c r="B751" s="13" t="s">
        <v>302</v>
      </c>
      <c r="C751" s="22" t="s">
        <v>525</v>
      </c>
      <c r="D751" s="22" t="s">
        <v>7</v>
      </c>
      <c r="E751" s="69">
        <v>5</v>
      </c>
      <c r="F751" s="23">
        <v>90.3</v>
      </c>
      <c r="G751" s="19">
        <f t="shared" si="70"/>
        <v>110.94</v>
      </c>
      <c r="H751" s="20">
        <f t="shared" ref="H751:H754" si="72">E751*G751</f>
        <v>554.70000000000005</v>
      </c>
    </row>
    <row r="752" spans="1:8" ht="21">
      <c r="A752" s="21" t="s">
        <v>1424</v>
      </c>
      <c r="B752" s="13" t="s">
        <v>314</v>
      </c>
      <c r="C752" s="22" t="s">
        <v>525</v>
      </c>
      <c r="D752" s="22" t="s">
        <v>7</v>
      </c>
      <c r="E752" s="69">
        <v>1</v>
      </c>
      <c r="F752" s="23">
        <v>373.3</v>
      </c>
      <c r="G752" s="19">
        <f t="shared" si="70"/>
        <v>458.63</v>
      </c>
      <c r="H752" s="20">
        <f t="shared" si="72"/>
        <v>458.63</v>
      </c>
    </row>
    <row r="753" spans="1:9" ht="21">
      <c r="A753" s="21" t="s">
        <v>1425</v>
      </c>
      <c r="B753" s="13" t="s">
        <v>158</v>
      </c>
      <c r="C753" s="22" t="s">
        <v>525</v>
      </c>
      <c r="D753" s="22" t="s">
        <v>7</v>
      </c>
      <c r="E753" s="69">
        <v>1</v>
      </c>
      <c r="F753" s="23">
        <v>2800</v>
      </c>
      <c r="G753" s="19">
        <f t="shared" si="70"/>
        <v>3440.08</v>
      </c>
      <c r="H753" s="20">
        <f t="shared" si="72"/>
        <v>3440.08</v>
      </c>
    </row>
    <row r="754" spans="1:9" ht="21">
      <c r="A754" s="21" t="s">
        <v>1426</v>
      </c>
      <c r="B754" s="13" t="s">
        <v>359</v>
      </c>
      <c r="C754" s="22" t="s">
        <v>525</v>
      </c>
      <c r="D754" s="22" t="s">
        <v>7</v>
      </c>
      <c r="E754" s="69">
        <v>4</v>
      </c>
      <c r="F754" s="23">
        <v>46.41</v>
      </c>
      <c r="G754" s="19">
        <f t="shared" si="70"/>
        <v>57.01</v>
      </c>
      <c r="H754" s="20">
        <f t="shared" si="72"/>
        <v>228.04</v>
      </c>
    </row>
    <row r="755" spans="1:9">
      <c r="A755" s="12" t="s">
        <v>1427</v>
      </c>
      <c r="B755" s="13" t="s">
        <v>1428</v>
      </c>
      <c r="C755" s="14"/>
      <c r="D755" s="14"/>
      <c r="E755" s="67"/>
      <c r="F755" s="14"/>
      <c r="G755" s="14"/>
      <c r="H755" s="15"/>
    </row>
    <row r="756" spans="1:9" ht="21">
      <c r="A756" s="16" t="s">
        <v>1429</v>
      </c>
      <c r="B756" s="17" t="s">
        <v>170</v>
      </c>
      <c r="C756" s="18" t="s">
        <v>525</v>
      </c>
      <c r="D756" s="18" t="s">
        <v>7</v>
      </c>
      <c r="E756" s="68">
        <v>1</v>
      </c>
      <c r="F756" s="19">
        <v>2290.56</v>
      </c>
      <c r="G756" s="19">
        <f t="shared" si="70"/>
        <v>2814.18</v>
      </c>
      <c r="H756" s="20">
        <f t="shared" ref="H756:H757" si="73">E756*G756</f>
        <v>2814.18</v>
      </c>
    </row>
    <row r="757" spans="1:9" ht="21">
      <c r="A757" s="21" t="s">
        <v>1430</v>
      </c>
      <c r="B757" s="13" t="s">
        <v>133</v>
      </c>
      <c r="C757" s="22" t="s">
        <v>525</v>
      </c>
      <c r="D757" s="22" t="s">
        <v>7</v>
      </c>
      <c r="E757" s="69">
        <v>1</v>
      </c>
      <c r="F757" s="23">
        <v>3750</v>
      </c>
      <c r="G757" s="19">
        <f t="shared" si="70"/>
        <v>4607.25</v>
      </c>
      <c r="H757" s="20">
        <f t="shared" si="73"/>
        <v>4607.25</v>
      </c>
    </row>
    <row r="758" spans="1:9">
      <c r="A758" s="24"/>
      <c r="B758" s="25" t="s">
        <v>1431</v>
      </c>
      <c r="C758" s="26"/>
      <c r="D758" s="26"/>
      <c r="E758" s="70"/>
      <c r="F758" s="26"/>
      <c r="G758" s="26"/>
      <c r="H758" s="27">
        <f>SUM(H750:H757)</f>
        <v>14624.52</v>
      </c>
    </row>
    <row r="759" spans="1:9">
      <c r="A759" s="8" t="s">
        <v>488</v>
      </c>
      <c r="B759" s="9" t="s">
        <v>700</v>
      </c>
      <c r="C759" s="10"/>
      <c r="D759" s="10"/>
      <c r="E759" s="66"/>
      <c r="F759" s="10"/>
      <c r="G759" s="10"/>
      <c r="H759" s="11"/>
    </row>
    <row r="760" spans="1:9" ht="21">
      <c r="A760" s="16" t="s">
        <v>1432</v>
      </c>
      <c r="B760" s="17" t="s">
        <v>1433</v>
      </c>
      <c r="C760" s="18" t="s">
        <v>525</v>
      </c>
      <c r="D760" s="18" t="s">
        <v>5</v>
      </c>
      <c r="E760" s="68">
        <v>207.47</v>
      </c>
      <c r="F760" s="19">
        <v>3.57</v>
      </c>
      <c r="G760" s="19">
        <f t="shared" ref="G760:G761" si="74">TRUNC(F760*(1+22.86/100),2)</f>
        <v>4.38</v>
      </c>
      <c r="H760" s="20">
        <f t="shared" ref="H760:H761" si="75">E760*G760</f>
        <v>908.71859999999992</v>
      </c>
    </row>
    <row r="761" spans="1:9" ht="21">
      <c r="A761" s="21" t="s">
        <v>1434</v>
      </c>
      <c r="B761" s="13" t="s">
        <v>1435</v>
      </c>
      <c r="C761" s="22" t="s">
        <v>525</v>
      </c>
      <c r="D761" s="22" t="s">
        <v>5</v>
      </c>
      <c r="E761" s="69">
        <v>3250.63</v>
      </c>
      <c r="F761" s="23">
        <v>3.45</v>
      </c>
      <c r="G761" s="19">
        <f t="shared" si="74"/>
        <v>4.2300000000000004</v>
      </c>
      <c r="H761" s="20">
        <f t="shared" si="75"/>
        <v>13750.164900000002</v>
      </c>
    </row>
    <row r="762" spans="1:9">
      <c r="A762" s="28"/>
      <c r="B762" s="25" t="s">
        <v>1436</v>
      </c>
      <c r="C762" s="26"/>
      <c r="D762" s="26"/>
      <c r="E762" s="70"/>
      <c r="F762" s="26"/>
      <c r="G762" s="26"/>
      <c r="H762" s="27">
        <f>SUM(H760:H761)</f>
        <v>14658.883500000002</v>
      </c>
    </row>
    <row r="763" spans="1:9">
      <c r="A763" s="28"/>
      <c r="B763" s="25"/>
      <c r="C763" s="26" t="s">
        <v>1437</v>
      </c>
      <c r="D763" s="26"/>
      <c r="E763" s="70"/>
      <c r="F763" s="26"/>
      <c r="G763" s="26"/>
      <c r="H763" s="27">
        <f>SUM(H33,H46,H69,H85,H119,H226,H235,H246,H580,H622,H637,H658,H670,H698,H726,H735,H747,H758,H762)</f>
        <v>4726196.6578000002</v>
      </c>
      <c r="I763" s="71"/>
    </row>
    <row r="770" spans="2:2">
      <c r="B770" s="1"/>
    </row>
    <row r="771" spans="2:2">
      <c r="B771" s="1"/>
    </row>
  </sheetData>
  <mergeCells count="12">
    <mergeCell ref="G13:G14"/>
    <mergeCell ref="H13:H14"/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</mergeCells>
  <pageMargins left="0.39370100000000002" right="0.39370100000000002" top="0.98425250000000009" bottom="0.98425250000000009" header="0.39370100000000002" footer="0.39370100000000002"/>
  <pageSetup paperSize="9" scale="75" fitToWidth="0" fitToHeight="0" orientation="portrait" r:id="rId1"/>
  <headerFooter differentFirst="1" scaleWithDoc="0">
    <oddHeader>&amp;G</oddHeader>
    <oddFooter>&amp;L&amp;6Lote:  1390
Processo:  00/000.002/2025&amp;C&amp;6Sistema E-KRONOS - Gerenciamento de Obras Públicas&amp;R&amp;6Página &amp;P de &amp;N</oddFooter>
    <firstHeader>&amp;G</firstHeader>
    <firstFooter>&amp;L&amp;6Lote:  1390
Processo:  00/000.002/2025&amp;C&amp;6Sistema E-KRONOS - Gerenciamento de Obras Públicas&amp;R&amp;6Página &amp;P de &amp;N</first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36B14-E521-4685-9AE9-42AA27AAA57D}">
  <sheetPr>
    <pageSetUpPr fitToPage="1"/>
  </sheetPr>
  <dimension ref="A1:P56"/>
  <sheetViews>
    <sheetView showGridLines="0" tabSelected="1" view="pageBreakPreview" topLeftCell="A22" zoomScale="90" zoomScaleNormal="85" zoomScaleSheetLayoutView="90" workbookViewId="0">
      <selection activeCell="A7" sqref="A7:P7"/>
    </sheetView>
  </sheetViews>
  <sheetFormatPr defaultColWidth="8.90625" defaultRowHeight="12.5"/>
  <cols>
    <col min="1" max="1" width="1" style="29" customWidth="1"/>
    <col min="2" max="2" width="38" style="29" customWidth="1"/>
    <col min="3" max="14" width="9" style="29" customWidth="1"/>
    <col min="15" max="15" width="12" style="29" customWidth="1"/>
    <col min="16" max="16" width="1" style="29" customWidth="1"/>
    <col min="17" max="16384" width="8.90625" style="29"/>
  </cols>
  <sheetData>
    <row r="1" spans="1:16" ht="11.15" customHeigh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80"/>
    </row>
    <row r="2" spans="1:16" ht="11.15" customHeight="1">
      <c r="A2" s="81"/>
      <c r="P2" s="33"/>
    </row>
    <row r="3" spans="1:16" ht="11.15" customHeight="1">
      <c r="A3" s="81"/>
      <c r="P3" s="33"/>
    </row>
    <row r="4" spans="1:16" ht="11.15" customHeight="1">
      <c r="A4" s="81"/>
      <c r="P4" s="33"/>
    </row>
    <row r="5" spans="1:16" ht="11.15" customHeight="1">
      <c r="A5" s="81"/>
      <c r="P5" s="33"/>
    </row>
    <row r="6" spans="1:16" ht="21" customHeight="1">
      <c r="A6" s="117" t="s">
        <v>497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9"/>
    </row>
    <row r="7" spans="1:16" ht="11.15" customHeight="1">
      <c r="A7" s="120" t="s">
        <v>498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2"/>
    </row>
    <row r="8" spans="1:16" ht="11.15" customHeight="1">
      <c r="A8" s="120" t="s">
        <v>499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2"/>
    </row>
    <row r="9" spans="1:16">
      <c r="A9" s="82"/>
      <c r="P9" s="33"/>
    </row>
    <row r="10" spans="1:16" ht="21" customHeight="1">
      <c r="A10" s="123" t="s">
        <v>4112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5"/>
    </row>
    <row r="11" spans="1:16" ht="21" customHeight="1">
      <c r="A11" s="81"/>
      <c r="B11" s="115" t="s">
        <v>4113</v>
      </c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6"/>
    </row>
    <row r="12" spans="1:16" ht="21" customHeight="1">
      <c r="A12" s="81"/>
      <c r="B12" s="115" t="s">
        <v>4114</v>
      </c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6"/>
    </row>
    <row r="13" spans="1:16" ht="11.15" customHeight="1">
      <c r="A13" s="81"/>
      <c r="B13" s="115" t="s">
        <v>4115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6"/>
    </row>
    <row r="14" spans="1:16" ht="11.15" customHeight="1">
      <c r="A14" s="81"/>
      <c r="B14" s="115" t="s">
        <v>4116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6"/>
    </row>
    <row r="15" spans="1:16" ht="11.15" customHeight="1">
      <c r="A15" s="81"/>
      <c r="C15" s="130" t="s">
        <v>4117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2"/>
      <c r="P15" s="33"/>
    </row>
    <row r="16" spans="1:16" ht="11.15" customHeight="1">
      <c r="A16" s="133" t="s">
        <v>1</v>
      </c>
      <c r="B16" s="134"/>
      <c r="C16" s="83" t="s">
        <v>4118</v>
      </c>
      <c r="D16" s="83" t="s">
        <v>4119</v>
      </c>
      <c r="E16" s="83" t="s">
        <v>4120</v>
      </c>
      <c r="F16" s="83" t="s">
        <v>4121</v>
      </c>
      <c r="G16" s="83" t="s">
        <v>4122</v>
      </c>
      <c r="H16" s="83" t="s">
        <v>4123</v>
      </c>
      <c r="I16" s="83" t="s">
        <v>4124</v>
      </c>
      <c r="J16" s="83" t="s">
        <v>4125</v>
      </c>
      <c r="K16" s="83" t="s">
        <v>4126</v>
      </c>
      <c r="L16" s="83" t="s">
        <v>4127</v>
      </c>
      <c r="M16" s="83" t="s">
        <v>4128</v>
      </c>
      <c r="N16" s="83" t="s">
        <v>4129</v>
      </c>
      <c r="O16" s="133" t="s">
        <v>4130</v>
      </c>
      <c r="P16" s="134"/>
    </row>
    <row r="17" spans="1:16" ht="21" customHeight="1">
      <c r="A17" s="126" t="s">
        <v>4131</v>
      </c>
      <c r="B17" s="127"/>
      <c r="C17" s="87">
        <v>8.5000000000000006E-3</v>
      </c>
      <c r="D17" s="87">
        <v>2.8000000000000001E-2</v>
      </c>
      <c r="E17" s="87">
        <v>5.7799999999999997E-2</v>
      </c>
      <c r="F17" s="87">
        <v>0.10059999999999999</v>
      </c>
      <c r="G17" s="87">
        <v>0.14119999999999999</v>
      </c>
      <c r="H17" s="87">
        <v>0.1174</v>
      </c>
      <c r="I17" s="87">
        <v>7.9699999999999993E-2</v>
      </c>
      <c r="J17" s="87">
        <v>7.9399999999999998E-2</v>
      </c>
      <c r="K17" s="87">
        <v>9.4799999999999995E-2</v>
      </c>
      <c r="L17" s="87">
        <v>0.1394</v>
      </c>
      <c r="M17" s="87">
        <v>0.1114</v>
      </c>
      <c r="N17" s="87">
        <v>4.1799999999999997E-2</v>
      </c>
      <c r="O17" s="128">
        <f t="shared" ref="O17:O55" si="0">SUM(C17:N17)</f>
        <v>0.99999999999999989</v>
      </c>
      <c r="P17" s="129"/>
    </row>
    <row r="18" spans="1:16" ht="21" customHeight="1">
      <c r="A18" s="84"/>
      <c r="B18" s="89">
        <f>Orçamento!H33</f>
        <v>819959.63109999977</v>
      </c>
      <c r="C18" s="90">
        <f>$B$18*C17</f>
        <v>6969.6568643499986</v>
      </c>
      <c r="D18" s="90">
        <f t="shared" ref="D18:N18" si="1">$B$18*D17</f>
        <v>22958.869670799995</v>
      </c>
      <c r="E18" s="90">
        <f t="shared" si="1"/>
        <v>47393.666677579982</v>
      </c>
      <c r="F18" s="90">
        <f t="shared" si="1"/>
        <v>82487.938888659977</v>
      </c>
      <c r="G18" s="90">
        <f t="shared" si="1"/>
        <v>115778.29991131996</v>
      </c>
      <c r="H18" s="90">
        <f t="shared" si="1"/>
        <v>96263.260691139978</v>
      </c>
      <c r="I18" s="90">
        <f t="shared" si="1"/>
        <v>65350.782598669975</v>
      </c>
      <c r="J18" s="90">
        <f t="shared" si="1"/>
        <v>65104.794709339978</v>
      </c>
      <c r="K18" s="90">
        <f t="shared" si="1"/>
        <v>77732.173028279969</v>
      </c>
      <c r="L18" s="90">
        <f t="shared" si="1"/>
        <v>114302.37257533996</v>
      </c>
      <c r="M18" s="90">
        <f t="shared" si="1"/>
        <v>91343.502904539971</v>
      </c>
      <c r="N18" s="90">
        <f t="shared" si="1"/>
        <v>34274.312579979989</v>
      </c>
      <c r="O18" s="91">
        <f t="shared" si="0"/>
        <v>819959.63109999965</v>
      </c>
      <c r="P18" s="86"/>
    </row>
    <row r="19" spans="1:16" ht="21" customHeight="1">
      <c r="A19" s="126" t="s">
        <v>4132</v>
      </c>
      <c r="B19" s="127"/>
      <c r="C19" s="87">
        <v>0.23100000000000001</v>
      </c>
      <c r="D19" s="85" t="s">
        <v>4133</v>
      </c>
      <c r="E19" s="85" t="s">
        <v>4133</v>
      </c>
      <c r="F19" s="85" t="s">
        <v>4133</v>
      </c>
      <c r="G19" s="85" t="s">
        <v>4133</v>
      </c>
      <c r="H19" s="85" t="s">
        <v>4133</v>
      </c>
      <c r="I19" s="87">
        <v>0.23089999999999999</v>
      </c>
      <c r="J19" s="85" t="s">
        <v>4133</v>
      </c>
      <c r="K19" s="85" t="s">
        <v>4133</v>
      </c>
      <c r="L19" s="85" t="s">
        <v>4133</v>
      </c>
      <c r="M19" s="85" t="s">
        <v>4133</v>
      </c>
      <c r="N19" s="87">
        <v>0.53810000000000002</v>
      </c>
      <c r="O19" s="128">
        <f t="shared" si="0"/>
        <v>1</v>
      </c>
      <c r="P19" s="129"/>
    </row>
    <row r="20" spans="1:16" ht="21" customHeight="1">
      <c r="A20" s="84"/>
      <c r="B20" s="89">
        <f>Orçamento!H46</f>
        <v>5797.9508000000005</v>
      </c>
      <c r="C20" s="90">
        <f>$B$20*C19</f>
        <v>1339.3266348000002</v>
      </c>
      <c r="D20" s="90"/>
      <c r="E20" s="90"/>
      <c r="F20" s="90"/>
      <c r="G20" s="90"/>
      <c r="H20" s="90"/>
      <c r="I20" s="90">
        <f t="shared" ref="I20:N20" si="2">$B$20*I19</f>
        <v>1338.74683972</v>
      </c>
      <c r="J20" s="90"/>
      <c r="K20" s="90"/>
      <c r="L20" s="90"/>
      <c r="M20" s="90"/>
      <c r="N20" s="90">
        <f t="shared" si="2"/>
        <v>3119.8773254800003</v>
      </c>
      <c r="O20" s="91">
        <f t="shared" si="0"/>
        <v>5797.9508000000005</v>
      </c>
      <c r="P20" s="86"/>
    </row>
    <row r="21" spans="1:16" ht="21" customHeight="1">
      <c r="A21" s="126" t="s">
        <v>4134</v>
      </c>
      <c r="B21" s="127"/>
      <c r="C21" s="87">
        <v>8.3299999999999999E-2</v>
      </c>
      <c r="D21" s="87">
        <v>8.3299999999999999E-2</v>
      </c>
      <c r="E21" s="87">
        <v>8.3299999999999999E-2</v>
      </c>
      <c r="F21" s="87">
        <v>8.3299999999999999E-2</v>
      </c>
      <c r="G21" s="87">
        <v>8.3299999999999999E-2</v>
      </c>
      <c r="H21" s="87">
        <v>8.3299999999999999E-2</v>
      </c>
      <c r="I21" s="87">
        <v>8.3299999999999999E-2</v>
      </c>
      <c r="J21" s="87">
        <v>8.3299999999999999E-2</v>
      </c>
      <c r="K21" s="87">
        <v>8.3299999999999999E-2</v>
      </c>
      <c r="L21" s="87">
        <v>8.3299999999999999E-2</v>
      </c>
      <c r="M21" s="87">
        <v>8.3299999999999999E-2</v>
      </c>
      <c r="N21" s="87">
        <v>8.3699999999999997E-2</v>
      </c>
      <c r="O21" s="128">
        <f t="shared" si="0"/>
        <v>1</v>
      </c>
      <c r="P21" s="129"/>
    </row>
    <row r="22" spans="1:16" ht="21" customHeight="1">
      <c r="A22" s="84"/>
      <c r="B22" s="89">
        <f>Orçamento!H69</f>
        <v>158617.84320000003</v>
      </c>
      <c r="C22" s="90">
        <f>$B$22*C21</f>
        <v>13212.866338560003</v>
      </c>
      <c r="D22" s="90">
        <f t="shared" ref="D22:N22" si="3">$B$22*D21</f>
        <v>13212.866338560003</v>
      </c>
      <c r="E22" s="90">
        <f t="shared" si="3"/>
        <v>13212.866338560003</v>
      </c>
      <c r="F22" s="90">
        <f t="shared" si="3"/>
        <v>13212.866338560003</v>
      </c>
      <c r="G22" s="90">
        <f t="shared" si="3"/>
        <v>13212.866338560003</v>
      </c>
      <c r="H22" s="90">
        <f t="shared" si="3"/>
        <v>13212.866338560003</v>
      </c>
      <c r="I22" s="90">
        <f t="shared" si="3"/>
        <v>13212.866338560003</v>
      </c>
      <c r="J22" s="90">
        <f t="shared" si="3"/>
        <v>13212.866338560003</v>
      </c>
      <c r="K22" s="90">
        <f t="shared" si="3"/>
        <v>13212.866338560003</v>
      </c>
      <c r="L22" s="90">
        <f t="shared" si="3"/>
        <v>13212.866338560003</v>
      </c>
      <c r="M22" s="90">
        <f t="shared" si="3"/>
        <v>13212.866338560003</v>
      </c>
      <c r="N22" s="90">
        <f t="shared" si="3"/>
        <v>13276.313475840003</v>
      </c>
      <c r="O22" s="91">
        <f t="shared" si="0"/>
        <v>158617.84320000006</v>
      </c>
      <c r="P22" s="88"/>
    </row>
    <row r="23" spans="1:16" ht="21" customHeight="1">
      <c r="A23" s="126" t="s">
        <v>4135</v>
      </c>
      <c r="B23" s="127"/>
      <c r="C23" s="87">
        <v>8.3299999999999999E-2</v>
      </c>
      <c r="D23" s="87">
        <v>8.3299999999999999E-2</v>
      </c>
      <c r="E23" s="87">
        <v>8.3299999999999999E-2</v>
      </c>
      <c r="F23" s="87">
        <v>8.3299999999999999E-2</v>
      </c>
      <c r="G23" s="87">
        <v>8.3299999999999999E-2</v>
      </c>
      <c r="H23" s="87">
        <v>8.3299999999999999E-2</v>
      </c>
      <c r="I23" s="87">
        <v>8.3299999999999999E-2</v>
      </c>
      <c r="J23" s="87">
        <v>8.3299999999999999E-2</v>
      </c>
      <c r="K23" s="87">
        <v>8.3299999999999999E-2</v>
      </c>
      <c r="L23" s="87">
        <v>8.3299999999999999E-2</v>
      </c>
      <c r="M23" s="87">
        <v>8.3299999999999999E-2</v>
      </c>
      <c r="N23" s="87">
        <v>8.3699999999999997E-2</v>
      </c>
      <c r="O23" s="128">
        <f t="shared" si="0"/>
        <v>1</v>
      </c>
      <c r="P23" s="129"/>
    </row>
    <row r="24" spans="1:16" ht="21" customHeight="1">
      <c r="A24" s="84"/>
      <c r="B24" s="89">
        <f>Orçamento!H85</f>
        <v>76015.101999999999</v>
      </c>
      <c r="C24" s="90">
        <f>$B$24*C23</f>
        <v>6332.0579965999996</v>
      </c>
      <c r="D24" s="90">
        <f t="shared" ref="D24:N24" si="4">$B$24*D23</f>
        <v>6332.0579965999996</v>
      </c>
      <c r="E24" s="90">
        <f t="shared" si="4"/>
        <v>6332.0579965999996</v>
      </c>
      <c r="F24" s="90">
        <f t="shared" si="4"/>
        <v>6332.0579965999996</v>
      </c>
      <c r="G24" s="90">
        <f t="shared" si="4"/>
        <v>6332.0579965999996</v>
      </c>
      <c r="H24" s="90">
        <f t="shared" si="4"/>
        <v>6332.0579965999996</v>
      </c>
      <c r="I24" s="90">
        <f t="shared" si="4"/>
        <v>6332.0579965999996</v>
      </c>
      <c r="J24" s="90">
        <f t="shared" si="4"/>
        <v>6332.0579965999996</v>
      </c>
      <c r="K24" s="90">
        <f t="shared" si="4"/>
        <v>6332.0579965999996</v>
      </c>
      <c r="L24" s="90">
        <f t="shared" si="4"/>
        <v>6332.0579965999996</v>
      </c>
      <c r="M24" s="90">
        <f t="shared" si="4"/>
        <v>6332.0579965999996</v>
      </c>
      <c r="N24" s="90">
        <f t="shared" si="4"/>
        <v>6362.4640374000001</v>
      </c>
      <c r="O24" s="91">
        <f t="shared" si="0"/>
        <v>76015.101999999999</v>
      </c>
      <c r="P24" s="86"/>
    </row>
    <row r="25" spans="1:16" ht="21" customHeight="1">
      <c r="A25" s="126" t="s">
        <v>4136</v>
      </c>
      <c r="B25" s="127"/>
      <c r="C25" s="87">
        <v>0.1111</v>
      </c>
      <c r="D25" s="87">
        <v>0.1111</v>
      </c>
      <c r="E25" s="87">
        <v>0.1111</v>
      </c>
      <c r="F25" s="87">
        <v>0.1111</v>
      </c>
      <c r="G25" s="87">
        <v>0.1111</v>
      </c>
      <c r="H25" s="87">
        <v>0.1111</v>
      </c>
      <c r="I25" s="87">
        <v>0.1111</v>
      </c>
      <c r="J25" s="87">
        <v>0.1111</v>
      </c>
      <c r="K25" s="87">
        <v>0.11119999999999999</v>
      </c>
      <c r="L25" s="85" t="s">
        <v>4133</v>
      </c>
      <c r="M25" s="85" t="s">
        <v>4133</v>
      </c>
      <c r="N25" s="85" t="s">
        <v>4133</v>
      </c>
      <c r="O25" s="128">
        <f t="shared" si="0"/>
        <v>0.99999999999999989</v>
      </c>
      <c r="P25" s="129"/>
    </row>
    <row r="26" spans="1:16" ht="21" customHeight="1">
      <c r="A26" s="84"/>
      <c r="B26" s="89">
        <f>Orçamento!H119</f>
        <v>108487.53299999998</v>
      </c>
      <c r="C26" s="90">
        <f>$B$26*C25</f>
        <v>12052.964916299998</v>
      </c>
      <c r="D26" s="90">
        <f t="shared" ref="D26:K26" si="5">$B$26*D25</f>
        <v>12052.964916299998</v>
      </c>
      <c r="E26" s="90">
        <f t="shared" si="5"/>
        <v>12052.964916299998</v>
      </c>
      <c r="F26" s="90">
        <f t="shared" si="5"/>
        <v>12052.964916299998</v>
      </c>
      <c r="G26" s="90">
        <f t="shared" si="5"/>
        <v>12052.964916299998</v>
      </c>
      <c r="H26" s="90">
        <f t="shared" si="5"/>
        <v>12052.964916299998</v>
      </c>
      <c r="I26" s="90">
        <f t="shared" si="5"/>
        <v>12052.964916299998</v>
      </c>
      <c r="J26" s="90">
        <f t="shared" si="5"/>
        <v>12052.964916299998</v>
      </c>
      <c r="K26" s="90">
        <f t="shared" si="5"/>
        <v>12063.813669599997</v>
      </c>
      <c r="L26" s="85"/>
      <c r="M26" s="85"/>
      <c r="N26" s="85"/>
      <c r="O26" s="91">
        <f t="shared" si="0"/>
        <v>108487.53299999998</v>
      </c>
      <c r="P26" s="88"/>
    </row>
    <row r="27" spans="1:16" ht="21" customHeight="1">
      <c r="A27" s="126" t="s">
        <v>4137</v>
      </c>
      <c r="B27" s="127"/>
      <c r="C27" s="85" t="s">
        <v>4133</v>
      </c>
      <c r="D27" s="85" t="s">
        <v>4133</v>
      </c>
      <c r="E27" s="87">
        <v>0.1157</v>
      </c>
      <c r="F27" s="87">
        <v>0.22459999999999999</v>
      </c>
      <c r="G27" s="87">
        <v>0.22450000000000001</v>
      </c>
      <c r="H27" s="87">
        <v>0.1089</v>
      </c>
      <c r="I27" s="85" t="s">
        <v>4133</v>
      </c>
      <c r="J27" s="85" t="s">
        <v>4133</v>
      </c>
      <c r="K27" s="85" t="s">
        <v>4133</v>
      </c>
      <c r="L27" s="87">
        <v>0.16320000000000001</v>
      </c>
      <c r="M27" s="87">
        <v>0.16309999999999999</v>
      </c>
      <c r="N27" s="85" t="s">
        <v>4133</v>
      </c>
      <c r="O27" s="128">
        <f t="shared" si="0"/>
        <v>1</v>
      </c>
      <c r="P27" s="129"/>
    </row>
    <row r="28" spans="1:16" ht="21" customHeight="1">
      <c r="A28" s="84"/>
      <c r="B28" s="89">
        <f>Orçamento!H226</f>
        <v>833235.41360000009</v>
      </c>
      <c r="C28" s="85"/>
      <c r="D28" s="85"/>
      <c r="E28" s="90">
        <f>$B$28*E27</f>
        <v>96405.337353520008</v>
      </c>
      <c r="F28" s="90">
        <f t="shared" ref="F28:M28" si="6">$B$28*F27</f>
        <v>187144.67389456002</v>
      </c>
      <c r="G28" s="90">
        <f t="shared" si="6"/>
        <v>187061.35035320002</v>
      </c>
      <c r="H28" s="90">
        <f t="shared" si="6"/>
        <v>90739.33654104</v>
      </c>
      <c r="I28" s="90"/>
      <c r="J28" s="90"/>
      <c r="K28" s="90"/>
      <c r="L28" s="90">
        <f t="shared" si="6"/>
        <v>135984.01949952001</v>
      </c>
      <c r="M28" s="90">
        <f t="shared" si="6"/>
        <v>135900.69595816001</v>
      </c>
      <c r="N28" s="85"/>
      <c r="O28" s="91">
        <f t="shared" si="0"/>
        <v>833235.41359999997</v>
      </c>
      <c r="P28" s="86"/>
    </row>
    <row r="29" spans="1:16" ht="21" customHeight="1">
      <c r="A29" s="126" t="s">
        <v>4138</v>
      </c>
      <c r="B29" s="127"/>
      <c r="C29" s="85" t="s">
        <v>4133</v>
      </c>
      <c r="D29" s="85" t="s">
        <v>4133</v>
      </c>
      <c r="E29" s="85" t="s">
        <v>4133</v>
      </c>
      <c r="F29" s="87">
        <v>0.25</v>
      </c>
      <c r="G29" s="87">
        <v>0.15</v>
      </c>
      <c r="H29" s="87">
        <v>0.15</v>
      </c>
      <c r="I29" s="85" t="s">
        <v>4133</v>
      </c>
      <c r="J29" s="85" t="s">
        <v>4133</v>
      </c>
      <c r="K29" s="85" t="s">
        <v>4133</v>
      </c>
      <c r="L29" s="87">
        <v>0.45</v>
      </c>
      <c r="M29" s="85" t="s">
        <v>4133</v>
      </c>
      <c r="N29" s="85" t="s">
        <v>4133</v>
      </c>
      <c r="O29" s="128">
        <f t="shared" si="0"/>
        <v>1</v>
      </c>
      <c r="P29" s="129"/>
    </row>
    <row r="30" spans="1:16" ht="21" customHeight="1">
      <c r="A30" s="84"/>
      <c r="B30" s="89">
        <f>Orçamento!H235</f>
        <v>142610.68600000002</v>
      </c>
      <c r="C30" s="85"/>
      <c r="D30" s="85"/>
      <c r="E30" s="85"/>
      <c r="F30" s="90">
        <f>$B$30*F29</f>
        <v>35652.671500000004</v>
      </c>
      <c r="G30" s="90">
        <f t="shared" ref="G30:H30" si="7">$B$30*G29</f>
        <v>21391.602900000002</v>
      </c>
      <c r="H30" s="90">
        <f t="shared" si="7"/>
        <v>21391.602900000002</v>
      </c>
      <c r="I30" s="90"/>
      <c r="J30" s="90"/>
      <c r="K30" s="90"/>
      <c r="L30" s="90">
        <f t="shared" ref="L30" si="8">$B$30*L29</f>
        <v>64174.808700000009</v>
      </c>
      <c r="M30" s="85"/>
      <c r="N30" s="85"/>
      <c r="O30" s="91">
        <f t="shared" si="0"/>
        <v>142610.68600000002</v>
      </c>
      <c r="P30" s="88"/>
    </row>
    <row r="31" spans="1:16" ht="21" customHeight="1">
      <c r="A31" s="126" t="s">
        <v>4139</v>
      </c>
      <c r="B31" s="127"/>
      <c r="C31" s="85" t="s">
        <v>4133</v>
      </c>
      <c r="D31" s="85" t="s">
        <v>4133</v>
      </c>
      <c r="E31" s="87">
        <v>0.11</v>
      </c>
      <c r="F31" s="87">
        <v>0.1</v>
      </c>
      <c r="G31" s="87">
        <v>0.1</v>
      </c>
      <c r="H31" s="87">
        <v>0.1</v>
      </c>
      <c r="I31" s="87">
        <v>0.15</v>
      </c>
      <c r="J31" s="87">
        <v>0.15</v>
      </c>
      <c r="K31" s="87">
        <v>0.15</v>
      </c>
      <c r="L31" s="87">
        <v>0.14000000000000001</v>
      </c>
      <c r="M31" s="85" t="s">
        <v>4133</v>
      </c>
      <c r="N31" s="85" t="s">
        <v>4133</v>
      </c>
      <c r="O31" s="128">
        <f t="shared" si="0"/>
        <v>1</v>
      </c>
      <c r="P31" s="129"/>
    </row>
    <row r="32" spans="1:16" ht="21" customHeight="1">
      <c r="A32" s="84"/>
      <c r="B32" s="89">
        <f>Orçamento!H246</f>
        <v>119380.91330000001</v>
      </c>
      <c r="C32" s="85"/>
      <c r="D32" s="85"/>
      <c r="E32" s="90">
        <f>$B$32*E31</f>
        <v>13131.900463000002</v>
      </c>
      <c r="F32" s="90">
        <f t="shared" ref="F32:L32" si="9">$B$32*F31</f>
        <v>11938.091330000003</v>
      </c>
      <c r="G32" s="90">
        <f t="shared" si="9"/>
        <v>11938.091330000003</v>
      </c>
      <c r="H32" s="90">
        <f t="shared" si="9"/>
        <v>11938.091330000003</v>
      </c>
      <c r="I32" s="90">
        <f t="shared" si="9"/>
        <v>17907.136995000001</v>
      </c>
      <c r="J32" s="90">
        <f t="shared" si="9"/>
        <v>17907.136995000001</v>
      </c>
      <c r="K32" s="90">
        <f t="shared" si="9"/>
        <v>17907.136995000001</v>
      </c>
      <c r="L32" s="90">
        <f t="shared" si="9"/>
        <v>16713.327862000002</v>
      </c>
      <c r="M32" s="85"/>
      <c r="N32" s="85"/>
      <c r="O32" s="91">
        <f t="shared" si="0"/>
        <v>119380.91330000001</v>
      </c>
      <c r="P32" s="86"/>
    </row>
    <row r="33" spans="1:16" ht="21" customHeight="1">
      <c r="A33" s="126" t="s">
        <v>4140</v>
      </c>
      <c r="B33" s="127"/>
      <c r="C33" s="85" t="s">
        <v>4133</v>
      </c>
      <c r="D33" s="87">
        <v>0.1</v>
      </c>
      <c r="E33" s="87">
        <v>0.1</v>
      </c>
      <c r="F33" s="87">
        <v>0.1</v>
      </c>
      <c r="G33" s="87">
        <v>0.1</v>
      </c>
      <c r="H33" s="87">
        <v>0.1</v>
      </c>
      <c r="I33" s="87">
        <v>0.1</v>
      </c>
      <c r="J33" s="87">
        <v>0.1</v>
      </c>
      <c r="K33" s="87">
        <v>0.1</v>
      </c>
      <c r="L33" s="87">
        <v>0.1</v>
      </c>
      <c r="M33" s="87">
        <v>0.1</v>
      </c>
      <c r="N33" s="85" t="s">
        <v>4133</v>
      </c>
      <c r="O33" s="128">
        <f t="shared" si="0"/>
        <v>0.99999999999999989</v>
      </c>
      <c r="P33" s="129"/>
    </row>
    <row r="34" spans="1:16" ht="21" customHeight="1">
      <c r="A34" s="84"/>
      <c r="B34" s="89">
        <f>Orçamento!H580</f>
        <v>780158.02440000058</v>
      </c>
      <c r="C34" s="85"/>
      <c r="D34" s="90">
        <f>$B$34*D33</f>
        <v>78015.802440000058</v>
      </c>
      <c r="E34" s="90">
        <f>$B$34*E33</f>
        <v>78015.802440000058</v>
      </c>
      <c r="F34" s="90">
        <f t="shared" ref="F34:M34" si="10">$B$34*F33</f>
        <v>78015.802440000058</v>
      </c>
      <c r="G34" s="90">
        <f t="shared" si="10"/>
        <v>78015.802440000058</v>
      </c>
      <c r="H34" s="90">
        <f t="shared" si="10"/>
        <v>78015.802440000058</v>
      </c>
      <c r="I34" s="90">
        <f t="shared" si="10"/>
        <v>78015.802440000058</v>
      </c>
      <c r="J34" s="90">
        <f t="shared" si="10"/>
        <v>78015.802440000058</v>
      </c>
      <c r="K34" s="90">
        <f t="shared" si="10"/>
        <v>78015.802440000058</v>
      </c>
      <c r="L34" s="90">
        <f t="shared" si="10"/>
        <v>78015.802440000058</v>
      </c>
      <c r="M34" s="90">
        <f t="shared" si="10"/>
        <v>78015.802440000058</v>
      </c>
      <c r="N34" s="85"/>
      <c r="O34" s="91">
        <f t="shared" si="0"/>
        <v>780158.02440000046</v>
      </c>
      <c r="P34" s="88"/>
    </row>
    <row r="35" spans="1:16" ht="21" customHeight="1">
      <c r="A35" s="126" t="s">
        <v>4141</v>
      </c>
      <c r="B35" s="127"/>
      <c r="C35" s="85" t="s">
        <v>4133</v>
      </c>
      <c r="D35" s="85" t="s">
        <v>4133</v>
      </c>
      <c r="E35" s="85" t="s">
        <v>4133</v>
      </c>
      <c r="F35" s="87">
        <v>0.125</v>
      </c>
      <c r="G35" s="87">
        <v>0.125</v>
      </c>
      <c r="H35" s="87">
        <v>0.125</v>
      </c>
      <c r="I35" s="87">
        <v>0.125</v>
      </c>
      <c r="J35" s="87">
        <v>0.125</v>
      </c>
      <c r="K35" s="87">
        <v>0.125</v>
      </c>
      <c r="L35" s="87">
        <v>0.125</v>
      </c>
      <c r="M35" s="87">
        <v>0.125</v>
      </c>
      <c r="N35" s="85" t="s">
        <v>4133</v>
      </c>
      <c r="O35" s="128">
        <f t="shared" si="0"/>
        <v>1</v>
      </c>
      <c r="P35" s="129"/>
    </row>
    <row r="36" spans="1:16" ht="21" customHeight="1">
      <c r="A36" s="84"/>
      <c r="B36" s="89">
        <f>Orçamento!H622</f>
        <v>405534.12</v>
      </c>
      <c r="C36" s="85"/>
      <c r="D36" s="85"/>
      <c r="E36" s="85"/>
      <c r="F36" s="90">
        <f>$B$36*F35</f>
        <v>50691.764999999999</v>
      </c>
      <c r="G36" s="90">
        <f t="shared" ref="G36:M36" si="11">$B$36*G35</f>
        <v>50691.764999999999</v>
      </c>
      <c r="H36" s="90">
        <f t="shared" si="11"/>
        <v>50691.764999999999</v>
      </c>
      <c r="I36" s="90">
        <f t="shared" si="11"/>
        <v>50691.764999999999</v>
      </c>
      <c r="J36" s="90">
        <f t="shared" si="11"/>
        <v>50691.764999999999</v>
      </c>
      <c r="K36" s="90">
        <f t="shared" si="11"/>
        <v>50691.764999999999</v>
      </c>
      <c r="L36" s="90">
        <f t="shared" si="11"/>
        <v>50691.764999999999</v>
      </c>
      <c r="M36" s="90">
        <f t="shared" si="11"/>
        <v>50691.764999999999</v>
      </c>
      <c r="N36" s="85"/>
      <c r="O36" s="91">
        <f t="shared" si="0"/>
        <v>405534.12000000005</v>
      </c>
      <c r="P36" s="86"/>
    </row>
    <row r="37" spans="1:16" ht="21" customHeight="1">
      <c r="A37" s="126" t="s">
        <v>4142</v>
      </c>
      <c r="B37" s="127"/>
      <c r="C37" s="85" t="s">
        <v>4133</v>
      </c>
      <c r="D37" s="85" t="s">
        <v>4133</v>
      </c>
      <c r="E37" s="85" t="s">
        <v>4133</v>
      </c>
      <c r="F37" s="85" t="s">
        <v>4133</v>
      </c>
      <c r="G37" s="87">
        <v>0.16669999999999999</v>
      </c>
      <c r="H37" s="87">
        <v>0.16669999999999999</v>
      </c>
      <c r="I37" s="87">
        <v>0.16669999999999999</v>
      </c>
      <c r="J37" s="87">
        <v>0.16669999999999999</v>
      </c>
      <c r="K37" s="87">
        <v>0.16669999999999999</v>
      </c>
      <c r="L37" s="87">
        <v>0.16650000000000001</v>
      </c>
      <c r="M37" s="85" t="s">
        <v>4133</v>
      </c>
      <c r="N37" s="85" t="s">
        <v>4133</v>
      </c>
      <c r="O37" s="128">
        <f t="shared" si="0"/>
        <v>0.99999999999999989</v>
      </c>
      <c r="P37" s="129"/>
    </row>
    <row r="38" spans="1:16" ht="21" customHeight="1">
      <c r="A38" s="84"/>
      <c r="B38" s="89">
        <f>Orçamento!H637</f>
        <v>256105.97420000003</v>
      </c>
      <c r="C38" s="85"/>
      <c r="D38" s="85"/>
      <c r="E38" s="85"/>
      <c r="F38" s="85"/>
      <c r="G38" s="90">
        <f>$B$38*G37</f>
        <v>42692.865899140001</v>
      </c>
      <c r="H38" s="90">
        <f t="shared" ref="H38:L38" si="12">$B$38*H37</f>
        <v>42692.865899140001</v>
      </c>
      <c r="I38" s="90">
        <f t="shared" si="12"/>
        <v>42692.865899140001</v>
      </c>
      <c r="J38" s="90">
        <f t="shared" si="12"/>
        <v>42692.865899140001</v>
      </c>
      <c r="K38" s="90">
        <f t="shared" si="12"/>
        <v>42692.865899140001</v>
      </c>
      <c r="L38" s="90">
        <f t="shared" si="12"/>
        <v>42641.644704300008</v>
      </c>
      <c r="M38" s="85"/>
      <c r="N38" s="85"/>
      <c r="O38" s="91">
        <f t="shared" si="0"/>
        <v>256105.97420000003</v>
      </c>
      <c r="P38" s="88"/>
    </row>
    <row r="39" spans="1:16" ht="21" customHeight="1">
      <c r="A39" s="126" t="s">
        <v>4143</v>
      </c>
      <c r="B39" s="127"/>
      <c r="C39" s="85" t="s">
        <v>4133</v>
      </c>
      <c r="D39" s="85" t="s">
        <v>4133</v>
      </c>
      <c r="E39" s="85" t="s">
        <v>4133</v>
      </c>
      <c r="F39" s="85" t="s">
        <v>4133</v>
      </c>
      <c r="G39" s="87">
        <v>0.16669999999999999</v>
      </c>
      <c r="H39" s="87">
        <v>0.16669999999999999</v>
      </c>
      <c r="I39" s="87">
        <v>0.16669999999999999</v>
      </c>
      <c r="J39" s="87">
        <v>0.16669999999999999</v>
      </c>
      <c r="K39" s="87">
        <v>0.16669999999999999</v>
      </c>
      <c r="L39" s="87">
        <v>0.16650000000000001</v>
      </c>
      <c r="M39" s="85" t="s">
        <v>4133</v>
      </c>
      <c r="N39" s="85" t="s">
        <v>4133</v>
      </c>
      <c r="O39" s="128">
        <f t="shared" si="0"/>
        <v>0.99999999999999989</v>
      </c>
      <c r="P39" s="129"/>
    </row>
    <row r="40" spans="1:16" ht="21" customHeight="1">
      <c r="A40" s="84"/>
      <c r="B40" s="89">
        <f>Orçamento!H658</f>
        <v>479253.81710000004</v>
      </c>
      <c r="C40" s="85"/>
      <c r="D40" s="85"/>
      <c r="E40" s="85"/>
      <c r="F40" s="85"/>
      <c r="G40" s="90">
        <f>$B$40*G39</f>
        <v>79891.611310570006</v>
      </c>
      <c r="H40" s="90">
        <f t="shared" ref="H40:L40" si="13">$B$40*H39</f>
        <v>79891.611310570006</v>
      </c>
      <c r="I40" s="90">
        <f t="shared" si="13"/>
        <v>79891.611310570006</v>
      </c>
      <c r="J40" s="90">
        <f t="shared" si="13"/>
        <v>79891.611310570006</v>
      </c>
      <c r="K40" s="90">
        <f t="shared" si="13"/>
        <v>79891.611310570006</v>
      </c>
      <c r="L40" s="90">
        <f t="shared" si="13"/>
        <v>79795.760547150014</v>
      </c>
      <c r="M40" s="85"/>
      <c r="N40" s="85"/>
      <c r="O40" s="91">
        <f t="shared" si="0"/>
        <v>479253.8171000001</v>
      </c>
      <c r="P40" s="86"/>
    </row>
    <row r="41" spans="1:16" ht="21" customHeight="1">
      <c r="A41" s="126" t="s">
        <v>4144</v>
      </c>
      <c r="B41" s="127"/>
      <c r="C41" s="85" t="s">
        <v>4133</v>
      </c>
      <c r="D41" s="85" t="s">
        <v>4133</v>
      </c>
      <c r="E41" s="85" t="s">
        <v>4133</v>
      </c>
      <c r="F41" s="85" t="s">
        <v>4133</v>
      </c>
      <c r="G41" s="85" t="s">
        <v>4133</v>
      </c>
      <c r="H41" s="87">
        <v>0.1</v>
      </c>
      <c r="I41" s="87">
        <v>0.1</v>
      </c>
      <c r="J41" s="87">
        <v>0.1</v>
      </c>
      <c r="K41" s="87">
        <v>0.15</v>
      </c>
      <c r="L41" s="87">
        <v>0.15</v>
      </c>
      <c r="M41" s="87">
        <v>0.25</v>
      </c>
      <c r="N41" s="87">
        <v>0.15</v>
      </c>
      <c r="O41" s="128">
        <f t="shared" si="0"/>
        <v>1</v>
      </c>
      <c r="P41" s="129"/>
    </row>
    <row r="42" spans="1:16" ht="21" customHeight="1">
      <c r="A42" s="84"/>
      <c r="B42" s="89">
        <f>Orçamento!H670</f>
        <v>102318.5524</v>
      </c>
      <c r="C42" s="85"/>
      <c r="D42" s="85"/>
      <c r="E42" s="85"/>
      <c r="F42" s="85"/>
      <c r="G42" s="85"/>
      <c r="H42" s="90">
        <f>$B$42*H41</f>
        <v>10231.855240000001</v>
      </c>
      <c r="I42" s="90">
        <f t="shared" ref="I42:N42" si="14">$B$42*I41</f>
        <v>10231.855240000001</v>
      </c>
      <c r="J42" s="90">
        <f t="shared" si="14"/>
        <v>10231.855240000001</v>
      </c>
      <c r="K42" s="90">
        <f t="shared" si="14"/>
        <v>15347.782859999999</v>
      </c>
      <c r="L42" s="90">
        <f t="shared" si="14"/>
        <v>15347.782859999999</v>
      </c>
      <c r="M42" s="90">
        <f t="shared" si="14"/>
        <v>25579.6381</v>
      </c>
      <c r="N42" s="90">
        <f t="shared" si="14"/>
        <v>15347.782859999999</v>
      </c>
      <c r="O42" s="91">
        <f t="shared" si="0"/>
        <v>102318.55240000002</v>
      </c>
      <c r="P42" s="86"/>
    </row>
    <row r="43" spans="1:16" ht="21" customHeight="1">
      <c r="A43" s="126" t="s">
        <v>4145</v>
      </c>
      <c r="B43" s="127"/>
      <c r="C43" s="85" t="s">
        <v>4133</v>
      </c>
      <c r="D43" s="85" t="s">
        <v>4133</v>
      </c>
      <c r="E43" s="85" t="s">
        <v>4133</v>
      </c>
      <c r="F43" s="85" t="s">
        <v>4133</v>
      </c>
      <c r="G43" s="87">
        <v>0.25</v>
      </c>
      <c r="H43" s="87">
        <v>0.25</v>
      </c>
      <c r="I43" s="85" t="s">
        <v>4133</v>
      </c>
      <c r="J43" s="85" t="s">
        <v>4133</v>
      </c>
      <c r="K43" s="87">
        <v>0.25</v>
      </c>
      <c r="L43" s="87">
        <v>0.25</v>
      </c>
      <c r="M43" s="85" t="s">
        <v>4133</v>
      </c>
      <c r="N43" s="85" t="s">
        <v>4133</v>
      </c>
      <c r="O43" s="128">
        <f t="shared" si="0"/>
        <v>1</v>
      </c>
      <c r="P43" s="129"/>
    </row>
    <row r="44" spans="1:16" ht="24" customHeight="1">
      <c r="A44" s="84"/>
      <c r="B44" s="89">
        <f>Orçamento!H698</f>
        <v>173927.22389999998</v>
      </c>
      <c r="C44" s="85"/>
      <c r="D44" s="85"/>
      <c r="E44" s="85"/>
      <c r="F44" s="85"/>
      <c r="G44" s="90">
        <f>$B$44*G43</f>
        <v>43481.805974999996</v>
      </c>
      <c r="H44" s="90">
        <f t="shared" ref="H44:L44" si="15">$B$44*H43</f>
        <v>43481.805974999996</v>
      </c>
      <c r="I44" s="90"/>
      <c r="J44" s="90"/>
      <c r="K44" s="90">
        <f t="shared" si="15"/>
        <v>43481.805974999996</v>
      </c>
      <c r="L44" s="90">
        <f t="shared" si="15"/>
        <v>43481.805974999996</v>
      </c>
      <c r="M44" s="85"/>
      <c r="N44" s="85"/>
      <c r="O44" s="91">
        <f t="shared" si="0"/>
        <v>173927.22389999998</v>
      </c>
      <c r="P44" s="86"/>
    </row>
    <row r="45" spans="1:16" ht="21" customHeight="1">
      <c r="A45" s="126" t="s">
        <v>4146</v>
      </c>
      <c r="B45" s="127"/>
      <c r="C45" s="85" t="s">
        <v>4133</v>
      </c>
      <c r="D45" s="85" t="s">
        <v>4133</v>
      </c>
      <c r="E45" s="85" t="s">
        <v>4133</v>
      </c>
      <c r="F45" s="85" t="s">
        <v>4133</v>
      </c>
      <c r="G45" s="85" t="s">
        <v>4133</v>
      </c>
      <c r="H45" s="85" t="s">
        <v>4133</v>
      </c>
      <c r="I45" s="85" t="s">
        <v>4133</v>
      </c>
      <c r="J45" s="85" t="s">
        <v>4133</v>
      </c>
      <c r="K45" s="85" t="s">
        <v>4133</v>
      </c>
      <c r="L45" s="85" t="s">
        <v>4133</v>
      </c>
      <c r="M45" s="87">
        <v>0.5</v>
      </c>
      <c r="N45" s="87">
        <v>0.5</v>
      </c>
      <c r="O45" s="128">
        <f t="shared" si="0"/>
        <v>1</v>
      </c>
      <c r="P45" s="129"/>
    </row>
    <row r="46" spans="1:16" ht="21" customHeight="1">
      <c r="A46" s="84"/>
      <c r="B46" s="89">
        <f>Orçamento!H726</f>
        <v>83583.541200000007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90">
        <f>$B$46*M45</f>
        <v>41791.770600000003</v>
      </c>
      <c r="N46" s="90">
        <f>$B$46*N45</f>
        <v>41791.770600000003</v>
      </c>
      <c r="O46" s="91">
        <f t="shared" si="0"/>
        <v>83583.541200000007</v>
      </c>
      <c r="P46" s="86"/>
    </row>
    <row r="47" spans="1:16" ht="21" customHeight="1">
      <c r="A47" s="126" t="s">
        <v>4147</v>
      </c>
      <c r="B47" s="127"/>
      <c r="C47" s="85" t="s">
        <v>4133</v>
      </c>
      <c r="D47" s="85" t="s">
        <v>4133</v>
      </c>
      <c r="E47" s="85" t="s">
        <v>4133</v>
      </c>
      <c r="F47" s="85" t="s">
        <v>4133</v>
      </c>
      <c r="G47" s="85" t="s">
        <v>4133</v>
      </c>
      <c r="H47" s="85" t="s">
        <v>4133</v>
      </c>
      <c r="I47" s="85" t="s">
        <v>4133</v>
      </c>
      <c r="J47" s="85" t="s">
        <v>4133</v>
      </c>
      <c r="K47" s="87">
        <v>0.25</v>
      </c>
      <c r="L47" s="87">
        <v>0.25</v>
      </c>
      <c r="M47" s="87">
        <v>0.5</v>
      </c>
      <c r="N47" s="85" t="s">
        <v>4133</v>
      </c>
      <c r="O47" s="128">
        <f t="shared" si="0"/>
        <v>1</v>
      </c>
      <c r="P47" s="129"/>
    </row>
    <row r="48" spans="1:16" ht="21" customHeight="1">
      <c r="A48" s="84"/>
      <c r="B48" s="89">
        <f>Orçamento!H735</f>
        <v>46373.600000000006</v>
      </c>
      <c r="C48" s="85"/>
      <c r="D48" s="85"/>
      <c r="E48" s="85"/>
      <c r="F48" s="85"/>
      <c r="G48" s="85"/>
      <c r="H48" s="85"/>
      <c r="I48" s="85"/>
      <c r="J48" s="85"/>
      <c r="K48" s="90">
        <f>$B$48*K47</f>
        <v>11593.400000000001</v>
      </c>
      <c r="L48" s="90">
        <f t="shared" ref="L48:M48" si="16">$B$48*L47</f>
        <v>11593.400000000001</v>
      </c>
      <c r="M48" s="90">
        <f t="shared" si="16"/>
        <v>23186.800000000003</v>
      </c>
      <c r="N48" s="85"/>
      <c r="O48" s="91">
        <f t="shared" si="0"/>
        <v>46373.600000000006</v>
      </c>
      <c r="P48" s="86"/>
    </row>
    <row r="49" spans="1:16" ht="21" customHeight="1">
      <c r="A49" s="126" t="s">
        <v>4148</v>
      </c>
      <c r="B49" s="127"/>
      <c r="C49" s="85" t="s">
        <v>4133</v>
      </c>
      <c r="D49" s="85" t="s">
        <v>4133</v>
      </c>
      <c r="E49" s="85" t="s">
        <v>4133</v>
      </c>
      <c r="F49" s="85" t="s">
        <v>4133</v>
      </c>
      <c r="G49" s="85" t="s">
        <v>4133</v>
      </c>
      <c r="H49" s="85" t="s">
        <v>4133</v>
      </c>
      <c r="I49" s="85" t="s">
        <v>4133</v>
      </c>
      <c r="J49" s="85" t="s">
        <v>4133</v>
      </c>
      <c r="K49" s="85" t="s">
        <v>4133</v>
      </c>
      <c r="L49" s="85" t="s">
        <v>4133</v>
      </c>
      <c r="M49" s="87">
        <v>0.5</v>
      </c>
      <c r="N49" s="87">
        <v>0.5</v>
      </c>
      <c r="O49" s="128">
        <f t="shared" si="0"/>
        <v>1</v>
      </c>
      <c r="P49" s="129"/>
    </row>
    <row r="50" spans="1:16" ht="21" customHeight="1">
      <c r="A50" s="84"/>
      <c r="B50" s="89">
        <f>Orçamento!H747</f>
        <v>105553.32809999998</v>
      </c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90">
        <f>$B$50*M49</f>
        <v>52776.664049999992</v>
      </c>
      <c r="N50" s="90">
        <f>$B$50*N49</f>
        <v>52776.664049999992</v>
      </c>
      <c r="O50" s="91">
        <f t="shared" si="0"/>
        <v>105553.32809999998</v>
      </c>
      <c r="P50" s="86"/>
    </row>
    <row r="51" spans="1:16" ht="21" customHeight="1">
      <c r="A51" s="126" t="s">
        <v>4149</v>
      </c>
      <c r="B51" s="127"/>
      <c r="C51" s="85" t="s">
        <v>4133</v>
      </c>
      <c r="D51" s="85" t="s">
        <v>4133</v>
      </c>
      <c r="E51" s="85" t="s">
        <v>4133</v>
      </c>
      <c r="F51" s="85" t="s">
        <v>4133</v>
      </c>
      <c r="G51" s="85" t="s">
        <v>4133</v>
      </c>
      <c r="H51" s="85" t="s">
        <v>4133</v>
      </c>
      <c r="I51" s="85" t="s">
        <v>4133</v>
      </c>
      <c r="J51" s="85" t="s">
        <v>4133</v>
      </c>
      <c r="K51" s="85" t="s">
        <v>4133</v>
      </c>
      <c r="L51" s="85" t="s">
        <v>4133</v>
      </c>
      <c r="M51" s="85" t="s">
        <v>4133</v>
      </c>
      <c r="N51" s="87">
        <v>1</v>
      </c>
      <c r="O51" s="128">
        <f t="shared" si="0"/>
        <v>1</v>
      </c>
      <c r="P51" s="129"/>
    </row>
    <row r="52" spans="1:16" ht="21" customHeight="1">
      <c r="A52" s="84"/>
      <c r="B52" s="89">
        <f>Orçamento!H758</f>
        <v>14624.52</v>
      </c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90">
        <f>$B$52*N51</f>
        <v>14624.52</v>
      </c>
      <c r="O52" s="91">
        <f t="shared" si="0"/>
        <v>14624.52</v>
      </c>
      <c r="P52" s="86"/>
    </row>
    <row r="53" spans="1:16" ht="21" customHeight="1">
      <c r="A53" s="126" t="s">
        <v>4150</v>
      </c>
      <c r="B53" s="127"/>
      <c r="C53" s="85" t="s">
        <v>4133</v>
      </c>
      <c r="D53" s="85" t="s">
        <v>4133</v>
      </c>
      <c r="E53" s="85" t="s">
        <v>4133</v>
      </c>
      <c r="F53" s="85" t="s">
        <v>4133</v>
      </c>
      <c r="G53" s="85" t="s">
        <v>4133</v>
      </c>
      <c r="H53" s="85" t="s">
        <v>4133</v>
      </c>
      <c r="I53" s="85" t="s">
        <v>4133</v>
      </c>
      <c r="J53" s="85" t="s">
        <v>4133</v>
      </c>
      <c r="K53" s="85" t="s">
        <v>4133</v>
      </c>
      <c r="L53" s="85" t="s">
        <v>4133</v>
      </c>
      <c r="M53" s="85" t="s">
        <v>4133</v>
      </c>
      <c r="N53" s="87">
        <v>1</v>
      </c>
      <c r="O53" s="128">
        <f t="shared" si="0"/>
        <v>1</v>
      </c>
      <c r="P53" s="129"/>
    </row>
    <row r="54" spans="1:16" ht="21" customHeight="1">
      <c r="A54" s="84"/>
      <c r="B54" s="89">
        <f>Orçamento!H762</f>
        <v>14658.883500000002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90">
        <f>$B$54*N53</f>
        <v>14658.883500000002</v>
      </c>
      <c r="O54" s="91">
        <f t="shared" si="0"/>
        <v>14658.883500000002</v>
      </c>
      <c r="P54" s="86"/>
    </row>
    <row r="55" spans="1:16" ht="21" customHeight="1">
      <c r="A55" s="135" t="s">
        <v>4151</v>
      </c>
      <c r="B55" s="136"/>
      <c r="C55" s="92">
        <f>SUM(C18,C20,C22,C24,C26,C28,C30,C32,C34,C36,C38,C40,C42,C44,C46,C48,C50,C52,C54)</f>
        <v>39906.872750610004</v>
      </c>
      <c r="D55" s="92">
        <f t="shared" ref="D55:N55" si="17">SUM(D18,D20,D22,D24,D26,D28,D30,D32,D34,D36,D38,D40,D42,D44,D46,D48,D50,D52,D54)</f>
        <v>132572.56136226005</v>
      </c>
      <c r="E55" s="92">
        <f t="shared" si="17"/>
        <v>266544.59618556005</v>
      </c>
      <c r="F55" s="92">
        <f t="shared" si="17"/>
        <v>477528.83230468008</v>
      </c>
      <c r="G55" s="92">
        <f t="shared" si="17"/>
        <v>662541.08437069017</v>
      </c>
      <c r="H55" s="92">
        <f t="shared" si="17"/>
        <v>556935.8865783501</v>
      </c>
      <c r="I55" s="92">
        <f t="shared" si="17"/>
        <v>377718.45557456004</v>
      </c>
      <c r="J55" s="92">
        <f t="shared" si="17"/>
        <v>376133.72084551008</v>
      </c>
      <c r="K55" s="92">
        <f t="shared" si="17"/>
        <v>448963.08151275001</v>
      </c>
      <c r="L55" s="92">
        <f t="shared" si="17"/>
        <v>672287.41449847014</v>
      </c>
      <c r="M55" s="92">
        <f t="shared" si="17"/>
        <v>518831.56338785996</v>
      </c>
      <c r="N55" s="92">
        <f t="shared" si="17"/>
        <v>196232.58842869996</v>
      </c>
      <c r="O55" s="137">
        <f t="shared" si="0"/>
        <v>4726196.6578000011</v>
      </c>
      <c r="P55" s="138"/>
    </row>
    <row r="56" spans="1:16" ht="21" customHeight="1">
      <c r="A56" s="135" t="s">
        <v>4159</v>
      </c>
      <c r="B56" s="136"/>
      <c r="C56" s="92">
        <f>C55</f>
        <v>39906.872750610004</v>
      </c>
      <c r="D56" s="92">
        <f>C56+D55</f>
        <v>172479.43411287005</v>
      </c>
      <c r="E56" s="92">
        <f t="shared" ref="E56:N56" si="18">D56+E55</f>
        <v>439024.03029843012</v>
      </c>
      <c r="F56" s="92">
        <f t="shared" si="18"/>
        <v>916552.86260311026</v>
      </c>
      <c r="G56" s="92">
        <f t="shared" si="18"/>
        <v>1579093.9469738004</v>
      </c>
      <c r="H56" s="92">
        <f t="shared" si="18"/>
        <v>2136029.8335521505</v>
      </c>
      <c r="I56" s="92">
        <f t="shared" si="18"/>
        <v>2513748.2891267105</v>
      </c>
      <c r="J56" s="92">
        <f t="shared" si="18"/>
        <v>2889882.0099722208</v>
      </c>
      <c r="K56" s="92">
        <f t="shared" si="18"/>
        <v>3338845.0914849709</v>
      </c>
      <c r="L56" s="92">
        <f t="shared" si="18"/>
        <v>4011132.5059834411</v>
      </c>
      <c r="M56" s="92">
        <f t="shared" si="18"/>
        <v>4529964.0693713007</v>
      </c>
      <c r="N56" s="92">
        <f t="shared" si="18"/>
        <v>4726196.6578000011</v>
      </c>
      <c r="O56" s="139"/>
      <c r="P56" s="138"/>
    </row>
  </sheetData>
  <mergeCells count="53">
    <mergeCell ref="A55:B55"/>
    <mergeCell ref="O55:P55"/>
    <mergeCell ref="A56:B56"/>
    <mergeCell ref="O56:P56"/>
    <mergeCell ref="O27:P27"/>
    <mergeCell ref="O31:P31"/>
    <mergeCell ref="O35:P35"/>
    <mergeCell ref="O39:P39"/>
    <mergeCell ref="A49:B49"/>
    <mergeCell ref="O49:P49"/>
    <mergeCell ref="A51:B51"/>
    <mergeCell ref="O51:P51"/>
    <mergeCell ref="A53:B53"/>
    <mergeCell ref="O53:P53"/>
    <mergeCell ref="A43:B43"/>
    <mergeCell ref="O43:P43"/>
    <mergeCell ref="A45:B45"/>
    <mergeCell ref="O45:P45"/>
    <mergeCell ref="A47:B47"/>
    <mergeCell ref="O47:P47"/>
    <mergeCell ref="A37:B37"/>
    <mergeCell ref="O37:P37"/>
    <mergeCell ref="A39:B39"/>
    <mergeCell ref="A41:B41"/>
    <mergeCell ref="O41:P41"/>
    <mergeCell ref="A31:B31"/>
    <mergeCell ref="A33:B33"/>
    <mergeCell ref="O33:P33"/>
    <mergeCell ref="A35:B35"/>
    <mergeCell ref="O29:P29"/>
    <mergeCell ref="A29:B29"/>
    <mergeCell ref="A23:B23"/>
    <mergeCell ref="A25:B25"/>
    <mergeCell ref="O25:P25"/>
    <mergeCell ref="A27:B27"/>
    <mergeCell ref="O23:P23"/>
    <mergeCell ref="A21:B21"/>
    <mergeCell ref="O21:P21"/>
    <mergeCell ref="A19:B19"/>
    <mergeCell ref="O19:P19"/>
    <mergeCell ref="B13:P13"/>
    <mergeCell ref="B14:P14"/>
    <mergeCell ref="C15:N15"/>
    <mergeCell ref="A16:B16"/>
    <mergeCell ref="O16:P16"/>
    <mergeCell ref="A17:B17"/>
    <mergeCell ref="O17:P17"/>
    <mergeCell ref="B12:P12"/>
    <mergeCell ref="A6:P6"/>
    <mergeCell ref="A7:P7"/>
    <mergeCell ref="A8:P8"/>
    <mergeCell ref="A10:P10"/>
    <mergeCell ref="B11:P11"/>
  </mergeCells>
  <phoneticPr fontId="12" type="noConversion"/>
  <pageMargins left="0.39370078740157483" right="0.39370078740157483" top="0" bottom="0.59055118110236227" header="0.11811023622047245" footer="0.11811023622047245"/>
  <pageSetup paperSize="9" scale="88" fitToHeight="0" orientation="landscape" r:id="rId1"/>
  <headerFooter scaleWithDoc="0">
    <oddHeader>&amp;CPágina &amp;P&amp;R18.1 - Planilha Orçamentária Onerada R3 2025-09-17.xlsx</oddHeader>
    <oddFooter>&amp;L&amp;7Lote:  1390   
Processo:  00/000.002/2025&amp;C&amp;7Sistema E-KRONOS - Gerenciamento de Obras Públicas_x000D_&amp;1#&amp;"Calibri"&amp;8&amp;K000000 C1 - General&amp;R&amp;7Página &amp;P de &amp;N</oddFooter>
    <firstHeader>&amp;G</firstHeader>
    <firstFooter>&amp;L&amp;7Lote:  1390   
Processo:  00/000.002/2025&amp;C&amp;7Sistema E-KRONOS - Gerenciamento de Obras Públicas_x000D_&amp;1#&amp;"Calibri"&amp;8&amp;K000000 C1 - General&amp;R&amp;7Página &amp;P de &amp;N</firstFooter>
  </headerFooter>
  <rowBreaks count="1" manualBreakCount="1">
    <brk id="35" max="15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126"/>
  <sheetViews>
    <sheetView showGridLines="0" view="pageBreakPreview" topLeftCell="A7107" zoomScale="90" zoomScaleNormal="100" zoomScaleSheetLayoutView="90" workbookViewId="0">
      <selection activeCell="E7129" sqref="E7129"/>
    </sheetView>
  </sheetViews>
  <sheetFormatPr defaultColWidth="9.08984375" defaultRowHeight="12.5"/>
  <cols>
    <col min="1" max="1" width="10" style="29" customWidth="1"/>
    <col min="2" max="2" width="51.36328125" style="29" customWidth="1"/>
    <col min="3" max="3" width="8.6328125" style="29" bestFit="1" customWidth="1"/>
    <col min="4" max="4" width="13.453125" style="29" bestFit="1" customWidth="1"/>
    <col min="5" max="5" width="19.36328125" style="29" bestFit="1" customWidth="1"/>
    <col min="6" max="6" width="21" style="29" bestFit="1" customWidth="1"/>
    <col min="7" max="7" width="15.36328125" style="29" bestFit="1" customWidth="1"/>
    <col min="8" max="8" width="16.90625" style="29" bestFit="1" customWidth="1"/>
    <col min="9" max="9" width="13.453125" style="77" bestFit="1" customWidth="1"/>
    <col min="10" max="16384" width="9.08984375" style="29"/>
  </cols>
  <sheetData>
    <row r="1" spans="1:9">
      <c r="A1" s="49" t="s">
        <v>1438</v>
      </c>
      <c r="B1" s="48"/>
      <c r="C1" s="48"/>
      <c r="D1" s="48"/>
      <c r="E1" s="48"/>
      <c r="F1" s="48"/>
      <c r="G1" s="48"/>
      <c r="H1" s="48"/>
      <c r="I1" s="72"/>
    </row>
    <row r="2" spans="1:9">
      <c r="A2" s="46" t="s">
        <v>1439</v>
      </c>
      <c r="B2" s="45"/>
      <c r="C2" s="45"/>
      <c r="D2" s="45"/>
      <c r="E2" s="45"/>
      <c r="F2" s="45"/>
      <c r="G2" s="45"/>
      <c r="H2" s="45"/>
      <c r="I2" s="73"/>
    </row>
    <row r="3" spans="1:9">
      <c r="A3" s="43" t="s">
        <v>1440</v>
      </c>
      <c r="B3" s="42"/>
      <c r="C3" s="42"/>
      <c r="D3" s="42"/>
      <c r="E3" s="41"/>
      <c r="F3" s="41"/>
      <c r="G3" s="41"/>
      <c r="H3" s="41"/>
      <c r="I3" s="74"/>
    </row>
    <row r="4" spans="1:9">
      <c r="A4" s="38" t="s">
        <v>0</v>
      </c>
      <c r="B4" s="39" t="s">
        <v>1</v>
      </c>
      <c r="C4" s="38" t="s">
        <v>2</v>
      </c>
      <c r="D4" s="38" t="s">
        <v>3</v>
      </c>
      <c r="E4" s="38" t="s">
        <v>1441</v>
      </c>
      <c r="F4" s="38" t="s">
        <v>1442</v>
      </c>
      <c r="G4" s="38" t="s">
        <v>1443</v>
      </c>
      <c r="H4" s="38" t="s">
        <v>1444</v>
      </c>
      <c r="I4" s="75" t="s">
        <v>1445</v>
      </c>
    </row>
    <row r="5" spans="1:9">
      <c r="A5" s="30" t="s">
        <v>1446</v>
      </c>
      <c r="B5" s="32" t="s">
        <v>1447</v>
      </c>
      <c r="C5" s="37" t="s">
        <v>526</v>
      </c>
      <c r="D5" s="36">
        <v>1</v>
      </c>
      <c r="E5" s="31">
        <v>1</v>
      </c>
      <c r="F5" s="31">
        <v>0</v>
      </c>
      <c r="G5" s="31">
        <v>252.08</v>
      </c>
      <c r="H5" s="31">
        <v>0</v>
      </c>
      <c r="I5" s="64">
        <v>252.08</v>
      </c>
    </row>
    <row r="6" spans="1:9">
      <c r="A6" s="30" t="s">
        <v>1448</v>
      </c>
      <c r="B6" s="32" t="s">
        <v>1449</v>
      </c>
      <c r="C6" s="37" t="s">
        <v>526</v>
      </c>
      <c r="D6" s="36">
        <v>1</v>
      </c>
      <c r="E6" s="31">
        <v>1</v>
      </c>
      <c r="F6" s="31">
        <v>0</v>
      </c>
      <c r="G6" s="31">
        <v>4983.13</v>
      </c>
      <c r="H6" s="31">
        <v>0</v>
      </c>
      <c r="I6" s="64">
        <v>4983.13</v>
      </c>
    </row>
    <row r="7" spans="1:9">
      <c r="A7" s="30" t="s">
        <v>1450</v>
      </c>
      <c r="B7" s="32" t="s">
        <v>1451</v>
      </c>
      <c r="C7" s="37" t="s">
        <v>526</v>
      </c>
      <c r="D7" s="36">
        <v>1</v>
      </c>
      <c r="E7" s="31">
        <v>1</v>
      </c>
      <c r="F7" s="31">
        <v>0</v>
      </c>
      <c r="G7" s="31">
        <v>7.31</v>
      </c>
      <c r="H7" s="31">
        <v>0</v>
      </c>
      <c r="I7" s="64">
        <v>7.31</v>
      </c>
    </row>
    <row r="8" spans="1:9" ht="20">
      <c r="A8" s="30" t="s">
        <v>1452</v>
      </c>
      <c r="B8" s="32" t="s">
        <v>1453</v>
      </c>
      <c r="C8" s="37" t="s">
        <v>526</v>
      </c>
      <c r="D8" s="36">
        <v>1</v>
      </c>
      <c r="E8" s="31">
        <v>1</v>
      </c>
      <c r="F8" s="31">
        <v>0</v>
      </c>
      <c r="G8" s="31">
        <v>236.16</v>
      </c>
      <c r="H8" s="31">
        <v>0</v>
      </c>
      <c r="I8" s="64">
        <v>236.16</v>
      </c>
    </row>
    <row r="9" spans="1:9" ht="20">
      <c r="A9" s="30" t="s">
        <v>1454</v>
      </c>
      <c r="B9" s="32" t="s">
        <v>1455</v>
      </c>
      <c r="C9" s="37" t="s">
        <v>526</v>
      </c>
      <c r="D9" s="36">
        <v>1</v>
      </c>
      <c r="E9" s="31">
        <v>1</v>
      </c>
      <c r="F9" s="31">
        <v>0</v>
      </c>
      <c r="G9" s="31">
        <v>18.73</v>
      </c>
      <c r="H9" s="31">
        <v>0</v>
      </c>
      <c r="I9" s="64">
        <v>18.73</v>
      </c>
    </row>
    <row r="10" spans="1:9">
      <c r="A10" s="30" t="s">
        <v>1456</v>
      </c>
      <c r="B10" s="30" t="s">
        <v>1457</v>
      </c>
      <c r="C10" s="37" t="s">
        <v>526</v>
      </c>
      <c r="D10" s="36">
        <v>1</v>
      </c>
      <c r="E10" s="31">
        <v>1</v>
      </c>
      <c r="F10" s="31">
        <v>0</v>
      </c>
      <c r="G10" s="31">
        <v>90.99</v>
      </c>
      <c r="H10" s="31">
        <v>0</v>
      </c>
      <c r="I10" s="64">
        <v>90.99</v>
      </c>
    </row>
    <row r="11" spans="1:9">
      <c r="A11" s="35"/>
      <c r="B11" s="35"/>
      <c r="C11" s="35"/>
      <c r="D11" s="35"/>
      <c r="E11" s="35"/>
      <c r="F11" s="35"/>
      <c r="G11" s="35"/>
      <c r="H11" s="34" t="s">
        <v>515</v>
      </c>
      <c r="I11" s="76">
        <v>5588.4</v>
      </c>
    </row>
    <row r="12" spans="1:9">
      <c r="A12" s="35"/>
      <c r="B12" s="35"/>
      <c r="C12" s="35"/>
      <c r="D12" s="35"/>
      <c r="E12" s="35"/>
      <c r="F12" s="35"/>
      <c r="G12" s="35"/>
      <c r="H12" s="34" t="s">
        <v>1458</v>
      </c>
      <c r="I12" s="76">
        <v>22.86</v>
      </c>
    </row>
    <row r="13" spans="1:9">
      <c r="A13" s="35"/>
      <c r="B13" s="35"/>
      <c r="C13" s="35"/>
      <c r="D13" s="35"/>
      <c r="E13" s="35"/>
      <c r="F13" s="35"/>
      <c r="G13" s="35"/>
      <c r="H13" s="34" t="s">
        <v>516</v>
      </c>
      <c r="I13" s="76">
        <v>6865.9</v>
      </c>
    </row>
    <row r="16" spans="1:9">
      <c r="A16" s="49" t="s">
        <v>1459</v>
      </c>
      <c r="B16" s="48"/>
      <c r="C16" s="48"/>
      <c r="D16" s="48"/>
      <c r="E16" s="48"/>
      <c r="F16" s="48"/>
      <c r="G16" s="48"/>
      <c r="H16" s="48"/>
      <c r="I16" s="72"/>
    </row>
    <row r="17" spans="1:9">
      <c r="A17" s="46" t="s">
        <v>1439</v>
      </c>
      <c r="B17" s="45"/>
      <c r="C17" s="45"/>
      <c r="D17" s="45"/>
      <c r="E17" s="45"/>
      <c r="F17" s="45"/>
      <c r="G17" s="45"/>
      <c r="H17" s="45"/>
      <c r="I17" s="73"/>
    </row>
    <row r="18" spans="1:9">
      <c r="A18" s="43" t="s">
        <v>1460</v>
      </c>
      <c r="B18" s="42"/>
      <c r="C18" s="42"/>
      <c r="D18" s="42"/>
      <c r="E18" s="41"/>
      <c r="F18" s="41"/>
      <c r="G18" s="41"/>
      <c r="H18" s="41"/>
      <c r="I18" s="74"/>
    </row>
    <row r="19" spans="1:9">
      <c r="A19" s="38" t="s">
        <v>0</v>
      </c>
      <c r="B19" s="39" t="s">
        <v>1</v>
      </c>
      <c r="C19" s="38" t="s">
        <v>2</v>
      </c>
      <c r="D19" s="38" t="s">
        <v>3</v>
      </c>
      <c r="E19" s="38" t="s">
        <v>1441</v>
      </c>
      <c r="F19" s="38" t="s">
        <v>1442</v>
      </c>
      <c r="G19" s="38" t="s">
        <v>1443</v>
      </c>
      <c r="H19" s="38" t="s">
        <v>1444</v>
      </c>
      <c r="I19" s="75" t="s">
        <v>1445</v>
      </c>
    </row>
    <row r="20" spans="1:9">
      <c r="A20" s="30" t="s">
        <v>1461</v>
      </c>
      <c r="B20" s="32" t="s">
        <v>1462</v>
      </c>
      <c r="C20" s="37" t="s">
        <v>526</v>
      </c>
      <c r="D20" s="36">
        <v>1</v>
      </c>
      <c r="E20" s="31">
        <v>1</v>
      </c>
      <c r="F20" s="31">
        <v>0</v>
      </c>
      <c r="G20" s="31">
        <v>20828.830000000002</v>
      </c>
      <c r="H20" s="31">
        <v>0</v>
      </c>
      <c r="I20" s="64">
        <v>20828.830000000002</v>
      </c>
    </row>
    <row r="21" spans="1:9">
      <c r="A21" s="30" t="s">
        <v>1446</v>
      </c>
      <c r="B21" s="32" t="s">
        <v>1447</v>
      </c>
      <c r="C21" s="37" t="s">
        <v>526</v>
      </c>
      <c r="D21" s="36">
        <v>1</v>
      </c>
      <c r="E21" s="31">
        <v>1</v>
      </c>
      <c r="F21" s="31">
        <v>0</v>
      </c>
      <c r="G21" s="31">
        <v>252.08</v>
      </c>
      <c r="H21" s="31">
        <v>0</v>
      </c>
      <c r="I21" s="64">
        <v>252.08</v>
      </c>
    </row>
    <row r="22" spans="1:9">
      <c r="A22" s="30" t="s">
        <v>1450</v>
      </c>
      <c r="B22" s="32" t="s">
        <v>1451</v>
      </c>
      <c r="C22" s="37" t="s">
        <v>526</v>
      </c>
      <c r="D22" s="36">
        <v>1</v>
      </c>
      <c r="E22" s="31">
        <v>1</v>
      </c>
      <c r="F22" s="31">
        <v>0</v>
      </c>
      <c r="G22" s="31">
        <v>7.31</v>
      </c>
      <c r="H22" s="31">
        <v>0</v>
      </c>
      <c r="I22" s="64">
        <v>7.31</v>
      </c>
    </row>
    <row r="23" spans="1:9" ht="20">
      <c r="A23" s="30" t="s">
        <v>1463</v>
      </c>
      <c r="B23" s="32" t="s">
        <v>1464</v>
      </c>
      <c r="C23" s="37" t="s">
        <v>526</v>
      </c>
      <c r="D23" s="36">
        <v>1</v>
      </c>
      <c r="E23" s="31">
        <v>1</v>
      </c>
      <c r="F23" s="31">
        <v>0</v>
      </c>
      <c r="G23" s="31">
        <v>140.22999999999999</v>
      </c>
      <c r="H23" s="31">
        <v>0</v>
      </c>
      <c r="I23" s="64">
        <v>140.22999999999999</v>
      </c>
    </row>
    <row r="24" spans="1:9" ht="20">
      <c r="A24" s="30" t="s">
        <v>1465</v>
      </c>
      <c r="B24" s="32" t="s">
        <v>1466</v>
      </c>
      <c r="C24" s="37" t="s">
        <v>526</v>
      </c>
      <c r="D24" s="36">
        <v>1</v>
      </c>
      <c r="E24" s="31">
        <v>1</v>
      </c>
      <c r="F24" s="31">
        <v>0</v>
      </c>
      <c r="G24" s="31">
        <v>2.29</v>
      </c>
      <c r="H24" s="31">
        <v>0</v>
      </c>
      <c r="I24" s="64">
        <v>2.29</v>
      </c>
    </row>
    <row r="25" spans="1:9">
      <c r="A25" s="30" t="s">
        <v>1467</v>
      </c>
      <c r="B25" s="30" t="s">
        <v>1468</v>
      </c>
      <c r="C25" s="37" t="s">
        <v>526</v>
      </c>
      <c r="D25" s="36">
        <v>1</v>
      </c>
      <c r="E25" s="31">
        <v>1</v>
      </c>
      <c r="F25" s="31">
        <v>0</v>
      </c>
      <c r="G25" s="31">
        <v>264.73</v>
      </c>
      <c r="H25" s="31">
        <v>0</v>
      </c>
      <c r="I25" s="64">
        <v>264.73</v>
      </c>
    </row>
    <row r="26" spans="1:9">
      <c r="A26" s="35"/>
      <c r="B26" s="35"/>
      <c r="C26" s="35"/>
      <c r="D26" s="35"/>
      <c r="E26" s="35"/>
      <c r="F26" s="35"/>
      <c r="G26" s="35"/>
      <c r="H26" s="34" t="s">
        <v>515</v>
      </c>
      <c r="I26" s="76">
        <v>21495.47</v>
      </c>
    </row>
    <row r="27" spans="1:9">
      <c r="A27" s="35"/>
      <c r="B27" s="35"/>
      <c r="C27" s="35"/>
      <c r="D27" s="35"/>
      <c r="E27" s="35"/>
      <c r="F27" s="35"/>
      <c r="G27" s="35"/>
      <c r="H27" s="34" t="s">
        <v>1458</v>
      </c>
      <c r="I27" s="76">
        <v>22.86</v>
      </c>
    </row>
    <row r="28" spans="1:9">
      <c r="A28" s="35"/>
      <c r="B28" s="35"/>
      <c r="C28" s="35"/>
      <c r="D28" s="35"/>
      <c r="E28" s="35"/>
      <c r="F28" s="35"/>
      <c r="G28" s="35"/>
      <c r="H28" s="34" t="s">
        <v>516</v>
      </c>
      <c r="I28" s="76">
        <v>26409.33</v>
      </c>
    </row>
    <row r="31" spans="1:9">
      <c r="A31" s="49" t="s">
        <v>1469</v>
      </c>
      <c r="B31" s="48"/>
      <c r="C31" s="48"/>
      <c r="D31" s="48"/>
      <c r="E31" s="48"/>
      <c r="F31" s="48"/>
      <c r="G31" s="48"/>
      <c r="H31" s="48"/>
      <c r="I31" s="72"/>
    </row>
    <row r="32" spans="1:9">
      <c r="A32" s="46" t="s">
        <v>1439</v>
      </c>
      <c r="B32" s="45"/>
      <c r="C32" s="45"/>
      <c r="D32" s="45"/>
      <c r="E32" s="45"/>
      <c r="F32" s="45"/>
      <c r="G32" s="45"/>
      <c r="H32" s="45"/>
      <c r="I32" s="73"/>
    </row>
    <row r="33" spans="1:9">
      <c r="A33" s="43" t="s">
        <v>1470</v>
      </c>
      <c r="B33" s="42"/>
      <c r="C33" s="42"/>
      <c r="D33" s="42"/>
      <c r="E33" s="41"/>
      <c r="F33" s="41"/>
      <c r="G33" s="41"/>
      <c r="H33" s="41"/>
      <c r="I33" s="74"/>
    </row>
    <row r="34" spans="1:9">
      <c r="A34" s="38" t="s">
        <v>0</v>
      </c>
      <c r="B34" s="39" t="s">
        <v>1</v>
      </c>
      <c r="C34" s="38" t="s">
        <v>2</v>
      </c>
      <c r="D34" s="38" t="s">
        <v>3</v>
      </c>
      <c r="E34" s="38" t="s">
        <v>1441</v>
      </c>
      <c r="F34" s="38" t="s">
        <v>1442</v>
      </c>
      <c r="G34" s="38" t="s">
        <v>1443</v>
      </c>
      <c r="H34" s="38" t="s">
        <v>1444</v>
      </c>
      <c r="I34" s="75" t="s">
        <v>1445</v>
      </c>
    </row>
    <row r="35" spans="1:9">
      <c r="A35" s="30" t="s">
        <v>1471</v>
      </c>
      <c r="B35" s="32" t="s">
        <v>1472</v>
      </c>
      <c r="C35" s="37" t="s">
        <v>526</v>
      </c>
      <c r="D35" s="36">
        <v>1</v>
      </c>
      <c r="E35" s="31">
        <v>1</v>
      </c>
      <c r="F35" s="31">
        <v>0</v>
      </c>
      <c r="G35" s="31">
        <v>3435.75</v>
      </c>
      <c r="H35" s="31">
        <v>0</v>
      </c>
      <c r="I35" s="64">
        <v>3435.75</v>
      </c>
    </row>
    <row r="36" spans="1:9">
      <c r="A36" s="30" t="s">
        <v>1446</v>
      </c>
      <c r="B36" s="32" t="s">
        <v>1447</v>
      </c>
      <c r="C36" s="37" t="s">
        <v>526</v>
      </c>
      <c r="D36" s="36">
        <v>1</v>
      </c>
      <c r="E36" s="31">
        <v>1</v>
      </c>
      <c r="F36" s="31">
        <v>0</v>
      </c>
      <c r="G36" s="31">
        <v>252.08</v>
      </c>
      <c r="H36" s="31">
        <v>0</v>
      </c>
      <c r="I36" s="64">
        <v>252.08</v>
      </c>
    </row>
    <row r="37" spans="1:9">
      <c r="A37" s="30" t="s">
        <v>1450</v>
      </c>
      <c r="B37" s="32" t="s">
        <v>1451</v>
      </c>
      <c r="C37" s="37" t="s">
        <v>526</v>
      </c>
      <c r="D37" s="36">
        <v>1</v>
      </c>
      <c r="E37" s="31">
        <v>1</v>
      </c>
      <c r="F37" s="31">
        <v>0</v>
      </c>
      <c r="G37" s="31">
        <v>7.31</v>
      </c>
      <c r="H37" s="31">
        <v>0</v>
      </c>
      <c r="I37" s="64">
        <v>7.31</v>
      </c>
    </row>
    <row r="38" spans="1:9" ht="20">
      <c r="A38" s="30" t="s">
        <v>1473</v>
      </c>
      <c r="B38" s="32" t="s">
        <v>1474</v>
      </c>
      <c r="C38" s="37" t="s">
        <v>526</v>
      </c>
      <c r="D38" s="36">
        <v>1</v>
      </c>
      <c r="E38" s="31">
        <v>1</v>
      </c>
      <c r="F38" s="31">
        <v>0</v>
      </c>
      <c r="G38" s="31">
        <v>148.04</v>
      </c>
      <c r="H38" s="31">
        <v>0</v>
      </c>
      <c r="I38" s="64">
        <v>148.04</v>
      </c>
    </row>
    <row r="39" spans="1:9" ht="20">
      <c r="A39" s="30" t="s">
        <v>1475</v>
      </c>
      <c r="B39" s="32" t="s">
        <v>1476</v>
      </c>
      <c r="C39" s="37" t="s">
        <v>526</v>
      </c>
      <c r="D39" s="36">
        <v>1</v>
      </c>
      <c r="E39" s="31">
        <v>1</v>
      </c>
      <c r="F39" s="31">
        <v>0</v>
      </c>
      <c r="G39" s="31">
        <v>10.89</v>
      </c>
      <c r="H39" s="31">
        <v>0</v>
      </c>
      <c r="I39" s="64">
        <v>10.89</v>
      </c>
    </row>
    <row r="40" spans="1:9">
      <c r="A40" s="30" t="s">
        <v>1477</v>
      </c>
      <c r="B40" s="30" t="s">
        <v>1478</v>
      </c>
      <c r="C40" s="37" t="s">
        <v>526</v>
      </c>
      <c r="D40" s="36">
        <v>1</v>
      </c>
      <c r="E40" s="31">
        <v>1</v>
      </c>
      <c r="F40" s="31">
        <v>0</v>
      </c>
      <c r="G40" s="31">
        <v>15.04</v>
      </c>
      <c r="H40" s="31">
        <v>0</v>
      </c>
      <c r="I40" s="64">
        <v>15.04</v>
      </c>
    </row>
    <row r="41" spans="1:9">
      <c r="A41" s="35"/>
      <c r="B41" s="35"/>
      <c r="C41" s="35"/>
      <c r="D41" s="35"/>
      <c r="E41" s="35"/>
      <c r="F41" s="35"/>
      <c r="G41" s="35"/>
      <c r="H41" s="34" t="s">
        <v>515</v>
      </c>
      <c r="I41" s="76">
        <v>3869.11</v>
      </c>
    </row>
    <row r="42" spans="1:9">
      <c r="A42" s="35"/>
      <c r="B42" s="35"/>
      <c r="C42" s="35"/>
      <c r="D42" s="35"/>
      <c r="E42" s="35"/>
      <c r="F42" s="35"/>
      <c r="G42" s="35"/>
      <c r="H42" s="34" t="s">
        <v>1458</v>
      </c>
      <c r="I42" s="76">
        <v>22.86</v>
      </c>
    </row>
    <row r="43" spans="1:9">
      <c r="A43" s="35"/>
      <c r="B43" s="35"/>
      <c r="C43" s="35"/>
      <c r="D43" s="35"/>
      <c r="E43" s="35"/>
      <c r="F43" s="35"/>
      <c r="G43" s="35"/>
      <c r="H43" s="34" t="s">
        <v>516</v>
      </c>
      <c r="I43" s="76">
        <v>4753.58</v>
      </c>
    </row>
    <row r="46" spans="1:9">
      <c r="A46" s="49" t="s">
        <v>1479</v>
      </c>
      <c r="B46" s="48"/>
      <c r="C46" s="48"/>
      <c r="D46" s="48"/>
      <c r="E46" s="48"/>
      <c r="F46" s="48"/>
      <c r="G46" s="48"/>
      <c r="H46" s="48"/>
      <c r="I46" s="72"/>
    </row>
    <row r="47" spans="1:9">
      <c r="A47" s="46" t="s">
        <v>1480</v>
      </c>
      <c r="B47" s="45"/>
      <c r="C47" s="45"/>
      <c r="D47" s="45"/>
      <c r="E47" s="45"/>
      <c r="F47" s="45"/>
      <c r="G47" s="45"/>
      <c r="H47" s="45"/>
      <c r="I47" s="73"/>
    </row>
    <row r="48" spans="1:9">
      <c r="A48" s="43" t="s">
        <v>1481</v>
      </c>
      <c r="B48" s="42"/>
      <c r="C48" s="42"/>
      <c r="D48" s="42"/>
      <c r="E48" s="41"/>
      <c r="F48" s="41"/>
      <c r="G48" s="41"/>
      <c r="H48" s="41"/>
      <c r="I48" s="74"/>
    </row>
    <row r="49" spans="1:9">
      <c r="A49" s="38" t="s">
        <v>0</v>
      </c>
      <c r="B49" s="39" t="s">
        <v>1</v>
      </c>
      <c r="C49" s="38" t="s">
        <v>2</v>
      </c>
      <c r="D49" s="38" t="s">
        <v>3</v>
      </c>
      <c r="E49" s="38" t="s">
        <v>1441</v>
      </c>
      <c r="F49" s="38" t="s">
        <v>1442</v>
      </c>
      <c r="G49" s="38" t="s">
        <v>1443</v>
      </c>
      <c r="H49" s="38" t="s">
        <v>1444</v>
      </c>
      <c r="I49" s="75" t="s">
        <v>1445</v>
      </c>
    </row>
    <row r="50" spans="1:9">
      <c r="A50" s="30" t="s">
        <v>1482</v>
      </c>
      <c r="B50" s="30" t="s">
        <v>1483</v>
      </c>
      <c r="C50" s="37" t="s">
        <v>1484</v>
      </c>
      <c r="D50" s="36">
        <v>176</v>
      </c>
      <c r="E50" s="31">
        <v>1</v>
      </c>
      <c r="F50" s="31">
        <v>0</v>
      </c>
      <c r="G50" s="31">
        <v>29.23</v>
      </c>
      <c r="H50" s="31">
        <v>0</v>
      </c>
      <c r="I50" s="64">
        <v>5144.4799999999996</v>
      </c>
    </row>
    <row r="51" spans="1:9">
      <c r="A51" s="35"/>
      <c r="B51" s="35"/>
      <c r="C51" s="35"/>
      <c r="D51" s="35"/>
      <c r="E51" s="35"/>
      <c r="F51" s="35"/>
      <c r="G51" s="35"/>
      <c r="H51" s="34" t="s">
        <v>515</v>
      </c>
      <c r="I51" s="76">
        <v>5144.4799999999996</v>
      </c>
    </row>
    <row r="52" spans="1:9">
      <c r="A52" s="35"/>
      <c r="B52" s="35"/>
      <c r="C52" s="35"/>
      <c r="D52" s="35"/>
      <c r="E52" s="35"/>
      <c r="F52" s="35"/>
      <c r="G52" s="35"/>
      <c r="H52" s="34" t="s">
        <v>1458</v>
      </c>
      <c r="I52" s="76">
        <v>22.86</v>
      </c>
    </row>
    <row r="53" spans="1:9">
      <c r="A53" s="35"/>
      <c r="B53" s="35"/>
      <c r="C53" s="35"/>
      <c r="D53" s="35"/>
      <c r="E53" s="35"/>
      <c r="F53" s="35"/>
      <c r="G53" s="35"/>
      <c r="H53" s="34" t="s">
        <v>516</v>
      </c>
      <c r="I53" s="76">
        <v>6320.5</v>
      </c>
    </row>
    <row r="56" spans="1:9">
      <c r="A56" s="49" t="s">
        <v>1485</v>
      </c>
      <c r="B56" s="48"/>
      <c r="C56" s="48"/>
      <c r="D56" s="48"/>
      <c r="E56" s="48"/>
      <c r="F56" s="48"/>
      <c r="G56" s="48"/>
      <c r="H56" s="48"/>
      <c r="I56" s="72"/>
    </row>
    <row r="57" spans="1:9">
      <c r="A57" s="46" t="s">
        <v>1439</v>
      </c>
      <c r="B57" s="45"/>
      <c r="C57" s="45"/>
      <c r="D57" s="45"/>
      <c r="E57" s="45"/>
      <c r="F57" s="45"/>
      <c r="G57" s="45"/>
      <c r="H57" s="45"/>
      <c r="I57" s="73"/>
    </row>
    <row r="58" spans="1:9">
      <c r="A58" s="43" t="s">
        <v>1486</v>
      </c>
      <c r="B58" s="42"/>
      <c r="C58" s="42"/>
      <c r="D58" s="42"/>
      <c r="E58" s="41"/>
      <c r="F58" s="41"/>
      <c r="G58" s="41"/>
      <c r="H58" s="41"/>
      <c r="I58" s="74"/>
    </row>
    <row r="59" spans="1:9">
      <c r="A59" s="38" t="s">
        <v>0</v>
      </c>
      <c r="B59" s="39" t="s">
        <v>1</v>
      </c>
      <c r="C59" s="38" t="s">
        <v>2</v>
      </c>
      <c r="D59" s="38" t="s">
        <v>3</v>
      </c>
      <c r="E59" s="38" t="s">
        <v>1441</v>
      </c>
      <c r="F59" s="38" t="s">
        <v>1442</v>
      </c>
      <c r="G59" s="38" t="s">
        <v>1443</v>
      </c>
      <c r="H59" s="38" t="s">
        <v>1444</v>
      </c>
      <c r="I59" s="75" t="s">
        <v>1445</v>
      </c>
    </row>
    <row r="60" spans="1:9">
      <c r="A60" s="30" t="s">
        <v>1487</v>
      </c>
      <c r="B60" s="32" t="s">
        <v>1488</v>
      </c>
      <c r="C60" s="37" t="s">
        <v>526</v>
      </c>
      <c r="D60" s="36">
        <v>1</v>
      </c>
      <c r="E60" s="31">
        <v>1</v>
      </c>
      <c r="F60" s="31">
        <v>0</v>
      </c>
      <c r="G60" s="31">
        <v>390.81</v>
      </c>
      <c r="H60" s="31">
        <v>0</v>
      </c>
      <c r="I60" s="64">
        <v>390.81</v>
      </c>
    </row>
    <row r="61" spans="1:9">
      <c r="A61" s="30" t="s">
        <v>1446</v>
      </c>
      <c r="B61" s="32" t="s">
        <v>1447</v>
      </c>
      <c r="C61" s="37" t="s">
        <v>526</v>
      </c>
      <c r="D61" s="36">
        <v>1</v>
      </c>
      <c r="E61" s="31">
        <v>1</v>
      </c>
      <c r="F61" s="31">
        <v>0</v>
      </c>
      <c r="G61" s="31">
        <v>252.08</v>
      </c>
      <c r="H61" s="31">
        <v>0</v>
      </c>
      <c r="I61" s="64">
        <v>252.08</v>
      </c>
    </row>
    <row r="62" spans="1:9">
      <c r="A62" s="30" t="s">
        <v>1450</v>
      </c>
      <c r="B62" s="32" t="s">
        <v>1451</v>
      </c>
      <c r="C62" s="37" t="s">
        <v>526</v>
      </c>
      <c r="D62" s="36">
        <v>1</v>
      </c>
      <c r="E62" s="31">
        <v>1</v>
      </c>
      <c r="F62" s="31">
        <v>0</v>
      </c>
      <c r="G62" s="31">
        <v>7.31</v>
      </c>
      <c r="H62" s="31">
        <v>0</v>
      </c>
      <c r="I62" s="64">
        <v>7.31</v>
      </c>
    </row>
    <row r="63" spans="1:9">
      <c r="A63" s="30" t="s">
        <v>1489</v>
      </c>
      <c r="B63" s="32" t="s">
        <v>1490</v>
      </c>
      <c r="C63" s="37" t="s">
        <v>526</v>
      </c>
      <c r="D63" s="36">
        <v>1</v>
      </c>
      <c r="E63" s="31">
        <v>1</v>
      </c>
      <c r="F63" s="31">
        <v>0</v>
      </c>
      <c r="G63" s="31">
        <v>190.8</v>
      </c>
      <c r="H63" s="31">
        <v>0</v>
      </c>
      <c r="I63" s="64">
        <v>190.8</v>
      </c>
    </row>
    <row r="64" spans="1:9">
      <c r="A64" s="30" t="s">
        <v>1491</v>
      </c>
      <c r="B64" s="32" t="s">
        <v>1492</v>
      </c>
      <c r="C64" s="37" t="s">
        <v>526</v>
      </c>
      <c r="D64" s="36">
        <v>1</v>
      </c>
      <c r="E64" s="31">
        <v>1</v>
      </c>
      <c r="F64" s="31">
        <v>0</v>
      </c>
      <c r="G64" s="31">
        <v>2488.1999999999998</v>
      </c>
      <c r="H64" s="31">
        <v>0</v>
      </c>
      <c r="I64" s="64">
        <v>2488.1999999999998</v>
      </c>
    </row>
    <row r="65" spans="1:9" ht="20">
      <c r="A65" s="30" t="s">
        <v>1493</v>
      </c>
      <c r="B65" s="32" t="s">
        <v>1494</v>
      </c>
      <c r="C65" s="37" t="s">
        <v>526</v>
      </c>
      <c r="D65" s="36">
        <v>1</v>
      </c>
      <c r="E65" s="31">
        <v>1</v>
      </c>
      <c r="F65" s="31">
        <v>0</v>
      </c>
      <c r="G65" s="31">
        <v>250.24</v>
      </c>
      <c r="H65" s="31">
        <v>0</v>
      </c>
      <c r="I65" s="64">
        <v>250.24</v>
      </c>
    </row>
    <row r="66" spans="1:9" ht="20">
      <c r="A66" s="30" t="s">
        <v>1495</v>
      </c>
      <c r="B66" s="32" t="s">
        <v>1496</v>
      </c>
      <c r="C66" s="37" t="s">
        <v>526</v>
      </c>
      <c r="D66" s="36">
        <v>1</v>
      </c>
      <c r="E66" s="31">
        <v>1</v>
      </c>
      <c r="F66" s="31">
        <v>0</v>
      </c>
      <c r="G66" s="31">
        <v>114.72</v>
      </c>
      <c r="H66" s="31">
        <v>0</v>
      </c>
      <c r="I66" s="64">
        <v>114.72</v>
      </c>
    </row>
    <row r="67" spans="1:9">
      <c r="A67" s="30" t="s">
        <v>1497</v>
      </c>
      <c r="B67" s="30" t="s">
        <v>1498</v>
      </c>
      <c r="C67" s="37" t="s">
        <v>526</v>
      </c>
      <c r="D67" s="36">
        <v>1</v>
      </c>
      <c r="E67" s="31">
        <v>1</v>
      </c>
      <c r="F67" s="31">
        <v>0</v>
      </c>
      <c r="G67" s="31">
        <v>10.89</v>
      </c>
      <c r="H67" s="31">
        <v>0</v>
      </c>
      <c r="I67" s="64">
        <v>10.89</v>
      </c>
    </row>
    <row r="68" spans="1:9">
      <c r="A68" s="35"/>
      <c r="B68" s="35"/>
      <c r="C68" s="35"/>
      <c r="D68" s="35"/>
      <c r="E68" s="35"/>
      <c r="F68" s="35"/>
      <c r="G68" s="35"/>
      <c r="H68" s="34" t="s">
        <v>515</v>
      </c>
      <c r="I68" s="76">
        <v>3705.05</v>
      </c>
    </row>
    <row r="69" spans="1:9">
      <c r="A69" s="35"/>
      <c r="B69" s="35"/>
      <c r="C69" s="35"/>
      <c r="D69" s="35"/>
      <c r="E69" s="35"/>
      <c r="F69" s="35"/>
      <c r="G69" s="35"/>
      <c r="H69" s="34" t="s">
        <v>1458</v>
      </c>
      <c r="I69" s="76">
        <v>22.86</v>
      </c>
    </row>
    <row r="70" spans="1:9">
      <c r="A70" s="35"/>
      <c r="B70" s="35"/>
      <c r="C70" s="35"/>
      <c r="D70" s="35"/>
      <c r="E70" s="35"/>
      <c r="F70" s="35"/>
      <c r="G70" s="35"/>
      <c r="H70" s="34" t="s">
        <v>516</v>
      </c>
      <c r="I70" s="76">
        <v>4552.0200000000004</v>
      </c>
    </row>
    <row r="73" spans="1:9">
      <c r="A73" s="49" t="s">
        <v>1499</v>
      </c>
      <c r="B73" s="48"/>
      <c r="C73" s="48"/>
      <c r="D73" s="48"/>
      <c r="E73" s="48"/>
      <c r="F73" s="48"/>
      <c r="G73" s="48"/>
      <c r="H73" s="48"/>
      <c r="I73" s="72"/>
    </row>
    <row r="74" spans="1:9">
      <c r="A74" s="46" t="s">
        <v>1439</v>
      </c>
      <c r="B74" s="45"/>
      <c r="C74" s="45"/>
      <c r="D74" s="45"/>
      <c r="E74" s="45"/>
      <c r="F74" s="45"/>
      <c r="G74" s="45"/>
      <c r="H74" s="45"/>
      <c r="I74" s="73"/>
    </row>
    <row r="75" spans="1:9">
      <c r="A75" s="43" t="s">
        <v>1500</v>
      </c>
      <c r="B75" s="42"/>
      <c r="C75" s="42"/>
      <c r="D75" s="42"/>
      <c r="E75" s="41"/>
      <c r="F75" s="41"/>
      <c r="G75" s="41"/>
      <c r="H75" s="41"/>
      <c r="I75" s="74"/>
    </row>
    <row r="76" spans="1:9">
      <c r="A76" s="38" t="s">
        <v>0</v>
      </c>
      <c r="B76" s="39" t="s">
        <v>1</v>
      </c>
      <c r="C76" s="38" t="s">
        <v>2</v>
      </c>
      <c r="D76" s="38" t="s">
        <v>3</v>
      </c>
      <c r="E76" s="38" t="s">
        <v>1441</v>
      </c>
      <c r="F76" s="38" t="s">
        <v>1442</v>
      </c>
      <c r="G76" s="38" t="s">
        <v>1443</v>
      </c>
      <c r="H76" s="38" t="s">
        <v>1444</v>
      </c>
      <c r="I76" s="75" t="s">
        <v>1445</v>
      </c>
    </row>
    <row r="77" spans="1:9">
      <c r="A77" s="30" t="s">
        <v>1501</v>
      </c>
      <c r="B77" s="32" t="s">
        <v>1502</v>
      </c>
      <c r="C77" s="37" t="s">
        <v>526</v>
      </c>
      <c r="D77" s="36">
        <v>1</v>
      </c>
      <c r="E77" s="31">
        <v>1</v>
      </c>
      <c r="F77" s="31">
        <v>0</v>
      </c>
      <c r="G77" s="31">
        <v>3837.19</v>
      </c>
      <c r="H77" s="31">
        <v>0</v>
      </c>
      <c r="I77" s="64">
        <v>3837.19</v>
      </c>
    </row>
    <row r="78" spans="1:9">
      <c r="A78" s="30" t="s">
        <v>1446</v>
      </c>
      <c r="B78" s="32" t="s">
        <v>1447</v>
      </c>
      <c r="C78" s="37" t="s">
        <v>526</v>
      </c>
      <c r="D78" s="36">
        <v>1</v>
      </c>
      <c r="E78" s="31">
        <v>1</v>
      </c>
      <c r="F78" s="31">
        <v>0</v>
      </c>
      <c r="G78" s="31">
        <v>252.08</v>
      </c>
      <c r="H78" s="31">
        <v>0</v>
      </c>
      <c r="I78" s="64">
        <v>252.08</v>
      </c>
    </row>
    <row r="79" spans="1:9">
      <c r="A79" s="30" t="s">
        <v>1450</v>
      </c>
      <c r="B79" s="32" t="s">
        <v>1451</v>
      </c>
      <c r="C79" s="37" t="s">
        <v>526</v>
      </c>
      <c r="D79" s="36">
        <v>1</v>
      </c>
      <c r="E79" s="31">
        <v>1</v>
      </c>
      <c r="F79" s="31">
        <v>0</v>
      </c>
      <c r="G79" s="31">
        <v>7.31</v>
      </c>
      <c r="H79" s="31">
        <v>0</v>
      </c>
      <c r="I79" s="64">
        <v>7.31</v>
      </c>
    </row>
    <row r="80" spans="1:9" ht="20">
      <c r="A80" s="30" t="s">
        <v>1452</v>
      </c>
      <c r="B80" s="32" t="s">
        <v>1453</v>
      </c>
      <c r="C80" s="37" t="s">
        <v>526</v>
      </c>
      <c r="D80" s="36">
        <v>1</v>
      </c>
      <c r="E80" s="31">
        <v>1</v>
      </c>
      <c r="F80" s="31">
        <v>0</v>
      </c>
      <c r="G80" s="31">
        <v>236.16</v>
      </c>
      <c r="H80" s="31">
        <v>0</v>
      </c>
      <c r="I80" s="64">
        <v>236.16</v>
      </c>
    </row>
    <row r="81" spans="1:9" ht="20">
      <c r="A81" s="30" t="s">
        <v>1454</v>
      </c>
      <c r="B81" s="32" t="s">
        <v>1455</v>
      </c>
      <c r="C81" s="37" t="s">
        <v>526</v>
      </c>
      <c r="D81" s="36">
        <v>1</v>
      </c>
      <c r="E81" s="31">
        <v>1</v>
      </c>
      <c r="F81" s="31">
        <v>0</v>
      </c>
      <c r="G81" s="31">
        <v>18.73</v>
      </c>
      <c r="H81" s="31">
        <v>0</v>
      </c>
      <c r="I81" s="64">
        <v>18.73</v>
      </c>
    </row>
    <row r="82" spans="1:9">
      <c r="A82" s="30" t="s">
        <v>1503</v>
      </c>
      <c r="B82" s="30" t="s">
        <v>1504</v>
      </c>
      <c r="C82" s="37" t="s">
        <v>526</v>
      </c>
      <c r="D82" s="36">
        <v>1</v>
      </c>
      <c r="E82" s="31">
        <v>1</v>
      </c>
      <c r="F82" s="31">
        <v>0</v>
      </c>
      <c r="G82" s="31">
        <v>70.06</v>
      </c>
      <c r="H82" s="31">
        <v>0</v>
      </c>
      <c r="I82" s="64">
        <v>70.06</v>
      </c>
    </row>
    <row r="83" spans="1:9">
      <c r="A83" s="35"/>
      <c r="B83" s="35"/>
      <c r="C83" s="35"/>
      <c r="D83" s="35"/>
      <c r="E83" s="35"/>
      <c r="F83" s="35"/>
      <c r="G83" s="35"/>
      <c r="H83" s="34" t="s">
        <v>515</v>
      </c>
      <c r="I83" s="76">
        <v>4421.53</v>
      </c>
    </row>
    <row r="84" spans="1:9">
      <c r="A84" s="35"/>
      <c r="B84" s="35"/>
      <c r="C84" s="35"/>
      <c r="D84" s="35"/>
      <c r="E84" s="35"/>
      <c r="F84" s="35"/>
      <c r="G84" s="35"/>
      <c r="H84" s="34" t="s">
        <v>1458</v>
      </c>
      <c r="I84" s="76">
        <v>22.86</v>
      </c>
    </row>
    <row r="85" spans="1:9">
      <c r="A85" s="35"/>
      <c r="B85" s="35"/>
      <c r="C85" s="35"/>
      <c r="D85" s="35"/>
      <c r="E85" s="35"/>
      <c r="F85" s="35"/>
      <c r="G85" s="35"/>
      <c r="H85" s="34" t="s">
        <v>516</v>
      </c>
      <c r="I85" s="76">
        <v>5432.29</v>
      </c>
    </row>
    <row r="88" spans="1:9">
      <c r="A88" s="49" t="s">
        <v>1505</v>
      </c>
      <c r="B88" s="48"/>
      <c r="C88" s="48"/>
      <c r="D88" s="48"/>
      <c r="E88" s="48"/>
      <c r="F88" s="48"/>
      <c r="G88" s="48"/>
      <c r="H88" s="48"/>
      <c r="I88" s="72"/>
    </row>
    <row r="89" spans="1:9">
      <c r="A89" s="46" t="s">
        <v>1439</v>
      </c>
      <c r="B89" s="45"/>
      <c r="C89" s="45"/>
      <c r="D89" s="45"/>
      <c r="E89" s="45"/>
      <c r="F89" s="45"/>
      <c r="G89" s="45"/>
      <c r="H89" s="45"/>
      <c r="I89" s="73"/>
    </row>
    <row r="90" spans="1:9">
      <c r="A90" s="43" t="s">
        <v>1506</v>
      </c>
      <c r="B90" s="42"/>
      <c r="C90" s="42"/>
      <c r="D90" s="42"/>
      <c r="E90" s="41"/>
      <c r="F90" s="41"/>
      <c r="G90" s="41"/>
      <c r="H90" s="41"/>
      <c r="I90" s="74"/>
    </row>
    <row r="91" spans="1:9">
      <c r="A91" s="38" t="s">
        <v>0</v>
      </c>
      <c r="B91" s="39" t="s">
        <v>1</v>
      </c>
      <c r="C91" s="38" t="s">
        <v>2</v>
      </c>
      <c r="D91" s="38" t="s">
        <v>3</v>
      </c>
      <c r="E91" s="38" t="s">
        <v>1441</v>
      </c>
      <c r="F91" s="38" t="s">
        <v>1442</v>
      </c>
      <c r="G91" s="38" t="s">
        <v>1443</v>
      </c>
      <c r="H91" s="38" t="s">
        <v>1444</v>
      </c>
      <c r="I91" s="75" t="s">
        <v>1445</v>
      </c>
    </row>
    <row r="92" spans="1:9">
      <c r="A92" s="30" t="s">
        <v>1507</v>
      </c>
      <c r="B92" s="32" t="s">
        <v>1508</v>
      </c>
      <c r="C92" s="37" t="s">
        <v>526</v>
      </c>
      <c r="D92" s="36">
        <v>1</v>
      </c>
      <c r="E92" s="31">
        <v>1</v>
      </c>
      <c r="F92" s="31">
        <v>0</v>
      </c>
      <c r="G92" s="31">
        <v>3306.81</v>
      </c>
      <c r="H92" s="31">
        <v>0</v>
      </c>
      <c r="I92" s="64">
        <v>3306.81</v>
      </c>
    </row>
    <row r="93" spans="1:9">
      <c r="A93" s="30" t="s">
        <v>1446</v>
      </c>
      <c r="B93" s="32" t="s">
        <v>1447</v>
      </c>
      <c r="C93" s="37" t="s">
        <v>526</v>
      </c>
      <c r="D93" s="36">
        <v>1</v>
      </c>
      <c r="E93" s="31">
        <v>1</v>
      </c>
      <c r="F93" s="31">
        <v>0</v>
      </c>
      <c r="G93" s="31">
        <v>252.08</v>
      </c>
      <c r="H93" s="31">
        <v>0</v>
      </c>
      <c r="I93" s="64">
        <v>252.08</v>
      </c>
    </row>
    <row r="94" spans="1:9">
      <c r="A94" s="30" t="s">
        <v>1450</v>
      </c>
      <c r="B94" s="32" t="s">
        <v>1451</v>
      </c>
      <c r="C94" s="37" t="s">
        <v>526</v>
      </c>
      <c r="D94" s="36">
        <v>1</v>
      </c>
      <c r="E94" s="31">
        <v>1</v>
      </c>
      <c r="F94" s="31">
        <v>0</v>
      </c>
      <c r="G94" s="31">
        <v>7.31</v>
      </c>
      <c r="H94" s="31">
        <v>0</v>
      </c>
      <c r="I94" s="64">
        <v>7.31</v>
      </c>
    </row>
    <row r="95" spans="1:9" ht="20">
      <c r="A95" s="30" t="s">
        <v>1473</v>
      </c>
      <c r="B95" s="32" t="s">
        <v>1474</v>
      </c>
      <c r="C95" s="37" t="s">
        <v>526</v>
      </c>
      <c r="D95" s="36">
        <v>1</v>
      </c>
      <c r="E95" s="31">
        <v>1</v>
      </c>
      <c r="F95" s="31">
        <v>0</v>
      </c>
      <c r="G95" s="31">
        <v>148.04</v>
      </c>
      <c r="H95" s="31">
        <v>0</v>
      </c>
      <c r="I95" s="64">
        <v>148.04</v>
      </c>
    </row>
    <row r="96" spans="1:9" ht="20">
      <c r="A96" s="30" t="s">
        <v>1475</v>
      </c>
      <c r="B96" s="32" t="s">
        <v>1476</v>
      </c>
      <c r="C96" s="37" t="s">
        <v>526</v>
      </c>
      <c r="D96" s="36">
        <v>1</v>
      </c>
      <c r="E96" s="31">
        <v>1</v>
      </c>
      <c r="F96" s="31">
        <v>0</v>
      </c>
      <c r="G96" s="31">
        <v>10.89</v>
      </c>
      <c r="H96" s="31">
        <v>0</v>
      </c>
      <c r="I96" s="64">
        <v>10.89</v>
      </c>
    </row>
    <row r="97" spans="1:9">
      <c r="A97" s="30" t="s">
        <v>1509</v>
      </c>
      <c r="B97" s="30" t="s">
        <v>1510</v>
      </c>
      <c r="C97" s="37" t="s">
        <v>526</v>
      </c>
      <c r="D97" s="36">
        <v>1</v>
      </c>
      <c r="E97" s="31">
        <v>1</v>
      </c>
      <c r="F97" s="31">
        <v>0</v>
      </c>
      <c r="G97" s="31">
        <v>60.38</v>
      </c>
      <c r="H97" s="31">
        <v>0</v>
      </c>
      <c r="I97" s="64">
        <v>60.38</v>
      </c>
    </row>
    <row r="98" spans="1:9">
      <c r="A98" s="35"/>
      <c r="B98" s="35"/>
      <c r="C98" s="35"/>
      <c r="D98" s="35"/>
      <c r="E98" s="35"/>
      <c r="F98" s="35"/>
      <c r="G98" s="35"/>
      <c r="H98" s="34" t="s">
        <v>515</v>
      </c>
      <c r="I98" s="76">
        <v>3785.51</v>
      </c>
    </row>
    <row r="99" spans="1:9">
      <c r="A99" s="35"/>
      <c r="B99" s="35"/>
      <c r="C99" s="35"/>
      <c r="D99" s="35"/>
      <c r="E99" s="35"/>
      <c r="F99" s="35"/>
      <c r="G99" s="35"/>
      <c r="H99" s="34" t="s">
        <v>1458</v>
      </c>
      <c r="I99" s="76">
        <v>22.86</v>
      </c>
    </row>
    <row r="100" spans="1:9">
      <c r="A100" s="35"/>
      <c r="B100" s="35"/>
      <c r="C100" s="35"/>
      <c r="D100" s="35"/>
      <c r="E100" s="35"/>
      <c r="F100" s="35"/>
      <c r="G100" s="35"/>
      <c r="H100" s="34" t="s">
        <v>516</v>
      </c>
      <c r="I100" s="76">
        <v>4650.87</v>
      </c>
    </row>
    <row r="103" spans="1:9">
      <c r="A103" s="49" t="s">
        <v>1511</v>
      </c>
      <c r="B103" s="48"/>
      <c r="C103" s="48"/>
      <c r="D103" s="48"/>
      <c r="E103" s="48"/>
      <c r="F103" s="48"/>
      <c r="G103" s="48"/>
      <c r="H103" s="48"/>
      <c r="I103" s="72"/>
    </row>
    <row r="104" spans="1:9">
      <c r="A104" s="46" t="s">
        <v>1439</v>
      </c>
      <c r="B104" s="45"/>
      <c r="C104" s="45"/>
      <c r="D104" s="45"/>
      <c r="E104" s="45"/>
      <c r="F104" s="45"/>
      <c r="G104" s="45"/>
      <c r="H104" s="45"/>
      <c r="I104" s="73"/>
    </row>
    <row r="105" spans="1:9">
      <c r="A105" s="43" t="s">
        <v>1512</v>
      </c>
      <c r="B105" s="42"/>
      <c r="C105" s="42"/>
      <c r="D105" s="42"/>
      <c r="E105" s="41"/>
      <c r="F105" s="41"/>
      <c r="G105" s="41"/>
      <c r="H105" s="41"/>
      <c r="I105" s="74"/>
    </row>
    <row r="106" spans="1:9">
      <c r="A106" s="38" t="s">
        <v>0</v>
      </c>
      <c r="B106" s="39" t="s">
        <v>1</v>
      </c>
      <c r="C106" s="38" t="s">
        <v>2</v>
      </c>
      <c r="D106" s="38" t="s">
        <v>3</v>
      </c>
      <c r="E106" s="38" t="s">
        <v>1441</v>
      </c>
      <c r="F106" s="38" t="s">
        <v>1442</v>
      </c>
      <c r="G106" s="38" t="s">
        <v>1443</v>
      </c>
      <c r="H106" s="38" t="s">
        <v>1444</v>
      </c>
      <c r="I106" s="75" t="s">
        <v>1445</v>
      </c>
    </row>
    <row r="107" spans="1:9">
      <c r="A107" s="30" t="s">
        <v>1446</v>
      </c>
      <c r="B107" s="32" t="s">
        <v>1447</v>
      </c>
      <c r="C107" s="37" t="s">
        <v>526</v>
      </c>
      <c r="D107" s="36">
        <v>1</v>
      </c>
      <c r="E107" s="31">
        <v>1</v>
      </c>
      <c r="F107" s="31">
        <v>0</v>
      </c>
      <c r="G107" s="31">
        <v>252.08</v>
      </c>
      <c r="H107" s="31">
        <v>0</v>
      </c>
      <c r="I107" s="64">
        <v>252.08</v>
      </c>
    </row>
    <row r="108" spans="1:9">
      <c r="A108" s="30" t="s">
        <v>1450</v>
      </c>
      <c r="B108" s="32" t="s">
        <v>1451</v>
      </c>
      <c r="C108" s="37" t="s">
        <v>526</v>
      </c>
      <c r="D108" s="36">
        <v>1</v>
      </c>
      <c r="E108" s="31">
        <v>1</v>
      </c>
      <c r="F108" s="31">
        <v>0</v>
      </c>
      <c r="G108" s="31">
        <v>7.31</v>
      </c>
      <c r="H108" s="31">
        <v>0</v>
      </c>
      <c r="I108" s="64">
        <v>7.31</v>
      </c>
    </row>
    <row r="109" spans="1:9">
      <c r="A109" s="30" t="s">
        <v>1513</v>
      </c>
      <c r="B109" s="32" t="s">
        <v>1514</v>
      </c>
      <c r="C109" s="37" t="s">
        <v>526</v>
      </c>
      <c r="D109" s="36">
        <v>1</v>
      </c>
      <c r="E109" s="31">
        <v>1</v>
      </c>
      <c r="F109" s="31">
        <v>0</v>
      </c>
      <c r="G109" s="31">
        <v>4976.0600000000004</v>
      </c>
      <c r="H109" s="31">
        <v>0</v>
      </c>
      <c r="I109" s="64">
        <v>4976.0600000000004</v>
      </c>
    </row>
    <row r="110" spans="1:9" ht="20">
      <c r="A110" s="30" t="s">
        <v>1473</v>
      </c>
      <c r="B110" s="32" t="s">
        <v>1474</v>
      </c>
      <c r="C110" s="37" t="s">
        <v>526</v>
      </c>
      <c r="D110" s="36">
        <v>1</v>
      </c>
      <c r="E110" s="31">
        <v>1</v>
      </c>
      <c r="F110" s="31">
        <v>0</v>
      </c>
      <c r="G110" s="31">
        <v>148.04</v>
      </c>
      <c r="H110" s="31">
        <v>0</v>
      </c>
      <c r="I110" s="64">
        <v>148.04</v>
      </c>
    </row>
    <row r="111" spans="1:9" ht="20">
      <c r="A111" s="30" t="s">
        <v>1475</v>
      </c>
      <c r="B111" s="32" t="s">
        <v>1476</v>
      </c>
      <c r="C111" s="37" t="s">
        <v>526</v>
      </c>
      <c r="D111" s="36">
        <v>1</v>
      </c>
      <c r="E111" s="31">
        <v>1</v>
      </c>
      <c r="F111" s="31">
        <v>0</v>
      </c>
      <c r="G111" s="31">
        <v>10.89</v>
      </c>
      <c r="H111" s="31">
        <v>0</v>
      </c>
      <c r="I111" s="64">
        <v>10.89</v>
      </c>
    </row>
    <row r="112" spans="1:9">
      <c r="A112" s="30" t="s">
        <v>1515</v>
      </c>
      <c r="B112" s="30" t="s">
        <v>1516</v>
      </c>
      <c r="C112" s="37" t="s">
        <v>526</v>
      </c>
      <c r="D112" s="36">
        <v>1</v>
      </c>
      <c r="E112" s="31">
        <v>1</v>
      </c>
      <c r="F112" s="31">
        <v>0</v>
      </c>
      <c r="G112" s="31">
        <v>77.069999999999993</v>
      </c>
      <c r="H112" s="31">
        <v>0</v>
      </c>
      <c r="I112" s="64">
        <v>77.069999999999993</v>
      </c>
    </row>
    <row r="113" spans="1:9">
      <c r="A113" s="35"/>
      <c r="B113" s="35"/>
      <c r="C113" s="35"/>
      <c r="D113" s="35"/>
      <c r="E113" s="35"/>
      <c r="F113" s="35"/>
      <c r="G113" s="35"/>
      <c r="H113" s="34" t="s">
        <v>515</v>
      </c>
      <c r="I113" s="76">
        <v>5471.45</v>
      </c>
    </row>
    <row r="114" spans="1:9">
      <c r="A114" s="35"/>
      <c r="B114" s="35"/>
      <c r="C114" s="35"/>
      <c r="D114" s="35"/>
      <c r="E114" s="35"/>
      <c r="F114" s="35"/>
      <c r="G114" s="35"/>
      <c r="H114" s="34" t="s">
        <v>1458</v>
      </c>
      <c r="I114" s="76">
        <v>22.86</v>
      </c>
    </row>
    <row r="115" spans="1:9">
      <c r="A115" s="35"/>
      <c r="B115" s="35"/>
      <c r="C115" s="35"/>
      <c r="D115" s="35"/>
      <c r="E115" s="35"/>
      <c r="F115" s="35"/>
      <c r="G115" s="35"/>
      <c r="H115" s="34" t="s">
        <v>516</v>
      </c>
      <c r="I115" s="76">
        <v>6722.22</v>
      </c>
    </row>
    <row r="118" spans="1:9">
      <c r="A118" s="49" t="s">
        <v>1517</v>
      </c>
      <c r="B118" s="48"/>
      <c r="C118" s="48"/>
      <c r="D118" s="48"/>
      <c r="E118" s="48"/>
      <c r="F118" s="48"/>
      <c r="G118" s="48"/>
      <c r="H118" s="48"/>
      <c r="I118" s="72"/>
    </row>
    <row r="119" spans="1:9">
      <c r="A119" s="46" t="s">
        <v>1480</v>
      </c>
      <c r="B119" s="45"/>
      <c r="C119" s="45"/>
      <c r="D119" s="45"/>
      <c r="E119" s="45"/>
      <c r="F119" s="45"/>
      <c r="G119" s="45"/>
      <c r="H119" s="45"/>
      <c r="I119" s="73"/>
    </row>
    <row r="120" spans="1:9">
      <c r="A120" s="43" t="s">
        <v>1518</v>
      </c>
      <c r="B120" s="42"/>
      <c r="C120" s="42"/>
      <c r="D120" s="42"/>
      <c r="E120" s="41"/>
      <c r="F120" s="41"/>
      <c r="G120" s="41"/>
      <c r="H120" s="41"/>
      <c r="I120" s="74"/>
    </row>
    <row r="121" spans="1:9">
      <c r="A121" s="38" t="s">
        <v>0</v>
      </c>
      <c r="B121" s="39" t="s">
        <v>1</v>
      </c>
      <c r="C121" s="38" t="s">
        <v>2</v>
      </c>
      <c r="D121" s="38" t="s">
        <v>3</v>
      </c>
      <c r="E121" s="38" t="s">
        <v>1441</v>
      </c>
      <c r="F121" s="38" t="s">
        <v>1442</v>
      </c>
      <c r="G121" s="38" t="s">
        <v>1443</v>
      </c>
      <c r="H121" s="38" t="s">
        <v>1444</v>
      </c>
      <c r="I121" s="75" t="s">
        <v>1445</v>
      </c>
    </row>
    <row r="122" spans="1:9">
      <c r="A122" s="30" t="s">
        <v>1519</v>
      </c>
      <c r="B122" s="30" t="s">
        <v>1520</v>
      </c>
      <c r="C122" s="37" t="s">
        <v>1484</v>
      </c>
      <c r="D122" s="36">
        <v>30</v>
      </c>
      <c r="E122" s="31">
        <v>1</v>
      </c>
      <c r="F122" s="31">
        <v>0</v>
      </c>
      <c r="G122" s="31">
        <v>123.22</v>
      </c>
      <c r="H122" s="31">
        <v>0</v>
      </c>
      <c r="I122" s="64">
        <v>3696.6</v>
      </c>
    </row>
    <row r="123" spans="1:9">
      <c r="A123" s="35"/>
      <c r="B123" s="35"/>
      <c r="C123" s="35"/>
      <c r="D123" s="35"/>
      <c r="E123" s="35"/>
      <c r="F123" s="35"/>
      <c r="G123" s="35"/>
      <c r="H123" s="34" t="s">
        <v>515</v>
      </c>
      <c r="I123" s="76">
        <v>3696.6</v>
      </c>
    </row>
    <row r="124" spans="1:9">
      <c r="A124" s="35"/>
      <c r="B124" s="35"/>
      <c r="C124" s="35"/>
      <c r="D124" s="35"/>
      <c r="E124" s="35"/>
      <c r="F124" s="35"/>
      <c r="G124" s="35"/>
      <c r="H124" s="34" t="s">
        <v>1458</v>
      </c>
      <c r="I124" s="76">
        <v>22.86</v>
      </c>
    </row>
    <row r="125" spans="1:9">
      <c r="A125" s="35"/>
      <c r="B125" s="35"/>
      <c r="C125" s="35"/>
      <c r="D125" s="35"/>
      <c r="E125" s="35"/>
      <c r="F125" s="35"/>
      <c r="G125" s="35"/>
      <c r="H125" s="34" t="s">
        <v>516</v>
      </c>
      <c r="I125" s="76">
        <v>4541.6400000000003</v>
      </c>
    </row>
    <row r="128" spans="1:9">
      <c r="A128" s="49" t="s">
        <v>1521</v>
      </c>
      <c r="B128" s="48"/>
      <c r="C128" s="48"/>
      <c r="D128" s="48"/>
      <c r="E128" s="48"/>
      <c r="F128" s="48"/>
      <c r="G128" s="48"/>
      <c r="H128" s="48"/>
      <c r="I128" s="72"/>
    </row>
    <row r="129" spans="1:9">
      <c r="A129" s="46" t="s">
        <v>1480</v>
      </c>
      <c r="B129" s="45"/>
      <c r="C129" s="45"/>
      <c r="D129" s="45"/>
      <c r="E129" s="45"/>
      <c r="F129" s="45"/>
      <c r="G129" s="45"/>
      <c r="H129" s="45"/>
      <c r="I129" s="73"/>
    </row>
    <row r="130" spans="1:9">
      <c r="A130" s="43" t="s">
        <v>1522</v>
      </c>
      <c r="B130" s="42"/>
      <c r="C130" s="42"/>
      <c r="D130" s="42"/>
      <c r="E130" s="41"/>
      <c r="F130" s="41"/>
      <c r="G130" s="41"/>
      <c r="H130" s="41"/>
      <c r="I130" s="74"/>
    </row>
    <row r="131" spans="1:9">
      <c r="A131" s="38" t="s">
        <v>0</v>
      </c>
      <c r="B131" s="39" t="s">
        <v>1</v>
      </c>
      <c r="C131" s="38" t="s">
        <v>2</v>
      </c>
      <c r="D131" s="38" t="s">
        <v>3</v>
      </c>
      <c r="E131" s="38" t="s">
        <v>1441</v>
      </c>
      <c r="F131" s="38" t="s">
        <v>1442</v>
      </c>
      <c r="G131" s="38" t="s">
        <v>1443</v>
      </c>
      <c r="H131" s="38" t="s">
        <v>1444</v>
      </c>
      <c r="I131" s="75" t="s">
        <v>1445</v>
      </c>
    </row>
    <row r="132" spans="1:9" ht="30">
      <c r="A132" s="30" t="s">
        <v>1523</v>
      </c>
      <c r="B132" s="32" t="s">
        <v>1524</v>
      </c>
      <c r="C132" s="37" t="s">
        <v>7</v>
      </c>
      <c r="D132" s="36">
        <v>1</v>
      </c>
      <c r="E132" s="31">
        <v>1</v>
      </c>
      <c r="F132" s="31">
        <v>0</v>
      </c>
      <c r="G132" s="31">
        <v>103.03</v>
      </c>
      <c r="H132" s="31">
        <v>0</v>
      </c>
      <c r="I132" s="64">
        <v>103.03</v>
      </c>
    </row>
    <row r="133" spans="1:9">
      <c r="A133" s="30" t="s">
        <v>1519</v>
      </c>
      <c r="B133" s="32" t="s">
        <v>1520</v>
      </c>
      <c r="C133" s="37" t="s">
        <v>1484</v>
      </c>
      <c r="D133" s="36">
        <v>20</v>
      </c>
      <c r="E133" s="31">
        <v>1</v>
      </c>
      <c r="F133" s="31">
        <v>0</v>
      </c>
      <c r="G133" s="31">
        <v>123.22</v>
      </c>
      <c r="H133" s="31">
        <v>0</v>
      </c>
      <c r="I133" s="64">
        <v>2464.4</v>
      </c>
    </row>
    <row r="134" spans="1:9">
      <c r="A134" s="30" t="s">
        <v>1525</v>
      </c>
      <c r="B134" s="30" t="s">
        <v>540</v>
      </c>
      <c r="C134" s="37" t="s">
        <v>1484</v>
      </c>
      <c r="D134" s="36">
        <v>20</v>
      </c>
      <c r="E134" s="31">
        <v>1</v>
      </c>
      <c r="F134" s="31">
        <v>0</v>
      </c>
      <c r="G134" s="31">
        <v>31.23</v>
      </c>
      <c r="H134" s="31">
        <v>0</v>
      </c>
      <c r="I134" s="64">
        <v>624.6</v>
      </c>
    </row>
    <row r="135" spans="1:9">
      <c r="A135" s="35"/>
      <c r="B135" s="35"/>
      <c r="C135" s="35"/>
      <c r="D135" s="35"/>
      <c r="E135" s="35"/>
      <c r="F135" s="35"/>
      <c r="G135" s="35"/>
      <c r="H135" s="34" t="s">
        <v>515</v>
      </c>
      <c r="I135" s="76">
        <v>3192.03</v>
      </c>
    </row>
    <row r="136" spans="1:9">
      <c r="A136" s="35"/>
      <c r="B136" s="35"/>
      <c r="C136" s="35"/>
      <c r="D136" s="35"/>
      <c r="E136" s="35"/>
      <c r="F136" s="35"/>
      <c r="G136" s="35"/>
      <c r="H136" s="34" t="s">
        <v>1458</v>
      </c>
      <c r="I136" s="76">
        <v>22.86</v>
      </c>
    </row>
    <row r="137" spans="1:9">
      <c r="A137" s="35"/>
      <c r="B137" s="35"/>
      <c r="C137" s="35"/>
      <c r="D137" s="35"/>
      <c r="E137" s="35"/>
      <c r="F137" s="35"/>
      <c r="G137" s="35"/>
      <c r="H137" s="34" t="s">
        <v>516</v>
      </c>
      <c r="I137" s="76">
        <v>3921.72</v>
      </c>
    </row>
    <row r="140" spans="1:9">
      <c r="A140" s="49" t="s">
        <v>1526</v>
      </c>
      <c r="B140" s="48"/>
      <c r="C140" s="48"/>
      <c r="D140" s="48"/>
      <c r="E140" s="48"/>
      <c r="F140" s="48"/>
      <c r="G140" s="48"/>
      <c r="H140" s="48"/>
      <c r="I140" s="72"/>
    </row>
    <row r="141" spans="1:9">
      <c r="A141" s="46" t="s">
        <v>1480</v>
      </c>
      <c r="B141" s="45"/>
      <c r="C141" s="45"/>
      <c r="D141" s="45"/>
      <c r="E141" s="45"/>
      <c r="F141" s="45"/>
      <c r="G141" s="45"/>
      <c r="H141" s="45"/>
      <c r="I141" s="73"/>
    </row>
    <row r="142" spans="1:9">
      <c r="A142" s="43" t="s">
        <v>1527</v>
      </c>
      <c r="B142" s="42"/>
      <c r="C142" s="42"/>
      <c r="D142" s="42"/>
      <c r="E142" s="41"/>
      <c r="F142" s="41"/>
      <c r="G142" s="41"/>
      <c r="H142" s="41"/>
      <c r="I142" s="74"/>
    </row>
    <row r="143" spans="1:9">
      <c r="A143" s="38" t="s">
        <v>0</v>
      </c>
      <c r="B143" s="39" t="s">
        <v>1</v>
      </c>
      <c r="C143" s="38" t="s">
        <v>2</v>
      </c>
      <c r="D143" s="38" t="s">
        <v>3</v>
      </c>
      <c r="E143" s="38" t="s">
        <v>1441</v>
      </c>
      <c r="F143" s="38" t="s">
        <v>1442</v>
      </c>
      <c r="G143" s="38" t="s">
        <v>1443</v>
      </c>
      <c r="H143" s="38" t="s">
        <v>1444</v>
      </c>
      <c r="I143" s="75" t="s">
        <v>1445</v>
      </c>
    </row>
    <row r="144" spans="1:9" ht="30">
      <c r="A144" s="30" t="s">
        <v>1523</v>
      </c>
      <c r="B144" s="32" t="s">
        <v>1524</v>
      </c>
      <c r="C144" s="37" t="s">
        <v>7</v>
      </c>
      <c r="D144" s="36">
        <v>1</v>
      </c>
      <c r="E144" s="31">
        <v>1</v>
      </c>
      <c r="F144" s="31">
        <v>0</v>
      </c>
      <c r="G144" s="31">
        <v>103.03</v>
      </c>
      <c r="H144" s="31">
        <v>0</v>
      </c>
      <c r="I144" s="64">
        <v>103.03</v>
      </c>
    </row>
    <row r="145" spans="1:9">
      <c r="A145" s="30" t="s">
        <v>1528</v>
      </c>
      <c r="B145" s="32" t="s">
        <v>1529</v>
      </c>
      <c r="C145" s="37" t="s">
        <v>1484</v>
      </c>
      <c r="D145" s="36">
        <v>48</v>
      </c>
      <c r="E145" s="31">
        <v>1</v>
      </c>
      <c r="F145" s="31">
        <v>0</v>
      </c>
      <c r="G145" s="31">
        <v>25.38</v>
      </c>
      <c r="H145" s="31">
        <v>0</v>
      </c>
      <c r="I145" s="64">
        <v>1218.24</v>
      </c>
    </row>
    <row r="146" spans="1:9">
      <c r="A146" s="30" t="s">
        <v>1519</v>
      </c>
      <c r="B146" s="30" t="s">
        <v>1520</v>
      </c>
      <c r="C146" s="37" t="s">
        <v>1484</v>
      </c>
      <c r="D146" s="36">
        <v>40</v>
      </c>
      <c r="E146" s="31">
        <v>1</v>
      </c>
      <c r="F146" s="31">
        <v>0</v>
      </c>
      <c r="G146" s="31">
        <v>123.22</v>
      </c>
      <c r="H146" s="31">
        <v>0</v>
      </c>
      <c r="I146" s="64">
        <v>4928.8</v>
      </c>
    </row>
    <row r="147" spans="1:9">
      <c r="A147" s="35"/>
      <c r="B147" s="35"/>
      <c r="C147" s="35"/>
      <c r="D147" s="35"/>
      <c r="E147" s="35"/>
      <c r="F147" s="35"/>
      <c r="G147" s="35"/>
      <c r="H147" s="34" t="s">
        <v>515</v>
      </c>
      <c r="I147" s="76">
        <v>6250.07</v>
      </c>
    </row>
    <row r="148" spans="1:9">
      <c r="A148" s="35"/>
      <c r="B148" s="35"/>
      <c r="C148" s="35"/>
      <c r="D148" s="35"/>
      <c r="E148" s="35"/>
      <c r="F148" s="35"/>
      <c r="G148" s="35"/>
      <c r="H148" s="34" t="s">
        <v>1458</v>
      </c>
      <c r="I148" s="76">
        <v>22.86</v>
      </c>
    </row>
    <row r="149" spans="1:9">
      <c r="A149" s="35"/>
      <c r="B149" s="35"/>
      <c r="C149" s="35"/>
      <c r="D149" s="35"/>
      <c r="E149" s="35"/>
      <c r="F149" s="35"/>
      <c r="G149" s="35"/>
      <c r="H149" s="34" t="s">
        <v>516</v>
      </c>
      <c r="I149" s="76">
        <v>7678.83</v>
      </c>
    </row>
    <row r="152" spans="1:9">
      <c r="A152" s="49" t="s">
        <v>1530</v>
      </c>
      <c r="B152" s="48"/>
      <c r="C152" s="48"/>
      <c r="D152" s="48"/>
      <c r="E152" s="48"/>
      <c r="F152" s="48"/>
      <c r="G152" s="48"/>
      <c r="H152" s="48"/>
      <c r="I152" s="72"/>
    </row>
    <row r="153" spans="1:9">
      <c r="A153" s="46" t="s">
        <v>1480</v>
      </c>
      <c r="B153" s="45"/>
      <c r="C153" s="45"/>
      <c r="D153" s="45"/>
      <c r="E153" s="45"/>
      <c r="F153" s="45"/>
      <c r="G153" s="45"/>
      <c r="H153" s="45"/>
      <c r="I153" s="73"/>
    </row>
    <row r="154" spans="1:9">
      <c r="A154" s="43" t="s">
        <v>1531</v>
      </c>
      <c r="B154" s="42"/>
      <c r="C154" s="42"/>
      <c r="D154" s="42"/>
      <c r="E154" s="41"/>
      <c r="F154" s="41"/>
      <c r="G154" s="41"/>
      <c r="H154" s="41"/>
      <c r="I154" s="74"/>
    </row>
    <row r="155" spans="1:9">
      <c r="A155" s="38" t="s">
        <v>0</v>
      </c>
      <c r="B155" s="39" t="s">
        <v>1</v>
      </c>
      <c r="C155" s="38" t="s">
        <v>2</v>
      </c>
      <c r="D155" s="38" t="s">
        <v>3</v>
      </c>
      <c r="E155" s="38" t="s">
        <v>1441</v>
      </c>
      <c r="F155" s="38" t="s">
        <v>1442</v>
      </c>
      <c r="G155" s="38" t="s">
        <v>1443</v>
      </c>
      <c r="H155" s="38" t="s">
        <v>1444</v>
      </c>
      <c r="I155" s="75" t="s">
        <v>1445</v>
      </c>
    </row>
    <row r="156" spans="1:9" ht="20">
      <c r="A156" s="30" t="s">
        <v>1532</v>
      </c>
      <c r="B156" s="32" t="s">
        <v>1533</v>
      </c>
      <c r="C156" s="37" t="s">
        <v>7</v>
      </c>
      <c r="D156" s="36">
        <v>1</v>
      </c>
      <c r="E156" s="31">
        <v>1</v>
      </c>
      <c r="F156" s="31">
        <v>0</v>
      </c>
      <c r="G156" s="31">
        <v>100.21</v>
      </c>
      <c r="H156" s="31">
        <v>0</v>
      </c>
      <c r="I156" s="64">
        <v>100.21</v>
      </c>
    </row>
    <row r="157" spans="1:9">
      <c r="A157" s="30" t="s">
        <v>1534</v>
      </c>
      <c r="B157" s="32" t="s">
        <v>1535</v>
      </c>
      <c r="C157" s="37" t="s">
        <v>1484</v>
      </c>
      <c r="D157" s="36">
        <v>3.6999999999999998E-2</v>
      </c>
      <c r="E157" s="31">
        <v>1</v>
      </c>
      <c r="F157" s="31">
        <v>0</v>
      </c>
      <c r="G157" s="31">
        <v>25.19</v>
      </c>
      <c r="H157" s="31">
        <v>0</v>
      </c>
      <c r="I157" s="64">
        <v>0.93</v>
      </c>
    </row>
    <row r="158" spans="1:9">
      <c r="A158" s="30" t="s">
        <v>1519</v>
      </c>
      <c r="B158" s="30" t="s">
        <v>1520</v>
      </c>
      <c r="C158" s="37" t="s">
        <v>1484</v>
      </c>
      <c r="D158" s="36">
        <v>8.9999999999999993E-3</v>
      </c>
      <c r="E158" s="31">
        <v>1</v>
      </c>
      <c r="F158" s="31">
        <v>0</v>
      </c>
      <c r="G158" s="31">
        <v>123.22</v>
      </c>
      <c r="H158" s="31">
        <v>0</v>
      </c>
      <c r="I158" s="64">
        <v>1.1000000000000001</v>
      </c>
    </row>
    <row r="159" spans="1:9">
      <c r="A159" s="35"/>
      <c r="B159" s="35"/>
      <c r="C159" s="35"/>
      <c r="D159" s="35"/>
      <c r="E159" s="35"/>
      <c r="F159" s="35"/>
      <c r="G159" s="35"/>
      <c r="H159" s="34" t="s">
        <v>515</v>
      </c>
      <c r="I159" s="76">
        <v>102.24</v>
      </c>
    </row>
    <row r="160" spans="1:9">
      <c r="A160" s="35"/>
      <c r="B160" s="35"/>
      <c r="C160" s="35"/>
      <c r="D160" s="35"/>
      <c r="E160" s="35"/>
      <c r="F160" s="35"/>
      <c r="G160" s="35"/>
      <c r="H160" s="34" t="s">
        <v>1458</v>
      </c>
      <c r="I160" s="76">
        <v>22.86</v>
      </c>
    </row>
    <row r="161" spans="1:9">
      <c r="A161" s="35"/>
      <c r="B161" s="35"/>
      <c r="C161" s="35"/>
      <c r="D161" s="35"/>
      <c r="E161" s="35"/>
      <c r="F161" s="35"/>
      <c r="G161" s="35"/>
      <c r="H161" s="34" t="s">
        <v>516</v>
      </c>
      <c r="I161" s="76">
        <v>125.61</v>
      </c>
    </row>
    <row r="164" spans="1:9">
      <c r="A164" s="49" t="s">
        <v>1536</v>
      </c>
      <c r="B164" s="48"/>
      <c r="C164" s="48"/>
      <c r="D164" s="48"/>
      <c r="E164" s="48"/>
      <c r="F164" s="48"/>
      <c r="G164" s="48"/>
      <c r="H164" s="48"/>
      <c r="I164" s="72"/>
    </row>
    <row r="165" spans="1:9">
      <c r="A165" s="46" t="s">
        <v>1480</v>
      </c>
      <c r="B165" s="45"/>
      <c r="C165" s="45"/>
      <c r="D165" s="45"/>
      <c r="E165" s="45"/>
      <c r="F165" s="45"/>
      <c r="G165" s="45"/>
      <c r="H165" s="45"/>
      <c r="I165" s="73"/>
    </row>
    <row r="166" spans="1:9">
      <c r="A166" s="43" t="s">
        <v>1537</v>
      </c>
      <c r="B166" s="42"/>
      <c r="C166" s="42"/>
      <c r="D166" s="42"/>
      <c r="E166" s="41"/>
      <c r="F166" s="41"/>
      <c r="G166" s="41"/>
      <c r="H166" s="41"/>
      <c r="I166" s="74"/>
    </row>
    <row r="167" spans="1:9">
      <c r="A167" s="38" t="s">
        <v>0</v>
      </c>
      <c r="B167" s="39" t="s">
        <v>1</v>
      </c>
      <c r="C167" s="38" t="s">
        <v>2</v>
      </c>
      <c r="D167" s="38" t="s">
        <v>3</v>
      </c>
      <c r="E167" s="38" t="s">
        <v>1441</v>
      </c>
      <c r="F167" s="38" t="s">
        <v>1442</v>
      </c>
      <c r="G167" s="38" t="s">
        <v>1443</v>
      </c>
      <c r="H167" s="38" t="s">
        <v>1444</v>
      </c>
      <c r="I167" s="75" t="s">
        <v>1445</v>
      </c>
    </row>
    <row r="168" spans="1:9">
      <c r="A168" s="30" t="s">
        <v>1538</v>
      </c>
      <c r="B168" s="30" t="s">
        <v>1539</v>
      </c>
      <c r="C168" s="37" t="s">
        <v>7</v>
      </c>
      <c r="D168" s="36">
        <v>1</v>
      </c>
      <c r="E168" s="31">
        <v>1</v>
      </c>
      <c r="F168" s="31">
        <v>0</v>
      </c>
      <c r="G168" s="31">
        <v>300</v>
      </c>
      <c r="H168" s="31">
        <v>0</v>
      </c>
      <c r="I168" s="64">
        <v>300</v>
      </c>
    </row>
    <row r="169" spans="1:9">
      <c r="A169" s="35"/>
      <c r="B169" s="35"/>
      <c r="C169" s="35"/>
      <c r="D169" s="35"/>
      <c r="E169" s="35"/>
      <c r="F169" s="35"/>
      <c r="G169" s="35"/>
      <c r="H169" s="34" t="s">
        <v>515</v>
      </c>
      <c r="I169" s="76">
        <v>300</v>
      </c>
    </row>
    <row r="170" spans="1:9">
      <c r="A170" s="35"/>
      <c r="B170" s="35"/>
      <c r="C170" s="35"/>
      <c r="D170" s="35"/>
      <c r="E170" s="35"/>
      <c r="F170" s="35"/>
      <c r="G170" s="35"/>
      <c r="H170" s="34" t="s">
        <v>1458</v>
      </c>
      <c r="I170" s="76">
        <v>22.86</v>
      </c>
    </row>
    <row r="171" spans="1:9">
      <c r="A171" s="35"/>
      <c r="B171" s="35"/>
      <c r="C171" s="35"/>
      <c r="D171" s="35"/>
      <c r="E171" s="35"/>
      <c r="F171" s="35"/>
      <c r="G171" s="35"/>
      <c r="H171" s="34" t="s">
        <v>516</v>
      </c>
      <c r="I171" s="76">
        <v>368.58</v>
      </c>
    </row>
    <row r="174" spans="1:9">
      <c r="A174" s="49" t="s">
        <v>1540</v>
      </c>
      <c r="B174" s="48"/>
      <c r="C174" s="48"/>
      <c r="D174" s="48"/>
      <c r="E174" s="48"/>
      <c r="F174" s="48"/>
      <c r="G174" s="48"/>
      <c r="H174" s="48"/>
      <c r="I174" s="72"/>
    </row>
    <row r="175" spans="1:9">
      <c r="A175" s="46" t="s">
        <v>1480</v>
      </c>
      <c r="B175" s="45"/>
      <c r="C175" s="45"/>
      <c r="D175" s="45"/>
      <c r="E175" s="45"/>
      <c r="F175" s="45"/>
      <c r="G175" s="45"/>
      <c r="H175" s="45"/>
      <c r="I175" s="73"/>
    </row>
    <row r="176" spans="1:9">
      <c r="A176" s="43" t="s">
        <v>1541</v>
      </c>
      <c r="B176" s="42"/>
      <c r="C176" s="42"/>
      <c r="D176" s="42"/>
      <c r="E176" s="41"/>
      <c r="F176" s="41"/>
      <c r="G176" s="41"/>
      <c r="H176" s="41"/>
      <c r="I176" s="74"/>
    </row>
    <row r="177" spans="1:9">
      <c r="A177" s="38" t="s">
        <v>0</v>
      </c>
      <c r="B177" s="39" t="s">
        <v>1</v>
      </c>
      <c r="C177" s="38" t="s">
        <v>2</v>
      </c>
      <c r="D177" s="38" t="s">
        <v>3</v>
      </c>
      <c r="E177" s="38" t="s">
        <v>1441</v>
      </c>
      <c r="F177" s="38" t="s">
        <v>1442</v>
      </c>
      <c r="G177" s="38" t="s">
        <v>1443</v>
      </c>
      <c r="H177" s="38" t="s">
        <v>1444</v>
      </c>
      <c r="I177" s="75" t="s">
        <v>1445</v>
      </c>
    </row>
    <row r="178" spans="1:9">
      <c r="A178" s="30" t="s">
        <v>1542</v>
      </c>
      <c r="B178" s="30" t="s">
        <v>556</v>
      </c>
      <c r="C178" s="37" t="s">
        <v>7</v>
      </c>
      <c r="D178" s="36">
        <v>1</v>
      </c>
      <c r="E178" s="31">
        <v>1</v>
      </c>
      <c r="F178" s="31">
        <v>0</v>
      </c>
      <c r="G178" s="31">
        <v>271.47000000000003</v>
      </c>
      <c r="H178" s="31">
        <v>0</v>
      </c>
      <c r="I178" s="64">
        <v>271.47000000000003</v>
      </c>
    </row>
    <row r="179" spans="1:9">
      <c r="A179" s="35"/>
      <c r="B179" s="35"/>
      <c r="C179" s="35"/>
      <c r="D179" s="35"/>
      <c r="E179" s="35"/>
      <c r="F179" s="35"/>
      <c r="G179" s="35"/>
      <c r="H179" s="34" t="s">
        <v>515</v>
      </c>
      <c r="I179" s="76">
        <v>271.47000000000003</v>
      </c>
    </row>
    <row r="180" spans="1:9">
      <c r="A180" s="35"/>
      <c r="B180" s="35"/>
      <c r="C180" s="35"/>
      <c r="D180" s="35"/>
      <c r="E180" s="35"/>
      <c r="F180" s="35"/>
      <c r="G180" s="35"/>
      <c r="H180" s="34" t="s">
        <v>1458</v>
      </c>
      <c r="I180" s="76">
        <v>22.86</v>
      </c>
    </row>
    <row r="181" spans="1:9">
      <c r="A181" s="35"/>
      <c r="B181" s="35"/>
      <c r="C181" s="35"/>
      <c r="D181" s="35"/>
      <c r="E181" s="35"/>
      <c r="F181" s="35"/>
      <c r="G181" s="35"/>
      <c r="H181" s="34" t="s">
        <v>516</v>
      </c>
      <c r="I181" s="76">
        <v>333.52</v>
      </c>
    </row>
    <row r="184" spans="1:9">
      <c r="A184" s="49" t="s">
        <v>1543</v>
      </c>
      <c r="B184" s="48"/>
      <c r="C184" s="48"/>
      <c r="D184" s="48"/>
      <c r="E184" s="48"/>
      <c r="F184" s="48"/>
      <c r="G184" s="48"/>
      <c r="H184" s="48"/>
      <c r="I184" s="72"/>
    </row>
    <row r="185" spans="1:9">
      <c r="A185" s="46" t="s">
        <v>1480</v>
      </c>
      <c r="B185" s="45"/>
      <c r="C185" s="45"/>
      <c r="D185" s="45"/>
      <c r="E185" s="45"/>
      <c r="F185" s="45"/>
      <c r="G185" s="45"/>
      <c r="H185" s="45"/>
      <c r="I185" s="73"/>
    </row>
    <row r="186" spans="1:9">
      <c r="A186" s="43" t="s">
        <v>1544</v>
      </c>
      <c r="B186" s="42"/>
      <c r="C186" s="42"/>
      <c r="D186" s="42"/>
      <c r="E186" s="41"/>
      <c r="F186" s="41"/>
      <c r="G186" s="41"/>
      <c r="H186" s="41"/>
      <c r="I186" s="74"/>
    </row>
    <row r="187" spans="1:9">
      <c r="A187" s="38" t="s">
        <v>0</v>
      </c>
      <c r="B187" s="39" t="s">
        <v>1</v>
      </c>
      <c r="C187" s="38" t="s">
        <v>2</v>
      </c>
      <c r="D187" s="38" t="s">
        <v>3</v>
      </c>
      <c r="E187" s="38" t="s">
        <v>1441</v>
      </c>
      <c r="F187" s="38" t="s">
        <v>1442</v>
      </c>
      <c r="G187" s="38" t="s">
        <v>1443</v>
      </c>
      <c r="H187" s="38" t="s">
        <v>1444</v>
      </c>
      <c r="I187" s="75" t="s">
        <v>1445</v>
      </c>
    </row>
    <row r="188" spans="1:9">
      <c r="A188" s="30" t="s">
        <v>1545</v>
      </c>
      <c r="B188" s="30" t="s">
        <v>1546</v>
      </c>
      <c r="C188" s="37" t="s">
        <v>1547</v>
      </c>
      <c r="D188" s="36">
        <v>4</v>
      </c>
      <c r="E188" s="31">
        <v>1</v>
      </c>
      <c r="F188" s="31">
        <v>0</v>
      </c>
      <c r="G188" s="31">
        <v>272.49</v>
      </c>
      <c r="H188" s="31">
        <v>0</v>
      </c>
      <c r="I188" s="64">
        <v>1089.96</v>
      </c>
    </row>
    <row r="189" spans="1:9">
      <c r="A189" s="35"/>
      <c r="B189" s="35"/>
      <c r="C189" s="35"/>
      <c r="D189" s="35"/>
      <c r="E189" s="35"/>
      <c r="F189" s="35"/>
      <c r="G189" s="35"/>
      <c r="H189" s="34" t="s">
        <v>515</v>
      </c>
      <c r="I189" s="76">
        <v>1089.96</v>
      </c>
    </row>
    <row r="190" spans="1:9">
      <c r="A190" s="35"/>
      <c r="B190" s="35"/>
      <c r="C190" s="35"/>
      <c r="D190" s="35"/>
      <c r="E190" s="35"/>
      <c r="F190" s="35"/>
      <c r="G190" s="35"/>
      <c r="H190" s="34" t="s">
        <v>1458</v>
      </c>
      <c r="I190" s="76">
        <v>22.86</v>
      </c>
    </row>
    <row r="191" spans="1:9">
      <c r="A191" s="35"/>
      <c r="B191" s="35"/>
      <c r="C191" s="35"/>
      <c r="D191" s="35"/>
      <c r="E191" s="35"/>
      <c r="F191" s="35"/>
      <c r="G191" s="35"/>
      <c r="H191" s="34" t="s">
        <v>516</v>
      </c>
      <c r="I191" s="76">
        <v>1339.12</v>
      </c>
    </row>
    <row r="194" spans="1:9">
      <c r="A194" s="49" t="s">
        <v>1548</v>
      </c>
      <c r="B194" s="48"/>
      <c r="C194" s="48"/>
      <c r="D194" s="48"/>
      <c r="E194" s="48"/>
      <c r="F194" s="48"/>
      <c r="G194" s="48"/>
      <c r="H194" s="48"/>
      <c r="I194" s="72"/>
    </row>
    <row r="195" spans="1:9">
      <c r="A195" s="46" t="s">
        <v>1480</v>
      </c>
      <c r="B195" s="45"/>
      <c r="C195" s="45"/>
      <c r="D195" s="45"/>
      <c r="E195" s="45"/>
      <c r="F195" s="45"/>
      <c r="G195" s="45"/>
      <c r="H195" s="45"/>
      <c r="I195" s="73"/>
    </row>
    <row r="196" spans="1:9">
      <c r="A196" s="43" t="s">
        <v>1549</v>
      </c>
      <c r="B196" s="42"/>
      <c r="C196" s="42"/>
      <c r="D196" s="42"/>
      <c r="E196" s="41"/>
      <c r="F196" s="41"/>
      <c r="G196" s="41"/>
      <c r="H196" s="41"/>
      <c r="I196" s="74"/>
    </row>
    <row r="197" spans="1:9">
      <c r="A197" s="38" t="s">
        <v>0</v>
      </c>
      <c r="B197" s="39" t="s">
        <v>1</v>
      </c>
      <c r="C197" s="38" t="s">
        <v>2</v>
      </c>
      <c r="D197" s="38" t="s">
        <v>3</v>
      </c>
      <c r="E197" s="38" t="s">
        <v>1441</v>
      </c>
      <c r="F197" s="38" t="s">
        <v>1442</v>
      </c>
      <c r="G197" s="38" t="s">
        <v>1443</v>
      </c>
      <c r="H197" s="38" t="s">
        <v>1444</v>
      </c>
      <c r="I197" s="75" t="s">
        <v>1445</v>
      </c>
    </row>
    <row r="198" spans="1:9">
      <c r="A198" s="30" t="s">
        <v>474</v>
      </c>
      <c r="B198" s="32" t="s">
        <v>1550</v>
      </c>
      <c r="C198" s="37" t="s">
        <v>1551</v>
      </c>
      <c r="D198" s="36">
        <v>5.33E-2</v>
      </c>
      <c r="E198" s="31">
        <v>1</v>
      </c>
      <c r="F198" s="31">
        <v>0</v>
      </c>
      <c r="G198" s="31">
        <v>12.89</v>
      </c>
      <c r="H198" s="31">
        <v>0</v>
      </c>
      <c r="I198" s="64">
        <v>0.68</v>
      </c>
    </row>
    <row r="199" spans="1:9">
      <c r="A199" s="30" t="s">
        <v>1552</v>
      </c>
      <c r="B199" s="32" t="s">
        <v>1553</v>
      </c>
      <c r="C199" s="37" t="s">
        <v>1551</v>
      </c>
      <c r="D199" s="36">
        <v>0.04</v>
      </c>
      <c r="E199" s="31">
        <v>1</v>
      </c>
      <c r="F199" s="31">
        <v>0</v>
      </c>
      <c r="G199" s="31">
        <v>16.98</v>
      </c>
      <c r="H199" s="31">
        <v>0</v>
      </c>
      <c r="I199" s="64">
        <v>0.67</v>
      </c>
    </row>
    <row r="200" spans="1:9">
      <c r="A200" s="30" t="s">
        <v>478</v>
      </c>
      <c r="B200" s="32" t="s">
        <v>1554</v>
      </c>
      <c r="C200" s="37" t="s">
        <v>14</v>
      </c>
      <c r="D200" s="36">
        <v>1.866E-2</v>
      </c>
      <c r="E200" s="31">
        <v>1</v>
      </c>
      <c r="F200" s="31">
        <v>0</v>
      </c>
      <c r="G200" s="31">
        <v>23.86</v>
      </c>
      <c r="H200" s="31">
        <v>0</v>
      </c>
      <c r="I200" s="64">
        <v>0.44</v>
      </c>
    </row>
    <row r="201" spans="1:9">
      <c r="A201" s="30" t="s">
        <v>1555</v>
      </c>
      <c r="B201" s="32" t="s">
        <v>1556</v>
      </c>
      <c r="C201" s="37" t="s">
        <v>7</v>
      </c>
      <c r="D201" s="36">
        <v>0.08</v>
      </c>
      <c r="E201" s="31">
        <v>1</v>
      </c>
      <c r="F201" s="31">
        <v>0</v>
      </c>
      <c r="G201" s="31">
        <v>24.99</v>
      </c>
      <c r="H201" s="31">
        <v>0</v>
      </c>
      <c r="I201" s="64">
        <v>1.99</v>
      </c>
    </row>
    <row r="202" spans="1:9">
      <c r="A202" s="30" t="s">
        <v>1557</v>
      </c>
      <c r="B202" s="32" t="s">
        <v>1558</v>
      </c>
      <c r="C202" s="37" t="s">
        <v>1484</v>
      </c>
      <c r="D202" s="36">
        <v>6.7000000000000004E-2</v>
      </c>
      <c r="E202" s="31">
        <v>1</v>
      </c>
      <c r="F202" s="31">
        <v>0</v>
      </c>
      <c r="G202" s="31">
        <v>26.38</v>
      </c>
      <c r="H202" s="31">
        <v>0</v>
      </c>
      <c r="I202" s="64">
        <v>1.76</v>
      </c>
    </row>
    <row r="203" spans="1:9">
      <c r="A203" s="30" t="s">
        <v>1559</v>
      </c>
      <c r="B203" s="32" t="s">
        <v>1560</v>
      </c>
      <c r="C203" s="37" t="s">
        <v>1484</v>
      </c>
      <c r="D203" s="36">
        <v>6.7000000000000004E-2</v>
      </c>
      <c r="E203" s="31">
        <v>1</v>
      </c>
      <c r="F203" s="31">
        <v>0</v>
      </c>
      <c r="G203" s="31">
        <v>25.28</v>
      </c>
      <c r="H203" s="31">
        <v>0</v>
      </c>
      <c r="I203" s="64">
        <v>1.69</v>
      </c>
    </row>
    <row r="204" spans="1:9">
      <c r="A204" s="30" t="s">
        <v>1561</v>
      </c>
      <c r="B204" s="32" t="s">
        <v>1562</v>
      </c>
      <c r="C204" s="37" t="s">
        <v>1484</v>
      </c>
      <c r="D204" s="36">
        <v>6.7000000000000004E-2</v>
      </c>
      <c r="E204" s="31">
        <v>1</v>
      </c>
      <c r="F204" s="31">
        <v>0</v>
      </c>
      <c r="G204" s="31">
        <v>26.04</v>
      </c>
      <c r="H204" s="31">
        <v>0</v>
      </c>
      <c r="I204" s="64">
        <v>1.74</v>
      </c>
    </row>
    <row r="205" spans="1:9">
      <c r="A205" s="30" t="s">
        <v>1563</v>
      </c>
      <c r="B205" s="32" t="s">
        <v>1564</v>
      </c>
      <c r="C205" s="37" t="s">
        <v>1484</v>
      </c>
      <c r="D205" s="36">
        <v>6.7000000000000004E-2</v>
      </c>
      <c r="E205" s="31">
        <v>1</v>
      </c>
      <c r="F205" s="31">
        <v>0</v>
      </c>
      <c r="G205" s="31">
        <v>27.54</v>
      </c>
      <c r="H205" s="31">
        <v>0</v>
      </c>
      <c r="I205" s="64">
        <v>1.84</v>
      </c>
    </row>
    <row r="206" spans="1:9">
      <c r="A206" s="30" t="s">
        <v>1565</v>
      </c>
      <c r="B206" s="30" t="s">
        <v>1566</v>
      </c>
      <c r="C206" s="37" t="s">
        <v>1484</v>
      </c>
      <c r="D206" s="36">
        <v>1.075</v>
      </c>
      <c r="E206" s="31">
        <v>1</v>
      </c>
      <c r="F206" s="31">
        <v>0</v>
      </c>
      <c r="G206" s="31">
        <v>20.96</v>
      </c>
      <c r="H206" s="31">
        <v>0</v>
      </c>
      <c r="I206" s="64">
        <v>22.53</v>
      </c>
    </row>
    <row r="207" spans="1:9">
      <c r="A207" s="35"/>
      <c r="B207" s="35"/>
      <c r="C207" s="35"/>
      <c r="D207" s="35"/>
      <c r="E207" s="35"/>
      <c r="F207" s="35"/>
      <c r="G207" s="35"/>
      <c r="H207" s="34" t="s">
        <v>515</v>
      </c>
      <c r="I207" s="76">
        <v>33.340000000000003</v>
      </c>
    </row>
    <row r="208" spans="1:9">
      <c r="A208" s="35"/>
      <c r="B208" s="35"/>
      <c r="C208" s="35"/>
      <c r="D208" s="35"/>
      <c r="E208" s="35"/>
      <c r="F208" s="35"/>
      <c r="G208" s="35"/>
      <c r="H208" s="34" t="s">
        <v>1458</v>
      </c>
      <c r="I208" s="76">
        <v>22.86</v>
      </c>
    </row>
    <row r="209" spans="1:9">
      <c r="A209" s="35"/>
      <c r="B209" s="35"/>
      <c r="C209" s="35"/>
      <c r="D209" s="35"/>
      <c r="E209" s="35"/>
      <c r="F209" s="35"/>
      <c r="G209" s="35"/>
      <c r="H209" s="34" t="s">
        <v>516</v>
      </c>
      <c r="I209" s="76">
        <v>40.96</v>
      </c>
    </row>
    <row r="212" spans="1:9">
      <c r="A212" s="49" t="s">
        <v>1567</v>
      </c>
      <c r="B212" s="48"/>
      <c r="C212" s="48"/>
      <c r="D212" s="48"/>
      <c r="E212" s="48"/>
      <c r="F212" s="48"/>
      <c r="G212" s="48"/>
      <c r="H212" s="48"/>
      <c r="I212" s="72"/>
    </row>
    <row r="213" spans="1:9">
      <c r="A213" s="46" t="s">
        <v>1439</v>
      </c>
      <c r="B213" s="45"/>
      <c r="C213" s="45"/>
      <c r="D213" s="45"/>
      <c r="E213" s="45"/>
      <c r="F213" s="45"/>
      <c r="G213" s="45"/>
      <c r="H213" s="45"/>
      <c r="I213" s="73"/>
    </row>
    <row r="214" spans="1:9">
      <c r="A214" s="43" t="s">
        <v>1568</v>
      </c>
      <c r="B214" s="42"/>
      <c r="C214" s="42"/>
      <c r="D214" s="42"/>
      <c r="E214" s="41"/>
      <c r="F214" s="41"/>
      <c r="G214" s="41"/>
      <c r="H214" s="41"/>
      <c r="I214" s="74"/>
    </row>
    <row r="215" spans="1:9">
      <c r="A215" s="38" t="s">
        <v>0</v>
      </c>
      <c r="B215" s="39" t="s">
        <v>1</v>
      </c>
      <c r="C215" s="38" t="s">
        <v>2</v>
      </c>
      <c r="D215" s="38" t="s">
        <v>3</v>
      </c>
      <c r="E215" s="38" t="s">
        <v>1441</v>
      </c>
      <c r="F215" s="38" t="s">
        <v>1442</v>
      </c>
      <c r="G215" s="38" t="s">
        <v>1443</v>
      </c>
      <c r="H215" s="38" t="s">
        <v>1444</v>
      </c>
      <c r="I215" s="75" t="s">
        <v>1445</v>
      </c>
    </row>
    <row r="216" spans="1:9">
      <c r="A216" s="30" t="s">
        <v>1557</v>
      </c>
      <c r="B216" s="32" t="s">
        <v>1558</v>
      </c>
      <c r="C216" s="37" t="s">
        <v>1484</v>
      </c>
      <c r="D216" s="36">
        <v>2.0500000000000001E-2</v>
      </c>
      <c r="E216" s="31">
        <v>1</v>
      </c>
      <c r="F216" s="31">
        <v>0</v>
      </c>
      <c r="G216" s="31">
        <v>26.38</v>
      </c>
      <c r="H216" s="31">
        <v>0</v>
      </c>
      <c r="I216" s="64">
        <v>0.54</v>
      </c>
    </row>
    <row r="217" spans="1:9">
      <c r="A217" s="30" t="s">
        <v>1565</v>
      </c>
      <c r="B217" s="30" t="s">
        <v>1566</v>
      </c>
      <c r="C217" s="37" t="s">
        <v>1484</v>
      </c>
      <c r="D217" s="36">
        <v>5.8000000000000003E-2</v>
      </c>
      <c r="E217" s="31">
        <v>1</v>
      </c>
      <c r="F217" s="31">
        <v>0</v>
      </c>
      <c r="G217" s="31">
        <v>20.96</v>
      </c>
      <c r="H217" s="31">
        <v>0</v>
      </c>
      <c r="I217" s="64">
        <v>1.21</v>
      </c>
    </row>
    <row r="218" spans="1:9">
      <c r="A218" s="35"/>
      <c r="B218" s="35"/>
      <c r="C218" s="35"/>
      <c r="D218" s="35"/>
      <c r="E218" s="35"/>
      <c r="F218" s="35"/>
      <c r="G218" s="35"/>
      <c r="H218" s="34" t="s">
        <v>515</v>
      </c>
      <c r="I218" s="76">
        <v>1.75</v>
      </c>
    </row>
    <row r="219" spans="1:9">
      <c r="A219" s="35"/>
      <c r="B219" s="35"/>
      <c r="C219" s="35"/>
      <c r="D219" s="35"/>
      <c r="E219" s="35"/>
      <c r="F219" s="35"/>
      <c r="G219" s="35"/>
      <c r="H219" s="34" t="s">
        <v>1458</v>
      </c>
      <c r="I219" s="76">
        <v>22.86</v>
      </c>
    </row>
    <row r="220" spans="1:9">
      <c r="A220" s="35"/>
      <c r="B220" s="35"/>
      <c r="C220" s="35"/>
      <c r="D220" s="35"/>
      <c r="E220" s="35"/>
      <c r="F220" s="35"/>
      <c r="G220" s="35"/>
      <c r="H220" s="34" t="s">
        <v>516</v>
      </c>
      <c r="I220" s="76">
        <v>2.15</v>
      </c>
    </row>
    <row r="223" spans="1:9">
      <c r="A223" s="49" t="s">
        <v>1569</v>
      </c>
      <c r="B223" s="48"/>
      <c r="C223" s="48"/>
      <c r="D223" s="48"/>
      <c r="E223" s="48"/>
      <c r="F223" s="48"/>
      <c r="G223" s="48"/>
      <c r="H223" s="48"/>
      <c r="I223" s="72"/>
    </row>
    <row r="224" spans="1:9">
      <c r="A224" s="46" t="s">
        <v>1439</v>
      </c>
      <c r="B224" s="45"/>
      <c r="C224" s="45"/>
      <c r="D224" s="45"/>
      <c r="E224" s="45"/>
      <c r="F224" s="45"/>
      <c r="G224" s="45"/>
      <c r="H224" s="45"/>
      <c r="I224" s="73"/>
    </row>
    <row r="225" spans="1:9">
      <c r="A225" s="43" t="s">
        <v>1570</v>
      </c>
      <c r="B225" s="42"/>
      <c r="C225" s="42"/>
      <c r="D225" s="42"/>
      <c r="E225" s="41"/>
      <c r="F225" s="41"/>
      <c r="G225" s="41"/>
      <c r="H225" s="41"/>
      <c r="I225" s="74"/>
    </row>
    <row r="226" spans="1:9">
      <c r="A226" s="38" t="s">
        <v>0</v>
      </c>
      <c r="B226" s="39" t="s">
        <v>1</v>
      </c>
      <c r="C226" s="38" t="s">
        <v>2</v>
      </c>
      <c r="D226" s="38" t="s">
        <v>3</v>
      </c>
      <c r="E226" s="38" t="s">
        <v>1441</v>
      </c>
      <c r="F226" s="38" t="s">
        <v>1442</v>
      </c>
      <c r="G226" s="38" t="s">
        <v>1443</v>
      </c>
      <c r="H226" s="38" t="s">
        <v>1444</v>
      </c>
      <c r="I226" s="75" t="s">
        <v>1445</v>
      </c>
    </row>
    <row r="227" spans="1:9">
      <c r="A227" s="30" t="s">
        <v>1557</v>
      </c>
      <c r="B227" s="32" t="s">
        <v>1558</v>
      </c>
      <c r="C227" s="37" t="s">
        <v>1484</v>
      </c>
      <c r="D227" s="36">
        <v>7.6E-3</v>
      </c>
      <c r="E227" s="31">
        <v>1</v>
      </c>
      <c r="F227" s="31">
        <v>0</v>
      </c>
      <c r="G227" s="31">
        <v>26.38</v>
      </c>
      <c r="H227" s="31">
        <v>0</v>
      </c>
      <c r="I227" s="64">
        <v>0.2</v>
      </c>
    </row>
    <row r="228" spans="1:9">
      <c r="A228" s="30" t="s">
        <v>1565</v>
      </c>
      <c r="B228" s="30" t="s">
        <v>1566</v>
      </c>
      <c r="C228" s="37" t="s">
        <v>1484</v>
      </c>
      <c r="D228" s="36">
        <v>2.1499999999999998E-2</v>
      </c>
      <c r="E228" s="31">
        <v>1</v>
      </c>
      <c r="F228" s="31">
        <v>0</v>
      </c>
      <c r="G228" s="31">
        <v>20.96</v>
      </c>
      <c r="H228" s="31">
        <v>0</v>
      </c>
      <c r="I228" s="64">
        <v>0.45</v>
      </c>
    </row>
    <row r="229" spans="1:9">
      <c r="A229" s="35"/>
      <c r="B229" s="35"/>
      <c r="C229" s="35"/>
      <c r="D229" s="35"/>
      <c r="E229" s="35"/>
      <c r="F229" s="35"/>
      <c r="G229" s="35"/>
      <c r="H229" s="34" t="s">
        <v>515</v>
      </c>
      <c r="I229" s="76">
        <v>0.65</v>
      </c>
    </row>
    <row r="230" spans="1:9">
      <c r="A230" s="35"/>
      <c r="B230" s="35"/>
      <c r="C230" s="35"/>
      <c r="D230" s="35"/>
      <c r="E230" s="35"/>
      <c r="F230" s="35"/>
      <c r="G230" s="35"/>
      <c r="H230" s="34" t="s">
        <v>1458</v>
      </c>
      <c r="I230" s="76">
        <v>22.86</v>
      </c>
    </row>
    <row r="231" spans="1:9">
      <c r="A231" s="35"/>
      <c r="B231" s="35"/>
      <c r="C231" s="35"/>
      <c r="D231" s="35"/>
      <c r="E231" s="35"/>
      <c r="F231" s="35"/>
      <c r="G231" s="35"/>
      <c r="H231" s="34" t="s">
        <v>516</v>
      </c>
      <c r="I231" s="76">
        <v>0.79</v>
      </c>
    </row>
    <row r="234" spans="1:9">
      <c r="A234" s="49" t="s">
        <v>1571</v>
      </c>
      <c r="B234" s="48"/>
      <c r="C234" s="48"/>
      <c r="D234" s="48"/>
      <c r="E234" s="48"/>
      <c r="F234" s="48"/>
      <c r="G234" s="48"/>
      <c r="H234" s="48"/>
      <c r="I234" s="72"/>
    </row>
    <row r="235" spans="1:9">
      <c r="A235" s="46" t="s">
        <v>1480</v>
      </c>
      <c r="B235" s="45"/>
      <c r="C235" s="45"/>
      <c r="D235" s="45"/>
      <c r="E235" s="45"/>
      <c r="F235" s="45"/>
      <c r="G235" s="45"/>
      <c r="H235" s="45"/>
      <c r="I235" s="73"/>
    </row>
    <row r="236" spans="1:9">
      <c r="A236" s="43" t="s">
        <v>1572</v>
      </c>
      <c r="B236" s="42"/>
      <c r="C236" s="42"/>
      <c r="D236" s="42"/>
      <c r="E236" s="41"/>
      <c r="F236" s="41"/>
      <c r="G236" s="41"/>
      <c r="H236" s="41"/>
      <c r="I236" s="74"/>
    </row>
    <row r="237" spans="1:9">
      <c r="A237" s="38" t="s">
        <v>0</v>
      </c>
      <c r="B237" s="39" t="s">
        <v>1</v>
      </c>
      <c r="C237" s="38" t="s">
        <v>2</v>
      </c>
      <c r="D237" s="38" t="s">
        <v>3</v>
      </c>
      <c r="E237" s="38" t="s">
        <v>1441</v>
      </c>
      <c r="F237" s="38" t="s">
        <v>1442</v>
      </c>
      <c r="G237" s="38" t="s">
        <v>1443</v>
      </c>
      <c r="H237" s="38" t="s">
        <v>1444</v>
      </c>
      <c r="I237" s="75" t="s">
        <v>1445</v>
      </c>
    </row>
    <row r="238" spans="1:9">
      <c r="A238" s="30" t="s">
        <v>1573</v>
      </c>
      <c r="B238" s="32" t="s">
        <v>1574</v>
      </c>
      <c r="C238" s="37" t="s">
        <v>1484</v>
      </c>
      <c r="D238" s="36">
        <v>3</v>
      </c>
      <c r="E238" s="31">
        <v>1</v>
      </c>
      <c r="F238" s="31">
        <v>0</v>
      </c>
      <c r="G238" s="31">
        <v>20.89</v>
      </c>
      <c r="H238" s="31">
        <v>0</v>
      </c>
      <c r="I238" s="64">
        <v>62.67</v>
      </c>
    </row>
    <row r="239" spans="1:9">
      <c r="A239" s="30" t="s">
        <v>1559</v>
      </c>
      <c r="B239" s="30" t="s">
        <v>1560</v>
      </c>
      <c r="C239" s="37" t="s">
        <v>1484</v>
      </c>
      <c r="D239" s="36">
        <v>3</v>
      </c>
      <c r="E239" s="31">
        <v>1</v>
      </c>
      <c r="F239" s="31">
        <v>0</v>
      </c>
      <c r="G239" s="31">
        <v>25.28</v>
      </c>
      <c r="H239" s="31">
        <v>0</v>
      </c>
      <c r="I239" s="64">
        <v>75.84</v>
      </c>
    </row>
    <row r="240" spans="1:9">
      <c r="A240" s="35"/>
      <c r="B240" s="35"/>
      <c r="C240" s="35"/>
      <c r="D240" s="35"/>
      <c r="E240" s="35"/>
      <c r="F240" s="35"/>
      <c r="G240" s="35"/>
      <c r="H240" s="34" t="s">
        <v>515</v>
      </c>
      <c r="I240" s="76">
        <v>138.51</v>
      </c>
    </row>
    <row r="241" spans="1:9">
      <c r="A241" s="35"/>
      <c r="B241" s="35"/>
      <c r="C241" s="35"/>
      <c r="D241" s="35"/>
      <c r="E241" s="35"/>
      <c r="F241" s="35"/>
      <c r="G241" s="35"/>
      <c r="H241" s="34" t="s">
        <v>1458</v>
      </c>
      <c r="I241" s="76">
        <v>22.86</v>
      </c>
    </row>
    <row r="242" spans="1:9">
      <c r="A242" s="35"/>
      <c r="B242" s="35"/>
      <c r="C242" s="35"/>
      <c r="D242" s="35"/>
      <c r="E242" s="35"/>
      <c r="F242" s="35"/>
      <c r="G242" s="35"/>
      <c r="H242" s="34" t="s">
        <v>516</v>
      </c>
      <c r="I242" s="76">
        <v>170.17</v>
      </c>
    </row>
    <row r="245" spans="1:9">
      <c r="A245" s="49" t="s">
        <v>1575</v>
      </c>
      <c r="B245" s="48"/>
      <c r="C245" s="48"/>
      <c r="D245" s="48"/>
      <c r="E245" s="48"/>
      <c r="F245" s="48"/>
      <c r="G245" s="48"/>
      <c r="H245" s="48"/>
      <c r="I245" s="72"/>
    </row>
    <row r="246" spans="1:9">
      <c r="A246" s="46" t="s">
        <v>1439</v>
      </c>
      <c r="B246" s="45"/>
      <c r="C246" s="45"/>
      <c r="D246" s="45"/>
      <c r="E246" s="45"/>
      <c r="F246" s="45"/>
      <c r="G246" s="45"/>
      <c r="H246" s="45"/>
      <c r="I246" s="73"/>
    </row>
    <row r="247" spans="1:9">
      <c r="A247" s="43" t="s">
        <v>1576</v>
      </c>
      <c r="B247" s="42"/>
      <c r="C247" s="42"/>
      <c r="D247" s="42"/>
      <c r="E247" s="41"/>
      <c r="F247" s="41"/>
      <c r="G247" s="41"/>
      <c r="H247" s="41"/>
      <c r="I247" s="74"/>
    </row>
    <row r="248" spans="1:9">
      <c r="A248" s="38" t="s">
        <v>0</v>
      </c>
      <c r="B248" s="39" t="s">
        <v>1</v>
      </c>
      <c r="C248" s="38" t="s">
        <v>2</v>
      </c>
      <c r="D248" s="38" t="s">
        <v>3</v>
      </c>
      <c r="E248" s="38" t="s">
        <v>1441</v>
      </c>
      <c r="F248" s="38" t="s">
        <v>1442</v>
      </c>
      <c r="G248" s="38" t="s">
        <v>1443</v>
      </c>
      <c r="H248" s="38" t="s">
        <v>1444</v>
      </c>
      <c r="I248" s="75" t="s">
        <v>1445</v>
      </c>
    </row>
    <row r="249" spans="1:9">
      <c r="A249" s="30" t="s">
        <v>1577</v>
      </c>
      <c r="B249" s="32" t="s">
        <v>1578</v>
      </c>
      <c r="C249" s="37" t="s">
        <v>1484</v>
      </c>
      <c r="D249" s="36">
        <v>3.3700000000000001E-2</v>
      </c>
      <c r="E249" s="31">
        <v>1</v>
      </c>
      <c r="F249" s="31">
        <v>0</v>
      </c>
      <c r="G249" s="31">
        <v>28.64</v>
      </c>
      <c r="H249" s="31">
        <v>0</v>
      </c>
      <c r="I249" s="64">
        <v>0.96</v>
      </c>
    </row>
    <row r="250" spans="1:9">
      <c r="A250" s="30" t="s">
        <v>1565</v>
      </c>
      <c r="B250" s="30" t="s">
        <v>1566</v>
      </c>
      <c r="C250" s="37" t="s">
        <v>1484</v>
      </c>
      <c r="D250" s="36">
        <v>9.5200000000000007E-2</v>
      </c>
      <c r="E250" s="31">
        <v>1</v>
      </c>
      <c r="F250" s="31">
        <v>0</v>
      </c>
      <c r="G250" s="31">
        <v>20.96</v>
      </c>
      <c r="H250" s="31">
        <v>0</v>
      </c>
      <c r="I250" s="64">
        <v>1.99</v>
      </c>
    </row>
    <row r="251" spans="1:9">
      <c r="A251" s="35"/>
      <c r="B251" s="35"/>
      <c r="C251" s="35"/>
      <c r="D251" s="35"/>
      <c r="E251" s="35"/>
      <c r="F251" s="35"/>
      <c r="G251" s="35"/>
      <c r="H251" s="34" t="s">
        <v>515</v>
      </c>
      <c r="I251" s="76">
        <v>2.95</v>
      </c>
    </row>
    <row r="252" spans="1:9">
      <c r="A252" s="35"/>
      <c r="B252" s="35"/>
      <c r="C252" s="35"/>
      <c r="D252" s="35"/>
      <c r="E252" s="35"/>
      <c r="F252" s="35"/>
      <c r="G252" s="35"/>
      <c r="H252" s="34" t="s">
        <v>1458</v>
      </c>
      <c r="I252" s="76">
        <v>22.86</v>
      </c>
    </row>
    <row r="253" spans="1:9">
      <c r="A253" s="35"/>
      <c r="B253" s="35"/>
      <c r="C253" s="35"/>
      <c r="D253" s="35"/>
      <c r="E253" s="35"/>
      <c r="F253" s="35"/>
      <c r="G253" s="35"/>
      <c r="H253" s="34" t="s">
        <v>516</v>
      </c>
      <c r="I253" s="76">
        <v>3.62</v>
      </c>
    </row>
    <row r="256" spans="1:9">
      <c r="A256" s="49" t="s">
        <v>1579</v>
      </c>
      <c r="B256" s="48"/>
      <c r="C256" s="48"/>
      <c r="D256" s="48"/>
      <c r="E256" s="48"/>
      <c r="F256" s="48"/>
      <c r="G256" s="48"/>
      <c r="H256" s="48"/>
      <c r="I256" s="72"/>
    </row>
    <row r="257" spans="1:9">
      <c r="A257" s="46" t="s">
        <v>1439</v>
      </c>
      <c r="B257" s="45"/>
      <c r="C257" s="45"/>
      <c r="D257" s="45"/>
      <c r="E257" s="45"/>
      <c r="F257" s="45"/>
      <c r="G257" s="45"/>
      <c r="H257" s="45"/>
      <c r="I257" s="73"/>
    </row>
    <row r="258" spans="1:9">
      <c r="A258" s="43" t="s">
        <v>1580</v>
      </c>
      <c r="B258" s="42"/>
      <c r="C258" s="42"/>
      <c r="D258" s="42"/>
      <c r="E258" s="41"/>
      <c r="F258" s="41"/>
      <c r="G258" s="41"/>
      <c r="H258" s="41"/>
      <c r="I258" s="74"/>
    </row>
    <row r="259" spans="1:9">
      <c r="A259" s="38" t="s">
        <v>0</v>
      </c>
      <c r="B259" s="39" t="s">
        <v>1</v>
      </c>
      <c r="C259" s="38" t="s">
        <v>2</v>
      </c>
      <c r="D259" s="38" t="s">
        <v>3</v>
      </c>
      <c r="E259" s="38" t="s">
        <v>1441</v>
      </c>
      <c r="F259" s="38" t="s">
        <v>1442</v>
      </c>
      <c r="G259" s="38" t="s">
        <v>1443</v>
      </c>
      <c r="H259" s="38" t="s">
        <v>1444</v>
      </c>
      <c r="I259" s="75" t="s">
        <v>1445</v>
      </c>
    </row>
    <row r="260" spans="1:9">
      <c r="A260" s="30" t="s">
        <v>1557</v>
      </c>
      <c r="B260" s="32" t="s">
        <v>1558</v>
      </c>
      <c r="C260" s="37" t="s">
        <v>1484</v>
      </c>
      <c r="D260" s="36">
        <v>1.0999999999999999E-2</v>
      </c>
      <c r="E260" s="31">
        <v>1</v>
      </c>
      <c r="F260" s="31">
        <v>0</v>
      </c>
      <c r="G260" s="31">
        <v>26.38</v>
      </c>
      <c r="H260" s="31">
        <v>0</v>
      </c>
      <c r="I260" s="64">
        <v>0.28999999999999998</v>
      </c>
    </row>
    <row r="261" spans="1:9">
      <c r="A261" s="30" t="s">
        <v>1565</v>
      </c>
      <c r="B261" s="30" t="s">
        <v>1566</v>
      </c>
      <c r="C261" s="37" t="s">
        <v>1484</v>
      </c>
      <c r="D261" s="36">
        <v>3.1199999999999999E-2</v>
      </c>
      <c r="E261" s="31">
        <v>1</v>
      </c>
      <c r="F261" s="31">
        <v>0</v>
      </c>
      <c r="G261" s="31">
        <v>20.96</v>
      </c>
      <c r="H261" s="31">
        <v>0</v>
      </c>
      <c r="I261" s="64">
        <v>0.65</v>
      </c>
    </row>
    <row r="262" spans="1:9">
      <c r="A262" s="35"/>
      <c r="B262" s="35"/>
      <c r="C262" s="35"/>
      <c r="D262" s="35"/>
      <c r="E262" s="35"/>
      <c r="F262" s="35"/>
      <c r="G262" s="35"/>
      <c r="H262" s="34" t="s">
        <v>515</v>
      </c>
      <c r="I262" s="76">
        <v>0.94</v>
      </c>
    </row>
    <row r="263" spans="1:9">
      <c r="A263" s="35"/>
      <c r="B263" s="35"/>
      <c r="C263" s="35"/>
      <c r="D263" s="35"/>
      <c r="E263" s="35"/>
      <c r="F263" s="35"/>
      <c r="G263" s="35"/>
      <c r="H263" s="34" t="s">
        <v>1458</v>
      </c>
      <c r="I263" s="76">
        <v>22.86</v>
      </c>
    </row>
    <row r="264" spans="1:9">
      <c r="A264" s="35"/>
      <c r="B264" s="35"/>
      <c r="C264" s="35"/>
      <c r="D264" s="35"/>
      <c r="E264" s="35"/>
      <c r="F264" s="35"/>
      <c r="G264" s="35"/>
      <c r="H264" s="34" t="s">
        <v>516</v>
      </c>
      <c r="I264" s="76">
        <v>1.1499999999999999</v>
      </c>
    </row>
    <row r="267" spans="1:9">
      <c r="A267" s="49" t="s">
        <v>1581</v>
      </c>
      <c r="B267" s="48"/>
      <c r="C267" s="48"/>
      <c r="D267" s="48"/>
      <c r="E267" s="48"/>
      <c r="F267" s="48"/>
      <c r="G267" s="48"/>
      <c r="H267" s="48"/>
      <c r="I267" s="72"/>
    </row>
    <row r="268" spans="1:9">
      <c r="A268" s="46" t="s">
        <v>1439</v>
      </c>
      <c r="B268" s="45"/>
      <c r="C268" s="45"/>
      <c r="D268" s="45"/>
      <c r="E268" s="45"/>
      <c r="F268" s="45"/>
      <c r="G268" s="45"/>
      <c r="H268" s="45"/>
      <c r="I268" s="73"/>
    </row>
    <row r="269" spans="1:9">
      <c r="A269" s="43" t="s">
        <v>1582</v>
      </c>
      <c r="B269" s="42"/>
      <c r="C269" s="42"/>
      <c r="D269" s="42"/>
      <c r="E269" s="41"/>
      <c r="F269" s="41"/>
      <c r="G269" s="41"/>
      <c r="H269" s="41"/>
      <c r="I269" s="74"/>
    </row>
    <row r="270" spans="1:9">
      <c r="A270" s="38" t="s">
        <v>0</v>
      </c>
      <c r="B270" s="39" t="s">
        <v>1</v>
      </c>
      <c r="C270" s="38" t="s">
        <v>2</v>
      </c>
      <c r="D270" s="38" t="s">
        <v>3</v>
      </c>
      <c r="E270" s="38" t="s">
        <v>1441</v>
      </c>
      <c r="F270" s="38" t="s">
        <v>1442</v>
      </c>
      <c r="G270" s="38" t="s">
        <v>1443</v>
      </c>
      <c r="H270" s="38" t="s">
        <v>1444</v>
      </c>
      <c r="I270" s="75" t="s">
        <v>1445</v>
      </c>
    </row>
    <row r="271" spans="1:9" ht="20">
      <c r="A271" s="30" t="s">
        <v>1583</v>
      </c>
      <c r="B271" s="32" t="s">
        <v>1584</v>
      </c>
      <c r="C271" s="37" t="s">
        <v>7</v>
      </c>
      <c r="D271" s="36">
        <v>1</v>
      </c>
      <c r="E271" s="31">
        <v>1</v>
      </c>
      <c r="F271" s="31">
        <v>0</v>
      </c>
      <c r="G271" s="31">
        <v>35.33</v>
      </c>
      <c r="H271" s="31">
        <v>0</v>
      </c>
      <c r="I271" s="64">
        <v>35.33</v>
      </c>
    </row>
    <row r="272" spans="1:9" ht="20">
      <c r="A272" s="30" t="s">
        <v>1585</v>
      </c>
      <c r="B272" s="32" t="s">
        <v>1586</v>
      </c>
      <c r="C272" s="37" t="s">
        <v>7</v>
      </c>
      <c r="D272" s="36">
        <v>2</v>
      </c>
      <c r="E272" s="31">
        <v>1</v>
      </c>
      <c r="F272" s="31">
        <v>0</v>
      </c>
      <c r="G272" s="31">
        <v>1.43</v>
      </c>
      <c r="H272" s="31">
        <v>0</v>
      </c>
      <c r="I272" s="64">
        <v>2.86</v>
      </c>
    </row>
    <row r="273" spans="1:9" ht="20">
      <c r="A273" s="30" t="s">
        <v>1587</v>
      </c>
      <c r="B273" s="32" t="s">
        <v>1588</v>
      </c>
      <c r="C273" s="37" t="s">
        <v>7</v>
      </c>
      <c r="D273" s="36">
        <v>1</v>
      </c>
      <c r="E273" s="31">
        <v>1</v>
      </c>
      <c r="F273" s="31">
        <v>0</v>
      </c>
      <c r="G273" s="31">
        <v>39.86</v>
      </c>
      <c r="H273" s="31">
        <v>0</v>
      </c>
      <c r="I273" s="64">
        <v>39.86</v>
      </c>
    </row>
    <row r="274" spans="1:9" ht="20">
      <c r="A274" s="30" t="s">
        <v>1589</v>
      </c>
      <c r="B274" s="32" t="s">
        <v>1590</v>
      </c>
      <c r="C274" s="37" t="s">
        <v>7</v>
      </c>
      <c r="D274" s="36">
        <v>1</v>
      </c>
      <c r="E274" s="31">
        <v>1</v>
      </c>
      <c r="F274" s="31">
        <v>0</v>
      </c>
      <c r="G274" s="31">
        <v>180.04</v>
      </c>
      <c r="H274" s="31">
        <v>0</v>
      </c>
      <c r="I274" s="64">
        <v>180.04</v>
      </c>
    </row>
    <row r="275" spans="1:9" ht="20">
      <c r="A275" s="30" t="s">
        <v>1591</v>
      </c>
      <c r="B275" s="32" t="s">
        <v>1592</v>
      </c>
      <c r="C275" s="37" t="s">
        <v>7</v>
      </c>
      <c r="D275" s="36">
        <v>0.06</v>
      </c>
      <c r="E275" s="31">
        <v>1</v>
      </c>
      <c r="F275" s="31">
        <v>0</v>
      </c>
      <c r="G275" s="31">
        <v>60.92</v>
      </c>
      <c r="H275" s="31">
        <v>0</v>
      </c>
      <c r="I275" s="64">
        <v>3.65</v>
      </c>
    </row>
    <row r="276" spans="1:9" ht="20">
      <c r="A276" s="30" t="s">
        <v>1593</v>
      </c>
      <c r="B276" s="32" t="s">
        <v>1594</v>
      </c>
      <c r="C276" s="37" t="s">
        <v>7</v>
      </c>
      <c r="D276" s="36">
        <v>1</v>
      </c>
      <c r="E276" s="31">
        <v>1</v>
      </c>
      <c r="F276" s="31">
        <v>0</v>
      </c>
      <c r="G276" s="31">
        <v>4.79</v>
      </c>
      <c r="H276" s="31">
        <v>0</v>
      </c>
      <c r="I276" s="64">
        <v>4.79</v>
      </c>
    </row>
    <row r="277" spans="1:9" ht="20">
      <c r="A277" s="30" t="s">
        <v>1595</v>
      </c>
      <c r="B277" s="32" t="s">
        <v>1596</v>
      </c>
      <c r="C277" s="37" t="s">
        <v>7</v>
      </c>
      <c r="D277" s="36">
        <v>3</v>
      </c>
      <c r="E277" s="31">
        <v>1</v>
      </c>
      <c r="F277" s="31">
        <v>0</v>
      </c>
      <c r="G277" s="31">
        <v>14.06</v>
      </c>
      <c r="H277" s="31">
        <v>0</v>
      </c>
      <c r="I277" s="64">
        <v>42.18</v>
      </c>
    </row>
    <row r="278" spans="1:9">
      <c r="A278" s="30" t="s">
        <v>1597</v>
      </c>
      <c r="B278" s="32" t="s">
        <v>1598</v>
      </c>
      <c r="C278" s="37" t="s">
        <v>7</v>
      </c>
      <c r="D278" s="36">
        <v>2</v>
      </c>
      <c r="E278" s="31">
        <v>1</v>
      </c>
      <c r="F278" s="31">
        <v>0</v>
      </c>
      <c r="G278" s="31">
        <v>0.42</v>
      </c>
      <c r="H278" s="31">
        <v>0</v>
      </c>
      <c r="I278" s="64">
        <v>0.84</v>
      </c>
    </row>
    <row r="279" spans="1:9">
      <c r="A279" s="30" t="s">
        <v>1599</v>
      </c>
      <c r="B279" s="32" t="s">
        <v>1600</v>
      </c>
      <c r="C279" s="37" t="s">
        <v>22</v>
      </c>
      <c r="D279" s="36">
        <v>0.16639999999999999</v>
      </c>
      <c r="E279" s="31">
        <v>1</v>
      </c>
      <c r="F279" s="31">
        <v>0</v>
      </c>
      <c r="G279" s="31">
        <v>2.87</v>
      </c>
      <c r="H279" s="31">
        <v>0</v>
      </c>
      <c r="I279" s="64">
        <v>0.47</v>
      </c>
    </row>
    <row r="280" spans="1:9" ht="30">
      <c r="A280" s="30" t="s">
        <v>1601</v>
      </c>
      <c r="B280" s="32" t="s">
        <v>1602</v>
      </c>
      <c r="C280" s="37" t="s">
        <v>18</v>
      </c>
      <c r="D280" s="36">
        <v>1.66E-2</v>
      </c>
      <c r="E280" s="31">
        <v>1</v>
      </c>
      <c r="F280" s="31">
        <v>0</v>
      </c>
      <c r="G280" s="31">
        <v>687.22</v>
      </c>
      <c r="H280" s="31">
        <v>0</v>
      </c>
      <c r="I280" s="64">
        <v>11.4</v>
      </c>
    </row>
    <row r="281" spans="1:9" ht="30">
      <c r="A281" s="30" t="s">
        <v>1603</v>
      </c>
      <c r="B281" s="32" t="s">
        <v>1604</v>
      </c>
      <c r="C281" s="37" t="s">
        <v>7</v>
      </c>
      <c r="D281" s="36">
        <v>1</v>
      </c>
      <c r="E281" s="31">
        <v>1</v>
      </c>
      <c r="F281" s="31">
        <v>0</v>
      </c>
      <c r="G281" s="31">
        <v>504.71</v>
      </c>
      <c r="H281" s="31">
        <v>0</v>
      </c>
      <c r="I281" s="64">
        <v>504.71</v>
      </c>
    </row>
    <row r="282" spans="1:9">
      <c r="A282" s="30" t="s">
        <v>1605</v>
      </c>
      <c r="B282" s="32" t="s">
        <v>1606</v>
      </c>
      <c r="C282" s="37" t="s">
        <v>1484</v>
      </c>
      <c r="D282" s="36">
        <v>0.32329999999999998</v>
      </c>
      <c r="E282" s="31">
        <v>1</v>
      </c>
      <c r="F282" s="31">
        <v>0</v>
      </c>
      <c r="G282" s="31">
        <v>21.9</v>
      </c>
      <c r="H282" s="31">
        <v>0</v>
      </c>
      <c r="I282" s="64">
        <v>7.08</v>
      </c>
    </row>
    <row r="283" spans="1:9" ht="20">
      <c r="A283" s="30" t="s">
        <v>1607</v>
      </c>
      <c r="B283" s="32" t="s">
        <v>1608</v>
      </c>
      <c r="C283" s="37" t="s">
        <v>22</v>
      </c>
      <c r="D283" s="36">
        <v>16.649999999999999</v>
      </c>
      <c r="E283" s="31">
        <v>1</v>
      </c>
      <c r="F283" s="31">
        <v>0</v>
      </c>
      <c r="G283" s="31">
        <v>25.8</v>
      </c>
      <c r="H283" s="31">
        <v>0</v>
      </c>
      <c r="I283" s="64">
        <v>429.57</v>
      </c>
    </row>
    <row r="284" spans="1:9" ht="20">
      <c r="A284" s="30" t="s">
        <v>1609</v>
      </c>
      <c r="B284" s="32" t="s">
        <v>1610</v>
      </c>
      <c r="C284" s="37" t="s">
        <v>7</v>
      </c>
      <c r="D284" s="36">
        <v>1</v>
      </c>
      <c r="E284" s="31">
        <v>1</v>
      </c>
      <c r="F284" s="31">
        <v>0</v>
      </c>
      <c r="G284" s="31">
        <v>18.95</v>
      </c>
      <c r="H284" s="31">
        <v>0</v>
      </c>
      <c r="I284" s="64">
        <v>18.95</v>
      </c>
    </row>
    <row r="285" spans="1:9" ht="20">
      <c r="A285" s="30" t="s">
        <v>29</v>
      </c>
      <c r="B285" s="32" t="s">
        <v>30</v>
      </c>
      <c r="C285" s="37" t="s">
        <v>22</v>
      </c>
      <c r="D285" s="36">
        <v>1.95</v>
      </c>
      <c r="E285" s="31">
        <v>1</v>
      </c>
      <c r="F285" s="31">
        <v>0</v>
      </c>
      <c r="G285" s="31">
        <v>59.92</v>
      </c>
      <c r="H285" s="31">
        <v>0</v>
      </c>
      <c r="I285" s="64">
        <v>116.84</v>
      </c>
    </row>
    <row r="286" spans="1:9" ht="20">
      <c r="A286" s="30" t="s">
        <v>1611</v>
      </c>
      <c r="B286" s="32" t="s">
        <v>1612</v>
      </c>
      <c r="C286" s="37" t="s">
        <v>7</v>
      </c>
      <c r="D286" s="36">
        <v>1</v>
      </c>
      <c r="E286" s="31">
        <v>1</v>
      </c>
      <c r="F286" s="31">
        <v>0</v>
      </c>
      <c r="G286" s="31">
        <v>20.46</v>
      </c>
      <c r="H286" s="31">
        <v>0</v>
      </c>
      <c r="I286" s="64">
        <v>20.46</v>
      </c>
    </row>
    <row r="287" spans="1:9" ht="20">
      <c r="A287" s="30" t="s">
        <v>1613</v>
      </c>
      <c r="B287" s="32" t="s">
        <v>1614</v>
      </c>
      <c r="C287" s="37" t="s">
        <v>7</v>
      </c>
      <c r="D287" s="36">
        <v>1</v>
      </c>
      <c r="E287" s="31">
        <v>1</v>
      </c>
      <c r="F287" s="31">
        <v>0</v>
      </c>
      <c r="G287" s="31">
        <v>18.96</v>
      </c>
      <c r="H287" s="31">
        <v>0</v>
      </c>
      <c r="I287" s="64">
        <v>18.96</v>
      </c>
    </row>
    <row r="288" spans="1:9" ht="20">
      <c r="A288" s="30" t="s">
        <v>1615</v>
      </c>
      <c r="B288" s="32" t="s">
        <v>1616</v>
      </c>
      <c r="C288" s="37" t="s">
        <v>7</v>
      </c>
      <c r="D288" s="36">
        <v>1</v>
      </c>
      <c r="E288" s="31">
        <v>1</v>
      </c>
      <c r="F288" s="31">
        <v>0</v>
      </c>
      <c r="G288" s="31">
        <v>69.52</v>
      </c>
      <c r="H288" s="31">
        <v>0</v>
      </c>
      <c r="I288" s="64">
        <v>69.52</v>
      </c>
    </row>
    <row r="289" spans="1:9">
      <c r="A289" s="30" t="s">
        <v>1557</v>
      </c>
      <c r="B289" s="32" t="s">
        <v>1558</v>
      </c>
      <c r="C289" s="37" t="s">
        <v>1484</v>
      </c>
      <c r="D289" s="36">
        <v>2.9102000000000001</v>
      </c>
      <c r="E289" s="31">
        <v>1</v>
      </c>
      <c r="F289" s="31">
        <v>0</v>
      </c>
      <c r="G289" s="31">
        <v>26.38</v>
      </c>
      <c r="H289" s="31">
        <v>0</v>
      </c>
      <c r="I289" s="64">
        <v>76.77</v>
      </c>
    </row>
    <row r="290" spans="1:9" ht="20">
      <c r="A290" s="30" t="s">
        <v>1617</v>
      </c>
      <c r="B290" s="32" t="s">
        <v>1618</v>
      </c>
      <c r="C290" s="37" t="s">
        <v>22</v>
      </c>
      <c r="D290" s="36">
        <v>6.05</v>
      </c>
      <c r="E290" s="31">
        <v>1</v>
      </c>
      <c r="F290" s="31">
        <v>0</v>
      </c>
      <c r="G290" s="31">
        <v>18.010000000000002</v>
      </c>
      <c r="H290" s="31">
        <v>0</v>
      </c>
      <c r="I290" s="64">
        <v>108.96</v>
      </c>
    </row>
    <row r="291" spans="1:9" ht="20">
      <c r="A291" s="30" t="s">
        <v>1619</v>
      </c>
      <c r="B291" s="32" t="s">
        <v>1620</v>
      </c>
      <c r="C291" s="37" t="s">
        <v>7</v>
      </c>
      <c r="D291" s="36">
        <v>1</v>
      </c>
      <c r="E291" s="31">
        <v>1</v>
      </c>
      <c r="F291" s="31">
        <v>0</v>
      </c>
      <c r="G291" s="31">
        <v>115.18</v>
      </c>
      <c r="H291" s="31">
        <v>0</v>
      </c>
      <c r="I291" s="64">
        <v>115.18</v>
      </c>
    </row>
    <row r="292" spans="1:9">
      <c r="A292" s="30" t="s">
        <v>1621</v>
      </c>
      <c r="B292" s="30" t="s">
        <v>1622</v>
      </c>
      <c r="C292" s="37" t="s">
        <v>7</v>
      </c>
      <c r="D292" s="36">
        <v>1</v>
      </c>
      <c r="E292" s="31">
        <v>1</v>
      </c>
      <c r="F292" s="31">
        <v>0</v>
      </c>
      <c r="G292" s="31">
        <v>11.81</v>
      </c>
      <c r="H292" s="31">
        <v>0</v>
      </c>
      <c r="I292" s="64">
        <v>11.81</v>
      </c>
    </row>
    <row r="293" spans="1:9">
      <c r="A293" s="35"/>
      <c r="B293" s="35"/>
      <c r="C293" s="35"/>
      <c r="D293" s="35"/>
      <c r="E293" s="35"/>
      <c r="F293" s="35"/>
      <c r="G293" s="35"/>
      <c r="H293" s="34" t="s">
        <v>515</v>
      </c>
      <c r="I293" s="76">
        <v>1820.23</v>
      </c>
    </row>
    <row r="294" spans="1:9">
      <c r="A294" s="35"/>
      <c r="B294" s="35"/>
      <c r="C294" s="35"/>
      <c r="D294" s="35"/>
      <c r="E294" s="35"/>
      <c r="F294" s="35"/>
      <c r="G294" s="35"/>
      <c r="H294" s="34" t="s">
        <v>1458</v>
      </c>
      <c r="I294" s="76">
        <v>22.86</v>
      </c>
    </row>
    <row r="295" spans="1:9">
      <c r="A295" s="35"/>
      <c r="B295" s="35"/>
      <c r="C295" s="35"/>
      <c r="D295" s="35"/>
      <c r="E295" s="35"/>
      <c r="F295" s="35"/>
      <c r="G295" s="35"/>
      <c r="H295" s="34" t="s">
        <v>516</v>
      </c>
      <c r="I295" s="76">
        <v>2236.33</v>
      </c>
    </row>
    <row r="298" spans="1:9">
      <c r="A298" s="49" t="s">
        <v>1623</v>
      </c>
      <c r="B298" s="48"/>
      <c r="C298" s="48"/>
      <c r="D298" s="48"/>
      <c r="E298" s="48"/>
      <c r="F298" s="48"/>
      <c r="G298" s="48"/>
      <c r="H298" s="48"/>
      <c r="I298" s="72"/>
    </row>
    <row r="299" spans="1:9">
      <c r="A299" s="46" t="s">
        <v>1439</v>
      </c>
      <c r="B299" s="45"/>
      <c r="C299" s="45"/>
      <c r="D299" s="45"/>
      <c r="E299" s="45"/>
      <c r="F299" s="45"/>
      <c r="G299" s="45"/>
      <c r="H299" s="45"/>
      <c r="I299" s="73"/>
    </row>
    <row r="300" spans="1:9">
      <c r="A300" s="43" t="s">
        <v>1624</v>
      </c>
      <c r="B300" s="42"/>
      <c r="C300" s="42"/>
      <c r="D300" s="42"/>
      <c r="E300" s="41"/>
      <c r="F300" s="41"/>
      <c r="G300" s="41"/>
      <c r="H300" s="41"/>
      <c r="I300" s="74"/>
    </row>
    <row r="301" spans="1:9">
      <c r="A301" s="38" t="s">
        <v>0</v>
      </c>
      <c r="B301" s="39" t="s">
        <v>1</v>
      </c>
      <c r="C301" s="38" t="s">
        <v>2</v>
      </c>
      <c r="D301" s="38" t="s">
        <v>3</v>
      </c>
      <c r="E301" s="38" t="s">
        <v>1441</v>
      </c>
      <c r="F301" s="38" t="s">
        <v>1442</v>
      </c>
      <c r="G301" s="38" t="s">
        <v>1443</v>
      </c>
      <c r="H301" s="38" t="s">
        <v>1444</v>
      </c>
      <c r="I301" s="75" t="s">
        <v>1445</v>
      </c>
    </row>
    <row r="302" spans="1:9">
      <c r="A302" s="30" t="s">
        <v>1625</v>
      </c>
      <c r="B302" s="32" t="s">
        <v>1626</v>
      </c>
      <c r="C302" s="37" t="s">
        <v>7</v>
      </c>
      <c r="D302" s="36">
        <v>2</v>
      </c>
      <c r="E302" s="31">
        <v>1</v>
      </c>
      <c r="F302" s="31">
        <v>0</v>
      </c>
      <c r="G302" s="31">
        <v>0.98</v>
      </c>
      <c r="H302" s="31">
        <v>0</v>
      </c>
      <c r="I302" s="64">
        <v>1.96</v>
      </c>
    </row>
    <row r="303" spans="1:9">
      <c r="A303" s="30" t="s">
        <v>1627</v>
      </c>
      <c r="B303" s="32" t="s">
        <v>1628</v>
      </c>
      <c r="C303" s="37" t="s">
        <v>7</v>
      </c>
      <c r="D303" s="36">
        <v>7.2900000000000006E-2</v>
      </c>
      <c r="E303" s="31">
        <v>1</v>
      </c>
      <c r="F303" s="31">
        <v>0</v>
      </c>
      <c r="G303" s="31">
        <v>66.709999999999994</v>
      </c>
      <c r="H303" s="31">
        <v>0</v>
      </c>
      <c r="I303" s="64">
        <v>4.8600000000000003</v>
      </c>
    </row>
    <row r="304" spans="1:9" ht="20">
      <c r="A304" s="30" t="s">
        <v>1629</v>
      </c>
      <c r="B304" s="32" t="s">
        <v>1630</v>
      </c>
      <c r="C304" s="37" t="s">
        <v>7</v>
      </c>
      <c r="D304" s="36">
        <v>1</v>
      </c>
      <c r="E304" s="31">
        <v>1</v>
      </c>
      <c r="F304" s="31">
        <v>0</v>
      </c>
      <c r="G304" s="31">
        <v>4.67</v>
      </c>
      <c r="H304" s="31">
        <v>0</v>
      </c>
      <c r="I304" s="64">
        <v>4.67</v>
      </c>
    </row>
    <row r="305" spans="1:9">
      <c r="A305" s="30" t="s">
        <v>1631</v>
      </c>
      <c r="B305" s="32" t="s">
        <v>1632</v>
      </c>
      <c r="C305" s="37" t="s">
        <v>7</v>
      </c>
      <c r="D305" s="36">
        <v>1.32E-2</v>
      </c>
      <c r="E305" s="31">
        <v>1</v>
      </c>
      <c r="F305" s="31">
        <v>0</v>
      </c>
      <c r="G305" s="31">
        <v>17.55</v>
      </c>
      <c r="H305" s="31">
        <v>0</v>
      </c>
      <c r="I305" s="64">
        <v>0.23</v>
      </c>
    </row>
    <row r="306" spans="1:9">
      <c r="A306" s="30" t="s">
        <v>1633</v>
      </c>
      <c r="B306" s="32" t="s">
        <v>1634</v>
      </c>
      <c r="C306" s="37" t="s">
        <v>7</v>
      </c>
      <c r="D306" s="36">
        <v>2</v>
      </c>
      <c r="E306" s="31">
        <v>1</v>
      </c>
      <c r="F306" s="31">
        <v>0</v>
      </c>
      <c r="G306" s="31">
        <v>0.8</v>
      </c>
      <c r="H306" s="31">
        <v>0</v>
      </c>
      <c r="I306" s="64">
        <v>1.6</v>
      </c>
    </row>
    <row r="307" spans="1:9">
      <c r="A307" s="30" t="s">
        <v>1635</v>
      </c>
      <c r="B307" s="32" t="s">
        <v>1636</v>
      </c>
      <c r="C307" s="37" t="s">
        <v>7</v>
      </c>
      <c r="D307" s="36">
        <v>2</v>
      </c>
      <c r="E307" s="31">
        <v>1</v>
      </c>
      <c r="F307" s="31">
        <v>0</v>
      </c>
      <c r="G307" s="31">
        <v>5.49</v>
      </c>
      <c r="H307" s="31">
        <v>0</v>
      </c>
      <c r="I307" s="64">
        <v>10.98</v>
      </c>
    </row>
    <row r="308" spans="1:9">
      <c r="A308" s="30" t="s">
        <v>1637</v>
      </c>
      <c r="B308" s="32" t="s">
        <v>1638</v>
      </c>
      <c r="C308" s="37" t="s">
        <v>7</v>
      </c>
      <c r="D308" s="36">
        <v>0.1681</v>
      </c>
      <c r="E308" s="31">
        <v>1</v>
      </c>
      <c r="F308" s="31">
        <v>0</v>
      </c>
      <c r="G308" s="31">
        <v>3.47</v>
      </c>
      <c r="H308" s="31">
        <v>0</v>
      </c>
      <c r="I308" s="64">
        <v>0.57999999999999996</v>
      </c>
    </row>
    <row r="309" spans="1:9">
      <c r="A309" s="30" t="s">
        <v>1639</v>
      </c>
      <c r="B309" s="32" t="s">
        <v>1640</v>
      </c>
      <c r="C309" s="37" t="s">
        <v>7</v>
      </c>
      <c r="D309" s="36">
        <v>1</v>
      </c>
      <c r="E309" s="31">
        <v>1</v>
      </c>
      <c r="F309" s="31">
        <v>0</v>
      </c>
      <c r="G309" s="31">
        <v>21.31</v>
      </c>
      <c r="H309" s="31">
        <v>0</v>
      </c>
      <c r="I309" s="64">
        <v>21.31</v>
      </c>
    </row>
    <row r="310" spans="1:9">
      <c r="A310" s="30" t="s">
        <v>1641</v>
      </c>
      <c r="B310" s="32" t="s">
        <v>1642</v>
      </c>
      <c r="C310" s="37" t="s">
        <v>7</v>
      </c>
      <c r="D310" s="36">
        <v>9.0999999999999998E-2</v>
      </c>
      <c r="E310" s="31">
        <v>1</v>
      </c>
      <c r="F310" s="31">
        <v>0</v>
      </c>
      <c r="G310" s="31">
        <v>75.58</v>
      </c>
      <c r="H310" s="31">
        <v>0</v>
      </c>
      <c r="I310" s="64">
        <v>6.87</v>
      </c>
    </row>
    <row r="311" spans="1:9">
      <c r="A311" s="30" t="s">
        <v>1643</v>
      </c>
      <c r="B311" s="32" t="s">
        <v>1644</v>
      </c>
      <c r="C311" s="37" t="s">
        <v>22</v>
      </c>
      <c r="D311" s="36">
        <v>2.9904999999999999</v>
      </c>
      <c r="E311" s="31">
        <v>1</v>
      </c>
      <c r="F311" s="31">
        <v>0</v>
      </c>
      <c r="G311" s="31">
        <v>4.57</v>
      </c>
      <c r="H311" s="31">
        <v>0</v>
      </c>
      <c r="I311" s="64">
        <v>13.66</v>
      </c>
    </row>
    <row r="312" spans="1:9">
      <c r="A312" s="30" t="s">
        <v>1645</v>
      </c>
      <c r="B312" s="32" t="s">
        <v>1646</v>
      </c>
      <c r="C312" s="37" t="s">
        <v>22</v>
      </c>
      <c r="D312" s="36">
        <v>0.94440000000000002</v>
      </c>
      <c r="E312" s="31">
        <v>1</v>
      </c>
      <c r="F312" s="31">
        <v>0</v>
      </c>
      <c r="G312" s="31">
        <v>16.989999999999998</v>
      </c>
      <c r="H312" s="31">
        <v>0</v>
      </c>
      <c r="I312" s="64">
        <v>16.04</v>
      </c>
    </row>
    <row r="313" spans="1:9">
      <c r="A313" s="30" t="s">
        <v>1573</v>
      </c>
      <c r="B313" s="32" t="s">
        <v>1574</v>
      </c>
      <c r="C313" s="37" t="s">
        <v>1484</v>
      </c>
      <c r="D313" s="36">
        <v>1.5265</v>
      </c>
      <c r="E313" s="31">
        <v>1</v>
      </c>
      <c r="F313" s="31">
        <v>0</v>
      </c>
      <c r="G313" s="31">
        <v>20.89</v>
      </c>
      <c r="H313" s="31">
        <v>0</v>
      </c>
      <c r="I313" s="64">
        <v>31.88</v>
      </c>
    </row>
    <row r="314" spans="1:9">
      <c r="A314" s="30" t="s">
        <v>1559</v>
      </c>
      <c r="B314" s="30" t="s">
        <v>1560</v>
      </c>
      <c r="C314" s="37" t="s">
        <v>1484</v>
      </c>
      <c r="D314" s="36">
        <v>1.5265</v>
      </c>
      <c r="E314" s="31">
        <v>1</v>
      </c>
      <c r="F314" s="31">
        <v>0</v>
      </c>
      <c r="G314" s="31">
        <v>25.28</v>
      </c>
      <c r="H314" s="31">
        <v>0</v>
      </c>
      <c r="I314" s="64">
        <v>38.58</v>
      </c>
    </row>
    <row r="315" spans="1:9">
      <c r="A315" s="35"/>
      <c r="B315" s="35"/>
      <c r="C315" s="35"/>
      <c r="D315" s="35"/>
      <c r="E315" s="35"/>
      <c r="F315" s="35"/>
      <c r="G315" s="35"/>
      <c r="H315" s="34" t="s">
        <v>515</v>
      </c>
      <c r="I315" s="76">
        <v>153.22</v>
      </c>
    </row>
    <row r="316" spans="1:9">
      <c r="A316" s="35"/>
      <c r="B316" s="35"/>
      <c r="C316" s="35"/>
      <c r="D316" s="35"/>
      <c r="E316" s="35"/>
      <c r="F316" s="35"/>
      <c r="G316" s="35"/>
      <c r="H316" s="34" t="s">
        <v>1458</v>
      </c>
      <c r="I316" s="76">
        <v>22.86</v>
      </c>
    </row>
    <row r="317" spans="1:9">
      <c r="A317" s="35"/>
      <c r="B317" s="35"/>
      <c r="C317" s="35"/>
      <c r="D317" s="35"/>
      <c r="E317" s="35"/>
      <c r="F317" s="35"/>
      <c r="G317" s="35"/>
      <c r="H317" s="34" t="s">
        <v>516</v>
      </c>
      <c r="I317" s="76">
        <v>188.24</v>
      </c>
    </row>
    <row r="320" spans="1:9">
      <c r="A320" s="49" t="s">
        <v>1647</v>
      </c>
      <c r="B320" s="48"/>
      <c r="C320" s="48"/>
      <c r="D320" s="48"/>
      <c r="E320" s="48"/>
      <c r="F320" s="48"/>
      <c r="G320" s="48"/>
      <c r="H320" s="48"/>
      <c r="I320" s="72"/>
    </row>
    <row r="321" spans="1:9">
      <c r="A321" s="46" t="s">
        <v>1439</v>
      </c>
      <c r="B321" s="45"/>
      <c r="C321" s="45"/>
      <c r="D321" s="45"/>
      <c r="E321" s="45"/>
      <c r="F321" s="45"/>
      <c r="G321" s="45"/>
      <c r="H321" s="45"/>
      <c r="I321" s="73"/>
    </row>
    <row r="322" spans="1:9">
      <c r="A322" s="43" t="s">
        <v>1648</v>
      </c>
      <c r="B322" s="42"/>
      <c r="C322" s="42"/>
      <c r="D322" s="42"/>
      <c r="E322" s="41"/>
      <c r="F322" s="41"/>
      <c r="G322" s="41"/>
      <c r="H322" s="41"/>
      <c r="I322" s="74"/>
    </row>
    <row r="323" spans="1:9">
      <c r="A323" s="38" t="s">
        <v>0</v>
      </c>
      <c r="B323" s="39" t="s">
        <v>1</v>
      </c>
      <c r="C323" s="38" t="s">
        <v>2</v>
      </c>
      <c r="D323" s="38" t="s">
        <v>3</v>
      </c>
      <c r="E323" s="38" t="s">
        <v>1441</v>
      </c>
      <c r="F323" s="38" t="s">
        <v>1442</v>
      </c>
      <c r="G323" s="38" t="s">
        <v>1443</v>
      </c>
      <c r="H323" s="38" t="s">
        <v>1444</v>
      </c>
      <c r="I323" s="75" t="s">
        <v>1445</v>
      </c>
    </row>
    <row r="324" spans="1:9" ht="20">
      <c r="A324" s="30" t="s">
        <v>1649</v>
      </c>
      <c r="B324" s="32" t="s">
        <v>1650</v>
      </c>
      <c r="C324" s="37" t="s">
        <v>5</v>
      </c>
      <c r="D324" s="36">
        <v>1</v>
      </c>
      <c r="E324" s="31">
        <v>1</v>
      </c>
      <c r="F324" s="31">
        <v>0</v>
      </c>
      <c r="G324" s="31">
        <v>400</v>
      </c>
      <c r="H324" s="31">
        <v>0</v>
      </c>
      <c r="I324" s="64">
        <v>400</v>
      </c>
    </row>
    <row r="325" spans="1:9">
      <c r="A325" s="30" t="s">
        <v>1651</v>
      </c>
      <c r="B325" s="32" t="s">
        <v>1652</v>
      </c>
      <c r="C325" s="37" t="s">
        <v>14</v>
      </c>
      <c r="D325" s="36">
        <v>1.1299999999999999E-2</v>
      </c>
      <c r="E325" s="31">
        <v>1</v>
      </c>
      <c r="F325" s="31">
        <v>0</v>
      </c>
      <c r="G325" s="31">
        <v>38.51</v>
      </c>
      <c r="H325" s="31">
        <v>0</v>
      </c>
      <c r="I325" s="64">
        <v>0.43</v>
      </c>
    </row>
    <row r="326" spans="1:9">
      <c r="A326" s="30" t="s">
        <v>1653</v>
      </c>
      <c r="B326" s="32" t="s">
        <v>1654</v>
      </c>
      <c r="C326" s="37" t="s">
        <v>14</v>
      </c>
      <c r="D326" s="36">
        <v>1.32E-2</v>
      </c>
      <c r="E326" s="31">
        <v>1</v>
      </c>
      <c r="F326" s="31">
        <v>0</v>
      </c>
      <c r="G326" s="31">
        <v>20.63</v>
      </c>
      <c r="H326" s="31">
        <v>0</v>
      </c>
      <c r="I326" s="64">
        <v>0.27</v>
      </c>
    </row>
    <row r="327" spans="1:9">
      <c r="A327" s="30" t="s">
        <v>1655</v>
      </c>
      <c r="B327" s="32" t="s">
        <v>1656</v>
      </c>
      <c r="C327" s="37" t="s">
        <v>22</v>
      </c>
      <c r="D327" s="36">
        <v>3.2082999999999999</v>
      </c>
      <c r="E327" s="31">
        <v>1</v>
      </c>
      <c r="F327" s="31">
        <v>0</v>
      </c>
      <c r="G327" s="31">
        <v>3.47</v>
      </c>
      <c r="H327" s="31">
        <v>0</v>
      </c>
      <c r="I327" s="64">
        <v>11.13</v>
      </c>
    </row>
    <row r="328" spans="1:9">
      <c r="A328" s="30" t="s">
        <v>1657</v>
      </c>
      <c r="B328" s="32" t="s">
        <v>1658</v>
      </c>
      <c r="C328" s="37" t="s">
        <v>1484</v>
      </c>
      <c r="D328" s="36">
        <v>0.37290000000000001</v>
      </c>
      <c r="E328" s="31">
        <v>1</v>
      </c>
      <c r="F328" s="31">
        <v>0</v>
      </c>
      <c r="G328" s="31">
        <v>25.69</v>
      </c>
      <c r="H328" s="31">
        <v>0</v>
      </c>
      <c r="I328" s="64">
        <v>9.57</v>
      </c>
    </row>
    <row r="329" spans="1:9">
      <c r="A329" s="30" t="s">
        <v>1659</v>
      </c>
      <c r="B329" s="32" t="s">
        <v>1660</v>
      </c>
      <c r="C329" s="37" t="s">
        <v>5</v>
      </c>
      <c r="D329" s="36">
        <v>0.5</v>
      </c>
      <c r="E329" s="31">
        <v>1</v>
      </c>
      <c r="F329" s="31">
        <v>0</v>
      </c>
      <c r="G329" s="31">
        <v>21.31</v>
      </c>
      <c r="H329" s="31">
        <v>0</v>
      </c>
      <c r="I329" s="64">
        <v>10.65</v>
      </c>
    </row>
    <row r="330" spans="1:9">
      <c r="A330" s="30" t="s">
        <v>1565</v>
      </c>
      <c r="B330" s="30" t="s">
        <v>1566</v>
      </c>
      <c r="C330" s="37" t="s">
        <v>1484</v>
      </c>
      <c r="D330" s="36">
        <v>1.1186</v>
      </c>
      <c r="E330" s="31">
        <v>1</v>
      </c>
      <c r="F330" s="31">
        <v>0</v>
      </c>
      <c r="G330" s="31">
        <v>20.96</v>
      </c>
      <c r="H330" s="31">
        <v>0</v>
      </c>
      <c r="I330" s="64">
        <v>23.44</v>
      </c>
    </row>
    <row r="331" spans="1:9">
      <c r="A331" s="35"/>
      <c r="B331" s="35"/>
      <c r="C331" s="35"/>
      <c r="D331" s="35"/>
      <c r="E331" s="35"/>
      <c r="F331" s="35"/>
      <c r="G331" s="35"/>
      <c r="H331" s="34" t="s">
        <v>515</v>
      </c>
      <c r="I331" s="76">
        <v>455.49</v>
      </c>
    </row>
    <row r="332" spans="1:9">
      <c r="A332" s="35"/>
      <c r="B332" s="35"/>
      <c r="C332" s="35"/>
      <c r="D332" s="35"/>
      <c r="E332" s="35"/>
      <c r="F332" s="35"/>
      <c r="G332" s="35"/>
      <c r="H332" s="34" t="s">
        <v>1458</v>
      </c>
      <c r="I332" s="76">
        <v>22.86</v>
      </c>
    </row>
    <row r="333" spans="1:9">
      <c r="A333" s="35"/>
      <c r="B333" s="35"/>
      <c r="C333" s="35"/>
      <c r="D333" s="35"/>
      <c r="E333" s="35"/>
      <c r="F333" s="35"/>
      <c r="G333" s="35"/>
      <c r="H333" s="34" t="s">
        <v>516</v>
      </c>
      <c r="I333" s="76">
        <v>559.61</v>
      </c>
    </row>
    <row r="336" spans="1:9">
      <c r="A336" s="49" t="s">
        <v>1661</v>
      </c>
      <c r="B336" s="48"/>
      <c r="C336" s="48"/>
      <c r="D336" s="48"/>
      <c r="E336" s="48"/>
      <c r="F336" s="48"/>
      <c r="G336" s="48"/>
      <c r="H336" s="48"/>
      <c r="I336" s="72"/>
    </row>
    <row r="337" spans="1:9">
      <c r="A337" s="46" t="s">
        <v>1480</v>
      </c>
      <c r="B337" s="45"/>
      <c r="C337" s="45"/>
      <c r="D337" s="45"/>
      <c r="E337" s="45"/>
      <c r="F337" s="45"/>
      <c r="G337" s="45"/>
      <c r="H337" s="45"/>
      <c r="I337" s="73"/>
    </row>
    <row r="338" spans="1:9">
      <c r="A338" s="43" t="s">
        <v>1662</v>
      </c>
      <c r="B338" s="42"/>
      <c r="C338" s="42"/>
      <c r="D338" s="42"/>
      <c r="E338" s="41"/>
      <c r="F338" s="41"/>
      <c r="G338" s="41"/>
      <c r="H338" s="41"/>
      <c r="I338" s="74"/>
    </row>
    <row r="339" spans="1:9">
      <c r="A339" s="38" t="s">
        <v>0</v>
      </c>
      <c r="B339" s="39" t="s">
        <v>1</v>
      </c>
      <c r="C339" s="38" t="s">
        <v>2</v>
      </c>
      <c r="D339" s="38" t="s">
        <v>3</v>
      </c>
      <c r="E339" s="38" t="s">
        <v>1441</v>
      </c>
      <c r="F339" s="38" t="s">
        <v>1442</v>
      </c>
      <c r="G339" s="38" t="s">
        <v>1443</v>
      </c>
      <c r="H339" s="38" t="s">
        <v>1444</v>
      </c>
      <c r="I339" s="75" t="s">
        <v>1445</v>
      </c>
    </row>
    <row r="340" spans="1:9" ht="20">
      <c r="A340" s="30" t="s">
        <v>1663</v>
      </c>
      <c r="B340" s="32" t="s">
        <v>1664</v>
      </c>
      <c r="C340" s="37" t="s">
        <v>22</v>
      </c>
      <c r="D340" s="36">
        <v>0.67220000000000002</v>
      </c>
      <c r="E340" s="31">
        <v>1</v>
      </c>
      <c r="F340" s="31">
        <v>0</v>
      </c>
      <c r="G340" s="31">
        <v>109.46</v>
      </c>
      <c r="H340" s="31">
        <v>0</v>
      </c>
      <c r="I340" s="64">
        <v>73.569999999999993</v>
      </c>
    </row>
    <row r="341" spans="1:9" ht="20">
      <c r="A341" s="30" t="s">
        <v>1665</v>
      </c>
      <c r="B341" s="32" t="s">
        <v>1666</v>
      </c>
      <c r="C341" s="37" t="s">
        <v>22</v>
      </c>
      <c r="D341" s="36">
        <v>0.1754</v>
      </c>
      <c r="E341" s="31">
        <v>1</v>
      </c>
      <c r="F341" s="31">
        <v>0</v>
      </c>
      <c r="G341" s="31">
        <v>3.63</v>
      </c>
      <c r="H341" s="31">
        <v>0</v>
      </c>
      <c r="I341" s="64">
        <v>0.63</v>
      </c>
    </row>
    <row r="342" spans="1:9" ht="20">
      <c r="A342" s="30" t="s">
        <v>1667</v>
      </c>
      <c r="B342" s="32" t="s">
        <v>1668</v>
      </c>
      <c r="C342" s="37" t="s">
        <v>22</v>
      </c>
      <c r="D342" s="36">
        <v>1.0803</v>
      </c>
      <c r="E342" s="31">
        <v>1</v>
      </c>
      <c r="F342" s="31">
        <v>0</v>
      </c>
      <c r="G342" s="31">
        <v>4.91</v>
      </c>
      <c r="H342" s="31">
        <v>0</v>
      </c>
      <c r="I342" s="64">
        <v>5.3</v>
      </c>
    </row>
    <row r="343" spans="1:9" ht="20">
      <c r="A343" s="30" t="s">
        <v>1669</v>
      </c>
      <c r="B343" s="32" t="s">
        <v>1670</v>
      </c>
      <c r="C343" s="37" t="s">
        <v>7</v>
      </c>
      <c r="D343" s="36">
        <v>3.3599999999999998E-2</v>
      </c>
      <c r="E343" s="31">
        <v>1</v>
      </c>
      <c r="F343" s="31">
        <v>0</v>
      </c>
      <c r="G343" s="31">
        <v>54.44</v>
      </c>
      <c r="H343" s="31">
        <v>0</v>
      </c>
      <c r="I343" s="64">
        <v>1.82</v>
      </c>
    </row>
    <row r="344" spans="1:9" ht="20">
      <c r="A344" s="30" t="s">
        <v>1671</v>
      </c>
      <c r="B344" s="32" t="s">
        <v>1672</v>
      </c>
      <c r="C344" s="37" t="s">
        <v>7</v>
      </c>
      <c r="D344" s="36">
        <v>5.6000000000000001E-2</v>
      </c>
      <c r="E344" s="31">
        <v>1</v>
      </c>
      <c r="F344" s="31">
        <v>0</v>
      </c>
      <c r="G344" s="31">
        <v>11.68</v>
      </c>
      <c r="H344" s="31">
        <v>0</v>
      </c>
      <c r="I344" s="64">
        <v>0.65</v>
      </c>
    </row>
    <row r="345" spans="1:9" ht="20">
      <c r="A345" s="30" t="s">
        <v>1673</v>
      </c>
      <c r="B345" s="32" t="s">
        <v>1674</v>
      </c>
      <c r="C345" s="37" t="s">
        <v>7</v>
      </c>
      <c r="D345" s="36">
        <v>8.3999999999999995E-3</v>
      </c>
      <c r="E345" s="31">
        <v>1</v>
      </c>
      <c r="F345" s="31">
        <v>0</v>
      </c>
      <c r="G345" s="31">
        <v>83.43</v>
      </c>
      <c r="H345" s="31">
        <v>0</v>
      </c>
      <c r="I345" s="64">
        <v>0.7</v>
      </c>
    </row>
    <row r="346" spans="1:9" ht="20">
      <c r="A346" s="30" t="s">
        <v>1675</v>
      </c>
      <c r="B346" s="32" t="s">
        <v>1676</v>
      </c>
      <c r="C346" s="37" t="s">
        <v>22</v>
      </c>
      <c r="D346" s="36">
        <v>7.1900000000000006E-2</v>
      </c>
      <c r="E346" s="31">
        <v>1</v>
      </c>
      <c r="F346" s="31">
        <v>0</v>
      </c>
      <c r="G346" s="31">
        <v>8.16</v>
      </c>
      <c r="H346" s="31">
        <v>0</v>
      </c>
      <c r="I346" s="64">
        <v>0.57999999999999996</v>
      </c>
    </row>
    <row r="347" spans="1:9" ht="20">
      <c r="A347" s="30" t="s">
        <v>1677</v>
      </c>
      <c r="B347" s="32" t="s">
        <v>1678</v>
      </c>
      <c r="C347" s="37" t="s">
        <v>22</v>
      </c>
      <c r="D347" s="36">
        <v>0.24940000000000001</v>
      </c>
      <c r="E347" s="31">
        <v>1</v>
      </c>
      <c r="F347" s="31">
        <v>0</v>
      </c>
      <c r="G347" s="31">
        <v>20.399999999999999</v>
      </c>
      <c r="H347" s="31">
        <v>0</v>
      </c>
      <c r="I347" s="64">
        <v>5.08</v>
      </c>
    </row>
    <row r="348" spans="1:9" ht="20">
      <c r="A348" s="30" t="s">
        <v>1679</v>
      </c>
      <c r="B348" s="32" t="s">
        <v>1680</v>
      </c>
      <c r="C348" s="37" t="s">
        <v>7</v>
      </c>
      <c r="D348" s="36">
        <v>0.13439999999999999</v>
      </c>
      <c r="E348" s="31">
        <v>1</v>
      </c>
      <c r="F348" s="31">
        <v>0</v>
      </c>
      <c r="G348" s="31">
        <v>234.4</v>
      </c>
      <c r="H348" s="31">
        <v>0</v>
      </c>
      <c r="I348" s="64">
        <v>31.5</v>
      </c>
    </row>
    <row r="349" spans="1:9" ht="30">
      <c r="A349" s="30" t="s">
        <v>1681</v>
      </c>
      <c r="B349" s="32" t="s">
        <v>1682</v>
      </c>
      <c r="C349" s="37" t="s">
        <v>7</v>
      </c>
      <c r="D349" s="36">
        <v>0.18479999999999999</v>
      </c>
      <c r="E349" s="31">
        <v>1</v>
      </c>
      <c r="F349" s="31">
        <v>0</v>
      </c>
      <c r="G349" s="31">
        <v>1005.26</v>
      </c>
      <c r="H349" s="31">
        <v>0</v>
      </c>
      <c r="I349" s="64">
        <v>185.77</v>
      </c>
    </row>
    <row r="350" spans="1:9" ht="30">
      <c r="A350" s="30" t="s">
        <v>1683</v>
      </c>
      <c r="B350" s="32" t="s">
        <v>1684</v>
      </c>
      <c r="C350" s="37" t="s">
        <v>7</v>
      </c>
      <c r="D350" s="36">
        <v>5.04E-2</v>
      </c>
      <c r="E350" s="31">
        <v>1</v>
      </c>
      <c r="F350" s="31">
        <v>0</v>
      </c>
      <c r="G350" s="31">
        <v>1226.02</v>
      </c>
      <c r="H350" s="31">
        <v>0</v>
      </c>
      <c r="I350" s="64">
        <v>61.79</v>
      </c>
    </row>
    <row r="351" spans="1:9" ht="20">
      <c r="A351" s="30" t="s">
        <v>266</v>
      </c>
      <c r="B351" s="32" t="s">
        <v>267</v>
      </c>
      <c r="C351" s="37" t="s">
        <v>7</v>
      </c>
      <c r="D351" s="36">
        <v>3.3599999999999998E-2</v>
      </c>
      <c r="E351" s="31">
        <v>1</v>
      </c>
      <c r="F351" s="31">
        <v>0</v>
      </c>
      <c r="G351" s="31">
        <v>27.19</v>
      </c>
      <c r="H351" s="31">
        <v>0</v>
      </c>
      <c r="I351" s="64">
        <v>0.91</v>
      </c>
    </row>
    <row r="352" spans="1:9" ht="20">
      <c r="A352" s="30" t="s">
        <v>1685</v>
      </c>
      <c r="B352" s="32" t="s">
        <v>1686</v>
      </c>
      <c r="C352" s="37" t="s">
        <v>7</v>
      </c>
      <c r="D352" s="36">
        <v>6.7199999999999996E-2</v>
      </c>
      <c r="E352" s="31">
        <v>1</v>
      </c>
      <c r="F352" s="31">
        <v>0</v>
      </c>
      <c r="G352" s="31">
        <v>28.56</v>
      </c>
      <c r="H352" s="31">
        <v>0</v>
      </c>
      <c r="I352" s="64">
        <v>1.91</v>
      </c>
    </row>
    <row r="353" spans="1:9" ht="20">
      <c r="A353" s="30" t="s">
        <v>1687</v>
      </c>
      <c r="B353" s="32" t="s">
        <v>1688</v>
      </c>
      <c r="C353" s="37" t="s">
        <v>5</v>
      </c>
      <c r="D353" s="36">
        <v>0.1115</v>
      </c>
      <c r="E353" s="31">
        <v>1</v>
      </c>
      <c r="F353" s="31">
        <v>0</v>
      </c>
      <c r="G353" s="31">
        <v>135.22</v>
      </c>
      <c r="H353" s="31">
        <v>0</v>
      </c>
      <c r="I353" s="64">
        <v>15.07</v>
      </c>
    </row>
    <row r="354" spans="1:9" ht="20">
      <c r="A354" s="30" t="s">
        <v>1689</v>
      </c>
      <c r="B354" s="32" t="s">
        <v>1690</v>
      </c>
      <c r="C354" s="37" t="s">
        <v>5</v>
      </c>
      <c r="D354" s="36">
        <v>1.3553999999999999</v>
      </c>
      <c r="E354" s="31">
        <v>1</v>
      </c>
      <c r="F354" s="31">
        <v>0</v>
      </c>
      <c r="G354" s="31">
        <v>93.61</v>
      </c>
      <c r="H354" s="31">
        <v>0</v>
      </c>
      <c r="I354" s="64">
        <v>126.87</v>
      </c>
    </row>
    <row r="355" spans="1:9" ht="20">
      <c r="A355" s="30" t="s">
        <v>1691</v>
      </c>
      <c r="B355" s="32" t="s">
        <v>1692</v>
      </c>
      <c r="C355" s="37" t="s">
        <v>5</v>
      </c>
      <c r="D355" s="36">
        <v>2.9340999999999999</v>
      </c>
      <c r="E355" s="31">
        <v>1</v>
      </c>
      <c r="F355" s="31">
        <v>0</v>
      </c>
      <c r="G355" s="31">
        <v>15.44</v>
      </c>
      <c r="H355" s="31">
        <v>0</v>
      </c>
      <c r="I355" s="64">
        <v>45.3</v>
      </c>
    </row>
    <row r="356" spans="1:9" ht="30">
      <c r="A356" s="30" t="s">
        <v>1693</v>
      </c>
      <c r="B356" s="32" t="s">
        <v>1694</v>
      </c>
      <c r="C356" s="37" t="s">
        <v>7</v>
      </c>
      <c r="D356" s="36">
        <v>8.3999999999999995E-3</v>
      </c>
      <c r="E356" s="31">
        <v>1</v>
      </c>
      <c r="F356" s="31">
        <v>0</v>
      </c>
      <c r="G356" s="31">
        <v>498.21</v>
      </c>
      <c r="H356" s="31">
        <v>0</v>
      </c>
      <c r="I356" s="64">
        <v>4.18</v>
      </c>
    </row>
    <row r="357" spans="1:9" ht="30">
      <c r="A357" s="30" t="s">
        <v>1695</v>
      </c>
      <c r="B357" s="32" t="s">
        <v>1696</v>
      </c>
      <c r="C357" s="37" t="s">
        <v>5</v>
      </c>
      <c r="D357" s="36">
        <v>0.96899999999999997</v>
      </c>
      <c r="E357" s="31">
        <v>1</v>
      </c>
      <c r="F357" s="31">
        <v>0</v>
      </c>
      <c r="G357" s="31">
        <v>49.17</v>
      </c>
      <c r="H357" s="31">
        <v>0</v>
      </c>
      <c r="I357" s="64">
        <v>47.64</v>
      </c>
    </row>
    <row r="358" spans="1:9" ht="20">
      <c r="A358" s="30" t="s">
        <v>1697</v>
      </c>
      <c r="B358" s="32" t="s">
        <v>1698</v>
      </c>
      <c r="C358" s="37" t="s">
        <v>7</v>
      </c>
      <c r="D358" s="36">
        <v>3.3599999999999998E-2</v>
      </c>
      <c r="E358" s="31">
        <v>1</v>
      </c>
      <c r="F358" s="31">
        <v>0</v>
      </c>
      <c r="G358" s="31">
        <v>34.020000000000003</v>
      </c>
      <c r="H358" s="31">
        <v>0</v>
      </c>
      <c r="I358" s="64">
        <v>1.1399999999999999</v>
      </c>
    </row>
    <row r="359" spans="1:9" ht="20">
      <c r="A359" s="30" t="s">
        <v>1699</v>
      </c>
      <c r="B359" s="32" t="s">
        <v>1700</v>
      </c>
      <c r="C359" s="37" t="s">
        <v>7</v>
      </c>
      <c r="D359" s="36">
        <v>3.3599999999999998E-2</v>
      </c>
      <c r="E359" s="31">
        <v>1</v>
      </c>
      <c r="F359" s="31">
        <v>0</v>
      </c>
      <c r="G359" s="31">
        <v>51.23</v>
      </c>
      <c r="H359" s="31">
        <v>0</v>
      </c>
      <c r="I359" s="64">
        <v>1.72</v>
      </c>
    </row>
    <row r="360" spans="1:9">
      <c r="A360" s="30" t="s">
        <v>1701</v>
      </c>
      <c r="B360" s="30" t="s">
        <v>1702</v>
      </c>
      <c r="C360" s="37" t="s">
        <v>5</v>
      </c>
      <c r="D360" s="36">
        <v>0.96899999999999997</v>
      </c>
      <c r="E360" s="31">
        <v>1</v>
      </c>
      <c r="F360" s="31">
        <v>0</v>
      </c>
      <c r="G360" s="31">
        <v>23.5</v>
      </c>
      <c r="H360" s="31">
        <v>0</v>
      </c>
      <c r="I360" s="64">
        <v>22.77</v>
      </c>
    </row>
    <row r="361" spans="1:9">
      <c r="A361" s="35"/>
      <c r="B361" s="35"/>
      <c r="C361" s="35"/>
      <c r="D361" s="35"/>
      <c r="E361" s="35"/>
      <c r="F361" s="35"/>
      <c r="G361" s="35"/>
      <c r="H361" s="34" t="s">
        <v>515</v>
      </c>
      <c r="I361" s="76">
        <v>634.9</v>
      </c>
    </row>
    <row r="362" spans="1:9">
      <c r="A362" s="35"/>
      <c r="B362" s="35"/>
      <c r="C362" s="35"/>
      <c r="D362" s="35"/>
      <c r="E362" s="35"/>
      <c r="F362" s="35"/>
      <c r="G362" s="35"/>
      <c r="H362" s="34" t="s">
        <v>1458</v>
      </c>
      <c r="I362" s="76">
        <v>22.86</v>
      </c>
    </row>
    <row r="363" spans="1:9">
      <c r="A363" s="35"/>
      <c r="B363" s="35"/>
      <c r="C363" s="35"/>
      <c r="D363" s="35"/>
      <c r="E363" s="35"/>
      <c r="F363" s="35"/>
      <c r="G363" s="35"/>
      <c r="H363" s="34" t="s">
        <v>516</v>
      </c>
      <c r="I363" s="76">
        <v>780.03</v>
      </c>
    </row>
    <row r="366" spans="1:9">
      <c r="A366" s="49" t="s">
        <v>1703</v>
      </c>
      <c r="B366" s="48"/>
      <c r="C366" s="48"/>
      <c r="D366" s="48"/>
      <c r="E366" s="48"/>
      <c r="F366" s="48"/>
      <c r="G366" s="48"/>
      <c r="H366" s="48"/>
      <c r="I366" s="72"/>
    </row>
    <row r="367" spans="1:9">
      <c r="A367" s="46" t="s">
        <v>1480</v>
      </c>
      <c r="B367" s="45"/>
      <c r="C367" s="45"/>
      <c r="D367" s="45"/>
      <c r="E367" s="45"/>
      <c r="F367" s="45"/>
      <c r="G367" s="45"/>
      <c r="H367" s="45"/>
      <c r="I367" s="73"/>
    </row>
    <row r="368" spans="1:9">
      <c r="A368" s="43" t="s">
        <v>1704</v>
      </c>
      <c r="B368" s="42"/>
      <c r="C368" s="42"/>
      <c r="D368" s="42"/>
      <c r="E368" s="41"/>
      <c r="F368" s="41"/>
      <c r="G368" s="41"/>
      <c r="H368" s="41"/>
      <c r="I368" s="74"/>
    </row>
    <row r="369" spans="1:9">
      <c r="A369" s="38" t="s">
        <v>0</v>
      </c>
      <c r="B369" s="39" t="s">
        <v>1</v>
      </c>
      <c r="C369" s="38" t="s">
        <v>2</v>
      </c>
      <c r="D369" s="38" t="s">
        <v>3</v>
      </c>
      <c r="E369" s="38" t="s">
        <v>1441</v>
      </c>
      <c r="F369" s="38" t="s">
        <v>1442</v>
      </c>
      <c r="G369" s="38" t="s">
        <v>1443</v>
      </c>
      <c r="H369" s="38" t="s">
        <v>1444</v>
      </c>
      <c r="I369" s="75" t="s">
        <v>1445</v>
      </c>
    </row>
    <row r="370" spans="1:9">
      <c r="A370" s="30" t="s">
        <v>1705</v>
      </c>
      <c r="B370" s="32" t="s">
        <v>1706</v>
      </c>
      <c r="C370" s="37" t="s">
        <v>7</v>
      </c>
      <c r="D370" s="36">
        <v>1.66E-2</v>
      </c>
      <c r="E370" s="31">
        <v>1</v>
      </c>
      <c r="F370" s="31">
        <v>0</v>
      </c>
      <c r="G370" s="31">
        <v>218.75</v>
      </c>
      <c r="H370" s="31">
        <v>0</v>
      </c>
      <c r="I370" s="64">
        <v>3.63</v>
      </c>
    </row>
    <row r="371" spans="1:9" ht="20">
      <c r="A371" s="30" t="s">
        <v>1707</v>
      </c>
      <c r="B371" s="32" t="s">
        <v>1708</v>
      </c>
      <c r="C371" s="37" t="s">
        <v>7</v>
      </c>
      <c r="D371" s="36">
        <v>1.66E-2</v>
      </c>
      <c r="E371" s="31">
        <v>1</v>
      </c>
      <c r="F371" s="31">
        <v>0</v>
      </c>
      <c r="G371" s="31">
        <v>211.53</v>
      </c>
      <c r="H371" s="31">
        <v>0</v>
      </c>
      <c r="I371" s="64">
        <v>3.51</v>
      </c>
    </row>
    <row r="372" spans="1:9" ht="20">
      <c r="A372" s="30" t="s">
        <v>1709</v>
      </c>
      <c r="B372" s="32" t="s">
        <v>1710</v>
      </c>
      <c r="C372" s="37" t="s">
        <v>22</v>
      </c>
      <c r="D372" s="36">
        <v>0.93340000000000001</v>
      </c>
      <c r="E372" s="31">
        <v>1</v>
      </c>
      <c r="F372" s="31">
        <v>0</v>
      </c>
      <c r="G372" s="31">
        <v>2.99</v>
      </c>
      <c r="H372" s="31">
        <v>0</v>
      </c>
      <c r="I372" s="64">
        <v>2.79</v>
      </c>
    </row>
    <row r="373" spans="1:9" ht="20">
      <c r="A373" s="30" t="s">
        <v>1711</v>
      </c>
      <c r="B373" s="32" t="s">
        <v>1712</v>
      </c>
      <c r="C373" s="37" t="s">
        <v>22</v>
      </c>
      <c r="D373" s="36">
        <v>0.1656</v>
      </c>
      <c r="E373" s="31">
        <v>1</v>
      </c>
      <c r="F373" s="31">
        <v>0</v>
      </c>
      <c r="G373" s="31">
        <v>16.420000000000002</v>
      </c>
      <c r="H373" s="31">
        <v>0</v>
      </c>
      <c r="I373" s="64">
        <v>2.71</v>
      </c>
    </row>
    <row r="374" spans="1:9" ht="20">
      <c r="A374" s="30" t="s">
        <v>25</v>
      </c>
      <c r="B374" s="32" t="s">
        <v>26</v>
      </c>
      <c r="C374" s="37" t="s">
        <v>22</v>
      </c>
      <c r="D374" s="36">
        <v>0.94720000000000004</v>
      </c>
      <c r="E374" s="31">
        <v>1</v>
      </c>
      <c r="F374" s="31">
        <v>0</v>
      </c>
      <c r="G374" s="31">
        <v>4.3600000000000003</v>
      </c>
      <c r="H374" s="31">
        <v>0</v>
      </c>
      <c r="I374" s="64">
        <v>4.12</v>
      </c>
    </row>
    <row r="375" spans="1:9" ht="20">
      <c r="A375" s="30" t="s">
        <v>1713</v>
      </c>
      <c r="B375" s="32" t="s">
        <v>1714</v>
      </c>
      <c r="C375" s="37" t="s">
        <v>7</v>
      </c>
      <c r="D375" s="36">
        <v>3.3099999999999997E-2</v>
      </c>
      <c r="E375" s="31">
        <v>1</v>
      </c>
      <c r="F375" s="31">
        <v>0</v>
      </c>
      <c r="G375" s="31">
        <v>160.68</v>
      </c>
      <c r="H375" s="31">
        <v>0</v>
      </c>
      <c r="I375" s="64">
        <v>5.31</v>
      </c>
    </row>
    <row r="376" spans="1:9" ht="20">
      <c r="A376" s="30" t="s">
        <v>1715</v>
      </c>
      <c r="B376" s="32" t="s">
        <v>1716</v>
      </c>
      <c r="C376" s="37" t="s">
        <v>7</v>
      </c>
      <c r="D376" s="36">
        <v>6.6199999999999995E-2</v>
      </c>
      <c r="E376" s="31">
        <v>1</v>
      </c>
      <c r="F376" s="31">
        <v>0</v>
      </c>
      <c r="G376" s="31">
        <v>19.329999999999998</v>
      </c>
      <c r="H376" s="31">
        <v>0</v>
      </c>
      <c r="I376" s="64">
        <v>1.27</v>
      </c>
    </row>
    <row r="377" spans="1:9" ht="20">
      <c r="A377" s="30" t="s">
        <v>1717</v>
      </c>
      <c r="B377" s="32" t="s">
        <v>1718</v>
      </c>
      <c r="C377" s="37" t="s">
        <v>7</v>
      </c>
      <c r="D377" s="36">
        <v>8.2799999999999999E-2</v>
      </c>
      <c r="E377" s="31">
        <v>1</v>
      </c>
      <c r="F377" s="31">
        <v>0</v>
      </c>
      <c r="G377" s="31">
        <v>26.4</v>
      </c>
      <c r="H377" s="31">
        <v>0</v>
      </c>
      <c r="I377" s="64">
        <v>2.1800000000000002</v>
      </c>
    </row>
    <row r="378" spans="1:9" ht="20">
      <c r="A378" s="30" t="s">
        <v>1719</v>
      </c>
      <c r="B378" s="32" t="s">
        <v>1720</v>
      </c>
      <c r="C378" s="37" t="s">
        <v>22</v>
      </c>
      <c r="D378" s="36">
        <v>0.3397</v>
      </c>
      <c r="E378" s="31">
        <v>1</v>
      </c>
      <c r="F378" s="31">
        <v>0</v>
      </c>
      <c r="G378" s="31">
        <v>9.42</v>
      </c>
      <c r="H378" s="31">
        <v>0</v>
      </c>
      <c r="I378" s="64">
        <v>3.19</v>
      </c>
    </row>
    <row r="379" spans="1:9" ht="20">
      <c r="A379" s="30" t="s">
        <v>1721</v>
      </c>
      <c r="B379" s="32" t="s">
        <v>1722</v>
      </c>
      <c r="C379" s="37" t="s">
        <v>22</v>
      </c>
      <c r="D379" s="36">
        <v>0.22189999999999999</v>
      </c>
      <c r="E379" s="31">
        <v>1</v>
      </c>
      <c r="F379" s="31">
        <v>0</v>
      </c>
      <c r="G379" s="31">
        <v>12.22</v>
      </c>
      <c r="H379" s="31">
        <v>0</v>
      </c>
      <c r="I379" s="64">
        <v>2.71</v>
      </c>
    </row>
    <row r="380" spans="1:9">
      <c r="A380" s="30" t="s">
        <v>41</v>
      </c>
      <c r="B380" s="32" t="s">
        <v>42</v>
      </c>
      <c r="C380" s="37" t="s">
        <v>18</v>
      </c>
      <c r="D380" s="36">
        <v>1.2999999999999999E-3</v>
      </c>
      <c r="E380" s="31">
        <v>1</v>
      </c>
      <c r="F380" s="31">
        <v>0</v>
      </c>
      <c r="G380" s="31">
        <v>82.91</v>
      </c>
      <c r="H380" s="31">
        <v>0</v>
      </c>
      <c r="I380" s="64">
        <v>0.1</v>
      </c>
    </row>
    <row r="381" spans="1:9" ht="30">
      <c r="A381" s="30" t="s">
        <v>1723</v>
      </c>
      <c r="B381" s="32" t="s">
        <v>1724</v>
      </c>
      <c r="C381" s="37" t="s">
        <v>22</v>
      </c>
      <c r="D381" s="36">
        <v>0.22189999999999999</v>
      </c>
      <c r="E381" s="31">
        <v>1</v>
      </c>
      <c r="F381" s="31">
        <v>0</v>
      </c>
      <c r="G381" s="31">
        <v>11.23</v>
      </c>
      <c r="H381" s="31">
        <v>0</v>
      </c>
      <c r="I381" s="64">
        <v>2.4900000000000002</v>
      </c>
    </row>
    <row r="382" spans="1:9" ht="20">
      <c r="A382" s="30" t="s">
        <v>196</v>
      </c>
      <c r="B382" s="32" t="s">
        <v>197</v>
      </c>
      <c r="C382" s="37" t="s">
        <v>7</v>
      </c>
      <c r="D382" s="36">
        <v>3.3099999999999997E-2</v>
      </c>
      <c r="E382" s="31">
        <v>1</v>
      </c>
      <c r="F382" s="31">
        <v>0</v>
      </c>
      <c r="G382" s="31">
        <v>77.16</v>
      </c>
      <c r="H382" s="31">
        <v>0</v>
      </c>
      <c r="I382" s="64">
        <v>2.5499999999999998</v>
      </c>
    </row>
    <row r="383" spans="1:9" ht="20">
      <c r="A383" s="30" t="s">
        <v>300</v>
      </c>
      <c r="B383" s="32" t="s">
        <v>301</v>
      </c>
      <c r="C383" s="37" t="s">
        <v>7</v>
      </c>
      <c r="D383" s="36">
        <v>1.66E-2</v>
      </c>
      <c r="E383" s="31">
        <v>1</v>
      </c>
      <c r="F383" s="31">
        <v>0</v>
      </c>
      <c r="G383" s="31">
        <v>41.37</v>
      </c>
      <c r="H383" s="31">
        <v>0</v>
      </c>
      <c r="I383" s="64">
        <v>0.68</v>
      </c>
    </row>
    <row r="384" spans="1:9" ht="20">
      <c r="A384" s="30" t="s">
        <v>1685</v>
      </c>
      <c r="B384" s="32" t="s">
        <v>1686</v>
      </c>
      <c r="C384" s="37" t="s">
        <v>7</v>
      </c>
      <c r="D384" s="36">
        <v>0.13250000000000001</v>
      </c>
      <c r="E384" s="31">
        <v>1</v>
      </c>
      <c r="F384" s="31">
        <v>0</v>
      </c>
      <c r="G384" s="31">
        <v>28.56</v>
      </c>
      <c r="H384" s="31">
        <v>0</v>
      </c>
      <c r="I384" s="64">
        <v>3.78</v>
      </c>
    </row>
    <row r="385" spans="1:9" ht="20">
      <c r="A385" s="30" t="s">
        <v>1725</v>
      </c>
      <c r="B385" s="32" t="s">
        <v>1726</v>
      </c>
      <c r="C385" s="37" t="s">
        <v>5</v>
      </c>
      <c r="D385" s="36">
        <v>0.1532</v>
      </c>
      <c r="E385" s="31">
        <v>1</v>
      </c>
      <c r="F385" s="31">
        <v>0</v>
      </c>
      <c r="G385" s="31">
        <v>108.13</v>
      </c>
      <c r="H385" s="31">
        <v>0</v>
      </c>
      <c r="I385" s="64">
        <v>16.559999999999999</v>
      </c>
    </row>
    <row r="386" spans="1:9" ht="20">
      <c r="A386" s="30" t="s">
        <v>1687</v>
      </c>
      <c r="B386" s="32" t="s">
        <v>1688</v>
      </c>
      <c r="C386" s="37" t="s">
        <v>5</v>
      </c>
      <c r="D386" s="36">
        <v>0.1195</v>
      </c>
      <c r="E386" s="31">
        <v>1</v>
      </c>
      <c r="F386" s="31">
        <v>0</v>
      </c>
      <c r="G386" s="31">
        <v>135.22</v>
      </c>
      <c r="H386" s="31">
        <v>0</v>
      </c>
      <c r="I386" s="64">
        <v>16.149999999999999</v>
      </c>
    </row>
    <row r="387" spans="1:9" ht="20">
      <c r="A387" s="30" t="s">
        <v>1689</v>
      </c>
      <c r="B387" s="32" t="s">
        <v>1690</v>
      </c>
      <c r="C387" s="37" t="s">
        <v>5</v>
      </c>
      <c r="D387" s="36">
        <v>9.8100000000000007E-2</v>
      </c>
      <c r="E387" s="31">
        <v>1</v>
      </c>
      <c r="F387" s="31">
        <v>0</v>
      </c>
      <c r="G387" s="31">
        <v>93.61</v>
      </c>
      <c r="H387" s="31">
        <v>0</v>
      </c>
      <c r="I387" s="64">
        <v>9.18</v>
      </c>
    </row>
    <row r="388" spans="1:9" ht="20">
      <c r="A388" s="30" t="s">
        <v>1689</v>
      </c>
      <c r="B388" s="32" t="s">
        <v>1690</v>
      </c>
      <c r="C388" s="37" t="s">
        <v>5</v>
      </c>
      <c r="D388" s="36">
        <v>0.1129</v>
      </c>
      <c r="E388" s="31">
        <v>1</v>
      </c>
      <c r="F388" s="31">
        <v>0</v>
      </c>
      <c r="G388" s="31">
        <v>93.61</v>
      </c>
      <c r="H388" s="31">
        <v>0</v>
      </c>
      <c r="I388" s="64">
        <v>10.56</v>
      </c>
    </row>
    <row r="389" spans="1:9" ht="20">
      <c r="A389" s="30" t="s">
        <v>1727</v>
      </c>
      <c r="B389" s="32" t="s">
        <v>1331</v>
      </c>
      <c r="C389" s="37" t="s">
        <v>5</v>
      </c>
      <c r="D389" s="36">
        <v>0.48370000000000002</v>
      </c>
      <c r="E389" s="31">
        <v>1</v>
      </c>
      <c r="F389" s="31">
        <v>0</v>
      </c>
      <c r="G389" s="31">
        <v>12.36</v>
      </c>
      <c r="H389" s="31">
        <v>0</v>
      </c>
      <c r="I389" s="64">
        <v>5.97</v>
      </c>
    </row>
    <row r="390" spans="1:9" ht="20">
      <c r="A390" s="30" t="s">
        <v>1728</v>
      </c>
      <c r="B390" s="32" t="s">
        <v>1729</v>
      </c>
      <c r="C390" s="37" t="s">
        <v>7</v>
      </c>
      <c r="D390" s="36">
        <v>1.66E-2</v>
      </c>
      <c r="E390" s="31">
        <v>1</v>
      </c>
      <c r="F390" s="31">
        <v>0</v>
      </c>
      <c r="G390" s="31">
        <v>75.08</v>
      </c>
      <c r="H390" s="31">
        <v>0</v>
      </c>
      <c r="I390" s="64">
        <v>1.24</v>
      </c>
    </row>
    <row r="391" spans="1:9" ht="30">
      <c r="A391" s="30" t="s">
        <v>1695</v>
      </c>
      <c r="B391" s="32" t="s">
        <v>1696</v>
      </c>
      <c r="C391" s="37" t="s">
        <v>5</v>
      </c>
      <c r="D391" s="36">
        <v>1.2466999999999999</v>
      </c>
      <c r="E391" s="31">
        <v>1</v>
      </c>
      <c r="F391" s="31">
        <v>0</v>
      </c>
      <c r="G391" s="31">
        <v>49.17</v>
      </c>
      <c r="H391" s="31">
        <v>0</v>
      </c>
      <c r="I391" s="64">
        <v>61.3</v>
      </c>
    </row>
    <row r="392" spans="1:9" ht="20">
      <c r="A392" s="30" t="s">
        <v>143</v>
      </c>
      <c r="B392" s="32" t="s">
        <v>144</v>
      </c>
      <c r="C392" s="37" t="s">
        <v>7</v>
      </c>
      <c r="D392" s="36">
        <v>3.3099999999999997E-2</v>
      </c>
      <c r="E392" s="31">
        <v>1</v>
      </c>
      <c r="F392" s="31">
        <v>0</v>
      </c>
      <c r="G392" s="31">
        <v>28.49</v>
      </c>
      <c r="H392" s="31">
        <v>0</v>
      </c>
      <c r="I392" s="64">
        <v>0.94</v>
      </c>
    </row>
    <row r="393" spans="1:9" ht="20">
      <c r="A393" s="30" t="s">
        <v>1730</v>
      </c>
      <c r="B393" s="32" t="s">
        <v>1731</v>
      </c>
      <c r="C393" s="37" t="s">
        <v>7</v>
      </c>
      <c r="D393" s="36">
        <v>3.3099999999999997E-2</v>
      </c>
      <c r="E393" s="31">
        <v>1</v>
      </c>
      <c r="F393" s="31">
        <v>0</v>
      </c>
      <c r="G393" s="31">
        <v>30.39</v>
      </c>
      <c r="H393" s="31">
        <v>0</v>
      </c>
      <c r="I393" s="64">
        <v>1</v>
      </c>
    </row>
    <row r="394" spans="1:9">
      <c r="A394" s="30" t="s">
        <v>1701</v>
      </c>
      <c r="B394" s="30" t="s">
        <v>1702</v>
      </c>
      <c r="C394" s="37" t="s">
        <v>5</v>
      </c>
      <c r="D394" s="36">
        <v>1.2466999999999999</v>
      </c>
      <c r="E394" s="31">
        <v>1</v>
      </c>
      <c r="F394" s="31">
        <v>0</v>
      </c>
      <c r="G394" s="31">
        <v>23.5</v>
      </c>
      <c r="H394" s="31">
        <v>0</v>
      </c>
      <c r="I394" s="64">
        <v>29.29</v>
      </c>
    </row>
    <row r="395" spans="1:9">
      <c r="A395" s="35"/>
      <c r="B395" s="35"/>
      <c r="C395" s="35"/>
      <c r="D395" s="35"/>
      <c r="E395" s="35"/>
      <c r="F395" s="35"/>
      <c r="G395" s="35"/>
      <c r="H395" s="34" t="s">
        <v>515</v>
      </c>
      <c r="I395" s="76">
        <v>193.21</v>
      </c>
    </row>
    <row r="396" spans="1:9">
      <c r="A396" s="35"/>
      <c r="B396" s="35"/>
      <c r="C396" s="35"/>
      <c r="D396" s="35"/>
      <c r="E396" s="35"/>
      <c r="F396" s="35"/>
      <c r="G396" s="35"/>
      <c r="H396" s="34" t="s">
        <v>1458</v>
      </c>
      <c r="I396" s="76">
        <v>22.86</v>
      </c>
    </row>
    <row r="397" spans="1:9">
      <c r="A397" s="35"/>
      <c r="B397" s="35"/>
      <c r="C397" s="35"/>
      <c r="D397" s="35"/>
      <c r="E397" s="35"/>
      <c r="F397" s="35"/>
      <c r="G397" s="35"/>
      <c r="H397" s="34" t="s">
        <v>516</v>
      </c>
      <c r="I397" s="76">
        <v>237.37</v>
      </c>
    </row>
    <row r="400" spans="1:9">
      <c r="A400" s="49" t="s">
        <v>1732</v>
      </c>
      <c r="B400" s="48"/>
      <c r="C400" s="48"/>
      <c r="D400" s="48"/>
      <c r="E400" s="48"/>
      <c r="F400" s="48"/>
      <c r="G400" s="48"/>
      <c r="H400" s="48"/>
      <c r="I400" s="72"/>
    </row>
    <row r="401" spans="1:9">
      <c r="A401" s="46" t="s">
        <v>1439</v>
      </c>
      <c r="B401" s="45"/>
      <c r="C401" s="45"/>
      <c r="D401" s="45"/>
      <c r="E401" s="45"/>
      <c r="F401" s="45"/>
      <c r="G401" s="45"/>
      <c r="H401" s="45"/>
      <c r="I401" s="73"/>
    </row>
    <row r="402" spans="1:9">
      <c r="A402" s="43" t="s">
        <v>1733</v>
      </c>
      <c r="B402" s="42"/>
      <c r="C402" s="42"/>
      <c r="D402" s="42"/>
      <c r="E402" s="41"/>
      <c r="F402" s="41"/>
      <c r="G402" s="41"/>
      <c r="H402" s="41"/>
      <c r="I402" s="74"/>
    </row>
    <row r="403" spans="1:9">
      <c r="A403" s="38" t="s">
        <v>0</v>
      </c>
      <c r="B403" s="39" t="s">
        <v>1</v>
      </c>
      <c r="C403" s="38" t="s">
        <v>2</v>
      </c>
      <c r="D403" s="38" t="s">
        <v>3</v>
      </c>
      <c r="E403" s="38" t="s">
        <v>1441</v>
      </c>
      <c r="F403" s="38" t="s">
        <v>1442</v>
      </c>
      <c r="G403" s="38" t="s">
        <v>1443</v>
      </c>
      <c r="H403" s="38" t="s">
        <v>1444</v>
      </c>
      <c r="I403" s="75" t="s">
        <v>1445</v>
      </c>
    </row>
    <row r="404" spans="1:9" ht="20">
      <c r="A404" s="30" t="s">
        <v>1734</v>
      </c>
      <c r="B404" s="32" t="s">
        <v>1735</v>
      </c>
      <c r="C404" s="37" t="s">
        <v>5</v>
      </c>
      <c r="D404" s="36">
        <v>4.2</v>
      </c>
      <c r="E404" s="31">
        <v>1</v>
      </c>
      <c r="F404" s="31">
        <v>0</v>
      </c>
      <c r="G404" s="31">
        <v>72.05</v>
      </c>
      <c r="H404" s="31">
        <v>0</v>
      </c>
      <c r="I404" s="64">
        <v>302.61</v>
      </c>
    </row>
    <row r="405" spans="1:9" ht="20">
      <c r="A405" s="30" t="s">
        <v>1736</v>
      </c>
      <c r="B405" s="32" t="s">
        <v>1737</v>
      </c>
      <c r="C405" s="37" t="s">
        <v>18</v>
      </c>
      <c r="D405" s="36">
        <v>0.82909999999999995</v>
      </c>
      <c r="E405" s="31">
        <v>1</v>
      </c>
      <c r="F405" s="31">
        <v>0</v>
      </c>
      <c r="G405" s="31">
        <v>562.5</v>
      </c>
      <c r="H405" s="31">
        <v>0</v>
      </c>
      <c r="I405" s="64">
        <v>466.36</v>
      </c>
    </row>
    <row r="406" spans="1:9" ht="20">
      <c r="A406" s="30" t="s">
        <v>1738</v>
      </c>
      <c r="B406" s="32" t="s">
        <v>1739</v>
      </c>
      <c r="C406" s="37" t="s">
        <v>22</v>
      </c>
      <c r="D406" s="36">
        <v>59.4</v>
      </c>
      <c r="E406" s="31">
        <v>1</v>
      </c>
      <c r="F406" s="31">
        <v>0</v>
      </c>
      <c r="G406" s="31">
        <v>44.7</v>
      </c>
      <c r="H406" s="31">
        <v>0</v>
      </c>
      <c r="I406" s="64">
        <v>2655.18</v>
      </c>
    </row>
    <row r="407" spans="1:9">
      <c r="A407" s="30" t="s">
        <v>1740</v>
      </c>
      <c r="B407" s="32" t="s">
        <v>1741</v>
      </c>
      <c r="C407" s="37" t="s">
        <v>22</v>
      </c>
      <c r="D407" s="36">
        <v>25.96</v>
      </c>
      <c r="E407" s="31">
        <v>1</v>
      </c>
      <c r="F407" s="31">
        <v>0</v>
      </c>
      <c r="G407" s="31">
        <v>6.85</v>
      </c>
      <c r="H407" s="31">
        <v>0</v>
      </c>
      <c r="I407" s="64">
        <v>177.82</v>
      </c>
    </row>
    <row r="408" spans="1:9">
      <c r="A408" s="30" t="s">
        <v>1742</v>
      </c>
      <c r="B408" s="32" t="s">
        <v>1743</v>
      </c>
      <c r="C408" s="37" t="s">
        <v>14</v>
      </c>
      <c r="D408" s="36">
        <v>1.292</v>
      </c>
      <c r="E408" s="31">
        <v>1</v>
      </c>
      <c r="F408" s="31">
        <v>0</v>
      </c>
      <c r="G408" s="31">
        <v>19.899999999999999</v>
      </c>
      <c r="H408" s="31">
        <v>0</v>
      </c>
      <c r="I408" s="64">
        <v>25.71</v>
      </c>
    </row>
    <row r="409" spans="1:9">
      <c r="A409" s="30" t="s">
        <v>1744</v>
      </c>
      <c r="B409" s="32" t="s">
        <v>1745</v>
      </c>
      <c r="C409" s="37" t="s">
        <v>22</v>
      </c>
      <c r="D409" s="36">
        <v>17.600000000000001</v>
      </c>
      <c r="E409" s="31">
        <v>1</v>
      </c>
      <c r="F409" s="31">
        <v>0</v>
      </c>
      <c r="G409" s="31">
        <v>4.8899999999999997</v>
      </c>
      <c r="H409" s="31">
        <v>0</v>
      </c>
      <c r="I409" s="64">
        <v>86.06</v>
      </c>
    </row>
    <row r="410" spans="1:9">
      <c r="A410" s="30" t="s">
        <v>1746</v>
      </c>
      <c r="B410" s="32" t="s">
        <v>1747</v>
      </c>
      <c r="C410" s="37" t="s">
        <v>22</v>
      </c>
      <c r="D410" s="36">
        <v>89.1</v>
      </c>
      <c r="E410" s="31">
        <v>1</v>
      </c>
      <c r="F410" s="31">
        <v>0</v>
      </c>
      <c r="G410" s="31">
        <v>11.36</v>
      </c>
      <c r="H410" s="31">
        <v>0</v>
      </c>
      <c r="I410" s="64">
        <v>1012.17</v>
      </c>
    </row>
    <row r="411" spans="1:9">
      <c r="A411" s="30" t="s">
        <v>1748</v>
      </c>
      <c r="B411" s="32" t="s">
        <v>1749</v>
      </c>
      <c r="C411" s="37" t="s">
        <v>1484</v>
      </c>
      <c r="D411" s="36">
        <v>24.263000000000002</v>
      </c>
      <c r="E411" s="31">
        <v>1</v>
      </c>
      <c r="F411" s="31">
        <v>0</v>
      </c>
      <c r="G411" s="31">
        <v>21.39</v>
      </c>
      <c r="H411" s="31">
        <v>0</v>
      </c>
      <c r="I411" s="64">
        <v>518.98</v>
      </c>
    </row>
    <row r="412" spans="1:9">
      <c r="A412" s="30" t="s">
        <v>1657</v>
      </c>
      <c r="B412" s="32" t="s">
        <v>1658</v>
      </c>
      <c r="C412" s="37" t="s">
        <v>1484</v>
      </c>
      <c r="D412" s="36">
        <v>36.331000000000003</v>
      </c>
      <c r="E412" s="31">
        <v>1</v>
      </c>
      <c r="F412" s="31">
        <v>0</v>
      </c>
      <c r="G412" s="31">
        <v>25.69</v>
      </c>
      <c r="H412" s="31">
        <v>0</v>
      </c>
      <c r="I412" s="64">
        <v>933.34</v>
      </c>
    </row>
    <row r="413" spans="1:9" ht="20">
      <c r="A413" s="30" t="s">
        <v>1750</v>
      </c>
      <c r="B413" s="32" t="s">
        <v>1751</v>
      </c>
      <c r="C413" s="37" t="s">
        <v>1752</v>
      </c>
      <c r="D413" s="36">
        <v>0.50749999999999995</v>
      </c>
      <c r="E413" s="31">
        <v>1</v>
      </c>
      <c r="F413" s="31">
        <v>0</v>
      </c>
      <c r="G413" s="31">
        <v>29.15</v>
      </c>
      <c r="H413" s="31">
        <v>0</v>
      </c>
      <c r="I413" s="64">
        <v>14.79</v>
      </c>
    </row>
    <row r="414" spans="1:9">
      <c r="A414" s="30" t="s">
        <v>1753</v>
      </c>
      <c r="B414" s="30" t="s">
        <v>1754</v>
      </c>
      <c r="C414" s="37" t="s">
        <v>1547</v>
      </c>
      <c r="D414" s="36">
        <v>0.1263</v>
      </c>
      <c r="E414" s="31">
        <v>1</v>
      </c>
      <c r="F414" s="31">
        <v>0</v>
      </c>
      <c r="G414" s="31">
        <v>30.7</v>
      </c>
      <c r="H414" s="31">
        <v>0</v>
      </c>
      <c r="I414" s="64">
        <v>3.87</v>
      </c>
    </row>
    <row r="415" spans="1:9">
      <c r="A415" s="35"/>
      <c r="B415" s="35"/>
      <c r="C415" s="35"/>
      <c r="D415" s="35"/>
      <c r="E415" s="35"/>
      <c r="F415" s="35"/>
      <c r="G415" s="35"/>
      <c r="H415" s="34" t="s">
        <v>515</v>
      </c>
      <c r="I415" s="76">
        <v>6196.89</v>
      </c>
    </row>
    <row r="416" spans="1:9">
      <c r="A416" s="35"/>
      <c r="B416" s="35"/>
      <c r="C416" s="35"/>
      <c r="D416" s="35"/>
      <c r="E416" s="35"/>
      <c r="F416" s="35"/>
      <c r="G416" s="35"/>
      <c r="H416" s="34" t="s">
        <v>1458</v>
      </c>
      <c r="I416" s="76">
        <v>22.86</v>
      </c>
    </row>
    <row r="417" spans="1:9">
      <c r="A417" s="35"/>
      <c r="B417" s="35"/>
      <c r="C417" s="35"/>
      <c r="D417" s="35"/>
      <c r="E417" s="35"/>
      <c r="F417" s="35"/>
      <c r="G417" s="35"/>
      <c r="H417" s="34" t="s">
        <v>516</v>
      </c>
      <c r="I417" s="76">
        <v>7613.49</v>
      </c>
    </row>
    <row r="420" spans="1:9">
      <c r="A420" s="49" t="s">
        <v>1755</v>
      </c>
      <c r="B420" s="48"/>
      <c r="C420" s="48"/>
      <c r="D420" s="48"/>
      <c r="E420" s="48"/>
      <c r="F420" s="48"/>
      <c r="G420" s="48"/>
      <c r="H420" s="48"/>
      <c r="I420" s="72"/>
    </row>
    <row r="421" spans="1:9">
      <c r="A421" s="46" t="s">
        <v>1439</v>
      </c>
      <c r="B421" s="45"/>
      <c r="C421" s="45"/>
      <c r="D421" s="45"/>
      <c r="E421" s="45"/>
      <c r="F421" s="45"/>
      <c r="G421" s="45"/>
      <c r="H421" s="45"/>
      <c r="I421" s="73"/>
    </row>
    <row r="422" spans="1:9">
      <c r="A422" s="43" t="s">
        <v>1756</v>
      </c>
      <c r="B422" s="42"/>
      <c r="C422" s="42"/>
      <c r="D422" s="42"/>
      <c r="E422" s="41"/>
      <c r="F422" s="41"/>
      <c r="G422" s="41"/>
      <c r="H422" s="41"/>
      <c r="I422" s="74"/>
    </row>
    <row r="423" spans="1:9">
      <c r="A423" s="38" t="s">
        <v>0</v>
      </c>
      <c r="B423" s="39" t="s">
        <v>1</v>
      </c>
      <c r="C423" s="38" t="s">
        <v>2</v>
      </c>
      <c r="D423" s="38" t="s">
        <v>3</v>
      </c>
      <c r="E423" s="38" t="s">
        <v>1441</v>
      </c>
      <c r="F423" s="38" t="s">
        <v>1442</v>
      </c>
      <c r="G423" s="38" t="s">
        <v>1443</v>
      </c>
      <c r="H423" s="38" t="s">
        <v>1444</v>
      </c>
      <c r="I423" s="75" t="s">
        <v>1445</v>
      </c>
    </row>
    <row r="424" spans="1:9">
      <c r="A424" s="30" t="s">
        <v>1757</v>
      </c>
      <c r="B424" s="32" t="s">
        <v>1758</v>
      </c>
      <c r="C424" s="37" t="s">
        <v>7</v>
      </c>
      <c r="D424" s="36">
        <v>1</v>
      </c>
      <c r="E424" s="31">
        <v>1</v>
      </c>
      <c r="F424" s="31">
        <v>0</v>
      </c>
      <c r="G424" s="31">
        <v>431.31</v>
      </c>
      <c r="H424" s="31">
        <v>0</v>
      </c>
      <c r="I424" s="64">
        <v>431.31</v>
      </c>
    </row>
    <row r="425" spans="1:9">
      <c r="A425" s="30" t="s">
        <v>1573</v>
      </c>
      <c r="B425" s="32" t="s">
        <v>1574</v>
      </c>
      <c r="C425" s="37" t="s">
        <v>1484</v>
      </c>
      <c r="D425" s="36">
        <v>0.151</v>
      </c>
      <c r="E425" s="31">
        <v>1</v>
      </c>
      <c r="F425" s="31">
        <v>0</v>
      </c>
      <c r="G425" s="31">
        <v>20.89</v>
      </c>
      <c r="H425" s="31">
        <v>0</v>
      </c>
      <c r="I425" s="64">
        <v>3.15</v>
      </c>
    </row>
    <row r="426" spans="1:9">
      <c r="A426" s="30" t="s">
        <v>1559</v>
      </c>
      <c r="B426" s="30" t="s">
        <v>1560</v>
      </c>
      <c r="C426" s="37" t="s">
        <v>1484</v>
      </c>
      <c r="D426" s="36">
        <v>0.151</v>
      </c>
      <c r="E426" s="31">
        <v>1</v>
      </c>
      <c r="F426" s="31">
        <v>0</v>
      </c>
      <c r="G426" s="31">
        <v>25.28</v>
      </c>
      <c r="H426" s="31">
        <v>0</v>
      </c>
      <c r="I426" s="64">
        <v>3.81</v>
      </c>
    </row>
    <row r="427" spans="1:9">
      <c r="A427" s="35"/>
      <c r="B427" s="35"/>
      <c r="C427" s="35"/>
      <c r="D427" s="35"/>
      <c r="E427" s="35"/>
      <c r="F427" s="35"/>
      <c r="G427" s="35"/>
      <c r="H427" s="34" t="s">
        <v>515</v>
      </c>
      <c r="I427" s="76">
        <v>438.27</v>
      </c>
    </row>
    <row r="428" spans="1:9">
      <c r="A428" s="35"/>
      <c r="B428" s="35"/>
      <c r="C428" s="35"/>
      <c r="D428" s="35"/>
      <c r="E428" s="35"/>
      <c r="F428" s="35"/>
      <c r="G428" s="35"/>
      <c r="H428" s="34" t="s">
        <v>1458</v>
      </c>
      <c r="I428" s="76">
        <v>22.86</v>
      </c>
    </row>
    <row r="429" spans="1:9">
      <c r="A429" s="35"/>
      <c r="B429" s="35"/>
      <c r="C429" s="35"/>
      <c r="D429" s="35"/>
      <c r="E429" s="35"/>
      <c r="F429" s="35"/>
      <c r="G429" s="35"/>
      <c r="H429" s="34" t="s">
        <v>516</v>
      </c>
      <c r="I429" s="76">
        <v>538.45000000000005</v>
      </c>
    </row>
    <row r="432" spans="1:9">
      <c r="A432" s="49" t="s">
        <v>1759</v>
      </c>
      <c r="B432" s="48"/>
      <c r="C432" s="48"/>
      <c r="D432" s="48"/>
      <c r="E432" s="48"/>
      <c r="F432" s="48"/>
      <c r="G432" s="48"/>
      <c r="H432" s="48"/>
      <c r="I432" s="72"/>
    </row>
    <row r="433" spans="1:9">
      <c r="A433" s="46" t="s">
        <v>1439</v>
      </c>
      <c r="B433" s="45"/>
      <c r="C433" s="45"/>
      <c r="D433" s="45"/>
      <c r="E433" s="45"/>
      <c r="F433" s="45"/>
      <c r="G433" s="45"/>
      <c r="H433" s="45"/>
      <c r="I433" s="73"/>
    </row>
    <row r="434" spans="1:9">
      <c r="A434" s="43" t="s">
        <v>1760</v>
      </c>
      <c r="B434" s="42"/>
      <c r="C434" s="42"/>
      <c r="D434" s="42"/>
      <c r="E434" s="41"/>
      <c r="F434" s="41"/>
      <c r="G434" s="41"/>
      <c r="H434" s="41"/>
      <c r="I434" s="74"/>
    </row>
    <row r="435" spans="1:9">
      <c r="A435" s="38" t="s">
        <v>0</v>
      </c>
      <c r="B435" s="39" t="s">
        <v>1</v>
      </c>
      <c r="C435" s="38" t="s">
        <v>2</v>
      </c>
      <c r="D435" s="38" t="s">
        <v>3</v>
      </c>
      <c r="E435" s="38" t="s">
        <v>1441</v>
      </c>
      <c r="F435" s="38" t="s">
        <v>1442</v>
      </c>
      <c r="G435" s="38" t="s">
        <v>1443</v>
      </c>
      <c r="H435" s="38" t="s">
        <v>1444</v>
      </c>
      <c r="I435" s="75" t="s">
        <v>1445</v>
      </c>
    </row>
    <row r="436" spans="1:9">
      <c r="A436" s="30" t="s">
        <v>1740</v>
      </c>
      <c r="B436" s="32" t="s">
        <v>1741</v>
      </c>
      <c r="C436" s="37" t="s">
        <v>22</v>
      </c>
      <c r="D436" s="36">
        <v>1.2273000000000001</v>
      </c>
      <c r="E436" s="31">
        <v>1</v>
      </c>
      <c r="F436" s="31">
        <v>0</v>
      </c>
      <c r="G436" s="31">
        <v>6.85</v>
      </c>
      <c r="H436" s="31">
        <v>0</v>
      </c>
      <c r="I436" s="64">
        <v>8.4</v>
      </c>
    </row>
    <row r="437" spans="1:9">
      <c r="A437" s="30" t="s">
        <v>1742</v>
      </c>
      <c r="B437" s="32" t="s">
        <v>1743</v>
      </c>
      <c r="C437" s="37" t="s">
        <v>14</v>
      </c>
      <c r="D437" s="36">
        <v>6.8000000000000005E-2</v>
      </c>
      <c r="E437" s="31">
        <v>1</v>
      </c>
      <c r="F437" s="31">
        <v>0</v>
      </c>
      <c r="G437" s="31">
        <v>19.899999999999999</v>
      </c>
      <c r="H437" s="31">
        <v>0</v>
      </c>
      <c r="I437" s="64">
        <v>1.35</v>
      </c>
    </row>
    <row r="438" spans="1:9">
      <c r="A438" s="30" t="s">
        <v>1744</v>
      </c>
      <c r="B438" s="32" t="s">
        <v>1745</v>
      </c>
      <c r="C438" s="37" t="s">
        <v>22</v>
      </c>
      <c r="D438" s="36">
        <v>2</v>
      </c>
      <c r="E438" s="31">
        <v>1</v>
      </c>
      <c r="F438" s="31">
        <v>0</v>
      </c>
      <c r="G438" s="31">
        <v>4.8899999999999997</v>
      </c>
      <c r="H438" s="31">
        <v>0</v>
      </c>
      <c r="I438" s="64">
        <v>9.7799999999999994</v>
      </c>
    </row>
    <row r="439" spans="1:9" ht="20">
      <c r="A439" s="30" t="s">
        <v>1761</v>
      </c>
      <c r="B439" s="32" t="s">
        <v>1762</v>
      </c>
      <c r="C439" s="37" t="s">
        <v>5</v>
      </c>
      <c r="D439" s="36">
        <v>0.58530000000000004</v>
      </c>
      <c r="E439" s="31">
        <v>1</v>
      </c>
      <c r="F439" s="31">
        <v>0</v>
      </c>
      <c r="G439" s="31">
        <v>50.09</v>
      </c>
      <c r="H439" s="31">
        <v>0</v>
      </c>
      <c r="I439" s="64">
        <v>29.31</v>
      </c>
    </row>
    <row r="440" spans="1:9">
      <c r="A440" s="30" t="s">
        <v>1748</v>
      </c>
      <c r="B440" s="32" t="s">
        <v>1749</v>
      </c>
      <c r="C440" s="37" t="s">
        <v>1484</v>
      </c>
      <c r="D440" s="36">
        <v>0.49199999999999999</v>
      </c>
      <c r="E440" s="31">
        <v>1</v>
      </c>
      <c r="F440" s="31">
        <v>0</v>
      </c>
      <c r="G440" s="31">
        <v>21.39</v>
      </c>
      <c r="H440" s="31">
        <v>0</v>
      </c>
      <c r="I440" s="64">
        <v>10.52</v>
      </c>
    </row>
    <row r="441" spans="1:9">
      <c r="A441" s="30" t="s">
        <v>1657</v>
      </c>
      <c r="B441" s="32" t="s">
        <v>1658</v>
      </c>
      <c r="C441" s="37" t="s">
        <v>1484</v>
      </c>
      <c r="D441" s="36">
        <v>0.73499999999999999</v>
      </c>
      <c r="E441" s="31">
        <v>1</v>
      </c>
      <c r="F441" s="31">
        <v>0</v>
      </c>
      <c r="G441" s="31">
        <v>25.69</v>
      </c>
      <c r="H441" s="31">
        <v>0</v>
      </c>
      <c r="I441" s="64">
        <v>18.88</v>
      </c>
    </row>
    <row r="442" spans="1:9" ht="20">
      <c r="A442" s="30" t="s">
        <v>178</v>
      </c>
      <c r="B442" s="32" t="s">
        <v>179</v>
      </c>
      <c r="C442" s="37" t="s">
        <v>18</v>
      </c>
      <c r="D442" s="36">
        <v>6.1000000000000004E-3</v>
      </c>
      <c r="E442" s="31">
        <v>1</v>
      </c>
      <c r="F442" s="31">
        <v>0</v>
      </c>
      <c r="G442" s="31">
        <v>436.34</v>
      </c>
      <c r="H442" s="31">
        <v>0</v>
      </c>
      <c r="I442" s="64">
        <v>2.66</v>
      </c>
    </row>
    <row r="443" spans="1:9" ht="20">
      <c r="A443" s="30" t="s">
        <v>1750</v>
      </c>
      <c r="B443" s="32" t="s">
        <v>1751</v>
      </c>
      <c r="C443" s="37" t="s">
        <v>1752</v>
      </c>
      <c r="D443" s="36">
        <v>2.64E-2</v>
      </c>
      <c r="E443" s="31">
        <v>1</v>
      </c>
      <c r="F443" s="31">
        <v>0</v>
      </c>
      <c r="G443" s="31">
        <v>29.15</v>
      </c>
      <c r="H443" s="31">
        <v>0</v>
      </c>
      <c r="I443" s="64">
        <v>0.76</v>
      </c>
    </row>
    <row r="444" spans="1:9">
      <c r="A444" s="30" t="s">
        <v>1753</v>
      </c>
      <c r="B444" s="30" t="s">
        <v>1754</v>
      </c>
      <c r="C444" s="37" t="s">
        <v>1547</v>
      </c>
      <c r="D444" s="36">
        <v>6.6E-3</v>
      </c>
      <c r="E444" s="31">
        <v>1</v>
      </c>
      <c r="F444" s="31">
        <v>0</v>
      </c>
      <c r="G444" s="31">
        <v>30.7</v>
      </c>
      <c r="H444" s="31">
        <v>0</v>
      </c>
      <c r="I444" s="64">
        <v>0.2</v>
      </c>
    </row>
    <row r="445" spans="1:9">
      <c r="A445" s="35"/>
      <c r="B445" s="35"/>
      <c r="C445" s="35"/>
      <c r="D445" s="35"/>
      <c r="E445" s="35"/>
      <c r="F445" s="35"/>
      <c r="G445" s="35"/>
      <c r="H445" s="34" t="s">
        <v>515</v>
      </c>
      <c r="I445" s="76">
        <v>81.86</v>
      </c>
    </row>
    <row r="446" spans="1:9">
      <c r="A446" s="35"/>
      <c r="B446" s="35"/>
      <c r="C446" s="35"/>
      <c r="D446" s="35"/>
      <c r="E446" s="35"/>
      <c r="F446" s="35"/>
      <c r="G446" s="35"/>
      <c r="H446" s="34" t="s">
        <v>1458</v>
      </c>
      <c r="I446" s="76">
        <v>22.86</v>
      </c>
    </row>
    <row r="447" spans="1:9">
      <c r="A447" s="35"/>
      <c r="B447" s="35"/>
      <c r="C447" s="35"/>
      <c r="D447" s="35"/>
      <c r="E447" s="35"/>
      <c r="F447" s="35"/>
      <c r="G447" s="35"/>
      <c r="H447" s="34" t="s">
        <v>516</v>
      </c>
      <c r="I447" s="76">
        <v>100.57</v>
      </c>
    </row>
    <row r="450" spans="1:9">
      <c r="A450" s="49" t="s">
        <v>1763</v>
      </c>
      <c r="B450" s="48"/>
      <c r="C450" s="48"/>
      <c r="D450" s="48"/>
      <c r="E450" s="48"/>
      <c r="F450" s="48"/>
      <c r="G450" s="48"/>
      <c r="H450" s="48"/>
      <c r="I450" s="72"/>
    </row>
    <row r="451" spans="1:9">
      <c r="A451" s="46" t="s">
        <v>1480</v>
      </c>
      <c r="B451" s="45"/>
      <c r="C451" s="45"/>
      <c r="D451" s="45"/>
      <c r="E451" s="45"/>
      <c r="F451" s="45"/>
      <c r="G451" s="45"/>
      <c r="H451" s="45"/>
      <c r="I451" s="73"/>
    </row>
    <row r="452" spans="1:9">
      <c r="A452" s="43" t="s">
        <v>1764</v>
      </c>
      <c r="B452" s="42"/>
      <c r="C452" s="42"/>
      <c r="D452" s="42"/>
      <c r="E452" s="41"/>
      <c r="F452" s="41"/>
      <c r="G452" s="41"/>
      <c r="H452" s="41"/>
      <c r="I452" s="74"/>
    </row>
    <row r="453" spans="1:9">
      <c r="A453" s="38" t="s">
        <v>0</v>
      </c>
      <c r="B453" s="39" t="s">
        <v>1</v>
      </c>
      <c r="C453" s="38" t="s">
        <v>2</v>
      </c>
      <c r="D453" s="38" t="s">
        <v>3</v>
      </c>
      <c r="E453" s="38" t="s">
        <v>1441</v>
      </c>
      <c r="F453" s="38" t="s">
        <v>1442</v>
      </c>
      <c r="G453" s="38" t="s">
        <v>1443</v>
      </c>
      <c r="H453" s="38" t="s">
        <v>1444</v>
      </c>
      <c r="I453" s="75" t="s">
        <v>1445</v>
      </c>
    </row>
    <row r="454" spans="1:9" ht="30">
      <c r="A454" s="30" t="s">
        <v>1765</v>
      </c>
      <c r="B454" s="32" t="s">
        <v>1766</v>
      </c>
      <c r="C454" s="37" t="s">
        <v>7</v>
      </c>
      <c r="D454" s="36">
        <v>0.3333333</v>
      </c>
      <c r="E454" s="31">
        <v>1</v>
      </c>
      <c r="F454" s="31">
        <v>0</v>
      </c>
      <c r="G454" s="31">
        <v>2.87</v>
      </c>
      <c r="H454" s="31">
        <v>0</v>
      </c>
      <c r="I454" s="64">
        <v>0.95</v>
      </c>
    </row>
    <row r="455" spans="1:9" ht="20">
      <c r="A455" s="30" t="s">
        <v>1767</v>
      </c>
      <c r="B455" s="32" t="s">
        <v>1768</v>
      </c>
      <c r="C455" s="37" t="s">
        <v>1769</v>
      </c>
      <c r="D455" s="36">
        <v>1</v>
      </c>
      <c r="E455" s="31">
        <v>1</v>
      </c>
      <c r="F455" s="31">
        <v>0</v>
      </c>
      <c r="G455" s="31">
        <v>19.03</v>
      </c>
      <c r="H455" s="31">
        <v>0</v>
      </c>
      <c r="I455" s="64">
        <v>19.03</v>
      </c>
    </row>
    <row r="456" spans="1:9">
      <c r="A456" s="30" t="s">
        <v>1740</v>
      </c>
      <c r="B456" s="32" t="s">
        <v>1741</v>
      </c>
      <c r="C456" s="37" t="s">
        <v>22</v>
      </c>
      <c r="D456" s="36">
        <v>1.48</v>
      </c>
      <c r="E456" s="31">
        <v>1</v>
      </c>
      <c r="F456" s="31">
        <v>0</v>
      </c>
      <c r="G456" s="31">
        <v>6.85</v>
      </c>
      <c r="H456" s="31">
        <v>0</v>
      </c>
      <c r="I456" s="64">
        <v>10.130000000000001</v>
      </c>
    </row>
    <row r="457" spans="1:9">
      <c r="A457" s="30" t="s">
        <v>1770</v>
      </c>
      <c r="B457" s="32" t="s">
        <v>1771</v>
      </c>
      <c r="C457" s="37" t="s">
        <v>7</v>
      </c>
      <c r="D457" s="36">
        <v>0.3333333</v>
      </c>
      <c r="E457" s="31">
        <v>1</v>
      </c>
      <c r="F457" s="31">
        <v>0</v>
      </c>
      <c r="G457" s="31">
        <v>7.26</v>
      </c>
      <c r="H457" s="31">
        <v>0</v>
      </c>
      <c r="I457" s="64">
        <v>2.41</v>
      </c>
    </row>
    <row r="458" spans="1:9">
      <c r="A458" s="30" t="s">
        <v>1772</v>
      </c>
      <c r="B458" s="32" t="s">
        <v>1773</v>
      </c>
      <c r="C458" s="37" t="s">
        <v>14</v>
      </c>
      <c r="D458" s="36">
        <v>0.05</v>
      </c>
      <c r="E458" s="31">
        <v>1</v>
      </c>
      <c r="F458" s="31">
        <v>0</v>
      </c>
      <c r="G458" s="31">
        <v>20.239999999999998</v>
      </c>
      <c r="H458" s="31">
        <v>0</v>
      </c>
      <c r="I458" s="64">
        <v>1.01</v>
      </c>
    </row>
    <row r="459" spans="1:9" ht="20">
      <c r="A459" s="30" t="s">
        <v>1774</v>
      </c>
      <c r="B459" s="32" t="s">
        <v>1775</v>
      </c>
      <c r="C459" s="37" t="s">
        <v>22</v>
      </c>
      <c r="D459" s="36">
        <v>3.1166667000000001</v>
      </c>
      <c r="E459" s="31">
        <v>1</v>
      </c>
      <c r="F459" s="31">
        <v>0</v>
      </c>
      <c r="G459" s="31">
        <v>2.58</v>
      </c>
      <c r="H459" s="31">
        <v>0</v>
      </c>
      <c r="I459" s="64">
        <v>8.0399999999999991</v>
      </c>
    </row>
    <row r="460" spans="1:9" ht="20">
      <c r="A460" s="30" t="s">
        <v>1761</v>
      </c>
      <c r="B460" s="32" t="s">
        <v>1762</v>
      </c>
      <c r="C460" s="37" t="s">
        <v>5</v>
      </c>
      <c r="D460" s="36">
        <v>1.05</v>
      </c>
      <c r="E460" s="31">
        <v>1</v>
      </c>
      <c r="F460" s="31">
        <v>0</v>
      </c>
      <c r="G460" s="31">
        <v>50.09</v>
      </c>
      <c r="H460" s="31">
        <v>0</v>
      </c>
      <c r="I460" s="64">
        <v>52.59</v>
      </c>
    </row>
    <row r="461" spans="1:9">
      <c r="A461" s="30" t="s">
        <v>1748</v>
      </c>
      <c r="B461" s="32" t="s">
        <v>1749</v>
      </c>
      <c r="C461" s="37" t="s">
        <v>1484</v>
      </c>
      <c r="D461" s="36">
        <v>0.66666669999999995</v>
      </c>
      <c r="E461" s="31">
        <v>1</v>
      </c>
      <c r="F461" s="31">
        <v>0</v>
      </c>
      <c r="G461" s="31">
        <v>21.39</v>
      </c>
      <c r="H461" s="31">
        <v>0</v>
      </c>
      <c r="I461" s="64">
        <v>14.26</v>
      </c>
    </row>
    <row r="462" spans="1:9">
      <c r="A462" s="30" t="s">
        <v>1657</v>
      </c>
      <c r="B462" s="30" t="s">
        <v>1658</v>
      </c>
      <c r="C462" s="37" t="s">
        <v>1484</v>
      </c>
      <c r="D462" s="36">
        <v>0.66666669999999995</v>
      </c>
      <c r="E462" s="31">
        <v>1</v>
      </c>
      <c r="F462" s="31">
        <v>0</v>
      </c>
      <c r="G462" s="31">
        <v>25.69</v>
      </c>
      <c r="H462" s="31">
        <v>0</v>
      </c>
      <c r="I462" s="64">
        <v>17.12</v>
      </c>
    </row>
    <row r="463" spans="1:9">
      <c r="A463" s="35"/>
      <c r="B463" s="35"/>
      <c r="C463" s="35"/>
      <c r="D463" s="35"/>
      <c r="E463" s="35"/>
      <c r="F463" s="35"/>
      <c r="G463" s="35"/>
      <c r="H463" s="34" t="s">
        <v>515</v>
      </c>
      <c r="I463" s="76">
        <v>125.54</v>
      </c>
    </row>
    <row r="464" spans="1:9">
      <c r="A464" s="35"/>
      <c r="B464" s="35"/>
      <c r="C464" s="35"/>
      <c r="D464" s="35"/>
      <c r="E464" s="35"/>
      <c r="F464" s="35"/>
      <c r="G464" s="35"/>
      <c r="H464" s="34" t="s">
        <v>1458</v>
      </c>
      <c r="I464" s="76">
        <v>22.86</v>
      </c>
    </row>
    <row r="465" spans="1:9">
      <c r="A465" s="35"/>
      <c r="B465" s="35"/>
      <c r="C465" s="35"/>
      <c r="D465" s="35"/>
      <c r="E465" s="35"/>
      <c r="F465" s="35"/>
      <c r="G465" s="35"/>
      <c r="H465" s="34" t="s">
        <v>516</v>
      </c>
      <c r="I465" s="76">
        <v>154.22999999999999</v>
      </c>
    </row>
    <row r="468" spans="1:9">
      <c r="A468" s="49" t="s">
        <v>1776</v>
      </c>
      <c r="B468" s="48"/>
      <c r="C468" s="48"/>
      <c r="D468" s="48"/>
      <c r="E468" s="48"/>
      <c r="F468" s="48"/>
      <c r="G468" s="48"/>
      <c r="H468" s="48"/>
      <c r="I468" s="72"/>
    </row>
    <row r="469" spans="1:9">
      <c r="A469" s="46" t="s">
        <v>1480</v>
      </c>
      <c r="B469" s="45"/>
      <c r="C469" s="45"/>
      <c r="D469" s="45"/>
      <c r="E469" s="45"/>
      <c r="F469" s="45"/>
      <c r="G469" s="45"/>
      <c r="H469" s="45"/>
      <c r="I469" s="73"/>
    </row>
    <row r="470" spans="1:9">
      <c r="A470" s="43" t="s">
        <v>1777</v>
      </c>
      <c r="B470" s="42"/>
      <c r="C470" s="42"/>
      <c r="D470" s="42"/>
      <c r="E470" s="41"/>
      <c r="F470" s="41"/>
      <c r="G470" s="41"/>
      <c r="H470" s="41"/>
      <c r="I470" s="74"/>
    </row>
    <row r="471" spans="1:9">
      <c r="A471" s="38" t="s">
        <v>0</v>
      </c>
      <c r="B471" s="39" t="s">
        <v>1</v>
      </c>
      <c r="C471" s="38" t="s">
        <v>2</v>
      </c>
      <c r="D471" s="38" t="s">
        <v>3</v>
      </c>
      <c r="E471" s="38" t="s">
        <v>1441</v>
      </c>
      <c r="F471" s="38" t="s">
        <v>1442</v>
      </c>
      <c r="G471" s="38" t="s">
        <v>1443</v>
      </c>
      <c r="H471" s="38" t="s">
        <v>1444</v>
      </c>
      <c r="I471" s="75" t="s">
        <v>1445</v>
      </c>
    </row>
    <row r="472" spans="1:9">
      <c r="A472" s="30" t="s">
        <v>1778</v>
      </c>
      <c r="B472" s="30" t="s">
        <v>1779</v>
      </c>
      <c r="C472" s="37" t="s">
        <v>526</v>
      </c>
      <c r="D472" s="36">
        <v>1</v>
      </c>
      <c r="E472" s="31">
        <v>1</v>
      </c>
      <c r="F472" s="31">
        <v>0</v>
      </c>
      <c r="G472" s="31">
        <v>1300</v>
      </c>
      <c r="H472" s="31">
        <v>0</v>
      </c>
      <c r="I472" s="64">
        <v>1300</v>
      </c>
    </row>
    <row r="473" spans="1:9">
      <c r="A473" s="35"/>
      <c r="B473" s="35"/>
      <c r="C473" s="35"/>
      <c r="D473" s="35"/>
      <c r="E473" s="35"/>
      <c r="F473" s="35"/>
      <c r="G473" s="35"/>
      <c r="H473" s="34" t="s">
        <v>515</v>
      </c>
      <c r="I473" s="76">
        <v>1300</v>
      </c>
    </row>
    <row r="474" spans="1:9">
      <c r="A474" s="35"/>
      <c r="B474" s="35"/>
      <c r="C474" s="35"/>
      <c r="D474" s="35"/>
      <c r="E474" s="35"/>
      <c r="F474" s="35"/>
      <c r="G474" s="35"/>
      <c r="H474" s="34" t="s">
        <v>1458</v>
      </c>
      <c r="I474" s="76">
        <v>22.86</v>
      </c>
    </row>
    <row r="475" spans="1:9">
      <c r="A475" s="35"/>
      <c r="B475" s="35"/>
      <c r="C475" s="35"/>
      <c r="D475" s="35"/>
      <c r="E475" s="35"/>
      <c r="F475" s="35"/>
      <c r="G475" s="35"/>
      <c r="H475" s="34" t="s">
        <v>516</v>
      </c>
      <c r="I475" s="76">
        <v>1597.18</v>
      </c>
    </row>
    <row r="478" spans="1:9">
      <c r="A478" s="49" t="s">
        <v>1780</v>
      </c>
      <c r="B478" s="48"/>
      <c r="C478" s="48"/>
      <c r="D478" s="48"/>
      <c r="E478" s="48"/>
      <c r="F478" s="48"/>
      <c r="G478" s="48"/>
      <c r="H478" s="48"/>
      <c r="I478" s="72"/>
    </row>
    <row r="479" spans="1:9">
      <c r="A479" s="46" t="s">
        <v>1480</v>
      </c>
      <c r="B479" s="45"/>
      <c r="C479" s="45"/>
      <c r="D479" s="45"/>
      <c r="E479" s="45"/>
      <c r="F479" s="45"/>
      <c r="G479" s="45"/>
      <c r="H479" s="45"/>
      <c r="I479" s="73"/>
    </row>
    <row r="480" spans="1:9">
      <c r="A480" s="43" t="s">
        <v>1781</v>
      </c>
      <c r="B480" s="42"/>
      <c r="C480" s="42"/>
      <c r="D480" s="42"/>
      <c r="E480" s="41"/>
      <c r="F480" s="41"/>
      <c r="G480" s="41"/>
      <c r="H480" s="41"/>
      <c r="I480" s="74"/>
    </row>
    <row r="481" spans="1:9">
      <c r="A481" s="38" t="s">
        <v>0</v>
      </c>
      <c r="B481" s="39" t="s">
        <v>1</v>
      </c>
      <c r="C481" s="38" t="s">
        <v>2</v>
      </c>
      <c r="D481" s="38" t="s">
        <v>3</v>
      </c>
      <c r="E481" s="38" t="s">
        <v>1441</v>
      </c>
      <c r="F481" s="38" t="s">
        <v>1442</v>
      </c>
      <c r="G481" s="38" t="s">
        <v>1443</v>
      </c>
      <c r="H481" s="38" t="s">
        <v>1444</v>
      </c>
      <c r="I481" s="75" t="s">
        <v>1445</v>
      </c>
    </row>
    <row r="482" spans="1:9">
      <c r="A482" s="30" t="s">
        <v>1782</v>
      </c>
      <c r="B482" s="32" t="s">
        <v>1783</v>
      </c>
      <c r="C482" s="37" t="s">
        <v>22</v>
      </c>
      <c r="D482" s="36">
        <v>12</v>
      </c>
      <c r="E482" s="31">
        <v>1</v>
      </c>
      <c r="F482" s="31">
        <v>0</v>
      </c>
      <c r="G482" s="31">
        <v>4.3499999999999996</v>
      </c>
      <c r="H482" s="31">
        <v>0</v>
      </c>
      <c r="I482" s="64">
        <v>52.2</v>
      </c>
    </row>
    <row r="483" spans="1:9" ht="20">
      <c r="A483" s="30" t="s">
        <v>1784</v>
      </c>
      <c r="B483" s="32" t="s">
        <v>1785</v>
      </c>
      <c r="C483" s="37" t="s">
        <v>7</v>
      </c>
      <c r="D483" s="36">
        <v>1</v>
      </c>
      <c r="E483" s="31">
        <v>1</v>
      </c>
      <c r="F483" s="31">
        <v>0</v>
      </c>
      <c r="G483" s="31">
        <v>479.9</v>
      </c>
      <c r="H483" s="31">
        <v>0</v>
      </c>
      <c r="I483" s="64">
        <v>479.9</v>
      </c>
    </row>
    <row r="484" spans="1:9">
      <c r="A484" s="30" t="s">
        <v>1786</v>
      </c>
      <c r="B484" s="32" t="s">
        <v>1787</v>
      </c>
      <c r="C484" s="37" t="s">
        <v>7</v>
      </c>
      <c r="D484" s="36">
        <v>0.05</v>
      </c>
      <c r="E484" s="31">
        <v>1</v>
      </c>
      <c r="F484" s="31">
        <v>0</v>
      </c>
      <c r="G484" s="31">
        <v>13.07</v>
      </c>
      <c r="H484" s="31">
        <v>0</v>
      </c>
      <c r="I484" s="64">
        <v>0.65</v>
      </c>
    </row>
    <row r="485" spans="1:9">
      <c r="A485" s="30" t="s">
        <v>1788</v>
      </c>
      <c r="B485" s="32" t="s">
        <v>1789</v>
      </c>
      <c r="C485" s="37" t="s">
        <v>7</v>
      </c>
      <c r="D485" s="36">
        <v>1</v>
      </c>
      <c r="E485" s="31">
        <v>1</v>
      </c>
      <c r="F485" s="31">
        <v>0</v>
      </c>
      <c r="G485" s="31">
        <v>31.97</v>
      </c>
      <c r="H485" s="31">
        <v>0</v>
      </c>
      <c r="I485" s="64">
        <v>31.97</v>
      </c>
    </row>
    <row r="486" spans="1:9">
      <c r="A486" s="30" t="s">
        <v>1605</v>
      </c>
      <c r="B486" s="32" t="s">
        <v>1606</v>
      </c>
      <c r="C486" s="37" t="s">
        <v>1484</v>
      </c>
      <c r="D486" s="36">
        <v>0.20599999999999999</v>
      </c>
      <c r="E486" s="31">
        <v>1</v>
      </c>
      <c r="F486" s="31">
        <v>0</v>
      </c>
      <c r="G486" s="31">
        <v>21.9</v>
      </c>
      <c r="H486" s="31">
        <v>0</v>
      </c>
      <c r="I486" s="64">
        <v>4.51</v>
      </c>
    </row>
    <row r="487" spans="1:9">
      <c r="A487" s="30" t="s">
        <v>1557</v>
      </c>
      <c r="B487" s="30" t="s">
        <v>1558</v>
      </c>
      <c r="C487" s="37" t="s">
        <v>1484</v>
      </c>
      <c r="D487" s="36">
        <v>0.156</v>
      </c>
      <c r="E487" s="31">
        <v>1</v>
      </c>
      <c r="F487" s="31">
        <v>0</v>
      </c>
      <c r="G487" s="31">
        <v>26.38</v>
      </c>
      <c r="H487" s="31">
        <v>0</v>
      </c>
      <c r="I487" s="64">
        <v>4.1100000000000003</v>
      </c>
    </row>
    <row r="488" spans="1:9">
      <c r="A488" s="35"/>
      <c r="B488" s="35"/>
      <c r="C488" s="35"/>
      <c r="D488" s="35"/>
      <c r="E488" s="35"/>
      <c r="F488" s="35"/>
      <c r="G488" s="35"/>
      <c r="H488" s="34" t="s">
        <v>515</v>
      </c>
      <c r="I488" s="76">
        <v>573.34</v>
      </c>
    </row>
    <row r="489" spans="1:9">
      <c r="A489" s="35"/>
      <c r="B489" s="35"/>
      <c r="C489" s="35"/>
      <c r="D489" s="35"/>
      <c r="E489" s="35"/>
      <c r="F489" s="35"/>
      <c r="G489" s="35"/>
      <c r="H489" s="34" t="s">
        <v>1458</v>
      </c>
      <c r="I489" s="76">
        <v>22.86</v>
      </c>
    </row>
    <row r="490" spans="1:9">
      <c r="A490" s="35"/>
      <c r="B490" s="35"/>
      <c r="C490" s="35"/>
      <c r="D490" s="35"/>
      <c r="E490" s="35"/>
      <c r="F490" s="35"/>
      <c r="G490" s="35"/>
      <c r="H490" s="34" t="s">
        <v>516</v>
      </c>
      <c r="I490" s="76">
        <v>704.4</v>
      </c>
    </row>
    <row r="493" spans="1:9">
      <c r="A493" s="49" t="s">
        <v>1790</v>
      </c>
      <c r="B493" s="48"/>
      <c r="C493" s="48"/>
      <c r="D493" s="48"/>
      <c r="E493" s="48"/>
      <c r="F493" s="48"/>
      <c r="G493" s="48"/>
      <c r="H493" s="48"/>
      <c r="I493" s="72"/>
    </row>
    <row r="494" spans="1:9">
      <c r="A494" s="46" t="s">
        <v>1480</v>
      </c>
      <c r="B494" s="45"/>
      <c r="C494" s="45"/>
      <c r="D494" s="45"/>
      <c r="E494" s="45"/>
      <c r="F494" s="45"/>
      <c r="G494" s="45"/>
      <c r="H494" s="45"/>
      <c r="I494" s="73"/>
    </row>
    <row r="495" spans="1:9">
      <c r="A495" s="43" t="s">
        <v>1791</v>
      </c>
      <c r="B495" s="42"/>
      <c r="C495" s="42"/>
      <c r="D495" s="42"/>
      <c r="E495" s="41"/>
      <c r="F495" s="41"/>
      <c r="G495" s="41"/>
      <c r="H495" s="41"/>
      <c r="I495" s="74"/>
    </row>
    <row r="496" spans="1:9">
      <c r="A496" s="38" t="s">
        <v>0</v>
      </c>
      <c r="B496" s="39" t="s">
        <v>1</v>
      </c>
      <c r="C496" s="38" t="s">
        <v>2</v>
      </c>
      <c r="D496" s="38" t="s">
        <v>3</v>
      </c>
      <c r="E496" s="38" t="s">
        <v>1441</v>
      </c>
      <c r="F496" s="38" t="s">
        <v>1442</v>
      </c>
      <c r="G496" s="38" t="s">
        <v>1443</v>
      </c>
      <c r="H496" s="38" t="s">
        <v>1444</v>
      </c>
      <c r="I496" s="75" t="s">
        <v>1445</v>
      </c>
    </row>
    <row r="497" spans="1:9">
      <c r="A497" s="30" t="s">
        <v>1631</v>
      </c>
      <c r="B497" s="32" t="s">
        <v>1632</v>
      </c>
      <c r="C497" s="37" t="s">
        <v>7</v>
      </c>
      <c r="D497" s="36">
        <v>0.05</v>
      </c>
      <c r="E497" s="31">
        <v>1</v>
      </c>
      <c r="F497" s="31">
        <v>0</v>
      </c>
      <c r="G497" s="31">
        <v>17.55</v>
      </c>
      <c r="H497" s="31">
        <v>0</v>
      </c>
      <c r="I497" s="64">
        <v>0.87</v>
      </c>
    </row>
    <row r="498" spans="1:9" ht="20">
      <c r="A498" s="30" t="s">
        <v>1792</v>
      </c>
      <c r="B498" s="32" t="s">
        <v>1793</v>
      </c>
      <c r="C498" s="37" t="s">
        <v>7</v>
      </c>
      <c r="D498" s="36">
        <v>1</v>
      </c>
      <c r="E498" s="31">
        <v>1</v>
      </c>
      <c r="F498" s="31">
        <v>0</v>
      </c>
      <c r="G498" s="31">
        <v>349.99</v>
      </c>
      <c r="H498" s="31">
        <v>0</v>
      </c>
      <c r="I498" s="64">
        <v>349.99</v>
      </c>
    </row>
    <row r="499" spans="1:9">
      <c r="A499" s="30" t="s">
        <v>1573</v>
      </c>
      <c r="B499" s="32" t="s">
        <v>1574</v>
      </c>
      <c r="C499" s="37" t="s">
        <v>1484</v>
      </c>
      <c r="D499" s="36">
        <v>1.4E-3</v>
      </c>
      <c r="E499" s="31">
        <v>1</v>
      </c>
      <c r="F499" s="31">
        <v>0</v>
      </c>
      <c r="G499" s="31">
        <v>20.89</v>
      </c>
      <c r="H499" s="31">
        <v>0</v>
      </c>
      <c r="I499" s="64">
        <v>0.02</v>
      </c>
    </row>
    <row r="500" spans="1:9">
      <c r="A500" s="30" t="s">
        <v>1559</v>
      </c>
      <c r="B500" s="30" t="s">
        <v>1560</v>
      </c>
      <c r="C500" s="37" t="s">
        <v>1484</v>
      </c>
      <c r="D500" s="36">
        <v>1.4E-3</v>
      </c>
      <c r="E500" s="31">
        <v>1</v>
      </c>
      <c r="F500" s="31">
        <v>0</v>
      </c>
      <c r="G500" s="31">
        <v>25.28</v>
      </c>
      <c r="H500" s="31">
        <v>0</v>
      </c>
      <c r="I500" s="64">
        <v>0.03</v>
      </c>
    </row>
    <row r="501" spans="1:9">
      <c r="A501" s="35"/>
      <c r="B501" s="35"/>
      <c r="C501" s="35"/>
      <c r="D501" s="35"/>
      <c r="E501" s="35"/>
      <c r="F501" s="35"/>
      <c r="G501" s="35"/>
      <c r="H501" s="34" t="s">
        <v>515</v>
      </c>
      <c r="I501" s="76">
        <v>350.91</v>
      </c>
    </row>
    <row r="502" spans="1:9">
      <c r="A502" s="35"/>
      <c r="B502" s="35"/>
      <c r="C502" s="35"/>
      <c r="D502" s="35"/>
      <c r="E502" s="35"/>
      <c r="F502" s="35"/>
      <c r="G502" s="35"/>
      <c r="H502" s="34" t="s">
        <v>1458</v>
      </c>
      <c r="I502" s="76">
        <v>22.86</v>
      </c>
    </row>
    <row r="503" spans="1:9">
      <c r="A503" s="35"/>
      <c r="B503" s="35"/>
      <c r="C503" s="35"/>
      <c r="D503" s="35"/>
      <c r="E503" s="35"/>
      <c r="F503" s="35"/>
      <c r="G503" s="35"/>
      <c r="H503" s="34" t="s">
        <v>516</v>
      </c>
      <c r="I503" s="76">
        <v>431.12</v>
      </c>
    </row>
    <row r="506" spans="1:9">
      <c r="A506" s="49" t="s">
        <v>1794</v>
      </c>
      <c r="B506" s="48"/>
      <c r="C506" s="48"/>
      <c r="D506" s="48"/>
      <c r="E506" s="48"/>
      <c r="F506" s="48"/>
      <c r="G506" s="48"/>
      <c r="H506" s="48"/>
      <c r="I506" s="72"/>
    </row>
    <row r="507" spans="1:9">
      <c r="A507" s="46" t="s">
        <v>1480</v>
      </c>
      <c r="B507" s="45"/>
      <c r="C507" s="45"/>
      <c r="D507" s="45"/>
      <c r="E507" s="45"/>
      <c r="F507" s="45"/>
      <c r="G507" s="45"/>
      <c r="H507" s="45"/>
      <c r="I507" s="73"/>
    </row>
    <row r="508" spans="1:9">
      <c r="A508" s="43" t="s">
        <v>1795</v>
      </c>
      <c r="B508" s="42"/>
      <c r="C508" s="42"/>
      <c r="D508" s="42"/>
      <c r="E508" s="41"/>
      <c r="F508" s="41"/>
      <c r="G508" s="41"/>
      <c r="H508" s="41"/>
      <c r="I508" s="74"/>
    </row>
    <row r="509" spans="1:9">
      <c r="A509" s="38" t="s">
        <v>0</v>
      </c>
      <c r="B509" s="39" t="s">
        <v>1</v>
      </c>
      <c r="C509" s="38" t="s">
        <v>2</v>
      </c>
      <c r="D509" s="38" t="s">
        <v>3</v>
      </c>
      <c r="E509" s="38" t="s">
        <v>1441</v>
      </c>
      <c r="F509" s="38" t="s">
        <v>1442</v>
      </c>
      <c r="G509" s="38" t="s">
        <v>1443</v>
      </c>
      <c r="H509" s="38" t="s">
        <v>1444</v>
      </c>
      <c r="I509" s="75" t="s">
        <v>1445</v>
      </c>
    </row>
    <row r="510" spans="1:9">
      <c r="A510" s="30" t="s">
        <v>1796</v>
      </c>
      <c r="B510" s="30" t="s">
        <v>1797</v>
      </c>
      <c r="C510" s="37" t="s">
        <v>1798</v>
      </c>
      <c r="D510" s="36">
        <v>2400</v>
      </c>
      <c r="E510" s="31">
        <v>1</v>
      </c>
      <c r="F510" s="31">
        <v>0</v>
      </c>
      <c r="G510" s="31">
        <v>0.74</v>
      </c>
      <c r="H510" s="31">
        <v>0</v>
      </c>
      <c r="I510" s="64">
        <v>1776</v>
      </c>
    </row>
    <row r="511" spans="1:9">
      <c r="A511" s="35"/>
      <c r="B511" s="35"/>
      <c r="C511" s="35"/>
      <c r="D511" s="35"/>
      <c r="E511" s="35"/>
      <c r="F511" s="35"/>
      <c r="G511" s="35"/>
      <c r="H511" s="34" t="s">
        <v>515</v>
      </c>
      <c r="I511" s="76">
        <v>1776</v>
      </c>
    </row>
    <row r="512" spans="1:9">
      <c r="A512" s="35"/>
      <c r="B512" s="35"/>
      <c r="C512" s="35"/>
      <c r="D512" s="35"/>
      <c r="E512" s="35"/>
      <c r="F512" s="35"/>
      <c r="G512" s="35"/>
      <c r="H512" s="34" t="s">
        <v>1458</v>
      </c>
      <c r="I512" s="76">
        <v>22.86</v>
      </c>
    </row>
    <row r="513" spans="1:9">
      <c r="A513" s="35"/>
      <c r="B513" s="35"/>
      <c r="C513" s="35"/>
      <c r="D513" s="35"/>
      <c r="E513" s="35"/>
      <c r="F513" s="35"/>
      <c r="G513" s="35"/>
      <c r="H513" s="34" t="s">
        <v>516</v>
      </c>
      <c r="I513" s="76">
        <v>2181.9899999999998</v>
      </c>
    </row>
    <row r="516" spans="1:9">
      <c r="A516" s="49" t="s">
        <v>1799</v>
      </c>
      <c r="B516" s="48"/>
      <c r="C516" s="48"/>
      <c r="D516" s="48"/>
      <c r="E516" s="48"/>
      <c r="F516" s="48"/>
      <c r="G516" s="48"/>
      <c r="H516" s="48"/>
      <c r="I516" s="72"/>
    </row>
    <row r="517" spans="1:9">
      <c r="A517" s="46" t="s">
        <v>1480</v>
      </c>
      <c r="B517" s="45"/>
      <c r="C517" s="45"/>
      <c r="D517" s="45"/>
      <c r="E517" s="45"/>
      <c r="F517" s="45"/>
      <c r="G517" s="45"/>
      <c r="H517" s="45"/>
      <c r="I517" s="73"/>
    </row>
    <row r="518" spans="1:9">
      <c r="A518" s="43" t="s">
        <v>1800</v>
      </c>
      <c r="B518" s="42"/>
      <c r="C518" s="42"/>
      <c r="D518" s="42"/>
      <c r="E518" s="41"/>
      <c r="F518" s="41"/>
      <c r="G518" s="41"/>
      <c r="H518" s="41"/>
      <c r="I518" s="74"/>
    </row>
    <row r="519" spans="1:9">
      <c r="A519" s="38" t="s">
        <v>0</v>
      </c>
      <c r="B519" s="39" t="s">
        <v>1</v>
      </c>
      <c r="C519" s="38" t="s">
        <v>2</v>
      </c>
      <c r="D519" s="38" t="s">
        <v>3</v>
      </c>
      <c r="E519" s="38" t="s">
        <v>1441</v>
      </c>
      <c r="F519" s="38" t="s">
        <v>1442</v>
      </c>
      <c r="G519" s="38" t="s">
        <v>1443</v>
      </c>
      <c r="H519" s="38" t="s">
        <v>1444</v>
      </c>
      <c r="I519" s="75" t="s">
        <v>1445</v>
      </c>
    </row>
    <row r="520" spans="1:9">
      <c r="A520" s="30" t="s">
        <v>1801</v>
      </c>
      <c r="B520" s="32" t="s">
        <v>1802</v>
      </c>
      <c r="C520" s="37" t="s">
        <v>18</v>
      </c>
      <c r="D520" s="36">
        <v>13</v>
      </c>
      <c r="E520" s="31">
        <v>1</v>
      </c>
      <c r="F520" s="31">
        <v>0</v>
      </c>
      <c r="G520" s="31">
        <v>2.13</v>
      </c>
      <c r="H520" s="31">
        <v>0</v>
      </c>
      <c r="I520" s="64">
        <v>27.69</v>
      </c>
    </row>
    <row r="521" spans="1:9">
      <c r="A521" s="30" t="s">
        <v>1803</v>
      </c>
      <c r="B521" s="30" t="s">
        <v>1804</v>
      </c>
      <c r="C521" s="37" t="s">
        <v>18</v>
      </c>
      <c r="D521" s="36">
        <v>1.3</v>
      </c>
      <c r="E521" s="31">
        <v>1</v>
      </c>
      <c r="F521" s="31">
        <v>0</v>
      </c>
      <c r="G521" s="31">
        <v>2.13</v>
      </c>
      <c r="H521" s="31">
        <v>0</v>
      </c>
      <c r="I521" s="64">
        <v>2.76</v>
      </c>
    </row>
    <row r="522" spans="1:9">
      <c r="A522" s="35"/>
      <c r="B522" s="35"/>
      <c r="C522" s="35"/>
      <c r="D522" s="35"/>
      <c r="E522" s="35"/>
      <c r="F522" s="35"/>
      <c r="G522" s="35"/>
      <c r="H522" s="34" t="s">
        <v>515</v>
      </c>
      <c r="I522" s="76">
        <v>30.45</v>
      </c>
    </row>
    <row r="523" spans="1:9">
      <c r="A523" s="35"/>
      <c r="B523" s="35"/>
      <c r="C523" s="35"/>
      <c r="D523" s="35"/>
      <c r="E523" s="35"/>
      <c r="F523" s="35"/>
      <c r="G523" s="35"/>
      <c r="H523" s="34" t="s">
        <v>1458</v>
      </c>
      <c r="I523" s="76">
        <v>22.86</v>
      </c>
    </row>
    <row r="524" spans="1:9">
      <c r="A524" s="35"/>
      <c r="B524" s="35"/>
      <c r="C524" s="35"/>
      <c r="D524" s="35"/>
      <c r="E524" s="35"/>
      <c r="F524" s="35"/>
      <c r="G524" s="35"/>
      <c r="H524" s="34" t="s">
        <v>516</v>
      </c>
      <c r="I524" s="76">
        <v>37.409999999999997</v>
      </c>
    </row>
    <row r="527" spans="1:9">
      <c r="A527" s="49" t="s">
        <v>1805</v>
      </c>
      <c r="B527" s="48"/>
      <c r="C527" s="48"/>
      <c r="D527" s="48"/>
      <c r="E527" s="48"/>
      <c r="F527" s="48"/>
      <c r="G527" s="48"/>
      <c r="H527" s="48"/>
      <c r="I527" s="72"/>
    </row>
    <row r="528" spans="1:9">
      <c r="A528" s="46" t="s">
        <v>1480</v>
      </c>
      <c r="B528" s="45"/>
      <c r="C528" s="45"/>
      <c r="D528" s="45"/>
      <c r="E528" s="45"/>
      <c r="F528" s="45"/>
      <c r="G528" s="45"/>
      <c r="H528" s="45"/>
      <c r="I528" s="73"/>
    </row>
    <row r="529" spans="1:9">
      <c r="A529" s="43" t="s">
        <v>1806</v>
      </c>
      <c r="B529" s="42"/>
      <c r="C529" s="42"/>
      <c r="D529" s="42"/>
      <c r="E529" s="41"/>
      <c r="F529" s="41"/>
      <c r="G529" s="41"/>
      <c r="H529" s="41"/>
      <c r="I529" s="74"/>
    </row>
    <row r="530" spans="1:9">
      <c r="A530" s="38" t="s">
        <v>0</v>
      </c>
      <c r="B530" s="39" t="s">
        <v>1</v>
      </c>
      <c r="C530" s="38" t="s">
        <v>2</v>
      </c>
      <c r="D530" s="38" t="s">
        <v>3</v>
      </c>
      <c r="E530" s="38" t="s">
        <v>1441</v>
      </c>
      <c r="F530" s="38" t="s">
        <v>1442</v>
      </c>
      <c r="G530" s="38" t="s">
        <v>1443</v>
      </c>
      <c r="H530" s="38" t="s">
        <v>1444</v>
      </c>
      <c r="I530" s="75" t="s">
        <v>1445</v>
      </c>
    </row>
    <row r="531" spans="1:9" ht="80">
      <c r="A531" s="30" t="s">
        <v>1807</v>
      </c>
      <c r="B531" s="32" t="s">
        <v>1808</v>
      </c>
      <c r="C531" s="37" t="s">
        <v>1484</v>
      </c>
      <c r="D531" s="36">
        <v>1.7000000000000001E-2</v>
      </c>
      <c r="E531" s="31">
        <v>1</v>
      </c>
      <c r="F531" s="31">
        <v>0</v>
      </c>
      <c r="G531" s="31">
        <v>12.62</v>
      </c>
      <c r="H531" s="31">
        <v>0</v>
      </c>
      <c r="I531" s="64">
        <v>0.21</v>
      </c>
    </row>
    <row r="532" spans="1:9" ht="80">
      <c r="A532" s="30" t="s">
        <v>1809</v>
      </c>
      <c r="B532" s="32" t="s">
        <v>1810</v>
      </c>
      <c r="C532" s="37" t="s">
        <v>1484</v>
      </c>
      <c r="D532" s="36">
        <v>5</v>
      </c>
      <c r="E532" s="31">
        <v>1</v>
      </c>
      <c r="F532" s="31">
        <v>0</v>
      </c>
      <c r="G532" s="31">
        <v>0.17</v>
      </c>
      <c r="H532" s="31">
        <v>0</v>
      </c>
      <c r="I532" s="64">
        <v>0.85</v>
      </c>
    </row>
    <row r="533" spans="1:9">
      <c r="A533" s="30" t="s">
        <v>1811</v>
      </c>
      <c r="B533" s="32" t="s">
        <v>1812</v>
      </c>
      <c r="C533" s="37" t="s">
        <v>1551</v>
      </c>
      <c r="D533" s="36">
        <v>0.1</v>
      </c>
      <c r="E533" s="31">
        <v>1</v>
      </c>
      <c r="F533" s="31">
        <v>0</v>
      </c>
      <c r="G533" s="31">
        <v>2.64</v>
      </c>
      <c r="H533" s="31">
        <v>0</v>
      </c>
      <c r="I533" s="64">
        <v>0.26</v>
      </c>
    </row>
    <row r="534" spans="1:9">
      <c r="A534" s="30" t="s">
        <v>1813</v>
      </c>
      <c r="B534" s="32" t="s">
        <v>1814</v>
      </c>
      <c r="C534" s="37" t="s">
        <v>14</v>
      </c>
      <c r="D534" s="36">
        <v>0.1</v>
      </c>
      <c r="E534" s="31">
        <v>1</v>
      </c>
      <c r="F534" s="31">
        <v>0</v>
      </c>
      <c r="G534" s="31">
        <v>22.51</v>
      </c>
      <c r="H534" s="31">
        <v>0</v>
      </c>
      <c r="I534" s="64">
        <v>2.25</v>
      </c>
    </row>
    <row r="535" spans="1:9">
      <c r="A535" s="30" t="s">
        <v>1815</v>
      </c>
      <c r="B535" s="32" t="s">
        <v>1816</v>
      </c>
      <c r="C535" s="37" t="s">
        <v>1484</v>
      </c>
      <c r="D535" s="36">
        <v>4.5</v>
      </c>
      <c r="E535" s="31">
        <v>1</v>
      </c>
      <c r="F535" s="31">
        <v>0</v>
      </c>
      <c r="G535" s="31">
        <v>29.02</v>
      </c>
      <c r="H535" s="31">
        <v>0</v>
      </c>
      <c r="I535" s="64">
        <v>130.59</v>
      </c>
    </row>
    <row r="536" spans="1:9">
      <c r="A536" s="30" t="s">
        <v>1561</v>
      </c>
      <c r="B536" s="32" t="s">
        <v>1562</v>
      </c>
      <c r="C536" s="37" t="s">
        <v>1484</v>
      </c>
      <c r="D536" s="36">
        <v>5</v>
      </c>
      <c r="E536" s="31">
        <v>1</v>
      </c>
      <c r="F536" s="31">
        <v>0</v>
      </c>
      <c r="G536" s="31">
        <v>26.04</v>
      </c>
      <c r="H536" s="31">
        <v>0</v>
      </c>
      <c r="I536" s="64">
        <v>130.19999999999999</v>
      </c>
    </row>
    <row r="537" spans="1:9">
      <c r="A537" s="30" t="s">
        <v>1565</v>
      </c>
      <c r="B537" s="30" t="s">
        <v>1566</v>
      </c>
      <c r="C537" s="37" t="s">
        <v>1484</v>
      </c>
      <c r="D537" s="36">
        <v>5</v>
      </c>
      <c r="E537" s="31">
        <v>1</v>
      </c>
      <c r="F537" s="31">
        <v>0</v>
      </c>
      <c r="G537" s="31">
        <v>20.96</v>
      </c>
      <c r="H537" s="31">
        <v>0</v>
      </c>
      <c r="I537" s="64">
        <v>104.8</v>
      </c>
    </row>
    <row r="538" spans="1:9">
      <c r="A538" s="35"/>
      <c r="B538" s="35"/>
      <c r="C538" s="35"/>
      <c r="D538" s="35"/>
      <c r="E538" s="35"/>
      <c r="F538" s="35"/>
      <c r="G538" s="35"/>
      <c r="H538" s="34" t="s">
        <v>515</v>
      </c>
      <c r="I538" s="76">
        <v>369.16</v>
      </c>
    </row>
    <row r="539" spans="1:9">
      <c r="A539" s="35"/>
      <c r="B539" s="35"/>
      <c r="C539" s="35"/>
      <c r="D539" s="35"/>
      <c r="E539" s="35"/>
      <c r="F539" s="35"/>
      <c r="G539" s="35"/>
      <c r="H539" s="34" t="s">
        <v>1458</v>
      </c>
      <c r="I539" s="76">
        <v>22.86</v>
      </c>
    </row>
    <row r="540" spans="1:9">
      <c r="A540" s="35"/>
      <c r="B540" s="35"/>
      <c r="C540" s="35"/>
      <c r="D540" s="35"/>
      <c r="E540" s="35"/>
      <c r="F540" s="35"/>
      <c r="G540" s="35"/>
      <c r="H540" s="34" t="s">
        <v>516</v>
      </c>
      <c r="I540" s="76">
        <v>453.54</v>
      </c>
    </row>
    <row r="543" spans="1:9">
      <c r="A543" s="49" t="s">
        <v>1817</v>
      </c>
      <c r="B543" s="48"/>
      <c r="C543" s="48"/>
      <c r="D543" s="48"/>
      <c r="E543" s="48"/>
      <c r="F543" s="48"/>
      <c r="G543" s="48"/>
      <c r="H543" s="48"/>
      <c r="I543" s="72"/>
    </row>
    <row r="544" spans="1:9">
      <c r="A544" s="46" t="s">
        <v>1480</v>
      </c>
      <c r="B544" s="45"/>
      <c r="C544" s="45"/>
      <c r="D544" s="45"/>
      <c r="E544" s="45"/>
      <c r="F544" s="45"/>
      <c r="G544" s="45"/>
      <c r="H544" s="45"/>
      <c r="I544" s="73"/>
    </row>
    <row r="545" spans="1:9">
      <c r="A545" s="43" t="s">
        <v>1818</v>
      </c>
      <c r="B545" s="42"/>
      <c r="C545" s="42"/>
      <c r="D545" s="42"/>
      <c r="E545" s="41"/>
      <c r="F545" s="41"/>
      <c r="G545" s="41"/>
      <c r="H545" s="41"/>
      <c r="I545" s="74"/>
    </row>
    <row r="546" spans="1:9">
      <c r="A546" s="38" t="s">
        <v>0</v>
      </c>
      <c r="B546" s="39" t="s">
        <v>1</v>
      </c>
      <c r="C546" s="38" t="s">
        <v>2</v>
      </c>
      <c r="D546" s="38" t="s">
        <v>3</v>
      </c>
      <c r="E546" s="38" t="s">
        <v>1441</v>
      </c>
      <c r="F546" s="38" t="s">
        <v>1442</v>
      </c>
      <c r="G546" s="38" t="s">
        <v>1443</v>
      </c>
      <c r="H546" s="38" t="s">
        <v>1444</v>
      </c>
      <c r="I546" s="75" t="s">
        <v>1445</v>
      </c>
    </row>
    <row r="547" spans="1:9" ht="20">
      <c r="A547" s="30" t="s">
        <v>1819</v>
      </c>
      <c r="B547" s="32" t="s">
        <v>1820</v>
      </c>
      <c r="C547" s="37" t="s">
        <v>5</v>
      </c>
      <c r="D547" s="36">
        <v>2.88</v>
      </c>
      <c r="E547" s="31">
        <v>1</v>
      </c>
      <c r="F547" s="31">
        <v>0</v>
      </c>
      <c r="G547" s="31">
        <v>87.53</v>
      </c>
      <c r="H547" s="31">
        <v>0</v>
      </c>
      <c r="I547" s="64">
        <v>252.08</v>
      </c>
    </row>
    <row r="548" spans="1:9">
      <c r="A548" s="30" t="s">
        <v>1821</v>
      </c>
      <c r="B548" s="32" t="s">
        <v>1822</v>
      </c>
      <c r="C548" s="37" t="s">
        <v>14</v>
      </c>
      <c r="D548" s="36">
        <v>4.6100000000000003</v>
      </c>
      <c r="E548" s="31">
        <v>1</v>
      </c>
      <c r="F548" s="31">
        <v>0</v>
      </c>
      <c r="G548" s="31">
        <v>9.9</v>
      </c>
      <c r="H548" s="31">
        <v>0</v>
      </c>
      <c r="I548" s="64">
        <v>45.63</v>
      </c>
    </row>
    <row r="549" spans="1:9" ht="20">
      <c r="A549" s="30" t="s">
        <v>1823</v>
      </c>
      <c r="B549" s="32" t="s">
        <v>1824</v>
      </c>
      <c r="C549" s="37" t="s">
        <v>1825</v>
      </c>
      <c r="D549" s="36">
        <v>1</v>
      </c>
      <c r="E549" s="31">
        <v>1</v>
      </c>
      <c r="F549" s="31">
        <v>0</v>
      </c>
      <c r="G549" s="31">
        <v>64.930000000000007</v>
      </c>
      <c r="H549" s="31">
        <v>0</v>
      </c>
      <c r="I549" s="64">
        <v>64.930000000000007</v>
      </c>
    </row>
    <row r="550" spans="1:9" ht="30">
      <c r="A550" s="30" t="s">
        <v>1826</v>
      </c>
      <c r="B550" s="32" t="s">
        <v>1827</v>
      </c>
      <c r="C550" s="37" t="s">
        <v>7</v>
      </c>
      <c r="D550" s="36">
        <v>40</v>
      </c>
      <c r="E550" s="31">
        <v>1</v>
      </c>
      <c r="F550" s="31">
        <v>0</v>
      </c>
      <c r="G550" s="31">
        <v>0.31</v>
      </c>
      <c r="H550" s="31">
        <v>0</v>
      </c>
      <c r="I550" s="64">
        <v>12.4</v>
      </c>
    </row>
    <row r="551" spans="1:9">
      <c r="A551" s="30" t="s">
        <v>1828</v>
      </c>
      <c r="B551" s="32" t="s">
        <v>1829</v>
      </c>
      <c r="C551" s="37" t="s">
        <v>1484</v>
      </c>
      <c r="D551" s="36">
        <v>8</v>
      </c>
      <c r="E551" s="31">
        <v>1</v>
      </c>
      <c r="F551" s="31">
        <v>0</v>
      </c>
      <c r="G551" s="31">
        <v>21.47</v>
      </c>
      <c r="H551" s="31">
        <v>0</v>
      </c>
      <c r="I551" s="64">
        <v>171.76</v>
      </c>
    </row>
    <row r="552" spans="1:9" ht="20">
      <c r="A552" s="30" t="s">
        <v>1830</v>
      </c>
      <c r="B552" s="32" t="s">
        <v>1831</v>
      </c>
      <c r="C552" s="37" t="s">
        <v>7</v>
      </c>
      <c r="D552" s="36">
        <v>10</v>
      </c>
      <c r="E552" s="31">
        <v>1</v>
      </c>
      <c r="F552" s="31">
        <v>0</v>
      </c>
      <c r="G552" s="31">
        <v>5.13</v>
      </c>
      <c r="H552" s="31">
        <v>0</v>
      </c>
      <c r="I552" s="64">
        <v>51.3</v>
      </c>
    </row>
    <row r="553" spans="1:9">
      <c r="A553" s="30" t="s">
        <v>1832</v>
      </c>
      <c r="B553" s="32" t="s">
        <v>1833</v>
      </c>
      <c r="C553" s="37" t="s">
        <v>1484</v>
      </c>
      <c r="D553" s="36">
        <v>4</v>
      </c>
      <c r="E553" s="31">
        <v>1</v>
      </c>
      <c r="F553" s="31">
        <v>0</v>
      </c>
      <c r="G553" s="31">
        <v>26.28</v>
      </c>
      <c r="H553" s="31">
        <v>0</v>
      </c>
      <c r="I553" s="64">
        <v>105.12</v>
      </c>
    </row>
    <row r="554" spans="1:9">
      <c r="A554" s="30" t="s">
        <v>1834</v>
      </c>
      <c r="B554" s="30" t="s">
        <v>1835</v>
      </c>
      <c r="C554" s="37" t="s">
        <v>22</v>
      </c>
      <c r="D554" s="36">
        <v>0.54623999999999995</v>
      </c>
      <c r="E554" s="31">
        <v>1</v>
      </c>
      <c r="F554" s="31">
        <v>0</v>
      </c>
      <c r="G554" s="31">
        <v>51.81</v>
      </c>
      <c r="H554" s="31">
        <v>0</v>
      </c>
      <c r="I554" s="64">
        <v>28.3</v>
      </c>
    </row>
    <row r="555" spans="1:9">
      <c r="A555" s="35"/>
      <c r="B555" s="35"/>
      <c r="C555" s="35"/>
      <c r="D555" s="35"/>
      <c r="E555" s="35"/>
      <c r="F555" s="35"/>
      <c r="G555" s="35"/>
      <c r="H555" s="34" t="s">
        <v>515</v>
      </c>
      <c r="I555" s="76">
        <v>731.52</v>
      </c>
    </row>
    <row r="556" spans="1:9">
      <c r="A556" s="35"/>
      <c r="B556" s="35"/>
      <c r="C556" s="35"/>
      <c r="D556" s="35"/>
      <c r="E556" s="35"/>
      <c r="F556" s="35"/>
      <c r="G556" s="35"/>
      <c r="H556" s="34" t="s">
        <v>1458</v>
      </c>
      <c r="I556" s="76">
        <v>22.86</v>
      </c>
    </row>
    <row r="557" spans="1:9">
      <c r="A557" s="35"/>
      <c r="B557" s="35"/>
      <c r="C557" s="35"/>
      <c r="D557" s="35"/>
      <c r="E557" s="35"/>
      <c r="F557" s="35"/>
      <c r="G557" s="35"/>
      <c r="H557" s="34" t="s">
        <v>516</v>
      </c>
      <c r="I557" s="76">
        <v>898.74</v>
      </c>
    </row>
    <row r="560" spans="1:9">
      <c r="A560" s="49" t="s">
        <v>1836</v>
      </c>
      <c r="B560" s="48"/>
      <c r="C560" s="48"/>
      <c r="D560" s="48"/>
      <c r="E560" s="48"/>
      <c r="F560" s="48"/>
      <c r="G560" s="48"/>
      <c r="H560" s="48"/>
      <c r="I560" s="72"/>
    </row>
    <row r="561" spans="1:9">
      <c r="A561" s="46" t="s">
        <v>1480</v>
      </c>
      <c r="B561" s="45"/>
      <c r="C561" s="45"/>
      <c r="D561" s="45"/>
      <c r="E561" s="45"/>
      <c r="F561" s="45"/>
      <c r="G561" s="45"/>
      <c r="H561" s="45"/>
      <c r="I561" s="73"/>
    </row>
    <row r="562" spans="1:9">
      <c r="A562" s="43" t="s">
        <v>1837</v>
      </c>
      <c r="B562" s="42"/>
      <c r="C562" s="42"/>
      <c r="D562" s="42"/>
      <c r="E562" s="41"/>
      <c r="F562" s="41"/>
      <c r="G562" s="41"/>
      <c r="H562" s="41"/>
      <c r="I562" s="74"/>
    </row>
    <row r="563" spans="1:9">
      <c r="A563" s="38" t="s">
        <v>0</v>
      </c>
      <c r="B563" s="39" t="s">
        <v>1</v>
      </c>
      <c r="C563" s="38" t="s">
        <v>2</v>
      </c>
      <c r="D563" s="38" t="s">
        <v>3</v>
      </c>
      <c r="E563" s="38" t="s">
        <v>1441</v>
      </c>
      <c r="F563" s="38" t="s">
        <v>1442</v>
      </c>
      <c r="G563" s="38" t="s">
        <v>1443</v>
      </c>
      <c r="H563" s="38" t="s">
        <v>1444</v>
      </c>
      <c r="I563" s="75" t="s">
        <v>1445</v>
      </c>
    </row>
    <row r="564" spans="1:9">
      <c r="A564" s="30" t="s">
        <v>1838</v>
      </c>
      <c r="B564" s="32" t="s">
        <v>1839</v>
      </c>
      <c r="C564" s="37" t="s">
        <v>22</v>
      </c>
      <c r="D564" s="36">
        <v>4</v>
      </c>
      <c r="E564" s="31">
        <v>1</v>
      </c>
      <c r="F564" s="31">
        <v>0</v>
      </c>
      <c r="G564" s="31">
        <v>4.82</v>
      </c>
      <c r="H564" s="31">
        <v>0</v>
      </c>
      <c r="I564" s="64">
        <v>19.28</v>
      </c>
    </row>
    <row r="565" spans="1:9">
      <c r="A565" s="30" t="s">
        <v>1742</v>
      </c>
      <c r="B565" s="32" t="s">
        <v>1743</v>
      </c>
      <c r="C565" s="37" t="s">
        <v>14</v>
      </c>
      <c r="D565" s="36">
        <v>0.25</v>
      </c>
      <c r="E565" s="31">
        <v>1</v>
      </c>
      <c r="F565" s="31">
        <v>0</v>
      </c>
      <c r="G565" s="31">
        <v>19.899999999999999</v>
      </c>
      <c r="H565" s="31">
        <v>0</v>
      </c>
      <c r="I565" s="64">
        <v>4.97</v>
      </c>
    </row>
    <row r="566" spans="1:9">
      <c r="A566" s="30" t="s">
        <v>1748</v>
      </c>
      <c r="B566" s="32" t="s">
        <v>1749</v>
      </c>
      <c r="C566" s="37" t="s">
        <v>1484</v>
      </c>
      <c r="D566" s="36">
        <v>1.6</v>
      </c>
      <c r="E566" s="31">
        <v>1</v>
      </c>
      <c r="F566" s="31">
        <v>0</v>
      </c>
      <c r="G566" s="31">
        <v>21.39</v>
      </c>
      <c r="H566" s="31">
        <v>0</v>
      </c>
      <c r="I566" s="64">
        <v>34.22</v>
      </c>
    </row>
    <row r="567" spans="1:9">
      <c r="A567" s="30" t="s">
        <v>1840</v>
      </c>
      <c r="B567" s="30" t="s">
        <v>1841</v>
      </c>
      <c r="C567" s="37" t="s">
        <v>1484</v>
      </c>
      <c r="D567" s="36">
        <v>2.2000000000000002</v>
      </c>
      <c r="E567" s="31">
        <v>1</v>
      </c>
      <c r="F567" s="31">
        <v>0</v>
      </c>
      <c r="G567" s="31">
        <v>24.62</v>
      </c>
      <c r="H567" s="31">
        <v>0</v>
      </c>
      <c r="I567" s="64">
        <v>54.16</v>
      </c>
    </row>
    <row r="568" spans="1:9">
      <c r="A568" s="35"/>
      <c r="B568" s="35"/>
      <c r="C568" s="35"/>
      <c r="D568" s="35"/>
      <c r="E568" s="35"/>
      <c r="F568" s="35"/>
      <c r="G568" s="35"/>
      <c r="H568" s="34" t="s">
        <v>515</v>
      </c>
      <c r="I568" s="76">
        <v>112.63</v>
      </c>
    </row>
    <row r="569" spans="1:9">
      <c r="A569" s="35"/>
      <c r="B569" s="35"/>
      <c r="C569" s="35"/>
      <c r="D569" s="35"/>
      <c r="E569" s="35"/>
      <c r="F569" s="35"/>
      <c r="G569" s="35"/>
      <c r="H569" s="34" t="s">
        <v>1458</v>
      </c>
      <c r="I569" s="76">
        <v>22.86</v>
      </c>
    </row>
    <row r="570" spans="1:9">
      <c r="A570" s="35"/>
      <c r="B570" s="35"/>
      <c r="C570" s="35"/>
      <c r="D570" s="35"/>
      <c r="E570" s="35"/>
      <c r="F570" s="35"/>
      <c r="G570" s="35"/>
      <c r="H570" s="34" t="s">
        <v>516</v>
      </c>
      <c r="I570" s="76">
        <v>138.37</v>
      </c>
    </row>
    <row r="573" spans="1:9">
      <c r="A573" s="49" t="s">
        <v>1842</v>
      </c>
      <c r="B573" s="48"/>
      <c r="C573" s="48"/>
      <c r="D573" s="48"/>
      <c r="E573" s="48"/>
      <c r="F573" s="48"/>
      <c r="G573" s="48"/>
      <c r="H573" s="48"/>
      <c r="I573" s="72"/>
    </row>
    <row r="574" spans="1:9">
      <c r="A574" s="46" t="s">
        <v>1480</v>
      </c>
      <c r="B574" s="45"/>
      <c r="C574" s="45"/>
      <c r="D574" s="45"/>
      <c r="E574" s="45"/>
      <c r="F574" s="45"/>
      <c r="G574" s="45"/>
      <c r="H574" s="45"/>
      <c r="I574" s="73"/>
    </row>
    <row r="575" spans="1:9">
      <c r="A575" s="43" t="s">
        <v>1843</v>
      </c>
      <c r="B575" s="42"/>
      <c r="C575" s="42"/>
      <c r="D575" s="42"/>
      <c r="E575" s="41"/>
      <c r="F575" s="41"/>
      <c r="G575" s="41"/>
      <c r="H575" s="41"/>
      <c r="I575" s="74"/>
    </row>
    <row r="576" spans="1:9">
      <c r="A576" s="38" t="s">
        <v>0</v>
      </c>
      <c r="B576" s="39" t="s">
        <v>1</v>
      </c>
      <c r="C576" s="38" t="s">
        <v>2</v>
      </c>
      <c r="D576" s="38" t="s">
        <v>3</v>
      </c>
      <c r="E576" s="38" t="s">
        <v>1441</v>
      </c>
      <c r="F576" s="38" t="s">
        <v>1442</v>
      </c>
      <c r="G576" s="38" t="s">
        <v>1443</v>
      </c>
      <c r="H576" s="38" t="s">
        <v>1444</v>
      </c>
      <c r="I576" s="75" t="s">
        <v>1445</v>
      </c>
    </row>
    <row r="577" spans="1:9">
      <c r="A577" s="30" t="s">
        <v>1844</v>
      </c>
      <c r="B577" s="32" t="s">
        <v>1845</v>
      </c>
      <c r="C577" s="37" t="s">
        <v>22</v>
      </c>
      <c r="D577" s="36">
        <v>2</v>
      </c>
      <c r="E577" s="31">
        <v>1</v>
      </c>
      <c r="F577" s="31">
        <v>0</v>
      </c>
      <c r="G577" s="31">
        <v>5.35</v>
      </c>
      <c r="H577" s="31">
        <v>0</v>
      </c>
      <c r="I577" s="64">
        <v>10.7</v>
      </c>
    </row>
    <row r="578" spans="1:9" ht="20">
      <c r="A578" s="30" t="s">
        <v>25</v>
      </c>
      <c r="B578" s="32" t="s">
        <v>26</v>
      </c>
      <c r="C578" s="37" t="s">
        <v>22</v>
      </c>
      <c r="D578" s="36">
        <v>2</v>
      </c>
      <c r="E578" s="31">
        <v>1</v>
      </c>
      <c r="F578" s="31">
        <v>0</v>
      </c>
      <c r="G578" s="31">
        <v>4.3600000000000003</v>
      </c>
      <c r="H578" s="31">
        <v>0</v>
      </c>
      <c r="I578" s="64">
        <v>8.7200000000000006</v>
      </c>
    </row>
    <row r="579" spans="1:9" ht="20">
      <c r="A579" s="30" t="s">
        <v>1846</v>
      </c>
      <c r="B579" s="32" t="s">
        <v>1847</v>
      </c>
      <c r="C579" s="37" t="s">
        <v>7</v>
      </c>
      <c r="D579" s="36">
        <v>1</v>
      </c>
      <c r="E579" s="31">
        <v>1</v>
      </c>
      <c r="F579" s="31">
        <v>0</v>
      </c>
      <c r="G579" s="31">
        <v>13.9</v>
      </c>
      <c r="H579" s="31">
        <v>0</v>
      </c>
      <c r="I579" s="64">
        <v>13.9</v>
      </c>
    </row>
    <row r="580" spans="1:9" ht="20">
      <c r="A580" s="30" t="s">
        <v>1848</v>
      </c>
      <c r="B580" s="32" t="s">
        <v>1849</v>
      </c>
      <c r="C580" s="37" t="s">
        <v>7</v>
      </c>
      <c r="D580" s="36">
        <v>1</v>
      </c>
      <c r="E580" s="31">
        <v>1</v>
      </c>
      <c r="F580" s="31">
        <v>0</v>
      </c>
      <c r="G580" s="31">
        <v>16.399999999999999</v>
      </c>
      <c r="H580" s="31">
        <v>0</v>
      </c>
      <c r="I580" s="64">
        <v>16.399999999999999</v>
      </c>
    </row>
    <row r="581" spans="1:9" ht="20">
      <c r="A581" s="30" t="s">
        <v>1850</v>
      </c>
      <c r="B581" s="32" t="s">
        <v>1851</v>
      </c>
      <c r="C581" s="37" t="s">
        <v>22</v>
      </c>
      <c r="D581" s="36">
        <v>2</v>
      </c>
      <c r="E581" s="31">
        <v>1</v>
      </c>
      <c r="F581" s="31">
        <v>0</v>
      </c>
      <c r="G581" s="31">
        <v>14.27</v>
      </c>
      <c r="H581" s="31">
        <v>0</v>
      </c>
      <c r="I581" s="64">
        <v>28.54</v>
      </c>
    </row>
    <row r="582" spans="1:9" ht="20">
      <c r="A582" s="30" t="s">
        <v>1852</v>
      </c>
      <c r="B582" s="32" t="s">
        <v>1853</v>
      </c>
      <c r="C582" s="37" t="s">
        <v>7</v>
      </c>
      <c r="D582" s="36">
        <v>2</v>
      </c>
      <c r="E582" s="31">
        <v>1</v>
      </c>
      <c r="F582" s="31">
        <v>0</v>
      </c>
      <c r="G582" s="31">
        <v>5.05</v>
      </c>
      <c r="H582" s="31">
        <v>0</v>
      </c>
      <c r="I582" s="64">
        <v>10.1</v>
      </c>
    </row>
    <row r="583" spans="1:9" ht="20">
      <c r="A583" s="30" t="s">
        <v>1854</v>
      </c>
      <c r="B583" s="32" t="s">
        <v>1855</v>
      </c>
      <c r="C583" s="37" t="s">
        <v>22</v>
      </c>
      <c r="D583" s="36">
        <v>2</v>
      </c>
      <c r="E583" s="31">
        <v>1</v>
      </c>
      <c r="F583" s="31">
        <v>0</v>
      </c>
      <c r="G583" s="31">
        <v>7.63</v>
      </c>
      <c r="H583" s="31">
        <v>0</v>
      </c>
      <c r="I583" s="64">
        <v>15.26</v>
      </c>
    </row>
    <row r="584" spans="1:9">
      <c r="A584" s="30" t="s">
        <v>1856</v>
      </c>
      <c r="B584" s="30" t="s">
        <v>1857</v>
      </c>
      <c r="C584" s="37" t="s">
        <v>7</v>
      </c>
      <c r="D584" s="36">
        <v>1</v>
      </c>
      <c r="E584" s="31">
        <v>1</v>
      </c>
      <c r="F584" s="31">
        <v>0</v>
      </c>
      <c r="G584" s="31">
        <v>32.119999999999997</v>
      </c>
      <c r="H584" s="31">
        <v>0</v>
      </c>
      <c r="I584" s="64">
        <v>32.119999999999997</v>
      </c>
    </row>
    <row r="585" spans="1:9">
      <c r="A585" s="35"/>
      <c r="B585" s="35"/>
      <c r="C585" s="35"/>
      <c r="D585" s="35"/>
      <c r="E585" s="35"/>
      <c r="F585" s="35"/>
      <c r="G585" s="35"/>
      <c r="H585" s="34" t="s">
        <v>515</v>
      </c>
      <c r="I585" s="76">
        <v>135.74</v>
      </c>
    </row>
    <row r="586" spans="1:9">
      <c r="A586" s="35"/>
      <c r="B586" s="35"/>
      <c r="C586" s="35"/>
      <c r="D586" s="35"/>
      <c r="E586" s="35"/>
      <c r="F586" s="35"/>
      <c r="G586" s="35"/>
      <c r="H586" s="34" t="s">
        <v>1458</v>
      </c>
      <c r="I586" s="76">
        <v>22.86</v>
      </c>
    </row>
    <row r="587" spans="1:9">
      <c r="A587" s="35"/>
      <c r="B587" s="35"/>
      <c r="C587" s="35"/>
      <c r="D587" s="35"/>
      <c r="E587" s="35"/>
      <c r="F587" s="35"/>
      <c r="G587" s="35"/>
      <c r="H587" s="34" t="s">
        <v>516</v>
      </c>
      <c r="I587" s="76">
        <v>166.77</v>
      </c>
    </row>
    <row r="590" spans="1:9">
      <c r="A590" s="49" t="s">
        <v>1858</v>
      </c>
      <c r="B590" s="48"/>
      <c r="C590" s="48"/>
      <c r="D590" s="48"/>
      <c r="E590" s="48"/>
      <c r="F590" s="48"/>
      <c r="G590" s="48"/>
      <c r="H590" s="48"/>
      <c r="I590" s="72"/>
    </row>
    <row r="591" spans="1:9">
      <c r="A591" s="46" t="s">
        <v>1439</v>
      </c>
      <c r="B591" s="45"/>
      <c r="C591" s="45"/>
      <c r="D591" s="45"/>
      <c r="E591" s="45"/>
      <c r="F591" s="45"/>
      <c r="G591" s="45"/>
      <c r="H591" s="45"/>
      <c r="I591" s="73"/>
    </row>
    <row r="592" spans="1:9">
      <c r="A592" s="43" t="s">
        <v>1859</v>
      </c>
      <c r="B592" s="42"/>
      <c r="C592" s="42"/>
      <c r="D592" s="42"/>
      <c r="E592" s="41"/>
      <c r="F592" s="41"/>
      <c r="G592" s="41"/>
      <c r="H592" s="41"/>
      <c r="I592" s="74"/>
    </row>
    <row r="593" spans="1:9">
      <c r="A593" s="38" t="s">
        <v>0</v>
      </c>
      <c r="B593" s="39" t="s">
        <v>1</v>
      </c>
      <c r="C593" s="38" t="s">
        <v>2</v>
      </c>
      <c r="D593" s="38" t="s">
        <v>3</v>
      </c>
      <c r="E593" s="38" t="s">
        <v>1441</v>
      </c>
      <c r="F593" s="38" t="s">
        <v>1442</v>
      </c>
      <c r="G593" s="38" t="s">
        <v>1443</v>
      </c>
      <c r="H593" s="38" t="s">
        <v>1444</v>
      </c>
      <c r="I593" s="75" t="s">
        <v>1445</v>
      </c>
    </row>
    <row r="594" spans="1:9" ht="20">
      <c r="A594" s="30" t="s">
        <v>1860</v>
      </c>
      <c r="B594" s="32" t="s">
        <v>1861</v>
      </c>
      <c r="C594" s="37" t="s">
        <v>22</v>
      </c>
      <c r="D594" s="36">
        <v>0.41249999999999998</v>
      </c>
      <c r="E594" s="31">
        <v>1</v>
      </c>
      <c r="F594" s="31">
        <v>0</v>
      </c>
      <c r="G594" s="31">
        <v>26.49</v>
      </c>
      <c r="H594" s="31">
        <v>0</v>
      </c>
      <c r="I594" s="64">
        <v>10.92</v>
      </c>
    </row>
    <row r="595" spans="1:9">
      <c r="A595" s="30" t="s">
        <v>1862</v>
      </c>
      <c r="B595" s="32" t="s">
        <v>1863</v>
      </c>
      <c r="C595" s="37" t="s">
        <v>14</v>
      </c>
      <c r="D595" s="36">
        <v>0.111</v>
      </c>
      <c r="E595" s="31">
        <v>1</v>
      </c>
      <c r="F595" s="31">
        <v>0</v>
      </c>
      <c r="G595" s="31">
        <v>20.239999999999998</v>
      </c>
      <c r="H595" s="31">
        <v>0</v>
      </c>
      <c r="I595" s="64">
        <v>2.2400000000000002</v>
      </c>
    </row>
    <row r="596" spans="1:9" ht="20">
      <c r="A596" s="30" t="s">
        <v>1864</v>
      </c>
      <c r="B596" s="32" t="s">
        <v>1865</v>
      </c>
      <c r="C596" s="37" t="s">
        <v>22</v>
      </c>
      <c r="D596" s="36">
        <v>0.74450000000000005</v>
      </c>
      <c r="E596" s="31">
        <v>1</v>
      </c>
      <c r="F596" s="31">
        <v>0</v>
      </c>
      <c r="G596" s="31">
        <v>7.37</v>
      </c>
      <c r="H596" s="31">
        <v>0</v>
      </c>
      <c r="I596" s="64">
        <v>5.48</v>
      </c>
    </row>
    <row r="597" spans="1:9">
      <c r="A597" s="30" t="s">
        <v>1866</v>
      </c>
      <c r="B597" s="32" t="s">
        <v>1867</v>
      </c>
      <c r="C597" s="37" t="s">
        <v>22</v>
      </c>
      <c r="D597" s="36">
        <v>0.55000000000000004</v>
      </c>
      <c r="E597" s="31">
        <v>1</v>
      </c>
      <c r="F597" s="31">
        <v>0</v>
      </c>
      <c r="G597" s="31">
        <v>7.74</v>
      </c>
      <c r="H597" s="31">
        <v>0</v>
      </c>
      <c r="I597" s="64">
        <v>4.25</v>
      </c>
    </row>
    <row r="598" spans="1:9">
      <c r="A598" s="30" t="s">
        <v>1868</v>
      </c>
      <c r="B598" s="32" t="s">
        <v>1869</v>
      </c>
      <c r="C598" s="37" t="s">
        <v>1551</v>
      </c>
      <c r="D598" s="36">
        <v>2.5600000000000001E-2</v>
      </c>
      <c r="E598" s="31">
        <v>1</v>
      </c>
      <c r="F598" s="31">
        <v>0</v>
      </c>
      <c r="G598" s="31">
        <v>29.49</v>
      </c>
      <c r="H598" s="31">
        <v>0</v>
      </c>
      <c r="I598" s="64">
        <v>0.75</v>
      </c>
    </row>
    <row r="599" spans="1:9">
      <c r="A599" s="30" t="s">
        <v>1748</v>
      </c>
      <c r="B599" s="32" t="s">
        <v>1749</v>
      </c>
      <c r="C599" s="37" t="s">
        <v>1484</v>
      </c>
      <c r="D599" s="36">
        <v>0.72470000000000001</v>
      </c>
      <c r="E599" s="31">
        <v>1</v>
      </c>
      <c r="F599" s="31">
        <v>0</v>
      </c>
      <c r="G599" s="31">
        <v>21.39</v>
      </c>
      <c r="H599" s="31">
        <v>0</v>
      </c>
      <c r="I599" s="64">
        <v>15.5</v>
      </c>
    </row>
    <row r="600" spans="1:9">
      <c r="A600" s="30" t="s">
        <v>1657</v>
      </c>
      <c r="B600" s="32" t="s">
        <v>1658</v>
      </c>
      <c r="C600" s="37" t="s">
        <v>1484</v>
      </c>
      <c r="D600" s="36">
        <v>0.72470000000000001</v>
      </c>
      <c r="E600" s="31">
        <v>1</v>
      </c>
      <c r="F600" s="31">
        <v>0</v>
      </c>
      <c r="G600" s="31">
        <v>25.69</v>
      </c>
      <c r="H600" s="31">
        <v>0</v>
      </c>
      <c r="I600" s="64">
        <v>18.61</v>
      </c>
    </row>
    <row r="601" spans="1:9" ht="20">
      <c r="A601" s="30" t="s">
        <v>178</v>
      </c>
      <c r="B601" s="32" t="s">
        <v>179</v>
      </c>
      <c r="C601" s="37" t="s">
        <v>18</v>
      </c>
      <c r="D601" s="36">
        <v>4.0000000000000001E-3</v>
      </c>
      <c r="E601" s="31">
        <v>1</v>
      </c>
      <c r="F601" s="31">
        <v>0</v>
      </c>
      <c r="G601" s="31">
        <v>436.34</v>
      </c>
      <c r="H601" s="31">
        <v>0</v>
      </c>
      <c r="I601" s="64">
        <v>1.74</v>
      </c>
    </row>
    <row r="602" spans="1:9" ht="20">
      <c r="A602" s="30" t="s">
        <v>1750</v>
      </c>
      <c r="B602" s="32" t="s">
        <v>1751</v>
      </c>
      <c r="C602" s="37" t="s">
        <v>1752</v>
      </c>
      <c r="D602" s="36">
        <v>2.8000000000000001E-2</v>
      </c>
      <c r="E602" s="31">
        <v>1</v>
      </c>
      <c r="F602" s="31">
        <v>0</v>
      </c>
      <c r="G602" s="31">
        <v>29.15</v>
      </c>
      <c r="H602" s="31">
        <v>0</v>
      </c>
      <c r="I602" s="64">
        <v>0.81</v>
      </c>
    </row>
    <row r="603" spans="1:9">
      <c r="A603" s="30" t="s">
        <v>1753</v>
      </c>
      <c r="B603" s="30" t="s">
        <v>1754</v>
      </c>
      <c r="C603" s="37" t="s">
        <v>1547</v>
      </c>
      <c r="D603" s="36">
        <v>7.0000000000000001E-3</v>
      </c>
      <c r="E603" s="31">
        <v>1</v>
      </c>
      <c r="F603" s="31">
        <v>0</v>
      </c>
      <c r="G603" s="31">
        <v>30.7</v>
      </c>
      <c r="H603" s="31">
        <v>0</v>
      </c>
      <c r="I603" s="64">
        <v>0.21</v>
      </c>
    </row>
    <row r="604" spans="1:9">
      <c r="A604" s="35"/>
      <c r="B604" s="35"/>
      <c r="C604" s="35"/>
      <c r="D604" s="35"/>
      <c r="E604" s="35"/>
      <c r="F604" s="35"/>
      <c r="G604" s="35"/>
      <c r="H604" s="34" t="s">
        <v>515</v>
      </c>
      <c r="I604" s="76">
        <v>60.51</v>
      </c>
    </row>
    <row r="605" spans="1:9">
      <c r="A605" s="35"/>
      <c r="B605" s="35"/>
      <c r="C605" s="35"/>
      <c r="D605" s="35"/>
      <c r="E605" s="35"/>
      <c r="F605" s="35"/>
      <c r="G605" s="35"/>
      <c r="H605" s="34" t="s">
        <v>1458</v>
      </c>
      <c r="I605" s="76">
        <v>22.86</v>
      </c>
    </row>
    <row r="606" spans="1:9">
      <c r="A606" s="35"/>
      <c r="B606" s="35"/>
      <c r="C606" s="35"/>
      <c r="D606" s="35"/>
      <c r="E606" s="35"/>
      <c r="F606" s="35"/>
      <c r="G606" s="35"/>
      <c r="H606" s="34" t="s">
        <v>516</v>
      </c>
      <c r="I606" s="76">
        <v>74.34</v>
      </c>
    </row>
    <row r="609" spans="1:9">
      <c r="A609" s="49" t="s">
        <v>1870</v>
      </c>
      <c r="B609" s="48"/>
      <c r="C609" s="48"/>
      <c r="D609" s="48"/>
      <c r="E609" s="48"/>
      <c r="F609" s="48"/>
      <c r="G609" s="48"/>
      <c r="H609" s="48"/>
      <c r="I609" s="72"/>
    </row>
    <row r="610" spans="1:9">
      <c r="A610" s="46" t="s">
        <v>1439</v>
      </c>
      <c r="B610" s="45"/>
      <c r="C610" s="45"/>
      <c r="D610" s="45"/>
      <c r="E610" s="45"/>
      <c r="F610" s="45"/>
      <c r="G610" s="45"/>
      <c r="H610" s="45"/>
      <c r="I610" s="73"/>
    </row>
    <row r="611" spans="1:9">
      <c r="A611" s="43" t="s">
        <v>1871</v>
      </c>
      <c r="B611" s="42"/>
      <c r="C611" s="42"/>
      <c r="D611" s="42"/>
      <c r="E611" s="41"/>
      <c r="F611" s="41"/>
      <c r="G611" s="41"/>
      <c r="H611" s="41"/>
      <c r="I611" s="74"/>
    </row>
    <row r="612" spans="1:9">
      <c r="A612" s="38" t="s">
        <v>0</v>
      </c>
      <c r="B612" s="39" t="s">
        <v>1</v>
      </c>
      <c r="C612" s="38" t="s">
        <v>2</v>
      </c>
      <c r="D612" s="38" t="s">
        <v>3</v>
      </c>
      <c r="E612" s="38" t="s">
        <v>1441</v>
      </c>
      <c r="F612" s="38" t="s">
        <v>1442</v>
      </c>
      <c r="G612" s="38" t="s">
        <v>1443</v>
      </c>
      <c r="H612" s="38" t="s">
        <v>1444</v>
      </c>
      <c r="I612" s="75" t="s">
        <v>1445</v>
      </c>
    </row>
    <row r="613" spans="1:9">
      <c r="A613" s="30" t="s">
        <v>1872</v>
      </c>
      <c r="B613" s="32" t="s">
        <v>1873</v>
      </c>
      <c r="C613" s="37" t="s">
        <v>1484</v>
      </c>
      <c r="D613" s="36">
        <v>2.8000000000000001E-2</v>
      </c>
      <c r="E613" s="31">
        <v>1</v>
      </c>
      <c r="F613" s="31">
        <v>0</v>
      </c>
      <c r="G613" s="31">
        <v>24.79</v>
      </c>
      <c r="H613" s="31">
        <v>0</v>
      </c>
      <c r="I613" s="64">
        <v>0.69</v>
      </c>
    </row>
    <row r="614" spans="1:9">
      <c r="A614" s="30" t="s">
        <v>1565</v>
      </c>
      <c r="B614" s="30" t="s">
        <v>1566</v>
      </c>
      <c r="C614" s="37" t="s">
        <v>1484</v>
      </c>
      <c r="D614" s="36">
        <v>0.14000000000000001</v>
      </c>
      <c r="E614" s="31">
        <v>1</v>
      </c>
      <c r="F614" s="31">
        <v>0</v>
      </c>
      <c r="G614" s="31">
        <v>20.96</v>
      </c>
      <c r="H614" s="31">
        <v>0</v>
      </c>
      <c r="I614" s="64">
        <v>2.93</v>
      </c>
    </row>
    <row r="615" spans="1:9">
      <c r="A615" s="35"/>
      <c r="B615" s="35"/>
      <c r="C615" s="35"/>
      <c r="D615" s="35"/>
      <c r="E615" s="35"/>
      <c r="F615" s="35"/>
      <c r="G615" s="35"/>
      <c r="H615" s="34" t="s">
        <v>515</v>
      </c>
      <c r="I615" s="76">
        <v>3.62</v>
      </c>
    </row>
    <row r="616" spans="1:9">
      <c r="A616" s="35"/>
      <c r="B616" s="35"/>
      <c r="C616" s="35"/>
      <c r="D616" s="35"/>
      <c r="E616" s="35"/>
      <c r="F616" s="35"/>
      <c r="G616" s="35"/>
      <c r="H616" s="34" t="s">
        <v>1458</v>
      </c>
      <c r="I616" s="76">
        <v>22.86</v>
      </c>
    </row>
    <row r="617" spans="1:9">
      <c r="A617" s="35"/>
      <c r="B617" s="35"/>
      <c r="C617" s="35"/>
      <c r="D617" s="35"/>
      <c r="E617" s="35"/>
      <c r="F617" s="35"/>
      <c r="G617" s="35"/>
      <c r="H617" s="34" t="s">
        <v>516</v>
      </c>
      <c r="I617" s="76">
        <v>4.4400000000000004</v>
      </c>
    </row>
    <row r="620" spans="1:9">
      <c r="A620" s="49" t="s">
        <v>1874</v>
      </c>
      <c r="B620" s="48"/>
      <c r="C620" s="48"/>
      <c r="D620" s="48"/>
      <c r="E620" s="48"/>
      <c r="F620" s="48"/>
      <c r="G620" s="48"/>
      <c r="H620" s="48"/>
      <c r="I620" s="72"/>
    </row>
    <row r="621" spans="1:9">
      <c r="A621" s="46" t="s">
        <v>1439</v>
      </c>
      <c r="B621" s="45"/>
      <c r="C621" s="45"/>
      <c r="D621" s="45"/>
      <c r="E621" s="45"/>
      <c r="F621" s="45"/>
      <c r="G621" s="45"/>
      <c r="H621" s="45"/>
      <c r="I621" s="73"/>
    </row>
    <row r="622" spans="1:9">
      <c r="A622" s="43" t="s">
        <v>1875</v>
      </c>
      <c r="B622" s="42"/>
      <c r="C622" s="42"/>
      <c r="D622" s="42"/>
      <c r="E622" s="41"/>
      <c r="F622" s="41"/>
      <c r="G622" s="41"/>
      <c r="H622" s="41"/>
      <c r="I622" s="74"/>
    </row>
    <row r="623" spans="1:9">
      <c r="A623" s="38" t="s">
        <v>0</v>
      </c>
      <c r="B623" s="39" t="s">
        <v>1</v>
      </c>
      <c r="C623" s="38" t="s">
        <v>2</v>
      </c>
      <c r="D623" s="38" t="s">
        <v>3</v>
      </c>
      <c r="E623" s="38" t="s">
        <v>1441</v>
      </c>
      <c r="F623" s="38" t="s">
        <v>1442</v>
      </c>
      <c r="G623" s="38" t="s">
        <v>1443</v>
      </c>
      <c r="H623" s="38" t="s">
        <v>1444</v>
      </c>
      <c r="I623" s="75" t="s">
        <v>1445</v>
      </c>
    </row>
    <row r="624" spans="1:9" ht="20">
      <c r="A624" s="30" t="s">
        <v>1876</v>
      </c>
      <c r="B624" s="32" t="s">
        <v>1877</v>
      </c>
      <c r="C624" s="37" t="s">
        <v>7</v>
      </c>
      <c r="D624" s="36">
        <v>2</v>
      </c>
      <c r="E624" s="31">
        <v>1</v>
      </c>
      <c r="F624" s="31">
        <v>0</v>
      </c>
      <c r="G624" s="31">
        <v>0.88</v>
      </c>
      <c r="H624" s="31">
        <v>0</v>
      </c>
      <c r="I624" s="64">
        <v>1.76</v>
      </c>
    </row>
    <row r="625" spans="1:9">
      <c r="A625" s="30" t="s">
        <v>1705</v>
      </c>
      <c r="B625" s="32" t="s">
        <v>1706</v>
      </c>
      <c r="C625" s="37" t="s">
        <v>7</v>
      </c>
      <c r="D625" s="36">
        <v>1</v>
      </c>
      <c r="E625" s="31">
        <v>1</v>
      </c>
      <c r="F625" s="31">
        <v>0</v>
      </c>
      <c r="G625" s="31">
        <v>218.75</v>
      </c>
      <c r="H625" s="31">
        <v>0</v>
      </c>
      <c r="I625" s="64">
        <v>218.75</v>
      </c>
    </row>
    <row r="626" spans="1:9">
      <c r="A626" s="30" t="s">
        <v>1573</v>
      </c>
      <c r="B626" s="32" t="s">
        <v>1574</v>
      </c>
      <c r="C626" s="37" t="s">
        <v>1484</v>
      </c>
      <c r="D626" s="36">
        <v>0.45739999999999997</v>
      </c>
      <c r="E626" s="31">
        <v>1</v>
      </c>
      <c r="F626" s="31">
        <v>0</v>
      </c>
      <c r="G626" s="31">
        <v>20.89</v>
      </c>
      <c r="H626" s="31">
        <v>0</v>
      </c>
      <c r="I626" s="64">
        <v>9.5500000000000007</v>
      </c>
    </row>
    <row r="627" spans="1:9">
      <c r="A627" s="30" t="s">
        <v>1559</v>
      </c>
      <c r="B627" s="30" t="s">
        <v>1560</v>
      </c>
      <c r="C627" s="37" t="s">
        <v>1484</v>
      </c>
      <c r="D627" s="36">
        <v>0.45739999999999997</v>
      </c>
      <c r="E627" s="31">
        <v>1</v>
      </c>
      <c r="F627" s="31">
        <v>0</v>
      </c>
      <c r="G627" s="31">
        <v>25.28</v>
      </c>
      <c r="H627" s="31">
        <v>0</v>
      </c>
      <c r="I627" s="64">
        <v>11.56</v>
      </c>
    </row>
    <row r="628" spans="1:9">
      <c r="A628" s="35"/>
      <c r="B628" s="35"/>
      <c r="C628" s="35"/>
      <c r="D628" s="35"/>
      <c r="E628" s="35"/>
      <c r="F628" s="35"/>
      <c r="G628" s="35"/>
      <c r="H628" s="34" t="s">
        <v>515</v>
      </c>
      <c r="I628" s="76">
        <v>241.62</v>
      </c>
    </row>
    <row r="629" spans="1:9">
      <c r="A629" s="35"/>
      <c r="B629" s="35"/>
      <c r="C629" s="35"/>
      <c r="D629" s="35"/>
      <c r="E629" s="35"/>
      <c r="F629" s="35"/>
      <c r="G629" s="35"/>
      <c r="H629" s="34" t="s">
        <v>1458</v>
      </c>
      <c r="I629" s="76">
        <v>22.86</v>
      </c>
    </row>
    <row r="630" spans="1:9">
      <c r="A630" s="35"/>
      <c r="B630" s="35"/>
      <c r="C630" s="35"/>
      <c r="D630" s="35"/>
      <c r="E630" s="35"/>
      <c r="F630" s="35"/>
      <c r="G630" s="35"/>
      <c r="H630" s="34" t="s">
        <v>516</v>
      </c>
      <c r="I630" s="76">
        <v>296.85000000000002</v>
      </c>
    </row>
    <row r="633" spans="1:9">
      <c r="A633" s="49" t="s">
        <v>1878</v>
      </c>
      <c r="B633" s="48"/>
      <c r="C633" s="48"/>
      <c r="D633" s="48"/>
      <c r="E633" s="48"/>
      <c r="F633" s="48"/>
      <c r="G633" s="48"/>
      <c r="H633" s="48"/>
      <c r="I633" s="72"/>
    </row>
    <row r="634" spans="1:9">
      <c r="A634" s="46" t="s">
        <v>1439</v>
      </c>
      <c r="B634" s="45"/>
      <c r="C634" s="45"/>
      <c r="D634" s="45"/>
      <c r="E634" s="45"/>
      <c r="F634" s="45"/>
      <c r="G634" s="45"/>
      <c r="H634" s="45"/>
      <c r="I634" s="73"/>
    </row>
    <row r="635" spans="1:9">
      <c r="A635" s="43" t="s">
        <v>1879</v>
      </c>
      <c r="B635" s="42"/>
      <c r="C635" s="42"/>
      <c r="D635" s="42"/>
      <c r="E635" s="41"/>
      <c r="F635" s="41"/>
      <c r="G635" s="41"/>
      <c r="H635" s="41"/>
      <c r="I635" s="74"/>
    </row>
    <row r="636" spans="1:9">
      <c r="A636" s="38" t="s">
        <v>0</v>
      </c>
      <c r="B636" s="39" t="s">
        <v>1</v>
      </c>
      <c r="C636" s="38" t="s">
        <v>2</v>
      </c>
      <c r="D636" s="38" t="s">
        <v>3</v>
      </c>
      <c r="E636" s="38" t="s">
        <v>1441</v>
      </c>
      <c r="F636" s="38" t="s">
        <v>1442</v>
      </c>
      <c r="G636" s="38" t="s">
        <v>1443</v>
      </c>
      <c r="H636" s="38" t="s">
        <v>1444</v>
      </c>
      <c r="I636" s="75" t="s">
        <v>1445</v>
      </c>
    </row>
    <row r="637" spans="1:9" ht="20">
      <c r="A637" s="30" t="s">
        <v>1876</v>
      </c>
      <c r="B637" s="32" t="s">
        <v>1877</v>
      </c>
      <c r="C637" s="37" t="s">
        <v>7</v>
      </c>
      <c r="D637" s="36">
        <v>2</v>
      </c>
      <c r="E637" s="31">
        <v>1</v>
      </c>
      <c r="F637" s="31">
        <v>0</v>
      </c>
      <c r="G637" s="31">
        <v>0.88</v>
      </c>
      <c r="H637" s="31">
        <v>0</v>
      </c>
      <c r="I637" s="64">
        <v>1.76</v>
      </c>
    </row>
    <row r="638" spans="1:9" ht="20">
      <c r="A638" s="30" t="s">
        <v>1880</v>
      </c>
      <c r="B638" s="32" t="s">
        <v>1881</v>
      </c>
      <c r="C638" s="37" t="s">
        <v>7</v>
      </c>
      <c r="D638" s="36">
        <v>1</v>
      </c>
      <c r="E638" s="31">
        <v>1</v>
      </c>
      <c r="F638" s="31">
        <v>0</v>
      </c>
      <c r="G638" s="31">
        <v>250</v>
      </c>
      <c r="H638" s="31">
        <v>0</v>
      </c>
      <c r="I638" s="64">
        <v>250</v>
      </c>
    </row>
    <row r="639" spans="1:9">
      <c r="A639" s="30" t="s">
        <v>1573</v>
      </c>
      <c r="B639" s="32" t="s">
        <v>1574</v>
      </c>
      <c r="C639" s="37" t="s">
        <v>1484</v>
      </c>
      <c r="D639" s="36">
        <v>0.45739999999999997</v>
      </c>
      <c r="E639" s="31">
        <v>1</v>
      </c>
      <c r="F639" s="31">
        <v>0</v>
      </c>
      <c r="G639" s="31">
        <v>20.89</v>
      </c>
      <c r="H639" s="31">
        <v>0</v>
      </c>
      <c r="I639" s="64">
        <v>9.5500000000000007</v>
      </c>
    </row>
    <row r="640" spans="1:9">
      <c r="A640" s="30" t="s">
        <v>1559</v>
      </c>
      <c r="B640" s="30" t="s">
        <v>1560</v>
      </c>
      <c r="C640" s="37" t="s">
        <v>1484</v>
      </c>
      <c r="D640" s="36">
        <v>0.45739999999999997</v>
      </c>
      <c r="E640" s="31">
        <v>1</v>
      </c>
      <c r="F640" s="31">
        <v>0</v>
      </c>
      <c r="G640" s="31">
        <v>25.28</v>
      </c>
      <c r="H640" s="31">
        <v>0</v>
      </c>
      <c r="I640" s="64">
        <v>11.56</v>
      </c>
    </row>
    <row r="641" spans="1:9">
      <c r="A641" s="35"/>
      <c r="B641" s="35"/>
      <c r="C641" s="35"/>
      <c r="D641" s="35"/>
      <c r="E641" s="35"/>
      <c r="F641" s="35"/>
      <c r="G641" s="35"/>
      <c r="H641" s="34" t="s">
        <v>515</v>
      </c>
      <c r="I641" s="76">
        <v>272.87</v>
      </c>
    </row>
    <row r="642" spans="1:9">
      <c r="A642" s="35"/>
      <c r="B642" s="35"/>
      <c r="C642" s="35"/>
      <c r="D642" s="35"/>
      <c r="E642" s="35"/>
      <c r="F642" s="35"/>
      <c r="G642" s="35"/>
      <c r="H642" s="34" t="s">
        <v>1458</v>
      </c>
      <c r="I642" s="76">
        <v>22.86</v>
      </c>
    </row>
    <row r="643" spans="1:9">
      <c r="A643" s="35"/>
      <c r="B643" s="35"/>
      <c r="C643" s="35"/>
      <c r="D643" s="35"/>
      <c r="E643" s="35"/>
      <c r="F643" s="35"/>
      <c r="G643" s="35"/>
      <c r="H643" s="34" t="s">
        <v>516</v>
      </c>
      <c r="I643" s="76">
        <v>335.24</v>
      </c>
    </row>
    <row r="646" spans="1:9">
      <c r="A646" s="49" t="s">
        <v>1882</v>
      </c>
      <c r="B646" s="48"/>
      <c r="C646" s="48"/>
      <c r="D646" s="48"/>
      <c r="E646" s="48"/>
      <c r="F646" s="48"/>
      <c r="G646" s="48"/>
      <c r="H646" s="48"/>
      <c r="I646" s="72"/>
    </row>
    <row r="647" spans="1:9">
      <c r="A647" s="46" t="s">
        <v>1439</v>
      </c>
      <c r="B647" s="45"/>
      <c r="C647" s="45"/>
      <c r="D647" s="45"/>
      <c r="E647" s="45"/>
      <c r="F647" s="45"/>
      <c r="G647" s="45"/>
      <c r="H647" s="45"/>
      <c r="I647" s="73"/>
    </row>
    <row r="648" spans="1:9">
      <c r="A648" s="43" t="s">
        <v>1883</v>
      </c>
      <c r="B648" s="42"/>
      <c r="C648" s="42"/>
      <c r="D648" s="42"/>
      <c r="E648" s="41"/>
      <c r="F648" s="41"/>
      <c r="G648" s="41"/>
      <c r="H648" s="41"/>
      <c r="I648" s="74"/>
    </row>
    <row r="649" spans="1:9">
      <c r="A649" s="38" t="s">
        <v>0</v>
      </c>
      <c r="B649" s="39" t="s">
        <v>1</v>
      </c>
      <c r="C649" s="38" t="s">
        <v>2</v>
      </c>
      <c r="D649" s="38" t="s">
        <v>3</v>
      </c>
      <c r="E649" s="38" t="s">
        <v>1441</v>
      </c>
      <c r="F649" s="38" t="s">
        <v>1442</v>
      </c>
      <c r="G649" s="38" t="s">
        <v>1443</v>
      </c>
      <c r="H649" s="38" t="s">
        <v>1444</v>
      </c>
      <c r="I649" s="75" t="s">
        <v>1445</v>
      </c>
    </row>
    <row r="650" spans="1:9" ht="30">
      <c r="A650" s="30" t="s">
        <v>1884</v>
      </c>
      <c r="B650" s="32" t="s">
        <v>1885</v>
      </c>
      <c r="C650" s="37" t="s">
        <v>22</v>
      </c>
      <c r="D650" s="36">
        <v>1.2434000000000001</v>
      </c>
      <c r="E650" s="31">
        <v>1</v>
      </c>
      <c r="F650" s="31">
        <v>0</v>
      </c>
      <c r="G650" s="31">
        <v>16.309999999999999</v>
      </c>
      <c r="H650" s="31">
        <v>0</v>
      </c>
      <c r="I650" s="64">
        <v>20.27</v>
      </c>
    </row>
    <row r="651" spans="1:9">
      <c r="A651" s="30" t="s">
        <v>1886</v>
      </c>
      <c r="B651" s="32" t="s">
        <v>1887</v>
      </c>
      <c r="C651" s="37" t="s">
        <v>7</v>
      </c>
      <c r="D651" s="36">
        <v>9.4000000000000004E-3</v>
      </c>
      <c r="E651" s="31">
        <v>1</v>
      </c>
      <c r="F651" s="31">
        <v>0</v>
      </c>
      <c r="G651" s="31">
        <v>4.9400000000000004</v>
      </c>
      <c r="H651" s="31">
        <v>0</v>
      </c>
      <c r="I651" s="64">
        <v>0.04</v>
      </c>
    </row>
    <row r="652" spans="1:9">
      <c r="A652" s="30" t="s">
        <v>1605</v>
      </c>
      <c r="B652" s="32" t="s">
        <v>1606</v>
      </c>
      <c r="C652" s="37" t="s">
        <v>1484</v>
      </c>
      <c r="D652" s="36">
        <v>0.114</v>
      </c>
      <c r="E652" s="31">
        <v>1</v>
      </c>
      <c r="F652" s="31">
        <v>0</v>
      </c>
      <c r="G652" s="31">
        <v>21.9</v>
      </c>
      <c r="H652" s="31">
        <v>0</v>
      </c>
      <c r="I652" s="64">
        <v>2.4900000000000002</v>
      </c>
    </row>
    <row r="653" spans="1:9">
      <c r="A653" s="30" t="s">
        <v>1557</v>
      </c>
      <c r="B653" s="30" t="s">
        <v>1558</v>
      </c>
      <c r="C653" s="37" t="s">
        <v>1484</v>
      </c>
      <c r="D653" s="36">
        <v>0.114</v>
      </c>
      <c r="E653" s="31">
        <v>1</v>
      </c>
      <c r="F653" s="31">
        <v>0</v>
      </c>
      <c r="G653" s="31">
        <v>26.38</v>
      </c>
      <c r="H653" s="31">
        <v>0</v>
      </c>
      <c r="I653" s="64">
        <v>3</v>
      </c>
    </row>
    <row r="654" spans="1:9">
      <c r="A654" s="35"/>
      <c r="B654" s="35"/>
      <c r="C654" s="35"/>
      <c r="D654" s="35"/>
      <c r="E654" s="35"/>
      <c r="F654" s="35"/>
      <c r="G654" s="35"/>
      <c r="H654" s="34" t="s">
        <v>515</v>
      </c>
      <c r="I654" s="76">
        <v>25.8</v>
      </c>
    </row>
    <row r="655" spans="1:9">
      <c r="A655" s="35"/>
      <c r="B655" s="35"/>
      <c r="C655" s="35"/>
      <c r="D655" s="35"/>
      <c r="E655" s="35"/>
      <c r="F655" s="35"/>
      <c r="G655" s="35"/>
      <c r="H655" s="34" t="s">
        <v>1458</v>
      </c>
      <c r="I655" s="76">
        <v>22.86</v>
      </c>
    </row>
    <row r="656" spans="1:9">
      <c r="A656" s="35"/>
      <c r="B656" s="35"/>
      <c r="C656" s="35"/>
      <c r="D656" s="35"/>
      <c r="E656" s="35"/>
      <c r="F656" s="35"/>
      <c r="G656" s="35"/>
      <c r="H656" s="34" t="s">
        <v>516</v>
      </c>
      <c r="I656" s="76">
        <v>31.69</v>
      </c>
    </row>
    <row r="659" spans="1:9">
      <c r="A659" s="49" t="s">
        <v>1888</v>
      </c>
      <c r="B659" s="48"/>
      <c r="C659" s="48"/>
      <c r="D659" s="48"/>
      <c r="E659" s="48"/>
      <c r="F659" s="48"/>
      <c r="G659" s="48"/>
      <c r="H659" s="48"/>
      <c r="I659" s="72"/>
    </row>
    <row r="660" spans="1:9">
      <c r="A660" s="46" t="s">
        <v>1439</v>
      </c>
      <c r="B660" s="45"/>
      <c r="C660" s="45"/>
      <c r="D660" s="45"/>
      <c r="E660" s="45"/>
      <c r="F660" s="45"/>
      <c r="G660" s="45"/>
      <c r="H660" s="45"/>
      <c r="I660" s="73"/>
    </row>
    <row r="661" spans="1:9">
      <c r="A661" s="43" t="s">
        <v>1889</v>
      </c>
      <c r="B661" s="42"/>
      <c r="C661" s="42"/>
      <c r="D661" s="42"/>
      <c r="E661" s="41"/>
      <c r="F661" s="41"/>
      <c r="G661" s="41"/>
      <c r="H661" s="41"/>
      <c r="I661" s="74"/>
    </row>
    <row r="662" spans="1:9">
      <c r="A662" s="38" t="s">
        <v>0</v>
      </c>
      <c r="B662" s="39" t="s">
        <v>1</v>
      </c>
      <c r="C662" s="38" t="s">
        <v>2</v>
      </c>
      <c r="D662" s="38" t="s">
        <v>3</v>
      </c>
      <c r="E662" s="38" t="s">
        <v>1441</v>
      </c>
      <c r="F662" s="38" t="s">
        <v>1442</v>
      </c>
      <c r="G662" s="38" t="s">
        <v>1443</v>
      </c>
      <c r="H662" s="38" t="s">
        <v>1444</v>
      </c>
      <c r="I662" s="75" t="s">
        <v>1445</v>
      </c>
    </row>
    <row r="663" spans="1:9">
      <c r="A663" s="30" t="s">
        <v>1565</v>
      </c>
      <c r="B663" s="30" t="s">
        <v>1566</v>
      </c>
      <c r="C663" s="37" t="s">
        <v>1484</v>
      </c>
      <c r="D663" s="36">
        <v>3.9557666999999999</v>
      </c>
      <c r="E663" s="31">
        <v>1</v>
      </c>
      <c r="F663" s="31">
        <v>0</v>
      </c>
      <c r="G663" s="31">
        <v>20.96</v>
      </c>
      <c r="H663" s="31">
        <v>0</v>
      </c>
      <c r="I663" s="64">
        <v>82.91</v>
      </c>
    </row>
    <row r="664" spans="1:9">
      <c r="A664" s="35"/>
      <c r="B664" s="35"/>
      <c r="C664" s="35"/>
      <c r="D664" s="35"/>
      <c r="E664" s="35"/>
      <c r="F664" s="35"/>
      <c r="G664" s="35"/>
      <c r="H664" s="34" t="s">
        <v>515</v>
      </c>
      <c r="I664" s="76">
        <v>82.91</v>
      </c>
    </row>
    <row r="665" spans="1:9">
      <c r="A665" s="35"/>
      <c r="B665" s="35"/>
      <c r="C665" s="35"/>
      <c r="D665" s="35"/>
      <c r="E665" s="35"/>
      <c r="F665" s="35"/>
      <c r="G665" s="35"/>
      <c r="H665" s="34" t="s">
        <v>1458</v>
      </c>
      <c r="I665" s="76">
        <v>22.86</v>
      </c>
    </row>
    <row r="666" spans="1:9">
      <c r="A666" s="35"/>
      <c r="B666" s="35"/>
      <c r="C666" s="35"/>
      <c r="D666" s="35"/>
      <c r="E666" s="35"/>
      <c r="F666" s="35"/>
      <c r="G666" s="35"/>
      <c r="H666" s="34" t="s">
        <v>516</v>
      </c>
      <c r="I666" s="76">
        <v>101.86</v>
      </c>
    </row>
    <row r="669" spans="1:9">
      <c r="A669" s="49" t="s">
        <v>1890</v>
      </c>
      <c r="B669" s="48"/>
      <c r="C669" s="48"/>
      <c r="D669" s="48"/>
      <c r="E669" s="48"/>
      <c r="F669" s="48"/>
      <c r="G669" s="48"/>
      <c r="H669" s="48"/>
      <c r="I669" s="72"/>
    </row>
    <row r="670" spans="1:9">
      <c r="A670" s="46" t="s">
        <v>1439</v>
      </c>
      <c r="B670" s="45"/>
      <c r="C670" s="45"/>
      <c r="D670" s="45"/>
      <c r="E670" s="45"/>
      <c r="F670" s="45"/>
      <c r="G670" s="45"/>
      <c r="H670" s="45"/>
      <c r="I670" s="73"/>
    </row>
    <row r="671" spans="1:9">
      <c r="A671" s="43" t="s">
        <v>1891</v>
      </c>
      <c r="B671" s="42"/>
      <c r="C671" s="42"/>
      <c r="D671" s="42"/>
      <c r="E671" s="41"/>
      <c r="F671" s="41"/>
      <c r="G671" s="41"/>
      <c r="H671" s="41"/>
      <c r="I671" s="74"/>
    </row>
    <row r="672" spans="1:9">
      <c r="A672" s="38" t="s">
        <v>0</v>
      </c>
      <c r="B672" s="39" t="s">
        <v>1</v>
      </c>
      <c r="C672" s="38" t="s">
        <v>2</v>
      </c>
      <c r="D672" s="38" t="s">
        <v>3</v>
      </c>
      <c r="E672" s="38" t="s">
        <v>1441</v>
      </c>
      <c r="F672" s="38" t="s">
        <v>1442</v>
      </c>
      <c r="G672" s="38" t="s">
        <v>1443</v>
      </c>
      <c r="H672" s="38" t="s">
        <v>1444</v>
      </c>
      <c r="I672" s="75" t="s">
        <v>1445</v>
      </c>
    </row>
    <row r="673" spans="1:9" ht="30">
      <c r="A673" s="30" t="s">
        <v>1892</v>
      </c>
      <c r="B673" s="32" t="s">
        <v>1893</v>
      </c>
      <c r="C673" s="37" t="s">
        <v>1752</v>
      </c>
      <c r="D673" s="36">
        <v>5.9999999999999995E-4</v>
      </c>
      <c r="E673" s="31">
        <v>1</v>
      </c>
      <c r="F673" s="31">
        <v>0</v>
      </c>
      <c r="G673" s="31">
        <v>69.400000000000006</v>
      </c>
      <c r="H673" s="31">
        <v>0</v>
      </c>
      <c r="I673" s="64">
        <v>0.04</v>
      </c>
    </row>
    <row r="674" spans="1:9" ht="30">
      <c r="A674" s="30" t="s">
        <v>1894</v>
      </c>
      <c r="B674" s="32" t="s">
        <v>1895</v>
      </c>
      <c r="C674" s="37" t="s">
        <v>1547</v>
      </c>
      <c r="D674" s="36">
        <v>5.4000000000000003E-3</v>
      </c>
      <c r="E674" s="31">
        <v>1</v>
      </c>
      <c r="F674" s="31">
        <v>0</v>
      </c>
      <c r="G674" s="31">
        <v>314.3</v>
      </c>
      <c r="H674" s="31">
        <v>0</v>
      </c>
      <c r="I674" s="64">
        <v>1.69</v>
      </c>
    </row>
    <row r="675" spans="1:9" ht="20">
      <c r="A675" s="30" t="s">
        <v>1896</v>
      </c>
      <c r="B675" s="32" t="s">
        <v>1897</v>
      </c>
      <c r="C675" s="37" t="s">
        <v>1547</v>
      </c>
      <c r="D675" s="36">
        <v>0.19620000000000001</v>
      </c>
      <c r="E675" s="31">
        <v>1</v>
      </c>
      <c r="F675" s="31">
        <v>0</v>
      </c>
      <c r="G675" s="31">
        <v>37.08</v>
      </c>
      <c r="H675" s="31">
        <v>0</v>
      </c>
      <c r="I675" s="64">
        <v>7.27</v>
      </c>
    </row>
    <row r="676" spans="1:9">
      <c r="A676" s="30" t="s">
        <v>1565</v>
      </c>
      <c r="B676" s="30" t="s">
        <v>1566</v>
      </c>
      <c r="C676" s="37" t="s">
        <v>1484</v>
      </c>
      <c r="D676" s="36">
        <v>0.78659999999999997</v>
      </c>
      <c r="E676" s="31">
        <v>1</v>
      </c>
      <c r="F676" s="31">
        <v>0</v>
      </c>
      <c r="G676" s="31">
        <v>20.96</v>
      </c>
      <c r="H676" s="31">
        <v>0</v>
      </c>
      <c r="I676" s="64">
        <v>16.48</v>
      </c>
    </row>
    <row r="677" spans="1:9">
      <c r="A677" s="35"/>
      <c r="B677" s="35"/>
      <c r="C677" s="35"/>
      <c r="D677" s="35"/>
      <c r="E677" s="35"/>
      <c r="F677" s="35"/>
      <c r="G677" s="35"/>
      <c r="H677" s="34" t="s">
        <v>515</v>
      </c>
      <c r="I677" s="76">
        <v>25.48</v>
      </c>
    </row>
    <row r="678" spans="1:9">
      <c r="A678" s="35"/>
      <c r="B678" s="35"/>
      <c r="C678" s="35"/>
      <c r="D678" s="35"/>
      <c r="E678" s="35"/>
      <c r="F678" s="35"/>
      <c r="G678" s="35"/>
      <c r="H678" s="34" t="s">
        <v>1458</v>
      </c>
      <c r="I678" s="76">
        <v>22.86</v>
      </c>
    </row>
    <row r="679" spans="1:9">
      <c r="A679" s="35"/>
      <c r="B679" s="35"/>
      <c r="C679" s="35"/>
      <c r="D679" s="35"/>
      <c r="E679" s="35"/>
      <c r="F679" s="35"/>
      <c r="G679" s="35"/>
      <c r="H679" s="34" t="s">
        <v>516</v>
      </c>
      <c r="I679" s="76">
        <v>31.3</v>
      </c>
    </row>
    <row r="682" spans="1:9">
      <c r="A682" s="49" t="s">
        <v>1898</v>
      </c>
      <c r="B682" s="48"/>
      <c r="C682" s="48"/>
      <c r="D682" s="48"/>
      <c r="E682" s="48"/>
      <c r="F682" s="48"/>
      <c r="G682" s="48"/>
      <c r="H682" s="48"/>
      <c r="I682" s="72"/>
    </row>
    <row r="683" spans="1:9">
      <c r="A683" s="46" t="s">
        <v>1439</v>
      </c>
      <c r="B683" s="45"/>
      <c r="C683" s="45"/>
      <c r="D683" s="45"/>
      <c r="E683" s="45"/>
      <c r="F683" s="45"/>
      <c r="G683" s="45"/>
      <c r="H683" s="45"/>
      <c r="I683" s="73"/>
    </row>
    <row r="684" spans="1:9">
      <c r="A684" s="43" t="s">
        <v>1899</v>
      </c>
      <c r="B684" s="42"/>
      <c r="C684" s="42"/>
      <c r="D684" s="42"/>
      <c r="E684" s="41"/>
      <c r="F684" s="41"/>
      <c r="G684" s="41"/>
      <c r="H684" s="41"/>
      <c r="I684" s="74"/>
    </row>
    <row r="685" spans="1:9">
      <c r="A685" s="38" t="s">
        <v>0</v>
      </c>
      <c r="B685" s="39" t="s">
        <v>1</v>
      </c>
      <c r="C685" s="38" t="s">
        <v>2</v>
      </c>
      <c r="D685" s="38" t="s">
        <v>3</v>
      </c>
      <c r="E685" s="38" t="s">
        <v>1441</v>
      </c>
      <c r="F685" s="38" t="s">
        <v>1442</v>
      </c>
      <c r="G685" s="38" t="s">
        <v>1443</v>
      </c>
      <c r="H685" s="38" t="s">
        <v>1444</v>
      </c>
      <c r="I685" s="75" t="s">
        <v>1445</v>
      </c>
    </row>
    <row r="686" spans="1:9">
      <c r="A686" s="30" t="s">
        <v>1577</v>
      </c>
      <c r="B686" s="32" t="s">
        <v>1578</v>
      </c>
      <c r="C686" s="37" t="s">
        <v>1484</v>
      </c>
      <c r="D686" s="36">
        <v>0.69769999999999999</v>
      </c>
      <c r="E686" s="31">
        <v>1</v>
      </c>
      <c r="F686" s="31">
        <v>0</v>
      </c>
      <c r="G686" s="31">
        <v>28.64</v>
      </c>
      <c r="H686" s="31">
        <v>0</v>
      </c>
      <c r="I686" s="64">
        <v>19.98</v>
      </c>
    </row>
    <row r="687" spans="1:9">
      <c r="A687" s="30" t="s">
        <v>1565</v>
      </c>
      <c r="B687" s="32" t="s">
        <v>1566</v>
      </c>
      <c r="C687" s="37" t="s">
        <v>1484</v>
      </c>
      <c r="D687" s="36">
        <v>0.1331</v>
      </c>
      <c r="E687" s="31">
        <v>1</v>
      </c>
      <c r="F687" s="31">
        <v>0</v>
      </c>
      <c r="G687" s="31">
        <v>20.96</v>
      </c>
      <c r="H687" s="31">
        <v>0</v>
      </c>
      <c r="I687" s="64">
        <v>2.78</v>
      </c>
    </row>
    <row r="688" spans="1:9">
      <c r="A688" s="30" t="s">
        <v>1900</v>
      </c>
      <c r="B688" s="30" t="s">
        <v>1901</v>
      </c>
      <c r="C688" s="37" t="s">
        <v>1902</v>
      </c>
      <c r="D688" s="36">
        <v>0.40200000000000002</v>
      </c>
      <c r="E688" s="31">
        <v>1</v>
      </c>
      <c r="F688" s="31">
        <v>0</v>
      </c>
      <c r="G688" s="31">
        <v>12.82</v>
      </c>
      <c r="H688" s="31">
        <v>0</v>
      </c>
      <c r="I688" s="64">
        <v>5.15</v>
      </c>
    </row>
    <row r="689" spans="1:9">
      <c r="A689" s="35"/>
      <c r="B689" s="35"/>
      <c r="C689" s="35"/>
      <c r="D689" s="35"/>
      <c r="E689" s="35"/>
      <c r="F689" s="35"/>
      <c r="G689" s="35"/>
      <c r="H689" s="34" t="s">
        <v>515</v>
      </c>
      <c r="I689" s="76">
        <v>27.91</v>
      </c>
    </row>
    <row r="690" spans="1:9">
      <c r="A690" s="35"/>
      <c r="B690" s="35"/>
      <c r="C690" s="35"/>
      <c r="D690" s="35"/>
      <c r="E690" s="35"/>
      <c r="F690" s="35"/>
      <c r="G690" s="35"/>
      <c r="H690" s="34" t="s">
        <v>1458</v>
      </c>
      <c r="I690" s="76">
        <v>22.86</v>
      </c>
    </row>
    <row r="691" spans="1:9">
      <c r="A691" s="35"/>
      <c r="B691" s="35"/>
      <c r="C691" s="35"/>
      <c r="D691" s="35"/>
      <c r="E691" s="35"/>
      <c r="F691" s="35"/>
      <c r="G691" s="35"/>
      <c r="H691" s="34" t="s">
        <v>516</v>
      </c>
      <c r="I691" s="76">
        <v>34.29</v>
      </c>
    </row>
    <row r="694" spans="1:9">
      <c r="A694" s="49" t="s">
        <v>1903</v>
      </c>
      <c r="B694" s="48"/>
      <c r="C694" s="48"/>
      <c r="D694" s="48"/>
      <c r="E694" s="48"/>
      <c r="F694" s="48"/>
      <c r="G694" s="48"/>
      <c r="H694" s="48"/>
      <c r="I694" s="72"/>
    </row>
    <row r="695" spans="1:9">
      <c r="A695" s="46" t="s">
        <v>1439</v>
      </c>
      <c r="B695" s="45"/>
      <c r="C695" s="45"/>
      <c r="D695" s="45"/>
      <c r="E695" s="45"/>
      <c r="F695" s="45"/>
      <c r="G695" s="45"/>
      <c r="H695" s="45"/>
      <c r="I695" s="73"/>
    </row>
    <row r="696" spans="1:9">
      <c r="A696" s="43" t="s">
        <v>1904</v>
      </c>
      <c r="B696" s="42"/>
      <c r="C696" s="42"/>
      <c r="D696" s="42"/>
      <c r="E696" s="41"/>
      <c r="F696" s="41"/>
      <c r="G696" s="41"/>
      <c r="H696" s="41"/>
      <c r="I696" s="74"/>
    </row>
    <row r="697" spans="1:9">
      <c r="A697" s="38" t="s">
        <v>0</v>
      </c>
      <c r="B697" s="39" t="s">
        <v>1</v>
      </c>
      <c r="C697" s="38" t="s">
        <v>2</v>
      </c>
      <c r="D697" s="38" t="s">
        <v>3</v>
      </c>
      <c r="E697" s="38" t="s">
        <v>1441</v>
      </c>
      <c r="F697" s="38" t="s">
        <v>1442</v>
      </c>
      <c r="G697" s="38" t="s">
        <v>1443</v>
      </c>
      <c r="H697" s="38" t="s">
        <v>1444</v>
      </c>
      <c r="I697" s="75" t="s">
        <v>1445</v>
      </c>
    </row>
    <row r="698" spans="1:9">
      <c r="A698" s="30" t="s">
        <v>1577</v>
      </c>
      <c r="B698" s="32" t="s">
        <v>1578</v>
      </c>
      <c r="C698" s="37" t="s">
        <v>1484</v>
      </c>
      <c r="D698" s="36">
        <v>0.55459999999999998</v>
      </c>
      <c r="E698" s="31">
        <v>1</v>
      </c>
      <c r="F698" s="31">
        <v>0</v>
      </c>
      <c r="G698" s="31">
        <v>28.64</v>
      </c>
      <c r="H698" s="31">
        <v>0</v>
      </c>
      <c r="I698" s="64">
        <v>15.88</v>
      </c>
    </row>
    <row r="699" spans="1:9">
      <c r="A699" s="30" t="s">
        <v>1565</v>
      </c>
      <c r="B699" s="32" t="s">
        <v>1566</v>
      </c>
      <c r="C699" s="37" t="s">
        <v>1484</v>
      </c>
      <c r="D699" s="36">
        <v>0.10580000000000001</v>
      </c>
      <c r="E699" s="31">
        <v>1</v>
      </c>
      <c r="F699" s="31">
        <v>0</v>
      </c>
      <c r="G699" s="31">
        <v>20.96</v>
      </c>
      <c r="H699" s="31">
        <v>0</v>
      </c>
      <c r="I699" s="64">
        <v>2.21</v>
      </c>
    </row>
    <row r="700" spans="1:9">
      <c r="A700" s="30" t="s">
        <v>1900</v>
      </c>
      <c r="B700" s="30" t="s">
        <v>1901</v>
      </c>
      <c r="C700" s="37" t="s">
        <v>1902</v>
      </c>
      <c r="D700" s="36">
        <v>0.1673</v>
      </c>
      <c r="E700" s="31">
        <v>1</v>
      </c>
      <c r="F700" s="31">
        <v>0</v>
      </c>
      <c r="G700" s="31">
        <v>12.82</v>
      </c>
      <c r="H700" s="31">
        <v>0</v>
      </c>
      <c r="I700" s="64">
        <v>2.14</v>
      </c>
    </row>
    <row r="701" spans="1:9">
      <c r="A701" s="35"/>
      <c r="B701" s="35"/>
      <c r="C701" s="35"/>
      <c r="D701" s="35"/>
      <c r="E701" s="35"/>
      <c r="F701" s="35"/>
      <c r="G701" s="35"/>
      <c r="H701" s="34" t="s">
        <v>515</v>
      </c>
      <c r="I701" s="76">
        <v>20.23</v>
      </c>
    </row>
    <row r="702" spans="1:9">
      <c r="A702" s="35"/>
      <c r="B702" s="35"/>
      <c r="C702" s="35"/>
      <c r="D702" s="35"/>
      <c r="E702" s="35"/>
      <c r="F702" s="35"/>
      <c r="G702" s="35"/>
      <c r="H702" s="34" t="s">
        <v>1458</v>
      </c>
      <c r="I702" s="76">
        <v>22.86</v>
      </c>
    </row>
    <row r="703" spans="1:9">
      <c r="A703" s="35"/>
      <c r="B703" s="35"/>
      <c r="C703" s="35"/>
      <c r="D703" s="35"/>
      <c r="E703" s="35"/>
      <c r="F703" s="35"/>
      <c r="G703" s="35"/>
      <c r="H703" s="34" t="s">
        <v>516</v>
      </c>
      <c r="I703" s="76">
        <v>24.85</v>
      </c>
    </row>
    <row r="706" spans="1:9">
      <c r="A706" s="49" t="s">
        <v>1905</v>
      </c>
      <c r="B706" s="48"/>
      <c r="C706" s="48"/>
      <c r="D706" s="48"/>
      <c r="E706" s="48"/>
      <c r="F706" s="48"/>
      <c r="G706" s="48"/>
      <c r="H706" s="48"/>
      <c r="I706" s="72"/>
    </row>
    <row r="707" spans="1:9">
      <c r="A707" s="46" t="s">
        <v>1439</v>
      </c>
      <c r="B707" s="45"/>
      <c r="C707" s="45"/>
      <c r="D707" s="45"/>
      <c r="E707" s="45"/>
      <c r="F707" s="45"/>
      <c r="G707" s="45"/>
      <c r="H707" s="45"/>
      <c r="I707" s="73"/>
    </row>
    <row r="708" spans="1:9">
      <c r="A708" s="43" t="s">
        <v>1906</v>
      </c>
      <c r="B708" s="42"/>
      <c r="C708" s="42"/>
      <c r="D708" s="42"/>
      <c r="E708" s="41"/>
      <c r="F708" s="41"/>
      <c r="G708" s="41"/>
      <c r="H708" s="41"/>
      <c r="I708" s="74"/>
    </row>
    <row r="709" spans="1:9">
      <c r="A709" s="38" t="s">
        <v>0</v>
      </c>
      <c r="B709" s="39" t="s">
        <v>1</v>
      </c>
      <c r="C709" s="38" t="s">
        <v>2</v>
      </c>
      <c r="D709" s="38" t="s">
        <v>3</v>
      </c>
      <c r="E709" s="38" t="s">
        <v>1441</v>
      </c>
      <c r="F709" s="38" t="s">
        <v>1442</v>
      </c>
      <c r="G709" s="38" t="s">
        <v>1443</v>
      </c>
      <c r="H709" s="38" t="s">
        <v>1444</v>
      </c>
      <c r="I709" s="75" t="s">
        <v>1445</v>
      </c>
    </row>
    <row r="710" spans="1:9">
      <c r="A710" s="30" t="s">
        <v>1561</v>
      </c>
      <c r="B710" s="32" t="s">
        <v>1562</v>
      </c>
      <c r="C710" s="37" t="s">
        <v>1484</v>
      </c>
      <c r="D710" s="36">
        <v>0.1087</v>
      </c>
      <c r="E710" s="31">
        <v>1</v>
      </c>
      <c r="F710" s="31">
        <v>0</v>
      </c>
      <c r="G710" s="31">
        <v>26.04</v>
      </c>
      <c r="H710" s="31">
        <v>0</v>
      </c>
      <c r="I710" s="64">
        <v>2.83</v>
      </c>
    </row>
    <row r="711" spans="1:9">
      <c r="A711" s="30" t="s">
        <v>1565</v>
      </c>
      <c r="B711" s="30" t="s">
        <v>1566</v>
      </c>
      <c r="C711" s="37" t="s">
        <v>1484</v>
      </c>
      <c r="D711" s="36">
        <v>0.3075</v>
      </c>
      <c r="E711" s="31">
        <v>1</v>
      </c>
      <c r="F711" s="31">
        <v>0</v>
      </c>
      <c r="G711" s="31">
        <v>20.96</v>
      </c>
      <c r="H711" s="31">
        <v>0</v>
      </c>
      <c r="I711" s="64">
        <v>6.44</v>
      </c>
    </row>
    <row r="712" spans="1:9">
      <c r="A712" s="35"/>
      <c r="B712" s="35"/>
      <c r="C712" s="35"/>
      <c r="D712" s="35"/>
      <c r="E712" s="35"/>
      <c r="F712" s="35"/>
      <c r="G712" s="35"/>
      <c r="H712" s="34" t="s">
        <v>515</v>
      </c>
      <c r="I712" s="76">
        <v>9.27</v>
      </c>
    </row>
    <row r="713" spans="1:9">
      <c r="A713" s="35"/>
      <c r="B713" s="35"/>
      <c r="C713" s="35"/>
      <c r="D713" s="35"/>
      <c r="E713" s="35"/>
      <c r="F713" s="35"/>
      <c r="G713" s="35"/>
      <c r="H713" s="34" t="s">
        <v>1458</v>
      </c>
      <c r="I713" s="76">
        <v>22.86</v>
      </c>
    </row>
    <row r="714" spans="1:9">
      <c r="A714" s="35"/>
      <c r="B714" s="35"/>
      <c r="C714" s="35"/>
      <c r="D714" s="35"/>
      <c r="E714" s="35"/>
      <c r="F714" s="35"/>
      <c r="G714" s="35"/>
      <c r="H714" s="34" t="s">
        <v>516</v>
      </c>
      <c r="I714" s="76">
        <v>11.38</v>
      </c>
    </row>
    <row r="717" spans="1:9">
      <c r="A717" s="49" t="s">
        <v>1907</v>
      </c>
      <c r="B717" s="48"/>
      <c r="C717" s="48"/>
      <c r="D717" s="48"/>
      <c r="E717" s="48"/>
      <c r="F717" s="48"/>
      <c r="G717" s="48"/>
      <c r="H717" s="48"/>
      <c r="I717" s="72"/>
    </row>
    <row r="718" spans="1:9">
      <c r="A718" s="46" t="s">
        <v>1439</v>
      </c>
      <c r="B718" s="45"/>
      <c r="C718" s="45"/>
      <c r="D718" s="45"/>
      <c r="E718" s="45"/>
      <c r="F718" s="45"/>
      <c r="G718" s="45"/>
      <c r="H718" s="45"/>
      <c r="I718" s="73"/>
    </row>
    <row r="719" spans="1:9">
      <c r="A719" s="43" t="s">
        <v>1908</v>
      </c>
      <c r="B719" s="42"/>
      <c r="C719" s="42"/>
      <c r="D719" s="42"/>
      <c r="E719" s="41"/>
      <c r="F719" s="41"/>
      <c r="G719" s="41"/>
      <c r="H719" s="41"/>
      <c r="I719" s="74"/>
    </row>
    <row r="720" spans="1:9">
      <c r="A720" s="38" t="s">
        <v>0</v>
      </c>
      <c r="B720" s="39" t="s">
        <v>1</v>
      </c>
      <c r="C720" s="38" t="s">
        <v>2</v>
      </c>
      <c r="D720" s="38" t="s">
        <v>3</v>
      </c>
      <c r="E720" s="38" t="s">
        <v>1441</v>
      </c>
      <c r="F720" s="38" t="s">
        <v>1442</v>
      </c>
      <c r="G720" s="38" t="s">
        <v>1443</v>
      </c>
      <c r="H720" s="38" t="s">
        <v>1444</v>
      </c>
      <c r="I720" s="75" t="s">
        <v>1445</v>
      </c>
    </row>
    <row r="721" spans="1:9">
      <c r="A721" s="30" t="s">
        <v>1561</v>
      </c>
      <c r="B721" s="32" t="s">
        <v>1562</v>
      </c>
      <c r="C721" s="37" t="s">
        <v>1484</v>
      </c>
      <c r="D721" s="36">
        <v>0.28070000000000001</v>
      </c>
      <c r="E721" s="31">
        <v>1</v>
      </c>
      <c r="F721" s="31">
        <v>0</v>
      </c>
      <c r="G721" s="31">
        <v>26.04</v>
      </c>
      <c r="H721" s="31">
        <v>0</v>
      </c>
      <c r="I721" s="64">
        <v>7.3</v>
      </c>
    </row>
    <row r="722" spans="1:9">
      <c r="A722" s="30" t="s">
        <v>1565</v>
      </c>
      <c r="B722" s="30" t="s">
        <v>1566</v>
      </c>
      <c r="C722" s="37" t="s">
        <v>1484</v>
      </c>
      <c r="D722" s="36">
        <v>0.79359999999999997</v>
      </c>
      <c r="E722" s="31">
        <v>1</v>
      </c>
      <c r="F722" s="31">
        <v>0</v>
      </c>
      <c r="G722" s="31">
        <v>20.96</v>
      </c>
      <c r="H722" s="31">
        <v>0</v>
      </c>
      <c r="I722" s="64">
        <v>16.63</v>
      </c>
    </row>
    <row r="723" spans="1:9">
      <c r="A723" s="35"/>
      <c r="B723" s="35"/>
      <c r="C723" s="35"/>
      <c r="D723" s="35"/>
      <c r="E723" s="35"/>
      <c r="F723" s="35"/>
      <c r="G723" s="35"/>
      <c r="H723" s="34" t="s">
        <v>515</v>
      </c>
      <c r="I723" s="76">
        <v>23.93</v>
      </c>
    </row>
    <row r="724" spans="1:9">
      <c r="A724" s="35"/>
      <c r="B724" s="35"/>
      <c r="C724" s="35"/>
      <c r="D724" s="35"/>
      <c r="E724" s="35"/>
      <c r="F724" s="35"/>
      <c r="G724" s="35"/>
      <c r="H724" s="34" t="s">
        <v>1458</v>
      </c>
      <c r="I724" s="76">
        <v>22.86</v>
      </c>
    </row>
    <row r="725" spans="1:9">
      <c r="A725" s="35"/>
      <c r="B725" s="35"/>
      <c r="C725" s="35"/>
      <c r="D725" s="35"/>
      <c r="E725" s="35"/>
      <c r="F725" s="35"/>
      <c r="G725" s="35"/>
      <c r="H725" s="34" t="s">
        <v>516</v>
      </c>
      <c r="I725" s="76">
        <v>29.4</v>
      </c>
    </row>
    <row r="728" spans="1:9">
      <c r="A728" s="49" t="s">
        <v>1909</v>
      </c>
      <c r="B728" s="48"/>
      <c r="C728" s="48"/>
      <c r="D728" s="48"/>
      <c r="E728" s="48"/>
      <c r="F728" s="48"/>
      <c r="G728" s="48"/>
      <c r="H728" s="48"/>
      <c r="I728" s="72"/>
    </row>
    <row r="729" spans="1:9">
      <c r="A729" s="46" t="s">
        <v>1439</v>
      </c>
      <c r="B729" s="45"/>
      <c r="C729" s="45"/>
      <c r="D729" s="45"/>
      <c r="E729" s="45"/>
      <c r="F729" s="45"/>
      <c r="G729" s="45"/>
      <c r="H729" s="45"/>
      <c r="I729" s="73"/>
    </row>
    <row r="730" spans="1:9">
      <c r="A730" s="43" t="s">
        <v>1910</v>
      </c>
      <c r="B730" s="42"/>
      <c r="C730" s="42"/>
      <c r="D730" s="42"/>
      <c r="E730" s="41"/>
      <c r="F730" s="41"/>
      <c r="G730" s="41"/>
      <c r="H730" s="41"/>
      <c r="I730" s="74"/>
    </row>
    <row r="731" spans="1:9">
      <c r="A731" s="38" t="s">
        <v>0</v>
      </c>
      <c r="B731" s="39" t="s">
        <v>1</v>
      </c>
      <c r="C731" s="38" t="s">
        <v>2</v>
      </c>
      <c r="D731" s="38" t="s">
        <v>3</v>
      </c>
      <c r="E731" s="38" t="s">
        <v>1441</v>
      </c>
      <c r="F731" s="38" t="s">
        <v>1442</v>
      </c>
      <c r="G731" s="38" t="s">
        <v>1443</v>
      </c>
      <c r="H731" s="38" t="s">
        <v>1444</v>
      </c>
      <c r="I731" s="75" t="s">
        <v>1445</v>
      </c>
    </row>
    <row r="732" spans="1:9">
      <c r="A732" s="30" t="s">
        <v>1559</v>
      </c>
      <c r="B732" s="32" t="s">
        <v>1560</v>
      </c>
      <c r="C732" s="37" t="s">
        <v>1484</v>
      </c>
      <c r="D732" s="36">
        <v>0.14480000000000001</v>
      </c>
      <c r="E732" s="31">
        <v>1</v>
      </c>
      <c r="F732" s="31">
        <v>0</v>
      </c>
      <c r="G732" s="31">
        <v>25.28</v>
      </c>
      <c r="H732" s="31">
        <v>0</v>
      </c>
      <c r="I732" s="64">
        <v>3.66</v>
      </c>
    </row>
    <row r="733" spans="1:9">
      <c r="A733" s="30" t="s">
        <v>1565</v>
      </c>
      <c r="B733" s="30" t="s">
        <v>1566</v>
      </c>
      <c r="C733" s="37" t="s">
        <v>1484</v>
      </c>
      <c r="D733" s="36">
        <v>0.40960000000000002</v>
      </c>
      <c r="E733" s="31">
        <v>1</v>
      </c>
      <c r="F733" s="31">
        <v>0</v>
      </c>
      <c r="G733" s="31">
        <v>20.96</v>
      </c>
      <c r="H733" s="31">
        <v>0</v>
      </c>
      <c r="I733" s="64">
        <v>8.58</v>
      </c>
    </row>
    <row r="734" spans="1:9">
      <c r="A734" s="35"/>
      <c r="B734" s="35"/>
      <c r="C734" s="35"/>
      <c r="D734" s="35"/>
      <c r="E734" s="35"/>
      <c r="F734" s="35"/>
      <c r="G734" s="35"/>
      <c r="H734" s="34" t="s">
        <v>515</v>
      </c>
      <c r="I734" s="76">
        <v>12.24</v>
      </c>
    </row>
    <row r="735" spans="1:9">
      <c r="A735" s="35"/>
      <c r="B735" s="35"/>
      <c r="C735" s="35"/>
      <c r="D735" s="35"/>
      <c r="E735" s="35"/>
      <c r="F735" s="35"/>
      <c r="G735" s="35"/>
      <c r="H735" s="34" t="s">
        <v>1458</v>
      </c>
      <c r="I735" s="76">
        <v>22.86</v>
      </c>
    </row>
    <row r="736" spans="1:9">
      <c r="A736" s="35"/>
      <c r="B736" s="35"/>
      <c r="C736" s="35"/>
      <c r="D736" s="35"/>
      <c r="E736" s="35"/>
      <c r="F736" s="35"/>
      <c r="G736" s="35"/>
      <c r="H736" s="34" t="s">
        <v>516</v>
      </c>
      <c r="I736" s="76">
        <v>15.03</v>
      </c>
    </row>
    <row r="739" spans="1:9">
      <c r="A739" s="49" t="s">
        <v>1911</v>
      </c>
      <c r="B739" s="48"/>
      <c r="C739" s="48"/>
      <c r="D739" s="48"/>
      <c r="E739" s="48"/>
      <c r="F739" s="48"/>
      <c r="G739" s="48"/>
      <c r="H739" s="48"/>
      <c r="I739" s="72"/>
    </row>
    <row r="740" spans="1:9">
      <c r="A740" s="46" t="s">
        <v>1480</v>
      </c>
      <c r="B740" s="45"/>
      <c r="C740" s="45"/>
      <c r="D740" s="45"/>
      <c r="E740" s="45"/>
      <c r="F740" s="45"/>
      <c r="G740" s="45"/>
      <c r="H740" s="45"/>
      <c r="I740" s="73"/>
    </row>
    <row r="741" spans="1:9">
      <c r="A741" s="43" t="s">
        <v>1912</v>
      </c>
      <c r="B741" s="42"/>
      <c r="C741" s="42"/>
      <c r="D741" s="42"/>
      <c r="E741" s="41"/>
      <c r="F741" s="41"/>
      <c r="G741" s="41"/>
      <c r="H741" s="41"/>
      <c r="I741" s="74"/>
    </row>
    <row r="742" spans="1:9">
      <c r="A742" s="38" t="s">
        <v>0</v>
      </c>
      <c r="B742" s="39" t="s">
        <v>1</v>
      </c>
      <c r="C742" s="38" t="s">
        <v>2</v>
      </c>
      <c r="D742" s="38" t="s">
        <v>3</v>
      </c>
      <c r="E742" s="38" t="s">
        <v>1441</v>
      </c>
      <c r="F742" s="38" t="s">
        <v>1442</v>
      </c>
      <c r="G742" s="38" t="s">
        <v>1443</v>
      </c>
      <c r="H742" s="38" t="s">
        <v>1444</v>
      </c>
      <c r="I742" s="75" t="s">
        <v>1445</v>
      </c>
    </row>
    <row r="743" spans="1:9">
      <c r="A743" s="30" t="s">
        <v>1557</v>
      </c>
      <c r="B743" s="32" t="s">
        <v>1558</v>
      </c>
      <c r="C743" s="37" t="s">
        <v>1484</v>
      </c>
      <c r="D743" s="36">
        <v>2.0500000000000001E-2</v>
      </c>
      <c r="E743" s="31">
        <v>1</v>
      </c>
      <c r="F743" s="31">
        <v>0</v>
      </c>
      <c r="G743" s="31">
        <v>26.38</v>
      </c>
      <c r="H743" s="31">
        <v>0</v>
      </c>
      <c r="I743" s="64">
        <v>0.54</v>
      </c>
    </row>
    <row r="744" spans="1:9">
      <c r="A744" s="30" t="s">
        <v>1565</v>
      </c>
      <c r="B744" s="30" t="s">
        <v>1566</v>
      </c>
      <c r="C744" s="37" t="s">
        <v>1484</v>
      </c>
      <c r="D744" s="36">
        <v>5.8000000000000003E-2</v>
      </c>
      <c r="E744" s="31">
        <v>1</v>
      </c>
      <c r="F744" s="31">
        <v>0</v>
      </c>
      <c r="G744" s="31">
        <v>20.96</v>
      </c>
      <c r="H744" s="31">
        <v>0</v>
      </c>
      <c r="I744" s="64">
        <v>1.21</v>
      </c>
    </row>
    <row r="745" spans="1:9">
      <c r="A745" s="35"/>
      <c r="B745" s="35"/>
      <c r="C745" s="35"/>
      <c r="D745" s="35"/>
      <c r="E745" s="35"/>
      <c r="F745" s="35"/>
      <c r="G745" s="35"/>
      <c r="H745" s="34" t="s">
        <v>515</v>
      </c>
      <c r="I745" s="76">
        <v>1.75</v>
      </c>
    </row>
    <row r="746" spans="1:9">
      <c r="A746" s="35"/>
      <c r="B746" s="35"/>
      <c r="C746" s="35"/>
      <c r="D746" s="35"/>
      <c r="E746" s="35"/>
      <c r="F746" s="35"/>
      <c r="G746" s="35"/>
      <c r="H746" s="34" t="s">
        <v>1458</v>
      </c>
      <c r="I746" s="76">
        <v>22.86</v>
      </c>
    </row>
    <row r="747" spans="1:9">
      <c r="A747" s="35"/>
      <c r="B747" s="35"/>
      <c r="C747" s="35"/>
      <c r="D747" s="35"/>
      <c r="E747" s="35"/>
      <c r="F747" s="35"/>
      <c r="G747" s="35"/>
      <c r="H747" s="34" t="s">
        <v>516</v>
      </c>
      <c r="I747" s="76">
        <v>2.15</v>
      </c>
    </row>
    <row r="750" spans="1:9">
      <c r="A750" s="49" t="s">
        <v>1913</v>
      </c>
      <c r="B750" s="48"/>
      <c r="C750" s="48"/>
      <c r="D750" s="48"/>
      <c r="E750" s="48"/>
      <c r="F750" s="48"/>
      <c r="G750" s="48"/>
      <c r="H750" s="48"/>
      <c r="I750" s="72"/>
    </row>
    <row r="751" spans="1:9">
      <c r="A751" s="46" t="s">
        <v>1439</v>
      </c>
      <c r="B751" s="45"/>
      <c r="C751" s="45"/>
      <c r="D751" s="45"/>
      <c r="E751" s="45"/>
      <c r="F751" s="45"/>
      <c r="G751" s="45"/>
      <c r="H751" s="45"/>
      <c r="I751" s="73"/>
    </row>
    <row r="752" spans="1:9">
      <c r="A752" s="43" t="s">
        <v>1914</v>
      </c>
      <c r="B752" s="42"/>
      <c r="C752" s="42"/>
      <c r="D752" s="42"/>
      <c r="E752" s="41"/>
      <c r="F752" s="41"/>
      <c r="G752" s="41"/>
      <c r="H752" s="41"/>
      <c r="I752" s="74"/>
    </row>
    <row r="753" spans="1:9">
      <c r="A753" s="38" t="s">
        <v>0</v>
      </c>
      <c r="B753" s="39" t="s">
        <v>1</v>
      </c>
      <c r="C753" s="38" t="s">
        <v>2</v>
      </c>
      <c r="D753" s="38" t="s">
        <v>3</v>
      </c>
      <c r="E753" s="38" t="s">
        <v>1441</v>
      </c>
      <c r="F753" s="38" t="s">
        <v>1442</v>
      </c>
      <c r="G753" s="38" t="s">
        <v>1443</v>
      </c>
      <c r="H753" s="38" t="s">
        <v>1444</v>
      </c>
      <c r="I753" s="75" t="s">
        <v>1445</v>
      </c>
    </row>
    <row r="754" spans="1:9">
      <c r="A754" s="30" t="s">
        <v>1872</v>
      </c>
      <c r="B754" s="32" t="s">
        <v>1873</v>
      </c>
      <c r="C754" s="37" t="s">
        <v>1484</v>
      </c>
      <c r="D754" s="36">
        <v>1.7623</v>
      </c>
      <c r="E754" s="31">
        <v>1</v>
      </c>
      <c r="F754" s="31">
        <v>0</v>
      </c>
      <c r="G754" s="31">
        <v>24.79</v>
      </c>
      <c r="H754" s="31">
        <v>0</v>
      </c>
      <c r="I754" s="64">
        <v>43.68</v>
      </c>
    </row>
    <row r="755" spans="1:9" ht="40">
      <c r="A755" s="30" t="s">
        <v>1915</v>
      </c>
      <c r="B755" s="32" t="s">
        <v>1916</v>
      </c>
      <c r="C755" s="37" t="s">
        <v>1752</v>
      </c>
      <c r="D755" s="36">
        <v>1.4932000000000001</v>
      </c>
      <c r="E755" s="31">
        <v>1</v>
      </c>
      <c r="F755" s="31">
        <v>0</v>
      </c>
      <c r="G755" s="31">
        <v>64.45</v>
      </c>
      <c r="H755" s="31">
        <v>0</v>
      </c>
      <c r="I755" s="64">
        <v>96.23</v>
      </c>
    </row>
    <row r="756" spans="1:9" ht="40">
      <c r="A756" s="30" t="s">
        <v>1917</v>
      </c>
      <c r="B756" s="32" t="s">
        <v>1918</v>
      </c>
      <c r="C756" s="37" t="s">
        <v>1547</v>
      </c>
      <c r="D756" s="36">
        <v>0.26910000000000001</v>
      </c>
      <c r="E756" s="31">
        <v>1</v>
      </c>
      <c r="F756" s="31">
        <v>0</v>
      </c>
      <c r="G756" s="31">
        <v>147.81</v>
      </c>
      <c r="H756" s="31">
        <v>0</v>
      </c>
      <c r="I756" s="64">
        <v>39.770000000000003</v>
      </c>
    </row>
    <row r="757" spans="1:9">
      <c r="A757" s="30" t="s">
        <v>1565</v>
      </c>
      <c r="B757" s="30" t="s">
        <v>1566</v>
      </c>
      <c r="C757" s="37" t="s">
        <v>1484</v>
      </c>
      <c r="D757" s="36">
        <v>1.7623</v>
      </c>
      <c r="E757" s="31">
        <v>1</v>
      </c>
      <c r="F757" s="31">
        <v>0</v>
      </c>
      <c r="G757" s="31">
        <v>20.96</v>
      </c>
      <c r="H757" s="31">
        <v>0</v>
      </c>
      <c r="I757" s="64">
        <v>36.93</v>
      </c>
    </row>
    <row r="758" spans="1:9">
      <c r="A758" s="35"/>
      <c r="B758" s="35"/>
      <c r="C758" s="35"/>
      <c r="D758" s="35"/>
      <c r="E758" s="35"/>
      <c r="F758" s="35"/>
      <c r="G758" s="35"/>
      <c r="H758" s="34" t="s">
        <v>515</v>
      </c>
      <c r="I758" s="76">
        <v>216.61</v>
      </c>
    </row>
    <row r="759" spans="1:9">
      <c r="A759" s="35"/>
      <c r="B759" s="35"/>
      <c r="C759" s="35"/>
      <c r="D759" s="35"/>
      <c r="E759" s="35"/>
      <c r="F759" s="35"/>
      <c r="G759" s="35"/>
      <c r="H759" s="34" t="s">
        <v>1458</v>
      </c>
      <c r="I759" s="76">
        <v>22.86</v>
      </c>
    </row>
    <row r="760" spans="1:9">
      <c r="A760" s="35"/>
      <c r="B760" s="35"/>
      <c r="C760" s="35"/>
      <c r="D760" s="35"/>
      <c r="E760" s="35"/>
      <c r="F760" s="35"/>
      <c r="G760" s="35"/>
      <c r="H760" s="34" t="s">
        <v>516</v>
      </c>
      <c r="I760" s="76">
        <v>266.12</v>
      </c>
    </row>
    <row r="763" spans="1:9">
      <c r="A763" s="49" t="s">
        <v>1919</v>
      </c>
      <c r="B763" s="48"/>
      <c r="C763" s="48"/>
      <c r="D763" s="48"/>
      <c r="E763" s="48"/>
      <c r="F763" s="48"/>
      <c r="G763" s="48"/>
      <c r="H763" s="48"/>
      <c r="I763" s="72"/>
    </row>
    <row r="764" spans="1:9">
      <c r="A764" s="46" t="s">
        <v>1439</v>
      </c>
      <c r="B764" s="45"/>
      <c r="C764" s="45"/>
      <c r="D764" s="45"/>
      <c r="E764" s="45"/>
      <c r="F764" s="45"/>
      <c r="G764" s="45"/>
      <c r="H764" s="45"/>
      <c r="I764" s="73"/>
    </row>
    <row r="765" spans="1:9">
      <c r="A765" s="43" t="s">
        <v>1920</v>
      </c>
      <c r="B765" s="42"/>
      <c r="C765" s="42"/>
      <c r="D765" s="42"/>
      <c r="E765" s="41"/>
      <c r="F765" s="41"/>
      <c r="G765" s="41"/>
      <c r="H765" s="41"/>
      <c r="I765" s="74"/>
    </row>
    <row r="766" spans="1:9">
      <c r="A766" s="38" t="s">
        <v>0</v>
      </c>
      <c r="B766" s="39" t="s">
        <v>1</v>
      </c>
      <c r="C766" s="38" t="s">
        <v>2</v>
      </c>
      <c r="D766" s="38" t="s">
        <v>3</v>
      </c>
      <c r="E766" s="38" t="s">
        <v>1441</v>
      </c>
      <c r="F766" s="38" t="s">
        <v>1442</v>
      </c>
      <c r="G766" s="38" t="s">
        <v>1443</v>
      </c>
      <c r="H766" s="38" t="s">
        <v>1444</v>
      </c>
      <c r="I766" s="75" t="s">
        <v>1445</v>
      </c>
    </row>
    <row r="767" spans="1:9">
      <c r="A767" s="30" t="s">
        <v>1872</v>
      </c>
      <c r="B767" s="32" t="s">
        <v>1873</v>
      </c>
      <c r="C767" s="37" t="s">
        <v>1484</v>
      </c>
      <c r="D767" s="36">
        <v>2.2639</v>
      </c>
      <c r="E767" s="31">
        <v>1</v>
      </c>
      <c r="F767" s="31">
        <v>0</v>
      </c>
      <c r="G767" s="31">
        <v>24.79</v>
      </c>
      <c r="H767" s="31">
        <v>0</v>
      </c>
      <c r="I767" s="64">
        <v>56.12</v>
      </c>
    </row>
    <row r="768" spans="1:9">
      <c r="A768" s="30" t="s">
        <v>1565</v>
      </c>
      <c r="B768" s="30" t="s">
        <v>1566</v>
      </c>
      <c r="C768" s="37" t="s">
        <v>1484</v>
      </c>
      <c r="D768" s="36">
        <v>4.2561999999999998</v>
      </c>
      <c r="E768" s="31">
        <v>1</v>
      </c>
      <c r="F768" s="31">
        <v>0</v>
      </c>
      <c r="G768" s="31">
        <v>20.96</v>
      </c>
      <c r="H768" s="31">
        <v>0</v>
      </c>
      <c r="I768" s="64">
        <v>89.2</v>
      </c>
    </row>
    <row r="769" spans="1:9">
      <c r="A769" s="35"/>
      <c r="B769" s="35"/>
      <c r="C769" s="35"/>
      <c r="D769" s="35"/>
      <c r="E769" s="35"/>
      <c r="F769" s="35"/>
      <c r="G769" s="35"/>
      <c r="H769" s="34" t="s">
        <v>515</v>
      </c>
      <c r="I769" s="76">
        <v>145.32</v>
      </c>
    </row>
    <row r="770" spans="1:9">
      <c r="A770" s="35"/>
      <c r="B770" s="35"/>
      <c r="C770" s="35"/>
      <c r="D770" s="35"/>
      <c r="E770" s="35"/>
      <c r="F770" s="35"/>
      <c r="G770" s="35"/>
      <c r="H770" s="34" t="s">
        <v>1458</v>
      </c>
      <c r="I770" s="76">
        <v>22.86</v>
      </c>
    </row>
    <row r="771" spans="1:9">
      <c r="A771" s="35"/>
      <c r="B771" s="35"/>
      <c r="C771" s="35"/>
      <c r="D771" s="35"/>
      <c r="E771" s="35"/>
      <c r="F771" s="35"/>
      <c r="G771" s="35"/>
      <c r="H771" s="34" t="s">
        <v>516</v>
      </c>
      <c r="I771" s="76">
        <v>178.54</v>
      </c>
    </row>
    <row r="774" spans="1:9">
      <c r="A774" s="49" t="s">
        <v>1921</v>
      </c>
      <c r="B774" s="48"/>
      <c r="C774" s="48"/>
      <c r="D774" s="48"/>
      <c r="E774" s="48"/>
      <c r="F774" s="48"/>
      <c r="G774" s="48"/>
      <c r="H774" s="48"/>
      <c r="I774" s="72"/>
    </row>
    <row r="775" spans="1:9">
      <c r="A775" s="46" t="s">
        <v>1439</v>
      </c>
      <c r="B775" s="45"/>
      <c r="C775" s="45"/>
      <c r="D775" s="45"/>
      <c r="E775" s="45"/>
      <c r="F775" s="45"/>
      <c r="G775" s="45"/>
      <c r="H775" s="45"/>
      <c r="I775" s="73"/>
    </row>
    <row r="776" spans="1:9">
      <c r="A776" s="43" t="s">
        <v>1922</v>
      </c>
      <c r="B776" s="42"/>
      <c r="C776" s="42"/>
      <c r="D776" s="42"/>
      <c r="E776" s="41"/>
      <c r="F776" s="41"/>
      <c r="G776" s="41"/>
      <c r="H776" s="41"/>
      <c r="I776" s="74"/>
    </row>
    <row r="777" spans="1:9">
      <c r="A777" s="38" t="s">
        <v>0</v>
      </c>
      <c r="B777" s="39" t="s">
        <v>1</v>
      </c>
      <c r="C777" s="38" t="s">
        <v>2</v>
      </c>
      <c r="D777" s="38" t="s">
        <v>3</v>
      </c>
      <c r="E777" s="38" t="s">
        <v>1441</v>
      </c>
      <c r="F777" s="38" t="s">
        <v>1442</v>
      </c>
      <c r="G777" s="38" t="s">
        <v>1443</v>
      </c>
      <c r="H777" s="38" t="s">
        <v>1444</v>
      </c>
      <c r="I777" s="75" t="s">
        <v>1445</v>
      </c>
    </row>
    <row r="778" spans="1:9" ht="20">
      <c r="A778" s="30" t="s">
        <v>1923</v>
      </c>
      <c r="B778" s="32" t="s">
        <v>1924</v>
      </c>
      <c r="C778" s="37" t="s">
        <v>1752</v>
      </c>
      <c r="D778" s="36">
        <v>1.1953</v>
      </c>
      <c r="E778" s="31">
        <v>1</v>
      </c>
      <c r="F778" s="31">
        <v>0</v>
      </c>
      <c r="G778" s="31">
        <v>111.24</v>
      </c>
      <c r="H778" s="31">
        <v>0</v>
      </c>
      <c r="I778" s="64">
        <v>132.96</v>
      </c>
    </row>
    <row r="779" spans="1:9" ht="30">
      <c r="A779" s="30" t="s">
        <v>1925</v>
      </c>
      <c r="B779" s="32" t="s">
        <v>1926</v>
      </c>
      <c r="C779" s="37" t="s">
        <v>1547</v>
      </c>
      <c r="D779" s="36">
        <v>0.2112</v>
      </c>
      <c r="E779" s="31">
        <v>1</v>
      </c>
      <c r="F779" s="31">
        <v>0</v>
      </c>
      <c r="G779" s="31">
        <v>224.32</v>
      </c>
      <c r="H779" s="31">
        <v>0</v>
      </c>
      <c r="I779" s="64">
        <v>47.37</v>
      </c>
    </row>
    <row r="780" spans="1:9">
      <c r="A780" s="30" t="s">
        <v>1872</v>
      </c>
      <c r="B780" s="32" t="s">
        <v>1873</v>
      </c>
      <c r="C780" s="37" t="s">
        <v>1484</v>
      </c>
      <c r="D780" s="36">
        <v>3.2231999999999998</v>
      </c>
      <c r="E780" s="31">
        <v>1</v>
      </c>
      <c r="F780" s="31">
        <v>0</v>
      </c>
      <c r="G780" s="31">
        <v>24.79</v>
      </c>
      <c r="H780" s="31">
        <v>0</v>
      </c>
      <c r="I780" s="64">
        <v>79.900000000000006</v>
      </c>
    </row>
    <row r="781" spans="1:9">
      <c r="A781" s="30" t="s">
        <v>1565</v>
      </c>
      <c r="B781" s="30" t="s">
        <v>1566</v>
      </c>
      <c r="C781" s="37" t="s">
        <v>1484</v>
      </c>
      <c r="D781" s="36">
        <v>6.0595999999999997</v>
      </c>
      <c r="E781" s="31">
        <v>1</v>
      </c>
      <c r="F781" s="31">
        <v>0</v>
      </c>
      <c r="G781" s="31">
        <v>20.96</v>
      </c>
      <c r="H781" s="31">
        <v>0</v>
      </c>
      <c r="I781" s="64">
        <v>127</v>
      </c>
    </row>
    <row r="782" spans="1:9">
      <c r="A782" s="35"/>
      <c r="B782" s="35"/>
      <c r="C782" s="35"/>
      <c r="D782" s="35"/>
      <c r="E782" s="35"/>
      <c r="F782" s="35"/>
      <c r="G782" s="35"/>
      <c r="H782" s="34" t="s">
        <v>515</v>
      </c>
      <c r="I782" s="76">
        <v>387.23</v>
      </c>
    </row>
    <row r="783" spans="1:9">
      <c r="A783" s="35"/>
      <c r="B783" s="35"/>
      <c r="C783" s="35"/>
      <c r="D783" s="35"/>
      <c r="E783" s="35"/>
      <c r="F783" s="35"/>
      <c r="G783" s="35"/>
      <c r="H783" s="34" t="s">
        <v>1458</v>
      </c>
      <c r="I783" s="76">
        <v>22.86</v>
      </c>
    </row>
    <row r="784" spans="1:9">
      <c r="A784" s="35"/>
      <c r="B784" s="35"/>
      <c r="C784" s="35"/>
      <c r="D784" s="35"/>
      <c r="E784" s="35"/>
      <c r="F784" s="35"/>
      <c r="G784" s="35"/>
      <c r="H784" s="34" t="s">
        <v>516</v>
      </c>
      <c r="I784" s="76">
        <v>475.75</v>
      </c>
    </row>
    <row r="787" spans="1:9">
      <c r="A787" s="49" t="s">
        <v>1927</v>
      </c>
      <c r="B787" s="48"/>
      <c r="C787" s="48"/>
      <c r="D787" s="48"/>
      <c r="E787" s="48"/>
      <c r="F787" s="48"/>
      <c r="G787" s="48"/>
      <c r="H787" s="48"/>
      <c r="I787" s="72"/>
    </row>
    <row r="788" spans="1:9">
      <c r="A788" s="46" t="s">
        <v>1480</v>
      </c>
      <c r="B788" s="45"/>
      <c r="C788" s="45"/>
      <c r="D788" s="45"/>
      <c r="E788" s="45"/>
      <c r="F788" s="45"/>
      <c r="G788" s="45"/>
      <c r="H788" s="45"/>
      <c r="I788" s="73"/>
    </row>
    <row r="789" spans="1:9">
      <c r="A789" s="43" t="s">
        <v>1928</v>
      </c>
      <c r="B789" s="42"/>
      <c r="C789" s="42"/>
      <c r="D789" s="42"/>
      <c r="E789" s="41"/>
      <c r="F789" s="41"/>
      <c r="G789" s="41"/>
      <c r="H789" s="41"/>
      <c r="I789" s="74"/>
    </row>
    <row r="790" spans="1:9">
      <c r="A790" s="38" t="s">
        <v>0</v>
      </c>
      <c r="B790" s="39" t="s">
        <v>1</v>
      </c>
      <c r="C790" s="38" t="s">
        <v>2</v>
      </c>
      <c r="D790" s="38" t="s">
        <v>3</v>
      </c>
      <c r="E790" s="38" t="s">
        <v>1441</v>
      </c>
      <c r="F790" s="38" t="s">
        <v>1442</v>
      </c>
      <c r="G790" s="38" t="s">
        <v>1443</v>
      </c>
      <c r="H790" s="38" t="s">
        <v>1444</v>
      </c>
      <c r="I790" s="75" t="s">
        <v>1445</v>
      </c>
    </row>
    <row r="791" spans="1:9">
      <c r="A791" s="30" t="s">
        <v>1561</v>
      </c>
      <c r="B791" s="32" t="s">
        <v>1562</v>
      </c>
      <c r="C791" s="37" t="s">
        <v>1484</v>
      </c>
      <c r="D791" s="36">
        <v>1</v>
      </c>
      <c r="E791" s="31">
        <v>1</v>
      </c>
      <c r="F791" s="31">
        <v>0</v>
      </c>
      <c r="G791" s="31">
        <v>26.04</v>
      </c>
      <c r="H791" s="31">
        <v>0</v>
      </c>
      <c r="I791" s="64">
        <v>26.04</v>
      </c>
    </row>
    <row r="792" spans="1:9">
      <c r="A792" s="30" t="s">
        <v>1565</v>
      </c>
      <c r="B792" s="30" t="s">
        <v>1566</v>
      </c>
      <c r="C792" s="37" t="s">
        <v>1484</v>
      </c>
      <c r="D792" s="36">
        <v>1</v>
      </c>
      <c r="E792" s="31">
        <v>1</v>
      </c>
      <c r="F792" s="31">
        <v>0</v>
      </c>
      <c r="G792" s="31">
        <v>20.96</v>
      </c>
      <c r="H792" s="31">
        <v>0</v>
      </c>
      <c r="I792" s="64">
        <v>20.96</v>
      </c>
    </row>
    <row r="793" spans="1:9">
      <c r="A793" s="35"/>
      <c r="B793" s="35"/>
      <c r="C793" s="35"/>
      <c r="D793" s="35"/>
      <c r="E793" s="35"/>
      <c r="F793" s="35"/>
      <c r="G793" s="35"/>
      <c r="H793" s="34" t="s">
        <v>515</v>
      </c>
      <c r="I793" s="76">
        <v>47</v>
      </c>
    </row>
    <row r="794" spans="1:9">
      <c r="A794" s="35"/>
      <c r="B794" s="35"/>
      <c r="C794" s="35"/>
      <c r="D794" s="35"/>
      <c r="E794" s="35"/>
      <c r="F794" s="35"/>
      <c r="G794" s="35"/>
      <c r="H794" s="34" t="s">
        <v>1458</v>
      </c>
      <c r="I794" s="76">
        <v>22.86</v>
      </c>
    </row>
    <row r="795" spans="1:9">
      <c r="A795" s="35"/>
      <c r="B795" s="35"/>
      <c r="C795" s="35"/>
      <c r="D795" s="35"/>
      <c r="E795" s="35"/>
      <c r="F795" s="35"/>
      <c r="G795" s="35"/>
      <c r="H795" s="34" t="s">
        <v>516</v>
      </c>
      <c r="I795" s="76">
        <v>57.74</v>
      </c>
    </row>
    <row r="798" spans="1:9">
      <c r="A798" s="49" t="s">
        <v>1929</v>
      </c>
      <c r="B798" s="48"/>
      <c r="C798" s="48"/>
      <c r="D798" s="48"/>
      <c r="E798" s="48"/>
      <c r="F798" s="48"/>
      <c r="G798" s="48"/>
      <c r="H798" s="48"/>
      <c r="I798" s="72"/>
    </row>
    <row r="799" spans="1:9">
      <c r="A799" s="46" t="s">
        <v>1439</v>
      </c>
      <c r="B799" s="45"/>
      <c r="C799" s="45"/>
      <c r="D799" s="45"/>
      <c r="E799" s="45"/>
      <c r="F799" s="45"/>
      <c r="G799" s="45"/>
      <c r="H799" s="45"/>
      <c r="I799" s="73"/>
    </row>
    <row r="800" spans="1:9">
      <c r="A800" s="43" t="s">
        <v>1930</v>
      </c>
      <c r="B800" s="42"/>
      <c r="C800" s="42"/>
      <c r="D800" s="42"/>
      <c r="E800" s="41"/>
      <c r="F800" s="41"/>
      <c r="G800" s="41"/>
      <c r="H800" s="41"/>
      <c r="I800" s="74"/>
    </row>
    <row r="801" spans="1:9">
      <c r="A801" s="38" t="s">
        <v>0</v>
      </c>
      <c r="B801" s="39" t="s">
        <v>1</v>
      </c>
      <c r="C801" s="38" t="s">
        <v>2</v>
      </c>
      <c r="D801" s="38" t="s">
        <v>3</v>
      </c>
      <c r="E801" s="38" t="s">
        <v>1441</v>
      </c>
      <c r="F801" s="38" t="s">
        <v>1442</v>
      </c>
      <c r="G801" s="38" t="s">
        <v>1443</v>
      </c>
      <c r="H801" s="38" t="s">
        <v>1444</v>
      </c>
      <c r="I801" s="75" t="s">
        <v>1445</v>
      </c>
    </row>
    <row r="802" spans="1:9" ht="20">
      <c r="A802" s="30" t="s">
        <v>1931</v>
      </c>
      <c r="B802" s="32" t="s">
        <v>1932</v>
      </c>
      <c r="C802" s="37" t="s">
        <v>1752</v>
      </c>
      <c r="D802" s="36">
        <v>0.86950000000000005</v>
      </c>
      <c r="E802" s="31">
        <v>1</v>
      </c>
      <c r="F802" s="31">
        <v>0</v>
      </c>
      <c r="G802" s="31">
        <v>9</v>
      </c>
      <c r="H802" s="31">
        <v>0</v>
      </c>
      <c r="I802" s="64">
        <v>7.82</v>
      </c>
    </row>
    <row r="803" spans="1:9" ht="20">
      <c r="A803" s="30" t="s">
        <v>1933</v>
      </c>
      <c r="B803" s="32" t="s">
        <v>1934</v>
      </c>
      <c r="C803" s="37" t="s">
        <v>1547</v>
      </c>
      <c r="D803" s="36">
        <v>1.137</v>
      </c>
      <c r="E803" s="31">
        <v>1</v>
      </c>
      <c r="F803" s="31">
        <v>0</v>
      </c>
      <c r="G803" s="31">
        <v>32.909999999999997</v>
      </c>
      <c r="H803" s="31">
        <v>0</v>
      </c>
      <c r="I803" s="64">
        <v>37.409999999999997</v>
      </c>
    </row>
    <row r="804" spans="1:9" ht="20">
      <c r="A804" s="30" t="s">
        <v>1935</v>
      </c>
      <c r="B804" s="32" t="s">
        <v>1936</v>
      </c>
      <c r="C804" s="37" t="s">
        <v>1752</v>
      </c>
      <c r="D804" s="36">
        <v>0.86950000000000005</v>
      </c>
      <c r="E804" s="31">
        <v>1</v>
      </c>
      <c r="F804" s="31">
        <v>0</v>
      </c>
      <c r="G804" s="31">
        <v>27.57</v>
      </c>
      <c r="H804" s="31">
        <v>0</v>
      </c>
      <c r="I804" s="64">
        <v>23.97</v>
      </c>
    </row>
    <row r="805" spans="1:9" ht="20">
      <c r="A805" s="30" t="s">
        <v>1937</v>
      </c>
      <c r="B805" s="32" t="s">
        <v>1938</v>
      </c>
      <c r="C805" s="37" t="s">
        <v>1547</v>
      </c>
      <c r="D805" s="36">
        <v>1.137</v>
      </c>
      <c r="E805" s="31">
        <v>1</v>
      </c>
      <c r="F805" s="31">
        <v>0</v>
      </c>
      <c r="G805" s="31">
        <v>29.99</v>
      </c>
      <c r="H805" s="31">
        <v>0</v>
      </c>
      <c r="I805" s="64">
        <v>34.090000000000003</v>
      </c>
    </row>
    <row r="806" spans="1:9">
      <c r="A806" s="30" t="s">
        <v>1561</v>
      </c>
      <c r="B806" s="32" t="s">
        <v>1562</v>
      </c>
      <c r="C806" s="37" t="s">
        <v>1484</v>
      </c>
      <c r="D806" s="36">
        <v>7.22E-2</v>
      </c>
      <c r="E806" s="31">
        <v>1</v>
      </c>
      <c r="F806" s="31">
        <v>0</v>
      </c>
      <c r="G806" s="31">
        <v>26.04</v>
      </c>
      <c r="H806" s="31">
        <v>0</v>
      </c>
      <c r="I806" s="64">
        <v>1.88</v>
      </c>
    </row>
    <row r="807" spans="1:9">
      <c r="A807" s="30" t="s">
        <v>1565</v>
      </c>
      <c r="B807" s="30" t="s">
        <v>1566</v>
      </c>
      <c r="C807" s="37" t="s">
        <v>1484</v>
      </c>
      <c r="D807" s="36">
        <v>0.44790000000000002</v>
      </c>
      <c r="E807" s="31">
        <v>1</v>
      </c>
      <c r="F807" s="31">
        <v>0</v>
      </c>
      <c r="G807" s="31">
        <v>20.96</v>
      </c>
      <c r="H807" s="31">
        <v>0</v>
      </c>
      <c r="I807" s="64">
        <v>9.3800000000000008</v>
      </c>
    </row>
    <row r="808" spans="1:9">
      <c r="A808" s="35"/>
      <c r="B808" s="35"/>
      <c r="C808" s="35"/>
      <c r="D808" s="35"/>
      <c r="E808" s="35"/>
      <c r="F808" s="35"/>
      <c r="G808" s="35"/>
      <c r="H808" s="34" t="s">
        <v>515</v>
      </c>
      <c r="I808" s="76">
        <v>114.55</v>
      </c>
    </row>
    <row r="809" spans="1:9">
      <c r="A809" s="35"/>
      <c r="B809" s="35"/>
      <c r="C809" s="35"/>
      <c r="D809" s="35"/>
      <c r="E809" s="35"/>
      <c r="F809" s="35"/>
      <c r="G809" s="35"/>
      <c r="H809" s="34" t="s">
        <v>1458</v>
      </c>
      <c r="I809" s="76">
        <v>22.86</v>
      </c>
    </row>
    <row r="810" spans="1:9">
      <c r="A810" s="35"/>
      <c r="B810" s="35"/>
      <c r="C810" s="35"/>
      <c r="D810" s="35"/>
      <c r="E810" s="35"/>
      <c r="F810" s="35"/>
      <c r="G810" s="35"/>
      <c r="H810" s="34" t="s">
        <v>516</v>
      </c>
      <c r="I810" s="76">
        <v>140.72999999999999</v>
      </c>
    </row>
    <row r="813" spans="1:9">
      <c r="A813" s="49" t="s">
        <v>1939</v>
      </c>
      <c r="B813" s="48"/>
      <c r="C813" s="48"/>
      <c r="D813" s="48"/>
      <c r="E813" s="48"/>
      <c r="F813" s="48"/>
      <c r="G813" s="48"/>
      <c r="H813" s="48"/>
      <c r="I813" s="72"/>
    </row>
    <row r="814" spans="1:9">
      <c r="A814" s="46" t="s">
        <v>1439</v>
      </c>
      <c r="B814" s="45"/>
      <c r="C814" s="45"/>
      <c r="D814" s="45"/>
      <c r="E814" s="45"/>
      <c r="F814" s="45"/>
      <c r="G814" s="45"/>
      <c r="H814" s="45"/>
      <c r="I814" s="73"/>
    </row>
    <row r="815" spans="1:9">
      <c r="A815" s="43" t="s">
        <v>1940</v>
      </c>
      <c r="B815" s="42"/>
      <c r="C815" s="42"/>
      <c r="D815" s="42"/>
      <c r="E815" s="41"/>
      <c r="F815" s="41"/>
      <c r="G815" s="41"/>
      <c r="H815" s="41"/>
      <c r="I815" s="74"/>
    </row>
    <row r="816" spans="1:9">
      <c r="A816" s="38" t="s">
        <v>0</v>
      </c>
      <c r="B816" s="39" t="s">
        <v>1</v>
      </c>
      <c r="C816" s="38" t="s">
        <v>2</v>
      </c>
      <c r="D816" s="38" t="s">
        <v>3</v>
      </c>
      <c r="E816" s="38" t="s">
        <v>1441</v>
      </c>
      <c r="F816" s="38" t="s">
        <v>1442</v>
      </c>
      <c r="G816" s="38" t="s">
        <v>1443</v>
      </c>
      <c r="H816" s="38" t="s">
        <v>1444</v>
      </c>
      <c r="I816" s="75" t="s">
        <v>1445</v>
      </c>
    </row>
    <row r="817" spans="1:9">
      <c r="A817" s="30" t="s">
        <v>1941</v>
      </c>
      <c r="B817" s="32" t="s">
        <v>1942</v>
      </c>
      <c r="C817" s="37" t="s">
        <v>1484</v>
      </c>
      <c r="D817" s="36">
        <v>0.48149999999999998</v>
      </c>
      <c r="E817" s="31">
        <v>1</v>
      </c>
      <c r="F817" s="31">
        <v>0</v>
      </c>
      <c r="G817" s="31">
        <v>24</v>
      </c>
      <c r="H817" s="31">
        <v>0</v>
      </c>
      <c r="I817" s="64">
        <v>11.55</v>
      </c>
    </row>
    <row r="818" spans="1:9">
      <c r="A818" s="30" t="s">
        <v>1565</v>
      </c>
      <c r="B818" s="30" t="s">
        <v>1566</v>
      </c>
      <c r="C818" s="37" t="s">
        <v>1484</v>
      </c>
      <c r="D818" s="36">
        <v>0.21129999999999999</v>
      </c>
      <c r="E818" s="31">
        <v>1</v>
      </c>
      <c r="F818" s="31">
        <v>0</v>
      </c>
      <c r="G818" s="31">
        <v>20.96</v>
      </c>
      <c r="H818" s="31">
        <v>0</v>
      </c>
      <c r="I818" s="64">
        <v>4.42</v>
      </c>
    </row>
    <row r="819" spans="1:9">
      <c r="A819" s="35"/>
      <c r="B819" s="35"/>
      <c r="C819" s="35"/>
      <c r="D819" s="35"/>
      <c r="E819" s="35"/>
      <c r="F819" s="35"/>
      <c r="G819" s="35"/>
      <c r="H819" s="34" t="s">
        <v>515</v>
      </c>
      <c r="I819" s="76">
        <v>15.97</v>
      </c>
    </row>
    <row r="820" spans="1:9">
      <c r="A820" s="35"/>
      <c r="B820" s="35"/>
      <c r="C820" s="35"/>
      <c r="D820" s="35"/>
      <c r="E820" s="35"/>
      <c r="F820" s="35"/>
      <c r="G820" s="35"/>
      <c r="H820" s="34" t="s">
        <v>1458</v>
      </c>
      <c r="I820" s="76">
        <v>22.86</v>
      </c>
    </row>
    <row r="821" spans="1:9">
      <c r="A821" s="35"/>
      <c r="B821" s="35"/>
      <c r="C821" s="35"/>
      <c r="D821" s="35"/>
      <c r="E821" s="35"/>
      <c r="F821" s="35"/>
      <c r="G821" s="35"/>
      <c r="H821" s="34" t="s">
        <v>516</v>
      </c>
      <c r="I821" s="76">
        <v>19.62</v>
      </c>
    </row>
    <row r="824" spans="1:9">
      <c r="A824" s="49" t="s">
        <v>1943</v>
      </c>
      <c r="B824" s="48"/>
      <c r="C824" s="48"/>
      <c r="D824" s="48"/>
      <c r="E824" s="48"/>
      <c r="F824" s="48"/>
      <c r="G824" s="48"/>
      <c r="H824" s="48"/>
      <c r="I824" s="72"/>
    </row>
    <row r="825" spans="1:9">
      <c r="A825" s="46" t="s">
        <v>1480</v>
      </c>
      <c r="B825" s="45"/>
      <c r="C825" s="45"/>
      <c r="D825" s="45"/>
      <c r="E825" s="45"/>
      <c r="F825" s="45"/>
      <c r="G825" s="45"/>
      <c r="H825" s="45"/>
      <c r="I825" s="73"/>
    </row>
    <row r="826" spans="1:9">
      <c r="A826" s="43" t="s">
        <v>1944</v>
      </c>
      <c r="B826" s="42"/>
      <c r="C826" s="42"/>
      <c r="D826" s="42"/>
      <c r="E826" s="41"/>
      <c r="F826" s="41"/>
      <c r="G826" s="41"/>
      <c r="H826" s="41"/>
      <c r="I826" s="74"/>
    </row>
    <row r="827" spans="1:9">
      <c r="A827" s="38" t="s">
        <v>0</v>
      </c>
      <c r="B827" s="39" t="s">
        <v>1</v>
      </c>
      <c r="C827" s="38" t="s">
        <v>2</v>
      </c>
      <c r="D827" s="38" t="s">
        <v>3</v>
      </c>
      <c r="E827" s="38" t="s">
        <v>1441</v>
      </c>
      <c r="F827" s="38" t="s">
        <v>1442</v>
      </c>
      <c r="G827" s="38" t="s">
        <v>1443</v>
      </c>
      <c r="H827" s="38" t="s">
        <v>1444</v>
      </c>
      <c r="I827" s="75" t="s">
        <v>1445</v>
      </c>
    </row>
    <row r="828" spans="1:9">
      <c r="A828" s="30" t="s">
        <v>1561</v>
      </c>
      <c r="B828" s="32" t="s">
        <v>1562</v>
      </c>
      <c r="C828" s="37" t="s">
        <v>1484</v>
      </c>
      <c r="D828" s="36">
        <v>0.14000000000000001</v>
      </c>
      <c r="E828" s="31">
        <v>1</v>
      </c>
      <c r="F828" s="31">
        <v>0</v>
      </c>
      <c r="G828" s="31">
        <v>26.04</v>
      </c>
      <c r="H828" s="31">
        <v>0</v>
      </c>
      <c r="I828" s="64">
        <v>3.64</v>
      </c>
    </row>
    <row r="829" spans="1:9">
      <c r="A829" s="30" t="s">
        <v>1565</v>
      </c>
      <c r="B829" s="30" t="s">
        <v>1566</v>
      </c>
      <c r="C829" s="37" t="s">
        <v>1484</v>
      </c>
      <c r="D829" s="36">
        <v>1.38</v>
      </c>
      <c r="E829" s="31">
        <v>1</v>
      </c>
      <c r="F829" s="31">
        <v>0</v>
      </c>
      <c r="G829" s="31">
        <v>20.96</v>
      </c>
      <c r="H829" s="31">
        <v>0</v>
      </c>
      <c r="I829" s="64">
        <v>28.92</v>
      </c>
    </row>
    <row r="830" spans="1:9">
      <c r="A830" s="35"/>
      <c r="B830" s="35"/>
      <c r="C830" s="35"/>
      <c r="D830" s="35"/>
      <c r="E830" s="35"/>
      <c r="F830" s="35"/>
      <c r="G830" s="35"/>
      <c r="H830" s="34" t="s">
        <v>515</v>
      </c>
      <c r="I830" s="76">
        <v>32.56</v>
      </c>
    </row>
    <row r="831" spans="1:9">
      <c r="A831" s="35"/>
      <c r="B831" s="35"/>
      <c r="C831" s="35"/>
      <c r="D831" s="35"/>
      <c r="E831" s="35"/>
      <c r="F831" s="35"/>
      <c r="G831" s="35"/>
      <c r="H831" s="34" t="s">
        <v>1458</v>
      </c>
      <c r="I831" s="76">
        <v>22.86</v>
      </c>
    </row>
    <row r="832" spans="1:9">
      <c r="A832" s="35"/>
      <c r="B832" s="35"/>
      <c r="C832" s="35"/>
      <c r="D832" s="35"/>
      <c r="E832" s="35"/>
      <c r="F832" s="35"/>
      <c r="G832" s="35"/>
      <c r="H832" s="34" t="s">
        <v>516</v>
      </c>
      <c r="I832" s="76">
        <v>40</v>
      </c>
    </row>
    <row r="835" spans="1:9">
      <c r="A835" s="49" t="s">
        <v>1945</v>
      </c>
      <c r="B835" s="48"/>
      <c r="C835" s="48"/>
      <c r="D835" s="48"/>
      <c r="E835" s="48"/>
      <c r="F835" s="48"/>
      <c r="G835" s="48"/>
      <c r="H835" s="48"/>
      <c r="I835" s="72"/>
    </row>
    <row r="836" spans="1:9">
      <c r="A836" s="46" t="s">
        <v>1439</v>
      </c>
      <c r="B836" s="45"/>
      <c r="C836" s="45"/>
      <c r="D836" s="45"/>
      <c r="E836" s="45"/>
      <c r="F836" s="45"/>
      <c r="G836" s="45"/>
      <c r="H836" s="45"/>
      <c r="I836" s="73"/>
    </row>
    <row r="837" spans="1:9">
      <c r="A837" s="43" t="s">
        <v>1946</v>
      </c>
      <c r="B837" s="42"/>
      <c r="C837" s="42"/>
      <c r="D837" s="42"/>
      <c r="E837" s="41"/>
      <c r="F837" s="41"/>
      <c r="G837" s="41"/>
      <c r="H837" s="41"/>
      <c r="I837" s="74"/>
    </row>
    <row r="838" spans="1:9">
      <c r="A838" s="38" t="s">
        <v>0</v>
      </c>
      <c r="B838" s="39" t="s">
        <v>1</v>
      </c>
      <c r="C838" s="38" t="s">
        <v>2</v>
      </c>
      <c r="D838" s="38" t="s">
        <v>3</v>
      </c>
      <c r="E838" s="38" t="s">
        <v>1441</v>
      </c>
      <c r="F838" s="38" t="s">
        <v>1442</v>
      </c>
      <c r="G838" s="38" t="s">
        <v>1443</v>
      </c>
      <c r="H838" s="38" t="s">
        <v>1444</v>
      </c>
      <c r="I838" s="75" t="s">
        <v>1445</v>
      </c>
    </row>
    <row r="839" spans="1:9" ht="20">
      <c r="A839" s="30" t="s">
        <v>1931</v>
      </c>
      <c r="B839" s="32" t="s">
        <v>1932</v>
      </c>
      <c r="C839" s="37" t="s">
        <v>1752</v>
      </c>
      <c r="D839" s="36">
        <v>6.7199999999999996E-2</v>
      </c>
      <c r="E839" s="31">
        <v>1</v>
      </c>
      <c r="F839" s="31">
        <v>0</v>
      </c>
      <c r="G839" s="31">
        <v>9</v>
      </c>
      <c r="H839" s="31">
        <v>0</v>
      </c>
      <c r="I839" s="64">
        <v>0.6</v>
      </c>
    </row>
    <row r="840" spans="1:9" ht="20">
      <c r="A840" s="30" t="s">
        <v>1933</v>
      </c>
      <c r="B840" s="32" t="s">
        <v>1934</v>
      </c>
      <c r="C840" s="37" t="s">
        <v>1547</v>
      </c>
      <c r="D840" s="36">
        <v>8.7800000000000003E-2</v>
      </c>
      <c r="E840" s="31">
        <v>1</v>
      </c>
      <c r="F840" s="31">
        <v>0</v>
      </c>
      <c r="G840" s="31">
        <v>32.909999999999997</v>
      </c>
      <c r="H840" s="31">
        <v>0</v>
      </c>
      <c r="I840" s="64">
        <v>2.88</v>
      </c>
    </row>
    <row r="841" spans="1:9" ht="20">
      <c r="A841" s="30" t="s">
        <v>1935</v>
      </c>
      <c r="B841" s="32" t="s">
        <v>1936</v>
      </c>
      <c r="C841" s="37" t="s">
        <v>1752</v>
      </c>
      <c r="D841" s="36">
        <v>6.7199999999999996E-2</v>
      </c>
      <c r="E841" s="31">
        <v>1</v>
      </c>
      <c r="F841" s="31">
        <v>0</v>
      </c>
      <c r="G841" s="31">
        <v>27.57</v>
      </c>
      <c r="H841" s="31">
        <v>0</v>
      </c>
      <c r="I841" s="64">
        <v>1.85</v>
      </c>
    </row>
    <row r="842" spans="1:9" ht="20">
      <c r="A842" s="30" t="s">
        <v>1937</v>
      </c>
      <c r="B842" s="32" t="s">
        <v>1938</v>
      </c>
      <c r="C842" s="37" t="s">
        <v>1547</v>
      </c>
      <c r="D842" s="36">
        <v>8.7800000000000003E-2</v>
      </c>
      <c r="E842" s="31">
        <v>1</v>
      </c>
      <c r="F842" s="31">
        <v>0</v>
      </c>
      <c r="G842" s="31">
        <v>29.99</v>
      </c>
      <c r="H842" s="31">
        <v>0</v>
      </c>
      <c r="I842" s="64">
        <v>2.63</v>
      </c>
    </row>
    <row r="843" spans="1:9">
      <c r="A843" s="30" t="s">
        <v>1561</v>
      </c>
      <c r="B843" s="32" t="s">
        <v>1562</v>
      </c>
      <c r="C843" s="37" t="s">
        <v>1484</v>
      </c>
      <c r="D843" s="36">
        <v>0.1759</v>
      </c>
      <c r="E843" s="31">
        <v>1</v>
      </c>
      <c r="F843" s="31">
        <v>0</v>
      </c>
      <c r="G843" s="31">
        <v>26.04</v>
      </c>
      <c r="H843" s="31">
        <v>0</v>
      </c>
      <c r="I843" s="64">
        <v>4.58</v>
      </c>
    </row>
    <row r="844" spans="1:9">
      <c r="A844" s="30" t="s">
        <v>1565</v>
      </c>
      <c r="B844" s="30" t="s">
        <v>1566</v>
      </c>
      <c r="C844" s="37" t="s">
        <v>1484</v>
      </c>
      <c r="D844" s="36">
        <v>7.7200000000000005E-2</v>
      </c>
      <c r="E844" s="31">
        <v>1</v>
      </c>
      <c r="F844" s="31">
        <v>0</v>
      </c>
      <c r="G844" s="31">
        <v>20.96</v>
      </c>
      <c r="H844" s="31">
        <v>0</v>
      </c>
      <c r="I844" s="64">
        <v>1.61</v>
      </c>
    </row>
    <row r="845" spans="1:9">
      <c r="A845" s="35"/>
      <c r="B845" s="35"/>
      <c r="C845" s="35"/>
      <c r="D845" s="35"/>
      <c r="E845" s="35"/>
      <c r="F845" s="35"/>
      <c r="G845" s="35"/>
      <c r="H845" s="34" t="s">
        <v>515</v>
      </c>
      <c r="I845" s="76">
        <v>14.15</v>
      </c>
    </row>
    <row r="846" spans="1:9">
      <c r="A846" s="35"/>
      <c r="B846" s="35"/>
      <c r="C846" s="35"/>
      <c r="D846" s="35"/>
      <c r="E846" s="35"/>
      <c r="F846" s="35"/>
      <c r="G846" s="35"/>
      <c r="H846" s="34" t="s">
        <v>1458</v>
      </c>
      <c r="I846" s="76">
        <v>22.86</v>
      </c>
    </row>
    <row r="847" spans="1:9">
      <c r="A847" s="35"/>
      <c r="B847" s="35"/>
      <c r="C847" s="35"/>
      <c r="D847" s="35"/>
      <c r="E847" s="35"/>
      <c r="F847" s="35"/>
      <c r="G847" s="35"/>
      <c r="H847" s="34" t="s">
        <v>516</v>
      </c>
      <c r="I847" s="76">
        <v>17.38</v>
      </c>
    </row>
    <row r="850" spans="1:9">
      <c r="A850" s="49" t="s">
        <v>1947</v>
      </c>
      <c r="B850" s="48"/>
      <c r="C850" s="48"/>
      <c r="D850" s="48"/>
      <c r="E850" s="48"/>
      <c r="F850" s="48"/>
      <c r="G850" s="48"/>
      <c r="H850" s="48"/>
      <c r="I850" s="72"/>
    </row>
    <row r="851" spans="1:9">
      <c r="A851" s="46" t="s">
        <v>1439</v>
      </c>
      <c r="B851" s="45"/>
      <c r="C851" s="45"/>
      <c r="D851" s="45"/>
      <c r="E851" s="45"/>
      <c r="F851" s="45"/>
      <c r="G851" s="45"/>
      <c r="H851" s="45"/>
      <c r="I851" s="73"/>
    </row>
    <row r="852" spans="1:9">
      <c r="A852" s="43" t="s">
        <v>1948</v>
      </c>
      <c r="B852" s="42"/>
      <c r="C852" s="42"/>
      <c r="D852" s="42"/>
      <c r="E852" s="41"/>
      <c r="F852" s="41"/>
      <c r="G852" s="41"/>
      <c r="H852" s="41"/>
      <c r="I852" s="74"/>
    </row>
    <row r="853" spans="1:9">
      <c r="A853" s="38" t="s">
        <v>0</v>
      </c>
      <c r="B853" s="39" t="s">
        <v>1</v>
      </c>
      <c r="C853" s="38" t="s">
        <v>2</v>
      </c>
      <c r="D853" s="38" t="s">
        <v>3</v>
      </c>
      <c r="E853" s="38" t="s">
        <v>1441</v>
      </c>
      <c r="F853" s="38" t="s">
        <v>1442</v>
      </c>
      <c r="G853" s="38" t="s">
        <v>1443</v>
      </c>
      <c r="H853" s="38" t="s">
        <v>1444</v>
      </c>
      <c r="I853" s="75" t="s">
        <v>1445</v>
      </c>
    </row>
    <row r="854" spans="1:9">
      <c r="A854" s="30" t="s">
        <v>1949</v>
      </c>
      <c r="B854" s="32" t="s">
        <v>1950</v>
      </c>
      <c r="C854" s="37" t="s">
        <v>1484</v>
      </c>
      <c r="D854" s="36">
        <v>3.2300000000000002E-2</v>
      </c>
      <c r="E854" s="31">
        <v>1</v>
      </c>
      <c r="F854" s="31">
        <v>0</v>
      </c>
      <c r="G854" s="31">
        <v>25.9</v>
      </c>
      <c r="H854" s="31">
        <v>0</v>
      </c>
      <c r="I854" s="64">
        <v>0.83</v>
      </c>
    </row>
    <row r="855" spans="1:9" ht="20">
      <c r="A855" s="30" t="s">
        <v>1951</v>
      </c>
      <c r="B855" s="32" t="s">
        <v>1952</v>
      </c>
      <c r="C855" s="37" t="s">
        <v>1752</v>
      </c>
      <c r="D855" s="36">
        <v>6.0299999999999999E-2</v>
      </c>
      <c r="E855" s="31">
        <v>1</v>
      </c>
      <c r="F855" s="31">
        <v>0</v>
      </c>
      <c r="G855" s="31">
        <v>26.23</v>
      </c>
      <c r="H855" s="31">
        <v>0</v>
      </c>
      <c r="I855" s="64">
        <v>1.58</v>
      </c>
    </row>
    <row r="856" spans="1:9" ht="20">
      <c r="A856" s="30" t="s">
        <v>1953</v>
      </c>
      <c r="B856" s="32" t="s">
        <v>1954</v>
      </c>
      <c r="C856" s="37" t="s">
        <v>1547</v>
      </c>
      <c r="D856" s="36">
        <v>7.8799999999999995E-2</v>
      </c>
      <c r="E856" s="31">
        <v>1</v>
      </c>
      <c r="F856" s="31">
        <v>0</v>
      </c>
      <c r="G856" s="31">
        <v>29.14</v>
      </c>
      <c r="H856" s="31">
        <v>0</v>
      </c>
      <c r="I856" s="64">
        <v>2.29</v>
      </c>
    </row>
    <row r="857" spans="1:9">
      <c r="A857" s="30" t="s">
        <v>1565</v>
      </c>
      <c r="B857" s="30" t="s">
        <v>1566</v>
      </c>
      <c r="C857" s="37" t="s">
        <v>1484</v>
      </c>
      <c r="D857" s="36">
        <v>0.1085</v>
      </c>
      <c r="E857" s="31">
        <v>1</v>
      </c>
      <c r="F857" s="31">
        <v>0</v>
      </c>
      <c r="G857" s="31">
        <v>20.96</v>
      </c>
      <c r="H857" s="31">
        <v>0</v>
      </c>
      <c r="I857" s="64">
        <v>2.27</v>
      </c>
    </row>
    <row r="858" spans="1:9">
      <c r="A858" s="35"/>
      <c r="B858" s="35"/>
      <c r="C858" s="35"/>
      <c r="D858" s="35"/>
      <c r="E858" s="35"/>
      <c r="F858" s="35"/>
      <c r="G858" s="35"/>
      <c r="H858" s="34" t="s">
        <v>515</v>
      </c>
      <c r="I858" s="76">
        <v>6.97</v>
      </c>
    </row>
    <row r="859" spans="1:9">
      <c r="A859" s="35"/>
      <c r="B859" s="35"/>
      <c r="C859" s="35"/>
      <c r="D859" s="35"/>
      <c r="E859" s="35"/>
      <c r="F859" s="35"/>
      <c r="G859" s="35"/>
      <c r="H859" s="34" t="s">
        <v>1458</v>
      </c>
      <c r="I859" s="76">
        <v>22.86</v>
      </c>
    </row>
    <row r="860" spans="1:9">
      <c r="A860" s="35"/>
      <c r="B860" s="35"/>
      <c r="C860" s="35"/>
      <c r="D860" s="35"/>
      <c r="E860" s="35"/>
      <c r="F860" s="35"/>
      <c r="G860" s="35"/>
      <c r="H860" s="34" t="s">
        <v>516</v>
      </c>
      <c r="I860" s="76">
        <v>8.56</v>
      </c>
    </row>
    <row r="863" spans="1:9">
      <c r="A863" s="49" t="s">
        <v>1955</v>
      </c>
      <c r="B863" s="48"/>
      <c r="C863" s="48"/>
      <c r="D863" s="48"/>
      <c r="E863" s="48"/>
      <c r="F863" s="48"/>
      <c r="G863" s="48"/>
      <c r="H863" s="48"/>
      <c r="I863" s="72"/>
    </row>
    <row r="864" spans="1:9">
      <c r="A864" s="46" t="s">
        <v>1439</v>
      </c>
      <c r="B864" s="45"/>
      <c r="C864" s="45"/>
      <c r="D864" s="45"/>
      <c r="E864" s="45"/>
      <c r="F864" s="45"/>
      <c r="G864" s="45"/>
      <c r="H864" s="45"/>
      <c r="I864" s="73"/>
    </row>
    <row r="865" spans="1:9">
      <c r="A865" s="43" t="s">
        <v>1956</v>
      </c>
      <c r="B865" s="42"/>
      <c r="C865" s="42"/>
      <c r="D865" s="42"/>
      <c r="E865" s="41"/>
      <c r="F865" s="41"/>
      <c r="G865" s="41"/>
      <c r="H865" s="41"/>
      <c r="I865" s="74"/>
    </row>
    <row r="866" spans="1:9">
      <c r="A866" s="38" t="s">
        <v>0</v>
      </c>
      <c r="B866" s="39" t="s">
        <v>1</v>
      </c>
      <c r="C866" s="38" t="s">
        <v>2</v>
      </c>
      <c r="D866" s="38" t="s">
        <v>3</v>
      </c>
      <c r="E866" s="38" t="s">
        <v>1441</v>
      </c>
      <c r="F866" s="38" t="s">
        <v>1442</v>
      </c>
      <c r="G866" s="38" t="s">
        <v>1443</v>
      </c>
      <c r="H866" s="38" t="s">
        <v>1444</v>
      </c>
      <c r="I866" s="75" t="s">
        <v>1445</v>
      </c>
    </row>
    <row r="867" spans="1:9">
      <c r="A867" s="30" t="s">
        <v>1565</v>
      </c>
      <c r="B867" s="32" t="s">
        <v>1566</v>
      </c>
      <c r="C867" s="37" t="s">
        <v>1484</v>
      </c>
      <c r="D867" s="36">
        <v>0.1153</v>
      </c>
      <c r="E867" s="31">
        <v>1</v>
      </c>
      <c r="F867" s="31">
        <v>0</v>
      </c>
      <c r="G867" s="31">
        <v>20.96</v>
      </c>
      <c r="H867" s="31">
        <v>0</v>
      </c>
      <c r="I867" s="64">
        <v>2.41</v>
      </c>
    </row>
    <row r="868" spans="1:9">
      <c r="A868" s="30" t="s">
        <v>1957</v>
      </c>
      <c r="B868" s="30" t="s">
        <v>1958</v>
      </c>
      <c r="C868" s="37" t="s">
        <v>1484</v>
      </c>
      <c r="D868" s="36">
        <v>4.0800000000000003E-2</v>
      </c>
      <c r="E868" s="31">
        <v>1</v>
      </c>
      <c r="F868" s="31">
        <v>0</v>
      </c>
      <c r="G868" s="31">
        <v>25.46</v>
      </c>
      <c r="H868" s="31">
        <v>0</v>
      </c>
      <c r="I868" s="64">
        <v>1.03</v>
      </c>
    </row>
    <row r="869" spans="1:9">
      <c r="A869" s="35"/>
      <c r="B869" s="35"/>
      <c r="C869" s="35"/>
      <c r="D869" s="35"/>
      <c r="E869" s="35"/>
      <c r="F869" s="35"/>
      <c r="G869" s="35"/>
      <c r="H869" s="34" t="s">
        <v>515</v>
      </c>
      <c r="I869" s="76">
        <v>3.44</v>
      </c>
    </row>
    <row r="870" spans="1:9">
      <c r="A870" s="35"/>
      <c r="B870" s="35"/>
      <c r="C870" s="35"/>
      <c r="D870" s="35"/>
      <c r="E870" s="35"/>
      <c r="F870" s="35"/>
      <c r="G870" s="35"/>
      <c r="H870" s="34" t="s">
        <v>1458</v>
      </c>
      <c r="I870" s="76">
        <v>22.86</v>
      </c>
    </row>
    <row r="871" spans="1:9">
      <c r="A871" s="35"/>
      <c r="B871" s="35"/>
      <c r="C871" s="35"/>
      <c r="D871" s="35"/>
      <c r="E871" s="35"/>
      <c r="F871" s="35"/>
      <c r="G871" s="35"/>
      <c r="H871" s="34" t="s">
        <v>516</v>
      </c>
      <c r="I871" s="76">
        <v>4.22</v>
      </c>
    </row>
    <row r="874" spans="1:9">
      <c r="A874" s="49" t="s">
        <v>1959</v>
      </c>
      <c r="B874" s="48"/>
      <c r="C874" s="48"/>
      <c r="D874" s="48"/>
      <c r="E874" s="48"/>
      <c r="F874" s="48"/>
      <c r="G874" s="48"/>
      <c r="H874" s="48"/>
      <c r="I874" s="72"/>
    </row>
    <row r="875" spans="1:9">
      <c r="A875" s="46" t="s">
        <v>1480</v>
      </c>
      <c r="B875" s="45"/>
      <c r="C875" s="45"/>
      <c r="D875" s="45"/>
      <c r="E875" s="45"/>
      <c r="F875" s="45"/>
      <c r="G875" s="45"/>
      <c r="H875" s="45"/>
      <c r="I875" s="73"/>
    </row>
    <row r="876" spans="1:9">
      <c r="A876" s="43" t="s">
        <v>1960</v>
      </c>
      <c r="B876" s="42"/>
      <c r="C876" s="42"/>
      <c r="D876" s="42"/>
      <c r="E876" s="41"/>
      <c r="F876" s="41"/>
      <c r="G876" s="41"/>
      <c r="H876" s="41"/>
      <c r="I876" s="74"/>
    </row>
    <row r="877" spans="1:9">
      <c r="A877" s="38" t="s">
        <v>0</v>
      </c>
      <c r="B877" s="39" t="s">
        <v>1</v>
      </c>
      <c r="C877" s="38" t="s">
        <v>2</v>
      </c>
      <c r="D877" s="38" t="s">
        <v>3</v>
      </c>
      <c r="E877" s="38" t="s">
        <v>1441</v>
      </c>
      <c r="F877" s="38" t="s">
        <v>1442</v>
      </c>
      <c r="G877" s="38" t="s">
        <v>1443</v>
      </c>
      <c r="H877" s="38" t="s">
        <v>1444</v>
      </c>
      <c r="I877" s="75" t="s">
        <v>1445</v>
      </c>
    </row>
    <row r="878" spans="1:9">
      <c r="A878" s="30" t="s">
        <v>1565</v>
      </c>
      <c r="B878" s="32" t="s">
        <v>1566</v>
      </c>
      <c r="C878" s="37" t="s">
        <v>1484</v>
      </c>
      <c r="D878" s="36">
        <v>0.05</v>
      </c>
      <c r="E878" s="31">
        <v>1</v>
      </c>
      <c r="F878" s="31">
        <v>0</v>
      </c>
      <c r="G878" s="31">
        <v>20.96</v>
      </c>
      <c r="H878" s="31">
        <v>0</v>
      </c>
      <c r="I878" s="64">
        <v>1.04</v>
      </c>
    </row>
    <row r="879" spans="1:9">
      <c r="A879" s="30" t="s">
        <v>1957</v>
      </c>
      <c r="B879" s="30" t="s">
        <v>1958</v>
      </c>
      <c r="C879" s="37" t="s">
        <v>1484</v>
      </c>
      <c r="D879" s="36">
        <v>0.03</v>
      </c>
      <c r="E879" s="31">
        <v>1</v>
      </c>
      <c r="F879" s="31">
        <v>0</v>
      </c>
      <c r="G879" s="31">
        <v>25.46</v>
      </c>
      <c r="H879" s="31">
        <v>0</v>
      </c>
      <c r="I879" s="64">
        <v>0.76</v>
      </c>
    </row>
    <row r="880" spans="1:9">
      <c r="A880" s="35"/>
      <c r="B880" s="35"/>
      <c r="C880" s="35"/>
      <c r="D880" s="35"/>
      <c r="E880" s="35"/>
      <c r="F880" s="35"/>
      <c r="G880" s="35"/>
      <c r="H880" s="34" t="s">
        <v>515</v>
      </c>
      <c r="I880" s="76">
        <v>1.8</v>
      </c>
    </row>
    <row r="881" spans="1:9">
      <c r="A881" s="35"/>
      <c r="B881" s="35"/>
      <c r="C881" s="35"/>
      <c r="D881" s="35"/>
      <c r="E881" s="35"/>
      <c r="F881" s="35"/>
      <c r="G881" s="35"/>
      <c r="H881" s="34" t="s">
        <v>1458</v>
      </c>
      <c r="I881" s="76">
        <v>22.86</v>
      </c>
    </row>
    <row r="882" spans="1:9">
      <c r="A882" s="35"/>
      <c r="B882" s="35"/>
      <c r="C882" s="35"/>
      <c r="D882" s="35"/>
      <c r="E882" s="35"/>
      <c r="F882" s="35"/>
      <c r="G882" s="35"/>
      <c r="H882" s="34" t="s">
        <v>516</v>
      </c>
      <c r="I882" s="76">
        <v>2.21</v>
      </c>
    </row>
    <row r="885" spans="1:9">
      <c r="A885" s="49" t="s">
        <v>1961</v>
      </c>
      <c r="B885" s="48"/>
      <c r="C885" s="48"/>
      <c r="D885" s="48"/>
      <c r="E885" s="48"/>
      <c r="F885" s="48"/>
      <c r="G885" s="48"/>
      <c r="H885" s="48"/>
      <c r="I885" s="72"/>
    </row>
    <row r="886" spans="1:9">
      <c r="A886" s="46" t="s">
        <v>1439</v>
      </c>
      <c r="B886" s="45"/>
      <c r="C886" s="45"/>
      <c r="D886" s="45"/>
      <c r="E886" s="45"/>
      <c r="F886" s="45"/>
      <c r="G886" s="45"/>
      <c r="H886" s="45"/>
      <c r="I886" s="73"/>
    </row>
    <row r="887" spans="1:9">
      <c r="A887" s="43" t="s">
        <v>1962</v>
      </c>
      <c r="B887" s="42"/>
      <c r="C887" s="42"/>
      <c r="D887" s="42"/>
      <c r="E887" s="41"/>
      <c r="F887" s="41"/>
      <c r="G887" s="41"/>
      <c r="H887" s="41"/>
      <c r="I887" s="74"/>
    </row>
    <row r="888" spans="1:9">
      <c r="A888" s="38" t="s">
        <v>0</v>
      </c>
      <c r="B888" s="39" t="s">
        <v>1</v>
      </c>
      <c r="C888" s="38" t="s">
        <v>2</v>
      </c>
      <c r="D888" s="38" t="s">
        <v>3</v>
      </c>
      <c r="E888" s="38" t="s">
        <v>1441</v>
      </c>
      <c r="F888" s="38" t="s">
        <v>1442</v>
      </c>
      <c r="G888" s="38" t="s">
        <v>1443</v>
      </c>
      <c r="H888" s="38" t="s">
        <v>1444</v>
      </c>
      <c r="I888" s="75" t="s">
        <v>1445</v>
      </c>
    </row>
    <row r="889" spans="1:9">
      <c r="A889" s="30" t="s">
        <v>1559</v>
      </c>
      <c r="B889" s="32" t="s">
        <v>1560</v>
      </c>
      <c r="C889" s="37" t="s">
        <v>1484</v>
      </c>
      <c r="D889" s="36">
        <v>5.8999999999999999E-3</v>
      </c>
      <c r="E889" s="31">
        <v>1</v>
      </c>
      <c r="F889" s="31">
        <v>0</v>
      </c>
      <c r="G889" s="31">
        <v>25.28</v>
      </c>
      <c r="H889" s="31">
        <v>0</v>
      </c>
      <c r="I889" s="64">
        <v>0.14000000000000001</v>
      </c>
    </row>
    <row r="890" spans="1:9">
      <c r="A890" s="30" t="s">
        <v>1565</v>
      </c>
      <c r="B890" s="30" t="s">
        <v>1566</v>
      </c>
      <c r="C890" s="37" t="s">
        <v>1484</v>
      </c>
      <c r="D890" s="36">
        <v>1.66E-2</v>
      </c>
      <c r="E890" s="31">
        <v>1</v>
      </c>
      <c r="F890" s="31">
        <v>0</v>
      </c>
      <c r="G890" s="31">
        <v>20.96</v>
      </c>
      <c r="H890" s="31">
        <v>0</v>
      </c>
      <c r="I890" s="64">
        <v>0.34</v>
      </c>
    </row>
    <row r="891" spans="1:9">
      <c r="A891" s="35"/>
      <c r="B891" s="35"/>
      <c r="C891" s="35"/>
      <c r="D891" s="35"/>
      <c r="E891" s="35"/>
      <c r="F891" s="35"/>
      <c r="G891" s="35"/>
      <c r="H891" s="34" t="s">
        <v>515</v>
      </c>
      <c r="I891" s="76">
        <v>0.48</v>
      </c>
    </row>
    <row r="892" spans="1:9">
      <c r="A892" s="35"/>
      <c r="B892" s="35"/>
      <c r="C892" s="35"/>
      <c r="D892" s="35"/>
      <c r="E892" s="35"/>
      <c r="F892" s="35"/>
      <c r="G892" s="35"/>
      <c r="H892" s="34" t="s">
        <v>1458</v>
      </c>
      <c r="I892" s="76">
        <v>22.86</v>
      </c>
    </row>
    <row r="893" spans="1:9">
      <c r="A893" s="35"/>
      <c r="B893" s="35"/>
      <c r="C893" s="35"/>
      <c r="D893" s="35"/>
      <c r="E893" s="35"/>
      <c r="F893" s="35"/>
      <c r="G893" s="35"/>
      <c r="H893" s="34" t="s">
        <v>516</v>
      </c>
      <c r="I893" s="76">
        <v>0.57999999999999996</v>
      </c>
    </row>
    <row r="896" spans="1:9">
      <c r="A896" s="49" t="s">
        <v>1963</v>
      </c>
      <c r="B896" s="48"/>
      <c r="C896" s="48"/>
      <c r="D896" s="48"/>
      <c r="E896" s="48"/>
      <c r="F896" s="48"/>
      <c r="G896" s="48"/>
      <c r="H896" s="48"/>
      <c r="I896" s="72"/>
    </row>
    <row r="897" spans="1:9">
      <c r="A897" s="46" t="s">
        <v>1480</v>
      </c>
      <c r="B897" s="45"/>
      <c r="C897" s="45"/>
      <c r="D897" s="45"/>
      <c r="E897" s="45"/>
      <c r="F897" s="45"/>
      <c r="G897" s="45"/>
      <c r="H897" s="45"/>
      <c r="I897" s="73"/>
    </row>
    <row r="898" spans="1:9">
      <c r="A898" s="43" t="s">
        <v>1964</v>
      </c>
      <c r="B898" s="42"/>
      <c r="C898" s="42"/>
      <c r="D898" s="42"/>
      <c r="E898" s="41"/>
      <c r="F898" s="41"/>
      <c r="G898" s="41"/>
      <c r="H898" s="41"/>
      <c r="I898" s="74"/>
    </row>
    <row r="899" spans="1:9">
      <c r="A899" s="38" t="s">
        <v>0</v>
      </c>
      <c r="B899" s="39" t="s">
        <v>1</v>
      </c>
      <c r="C899" s="38" t="s">
        <v>2</v>
      </c>
      <c r="D899" s="38" t="s">
        <v>3</v>
      </c>
      <c r="E899" s="38" t="s">
        <v>1441</v>
      </c>
      <c r="F899" s="38" t="s">
        <v>1442</v>
      </c>
      <c r="G899" s="38" t="s">
        <v>1443</v>
      </c>
      <c r="H899" s="38" t="s">
        <v>1444</v>
      </c>
      <c r="I899" s="75" t="s">
        <v>1445</v>
      </c>
    </row>
    <row r="900" spans="1:9">
      <c r="A900" s="30" t="s">
        <v>1565</v>
      </c>
      <c r="B900" s="32" t="s">
        <v>1566</v>
      </c>
      <c r="C900" s="37" t="s">
        <v>1484</v>
      </c>
      <c r="D900" s="36">
        <v>0.5</v>
      </c>
      <c r="E900" s="31">
        <v>1</v>
      </c>
      <c r="F900" s="31">
        <v>0</v>
      </c>
      <c r="G900" s="31">
        <v>20.96</v>
      </c>
      <c r="H900" s="31">
        <v>0</v>
      </c>
      <c r="I900" s="64">
        <v>10.48</v>
      </c>
    </row>
    <row r="901" spans="1:9">
      <c r="A901" s="30" t="s">
        <v>1957</v>
      </c>
      <c r="B901" s="30" t="s">
        <v>1958</v>
      </c>
      <c r="C901" s="37" t="s">
        <v>1484</v>
      </c>
      <c r="D901" s="36">
        <v>0.5</v>
      </c>
      <c r="E901" s="31">
        <v>1</v>
      </c>
      <c r="F901" s="31">
        <v>0</v>
      </c>
      <c r="G901" s="31">
        <v>25.46</v>
      </c>
      <c r="H901" s="31">
        <v>0</v>
      </c>
      <c r="I901" s="64">
        <v>12.73</v>
      </c>
    </row>
    <row r="902" spans="1:9">
      <c r="A902" s="35"/>
      <c r="B902" s="35"/>
      <c r="C902" s="35"/>
      <c r="D902" s="35"/>
      <c r="E902" s="35"/>
      <c r="F902" s="35"/>
      <c r="G902" s="35"/>
      <c r="H902" s="34" t="s">
        <v>515</v>
      </c>
      <c r="I902" s="76">
        <v>23.21</v>
      </c>
    </row>
    <row r="903" spans="1:9">
      <c r="A903" s="35"/>
      <c r="B903" s="35"/>
      <c r="C903" s="35"/>
      <c r="D903" s="35"/>
      <c r="E903" s="35"/>
      <c r="F903" s="35"/>
      <c r="G903" s="35"/>
      <c r="H903" s="34" t="s">
        <v>1458</v>
      </c>
      <c r="I903" s="76">
        <v>22.86</v>
      </c>
    </row>
    <row r="904" spans="1:9">
      <c r="A904" s="35"/>
      <c r="B904" s="35"/>
      <c r="C904" s="35"/>
      <c r="D904" s="35"/>
      <c r="E904" s="35"/>
      <c r="F904" s="35"/>
      <c r="G904" s="35"/>
      <c r="H904" s="34" t="s">
        <v>516</v>
      </c>
      <c r="I904" s="76">
        <v>28.51</v>
      </c>
    </row>
    <row r="907" spans="1:9">
      <c r="A907" s="49" t="s">
        <v>1965</v>
      </c>
      <c r="B907" s="48"/>
      <c r="C907" s="48"/>
      <c r="D907" s="48"/>
      <c r="E907" s="48"/>
      <c r="F907" s="48"/>
      <c r="G907" s="48"/>
      <c r="H907" s="48"/>
      <c r="I907" s="72"/>
    </row>
    <row r="908" spans="1:9">
      <c r="A908" s="46" t="s">
        <v>1439</v>
      </c>
      <c r="B908" s="45"/>
      <c r="C908" s="45"/>
      <c r="D908" s="45"/>
      <c r="E908" s="45"/>
      <c r="F908" s="45"/>
      <c r="G908" s="45"/>
      <c r="H908" s="45"/>
      <c r="I908" s="73"/>
    </row>
    <row r="909" spans="1:9">
      <c r="A909" s="43" t="s">
        <v>1966</v>
      </c>
      <c r="B909" s="42"/>
      <c r="C909" s="42"/>
      <c r="D909" s="42"/>
      <c r="E909" s="41"/>
      <c r="F909" s="41"/>
      <c r="G909" s="41"/>
      <c r="H909" s="41"/>
      <c r="I909" s="74"/>
    </row>
    <row r="910" spans="1:9">
      <c r="A910" s="38" t="s">
        <v>0</v>
      </c>
      <c r="B910" s="39" t="s">
        <v>1</v>
      </c>
      <c r="C910" s="38" t="s">
        <v>2</v>
      </c>
      <c r="D910" s="38" t="s">
        <v>3</v>
      </c>
      <c r="E910" s="38" t="s">
        <v>1441</v>
      </c>
      <c r="F910" s="38" t="s">
        <v>1442</v>
      </c>
      <c r="G910" s="38" t="s">
        <v>1443</v>
      </c>
      <c r="H910" s="38" t="s">
        <v>1444</v>
      </c>
      <c r="I910" s="75" t="s">
        <v>1445</v>
      </c>
    </row>
    <row r="911" spans="1:9">
      <c r="A911" s="30" t="s">
        <v>1561</v>
      </c>
      <c r="B911" s="32" t="s">
        <v>1562</v>
      </c>
      <c r="C911" s="37" t="s">
        <v>1484</v>
      </c>
      <c r="D911" s="36">
        <v>0.35410000000000003</v>
      </c>
      <c r="E911" s="31">
        <v>1</v>
      </c>
      <c r="F911" s="31">
        <v>0</v>
      </c>
      <c r="G911" s="31">
        <v>26.04</v>
      </c>
      <c r="H911" s="31">
        <v>0</v>
      </c>
      <c r="I911" s="64">
        <v>9.2200000000000006</v>
      </c>
    </row>
    <row r="912" spans="1:9">
      <c r="A912" s="30" t="s">
        <v>1565</v>
      </c>
      <c r="B912" s="30" t="s">
        <v>1566</v>
      </c>
      <c r="C912" s="37" t="s">
        <v>1484</v>
      </c>
      <c r="D912" s="36">
        <v>2.1957</v>
      </c>
      <c r="E912" s="31">
        <v>1</v>
      </c>
      <c r="F912" s="31">
        <v>0</v>
      </c>
      <c r="G912" s="31">
        <v>20.96</v>
      </c>
      <c r="H912" s="31">
        <v>0</v>
      </c>
      <c r="I912" s="64">
        <v>46.02</v>
      </c>
    </row>
    <row r="913" spans="1:9">
      <c r="A913" s="35"/>
      <c r="B913" s="35"/>
      <c r="C913" s="35"/>
      <c r="D913" s="35"/>
      <c r="E913" s="35"/>
      <c r="F913" s="35"/>
      <c r="G913" s="35"/>
      <c r="H913" s="34" t="s">
        <v>515</v>
      </c>
      <c r="I913" s="76">
        <v>55.24</v>
      </c>
    </row>
    <row r="914" spans="1:9">
      <c r="A914" s="35"/>
      <c r="B914" s="35"/>
      <c r="C914" s="35"/>
      <c r="D914" s="35"/>
      <c r="E914" s="35"/>
      <c r="F914" s="35"/>
      <c r="G914" s="35"/>
      <c r="H914" s="34" t="s">
        <v>1458</v>
      </c>
      <c r="I914" s="76">
        <v>22.86</v>
      </c>
    </row>
    <row r="915" spans="1:9">
      <c r="A915" s="35"/>
      <c r="B915" s="35"/>
      <c r="C915" s="35"/>
      <c r="D915" s="35"/>
      <c r="E915" s="35"/>
      <c r="F915" s="35"/>
      <c r="G915" s="35"/>
      <c r="H915" s="34" t="s">
        <v>516</v>
      </c>
      <c r="I915" s="76">
        <v>67.86</v>
      </c>
    </row>
    <row r="918" spans="1:9">
      <c r="A918" s="49" t="s">
        <v>1967</v>
      </c>
      <c r="B918" s="48"/>
      <c r="C918" s="48"/>
      <c r="D918" s="48"/>
      <c r="E918" s="48"/>
      <c r="F918" s="48"/>
      <c r="G918" s="48"/>
      <c r="H918" s="48"/>
      <c r="I918" s="72"/>
    </row>
    <row r="919" spans="1:9">
      <c r="A919" s="46" t="s">
        <v>1439</v>
      </c>
      <c r="B919" s="45"/>
      <c r="C919" s="45"/>
      <c r="D919" s="45"/>
      <c r="E919" s="45"/>
      <c r="F919" s="45"/>
      <c r="G919" s="45"/>
      <c r="H919" s="45"/>
      <c r="I919" s="73"/>
    </row>
    <row r="920" spans="1:9">
      <c r="A920" s="43" t="s">
        <v>1968</v>
      </c>
      <c r="B920" s="42"/>
      <c r="C920" s="42"/>
      <c r="D920" s="42"/>
      <c r="E920" s="41"/>
      <c r="F920" s="41"/>
      <c r="G920" s="41"/>
      <c r="H920" s="41"/>
      <c r="I920" s="74"/>
    </row>
    <row r="921" spans="1:9">
      <c r="A921" s="38" t="s">
        <v>0</v>
      </c>
      <c r="B921" s="39" t="s">
        <v>1</v>
      </c>
      <c r="C921" s="38" t="s">
        <v>2</v>
      </c>
      <c r="D921" s="38" t="s">
        <v>3</v>
      </c>
      <c r="E921" s="38" t="s">
        <v>1441</v>
      </c>
      <c r="F921" s="38" t="s">
        <v>1442</v>
      </c>
      <c r="G921" s="38" t="s">
        <v>1443</v>
      </c>
      <c r="H921" s="38" t="s">
        <v>1444</v>
      </c>
      <c r="I921" s="75" t="s">
        <v>1445</v>
      </c>
    </row>
    <row r="922" spans="1:9">
      <c r="A922" s="30" t="s">
        <v>1949</v>
      </c>
      <c r="B922" s="32" t="s">
        <v>1950</v>
      </c>
      <c r="C922" s="37" t="s">
        <v>1484</v>
      </c>
      <c r="D922" s="36">
        <v>0.2301</v>
      </c>
      <c r="E922" s="31">
        <v>1</v>
      </c>
      <c r="F922" s="31">
        <v>0</v>
      </c>
      <c r="G922" s="31">
        <v>25.9</v>
      </c>
      <c r="H922" s="31">
        <v>0</v>
      </c>
      <c r="I922" s="64">
        <v>5.95</v>
      </c>
    </row>
    <row r="923" spans="1:9">
      <c r="A923" s="30" t="s">
        <v>1565</v>
      </c>
      <c r="B923" s="30" t="s">
        <v>1566</v>
      </c>
      <c r="C923" s="37" t="s">
        <v>1484</v>
      </c>
      <c r="D923" s="36">
        <v>0.77400000000000002</v>
      </c>
      <c r="E923" s="31">
        <v>1</v>
      </c>
      <c r="F923" s="31">
        <v>0</v>
      </c>
      <c r="G923" s="31">
        <v>20.96</v>
      </c>
      <c r="H923" s="31">
        <v>0</v>
      </c>
      <c r="I923" s="64">
        <v>16.22</v>
      </c>
    </row>
    <row r="924" spans="1:9">
      <c r="A924" s="35"/>
      <c r="B924" s="35"/>
      <c r="C924" s="35"/>
      <c r="D924" s="35"/>
      <c r="E924" s="35"/>
      <c r="F924" s="35"/>
      <c r="G924" s="35"/>
      <c r="H924" s="34" t="s">
        <v>515</v>
      </c>
      <c r="I924" s="76">
        <v>22.17</v>
      </c>
    </row>
    <row r="925" spans="1:9">
      <c r="A925" s="35"/>
      <c r="B925" s="35"/>
      <c r="C925" s="35"/>
      <c r="D925" s="35"/>
      <c r="E925" s="35"/>
      <c r="F925" s="35"/>
      <c r="G925" s="35"/>
      <c r="H925" s="34" t="s">
        <v>1458</v>
      </c>
      <c r="I925" s="76">
        <v>22.86</v>
      </c>
    </row>
    <row r="926" spans="1:9">
      <c r="A926" s="35"/>
      <c r="B926" s="35"/>
      <c r="C926" s="35"/>
      <c r="D926" s="35"/>
      <c r="E926" s="35"/>
      <c r="F926" s="35"/>
      <c r="G926" s="35"/>
      <c r="H926" s="34" t="s">
        <v>516</v>
      </c>
      <c r="I926" s="76">
        <v>27.23</v>
      </c>
    </row>
    <row r="929" spans="1:9">
      <c r="A929" s="49" t="s">
        <v>1969</v>
      </c>
      <c r="B929" s="48"/>
      <c r="C929" s="48"/>
      <c r="D929" s="48"/>
      <c r="E929" s="48"/>
      <c r="F929" s="48"/>
      <c r="G929" s="48"/>
      <c r="H929" s="48"/>
      <c r="I929" s="72"/>
    </row>
    <row r="930" spans="1:9">
      <c r="A930" s="46" t="s">
        <v>1439</v>
      </c>
      <c r="B930" s="45"/>
      <c r="C930" s="45"/>
      <c r="D930" s="45"/>
      <c r="E930" s="45"/>
      <c r="F930" s="45"/>
      <c r="G930" s="45"/>
      <c r="H930" s="45"/>
      <c r="I930" s="73"/>
    </row>
    <row r="931" spans="1:9">
      <c r="A931" s="43" t="s">
        <v>1970</v>
      </c>
      <c r="B931" s="42"/>
      <c r="C931" s="42"/>
      <c r="D931" s="42"/>
      <c r="E931" s="41"/>
      <c r="F931" s="41"/>
      <c r="G931" s="41"/>
      <c r="H931" s="41"/>
      <c r="I931" s="74"/>
    </row>
    <row r="932" spans="1:9">
      <c r="A932" s="38" t="s">
        <v>0</v>
      </c>
      <c r="B932" s="39" t="s">
        <v>1</v>
      </c>
      <c r="C932" s="38" t="s">
        <v>2</v>
      </c>
      <c r="D932" s="38" t="s">
        <v>3</v>
      </c>
      <c r="E932" s="38" t="s">
        <v>1441</v>
      </c>
      <c r="F932" s="38" t="s">
        <v>1442</v>
      </c>
      <c r="G932" s="38" t="s">
        <v>1443</v>
      </c>
      <c r="H932" s="38" t="s">
        <v>1444</v>
      </c>
      <c r="I932" s="75" t="s">
        <v>1445</v>
      </c>
    </row>
    <row r="933" spans="1:9">
      <c r="A933" s="30" t="s">
        <v>1561</v>
      </c>
      <c r="B933" s="32" t="s">
        <v>1562</v>
      </c>
      <c r="C933" s="37" t="s">
        <v>1484</v>
      </c>
      <c r="D933" s="36">
        <v>0.66579999999999995</v>
      </c>
      <c r="E933" s="31">
        <v>1</v>
      </c>
      <c r="F933" s="31">
        <v>0</v>
      </c>
      <c r="G933" s="31">
        <v>26.04</v>
      </c>
      <c r="H933" s="31">
        <v>0</v>
      </c>
      <c r="I933" s="64">
        <v>17.329999999999998</v>
      </c>
    </row>
    <row r="934" spans="1:9">
      <c r="A934" s="30" t="s">
        <v>1565</v>
      </c>
      <c r="B934" s="30" t="s">
        <v>1566</v>
      </c>
      <c r="C934" s="37" t="s">
        <v>1484</v>
      </c>
      <c r="D934" s="36">
        <v>4.1277999999999997</v>
      </c>
      <c r="E934" s="31">
        <v>1</v>
      </c>
      <c r="F934" s="31">
        <v>0</v>
      </c>
      <c r="G934" s="31">
        <v>20.96</v>
      </c>
      <c r="H934" s="31">
        <v>0</v>
      </c>
      <c r="I934" s="64">
        <v>86.51</v>
      </c>
    </row>
    <row r="935" spans="1:9">
      <c r="A935" s="35"/>
      <c r="B935" s="35"/>
      <c r="C935" s="35"/>
      <c r="D935" s="35"/>
      <c r="E935" s="35"/>
      <c r="F935" s="35"/>
      <c r="G935" s="35"/>
      <c r="H935" s="34" t="s">
        <v>515</v>
      </c>
      <c r="I935" s="76">
        <v>103.84</v>
      </c>
    </row>
    <row r="936" spans="1:9">
      <c r="A936" s="35"/>
      <c r="B936" s="35"/>
      <c r="C936" s="35"/>
      <c r="D936" s="35"/>
      <c r="E936" s="35"/>
      <c r="F936" s="35"/>
      <c r="G936" s="35"/>
      <c r="H936" s="34" t="s">
        <v>1458</v>
      </c>
      <c r="I936" s="76">
        <v>22.86</v>
      </c>
    </row>
    <row r="937" spans="1:9">
      <c r="A937" s="35"/>
      <c r="B937" s="35"/>
      <c r="C937" s="35"/>
      <c r="D937" s="35"/>
      <c r="E937" s="35"/>
      <c r="F937" s="35"/>
      <c r="G937" s="35"/>
      <c r="H937" s="34" t="s">
        <v>516</v>
      </c>
      <c r="I937" s="76">
        <v>127.57</v>
      </c>
    </row>
    <row r="940" spans="1:9">
      <c r="A940" s="49" t="s">
        <v>1971</v>
      </c>
      <c r="B940" s="48"/>
      <c r="C940" s="48"/>
      <c r="D940" s="48"/>
      <c r="E940" s="48"/>
      <c r="F940" s="48"/>
      <c r="G940" s="48"/>
      <c r="H940" s="48"/>
      <c r="I940" s="72"/>
    </row>
    <row r="941" spans="1:9">
      <c r="A941" s="46" t="s">
        <v>1439</v>
      </c>
      <c r="B941" s="45"/>
      <c r="C941" s="45"/>
      <c r="D941" s="45"/>
      <c r="E941" s="45"/>
      <c r="F941" s="45"/>
      <c r="G941" s="45"/>
      <c r="H941" s="45"/>
      <c r="I941" s="73"/>
    </row>
    <row r="942" spans="1:9">
      <c r="A942" s="43" t="s">
        <v>1972</v>
      </c>
      <c r="B942" s="42"/>
      <c r="C942" s="42"/>
      <c r="D942" s="42"/>
      <c r="E942" s="41"/>
      <c r="F942" s="41"/>
      <c r="G942" s="41"/>
      <c r="H942" s="41"/>
      <c r="I942" s="74"/>
    </row>
    <row r="943" spans="1:9">
      <c r="A943" s="38" t="s">
        <v>0</v>
      </c>
      <c r="B943" s="39" t="s">
        <v>1</v>
      </c>
      <c r="C943" s="38" t="s">
        <v>2</v>
      </c>
      <c r="D943" s="38" t="s">
        <v>3</v>
      </c>
      <c r="E943" s="38" t="s">
        <v>1441</v>
      </c>
      <c r="F943" s="38" t="s">
        <v>1442</v>
      </c>
      <c r="G943" s="38" t="s">
        <v>1443</v>
      </c>
      <c r="H943" s="38" t="s">
        <v>1444</v>
      </c>
      <c r="I943" s="75" t="s">
        <v>1445</v>
      </c>
    </row>
    <row r="944" spans="1:9">
      <c r="A944" s="30" t="s">
        <v>1561</v>
      </c>
      <c r="B944" s="32" t="s">
        <v>1562</v>
      </c>
      <c r="C944" s="37" t="s">
        <v>1484</v>
      </c>
      <c r="D944" s="36">
        <v>3.5586000000000002</v>
      </c>
      <c r="E944" s="31">
        <v>1</v>
      </c>
      <c r="F944" s="31">
        <v>0</v>
      </c>
      <c r="G944" s="31">
        <v>26.04</v>
      </c>
      <c r="H944" s="31">
        <v>0</v>
      </c>
      <c r="I944" s="64">
        <v>92.66</v>
      </c>
    </row>
    <row r="945" spans="1:9">
      <c r="A945" s="30" t="s">
        <v>1565</v>
      </c>
      <c r="B945" s="30" t="s">
        <v>1566</v>
      </c>
      <c r="C945" s="37" t="s">
        <v>1484</v>
      </c>
      <c r="D945" s="36">
        <v>22.063600000000001</v>
      </c>
      <c r="E945" s="31">
        <v>1</v>
      </c>
      <c r="F945" s="31">
        <v>0</v>
      </c>
      <c r="G945" s="31">
        <v>20.96</v>
      </c>
      <c r="H945" s="31">
        <v>0</v>
      </c>
      <c r="I945" s="64">
        <v>462.45</v>
      </c>
    </row>
    <row r="946" spans="1:9">
      <c r="A946" s="35"/>
      <c r="B946" s="35"/>
      <c r="C946" s="35"/>
      <c r="D946" s="35"/>
      <c r="E946" s="35"/>
      <c r="F946" s="35"/>
      <c r="G946" s="35"/>
      <c r="H946" s="34" t="s">
        <v>515</v>
      </c>
      <c r="I946" s="76">
        <v>555.11</v>
      </c>
    </row>
    <row r="947" spans="1:9">
      <c r="A947" s="35"/>
      <c r="B947" s="35"/>
      <c r="C947" s="35"/>
      <c r="D947" s="35"/>
      <c r="E947" s="35"/>
      <c r="F947" s="35"/>
      <c r="G947" s="35"/>
      <c r="H947" s="34" t="s">
        <v>1458</v>
      </c>
      <c r="I947" s="76">
        <v>22.86</v>
      </c>
    </row>
    <row r="948" spans="1:9">
      <c r="A948" s="35"/>
      <c r="B948" s="35"/>
      <c r="C948" s="35"/>
      <c r="D948" s="35"/>
      <c r="E948" s="35"/>
      <c r="F948" s="35"/>
      <c r="G948" s="35"/>
      <c r="H948" s="34" t="s">
        <v>516</v>
      </c>
      <c r="I948" s="76">
        <v>682</v>
      </c>
    </row>
    <row r="951" spans="1:9">
      <c r="A951" s="49" t="s">
        <v>1973</v>
      </c>
      <c r="B951" s="48"/>
      <c r="C951" s="48"/>
      <c r="D951" s="48"/>
      <c r="E951" s="48"/>
      <c r="F951" s="48"/>
      <c r="G951" s="48"/>
      <c r="H951" s="48"/>
      <c r="I951" s="72"/>
    </row>
    <row r="952" spans="1:9">
      <c r="A952" s="46" t="s">
        <v>1480</v>
      </c>
      <c r="B952" s="45"/>
      <c r="C952" s="45"/>
      <c r="D952" s="45"/>
      <c r="E952" s="45"/>
      <c r="F952" s="45"/>
      <c r="G952" s="45"/>
      <c r="H952" s="45"/>
      <c r="I952" s="73"/>
    </row>
    <row r="953" spans="1:9">
      <c r="A953" s="43" t="s">
        <v>1974</v>
      </c>
      <c r="B953" s="42"/>
      <c r="C953" s="42"/>
      <c r="D953" s="42"/>
      <c r="E953" s="41"/>
      <c r="F953" s="41"/>
      <c r="G953" s="41"/>
      <c r="H953" s="41"/>
      <c r="I953" s="74"/>
    </row>
    <row r="954" spans="1:9">
      <c r="A954" s="38" t="s">
        <v>0</v>
      </c>
      <c r="B954" s="39" t="s">
        <v>1</v>
      </c>
      <c r="C954" s="38" t="s">
        <v>2</v>
      </c>
      <c r="D954" s="38" t="s">
        <v>3</v>
      </c>
      <c r="E954" s="38" t="s">
        <v>1441</v>
      </c>
      <c r="F954" s="38" t="s">
        <v>1442</v>
      </c>
      <c r="G954" s="38" t="s">
        <v>1443</v>
      </c>
      <c r="H954" s="38" t="s">
        <v>1444</v>
      </c>
      <c r="I954" s="75" t="s">
        <v>1445</v>
      </c>
    </row>
    <row r="955" spans="1:9">
      <c r="A955" s="30" t="s">
        <v>1561</v>
      </c>
      <c r="B955" s="32" t="s">
        <v>1562</v>
      </c>
      <c r="C955" s="37" t="s">
        <v>1484</v>
      </c>
      <c r="D955" s="36">
        <v>1.3</v>
      </c>
      <c r="E955" s="31">
        <v>1</v>
      </c>
      <c r="F955" s="31">
        <v>0</v>
      </c>
      <c r="G955" s="31">
        <v>26.04</v>
      </c>
      <c r="H955" s="31">
        <v>0</v>
      </c>
      <c r="I955" s="64">
        <v>33.85</v>
      </c>
    </row>
    <row r="956" spans="1:9">
      <c r="A956" s="30" t="s">
        <v>1565</v>
      </c>
      <c r="B956" s="32" t="s">
        <v>1566</v>
      </c>
      <c r="C956" s="37" t="s">
        <v>1484</v>
      </c>
      <c r="D956" s="36">
        <v>0.8</v>
      </c>
      <c r="E956" s="31">
        <v>1</v>
      </c>
      <c r="F956" s="31">
        <v>0</v>
      </c>
      <c r="G956" s="31">
        <v>20.96</v>
      </c>
      <c r="H956" s="31">
        <v>0</v>
      </c>
      <c r="I956" s="64">
        <v>16.760000000000002</v>
      </c>
    </row>
    <row r="957" spans="1:9">
      <c r="A957" s="30" t="s">
        <v>1975</v>
      </c>
      <c r="B957" s="30" t="s">
        <v>703</v>
      </c>
      <c r="C957" s="37" t="s">
        <v>704</v>
      </c>
      <c r="D957" s="36">
        <v>2.2999999999999998</v>
      </c>
      <c r="E957" s="31">
        <v>1</v>
      </c>
      <c r="F957" s="31">
        <v>0</v>
      </c>
      <c r="G957" s="31">
        <v>2.91</v>
      </c>
      <c r="H957" s="31">
        <v>0</v>
      </c>
      <c r="I957" s="64">
        <v>6.69</v>
      </c>
    </row>
    <row r="958" spans="1:9">
      <c r="A958" s="35"/>
      <c r="B958" s="35"/>
      <c r="C958" s="35"/>
      <c r="D958" s="35"/>
      <c r="E958" s="35"/>
      <c r="F958" s="35"/>
      <c r="G958" s="35"/>
      <c r="H958" s="34" t="s">
        <v>515</v>
      </c>
      <c r="I958" s="76">
        <v>57.3</v>
      </c>
    </row>
    <row r="959" spans="1:9">
      <c r="A959" s="35"/>
      <c r="B959" s="35"/>
      <c r="C959" s="35"/>
      <c r="D959" s="35"/>
      <c r="E959" s="35"/>
      <c r="F959" s="35"/>
      <c r="G959" s="35"/>
      <c r="H959" s="34" t="s">
        <v>1458</v>
      </c>
      <c r="I959" s="76">
        <v>22.86</v>
      </c>
    </row>
    <row r="960" spans="1:9">
      <c r="A960" s="35"/>
      <c r="B960" s="35"/>
      <c r="C960" s="35"/>
      <c r="D960" s="35"/>
      <c r="E960" s="35"/>
      <c r="F960" s="35"/>
      <c r="G960" s="35"/>
      <c r="H960" s="34" t="s">
        <v>516</v>
      </c>
      <c r="I960" s="76">
        <v>70.39</v>
      </c>
    </row>
    <row r="963" spans="1:9">
      <c r="A963" s="49" t="s">
        <v>1976</v>
      </c>
      <c r="B963" s="48"/>
      <c r="C963" s="48"/>
      <c r="D963" s="48"/>
      <c r="E963" s="48"/>
      <c r="F963" s="48"/>
      <c r="G963" s="48"/>
      <c r="H963" s="48"/>
      <c r="I963" s="72"/>
    </row>
    <row r="964" spans="1:9">
      <c r="A964" s="46" t="s">
        <v>1439</v>
      </c>
      <c r="B964" s="45"/>
      <c r="C964" s="45"/>
      <c r="D964" s="45"/>
      <c r="E964" s="45"/>
      <c r="F964" s="45"/>
      <c r="G964" s="45"/>
      <c r="H964" s="45"/>
      <c r="I964" s="73"/>
    </row>
    <row r="965" spans="1:9">
      <c r="A965" s="43" t="s">
        <v>1977</v>
      </c>
      <c r="B965" s="42"/>
      <c r="C965" s="42"/>
      <c r="D965" s="42"/>
      <c r="E965" s="41"/>
      <c r="F965" s="41"/>
      <c r="G965" s="41"/>
      <c r="H965" s="41"/>
      <c r="I965" s="74"/>
    </row>
    <row r="966" spans="1:9">
      <c r="A966" s="38" t="s">
        <v>0</v>
      </c>
      <c r="B966" s="39" t="s">
        <v>1</v>
      </c>
      <c r="C966" s="38" t="s">
        <v>2</v>
      </c>
      <c r="D966" s="38" t="s">
        <v>3</v>
      </c>
      <c r="E966" s="38" t="s">
        <v>1441</v>
      </c>
      <c r="F966" s="38" t="s">
        <v>1442</v>
      </c>
      <c r="G966" s="38" t="s">
        <v>1443</v>
      </c>
      <c r="H966" s="38" t="s">
        <v>1444</v>
      </c>
      <c r="I966" s="75" t="s">
        <v>1445</v>
      </c>
    </row>
    <row r="967" spans="1:9">
      <c r="A967" s="30" t="s">
        <v>1561</v>
      </c>
      <c r="B967" s="32" t="s">
        <v>1562</v>
      </c>
      <c r="C967" s="37" t="s">
        <v>1484</v>
      </c>
      <c r="D967" s="36">
        <v>0.11509999999999999</v>
      </c>
      <c r="E967" s="31">
        <v>1</v>
      </c>
      <c r="F967" s="31">
        <v>0</v>
      </c>
      <c r="G967" s="31">
        <v>26.04</v>
      </c>
      <c r="H967" s="31">
        <v>0</v>
      </c>
      <c r="I967" s="64">
        <v>2.99</v>
      </c>
    </row>
    <row r="968" spans="1:9">
      <c r="A968" s="30" t="s">
        <v>1565</v>
      </c>
      <c r="B968" s="30" t="s">
        <v>1566</v>
      </c>
      <c r="C968" s="37" t="s">
        <v>1484</v>
      </c>
      <c r="D968" s="36">
        <v>0.38719999999999999</v>
      </c>
      <c r="E968" s="31">
        <v>1</v>
      </c>
      <c r="F968" s="31">
        <v>0</v>
      </c>
      <c r="G968" s="31">
        <v>20.96</v>
      </c>
      <c r="H968" s="31">
        <v>0</v>
      </c>
      <c r="I968" s="64">
        <v>8.11</v>
      </c>
    </row>
    <row r="969" spans="1:9">
      <c r="A969" s="35"/>
      <c r="B969" s="35"/>
      <c r="C969" s="35"/>
      <c r="D969" s="35"/>
      <c r="E969" s="35"/>
      <c r="F969" s="35"/>
      <c r="G969" s="35"/>
      <c r="H969" s="34" t="s">
        <v>515</v>
      </c>
      <c r="I969" s="76">
        <v>11.1</v>
      </c>
    </row>
    <row r="970" spans="1:9">
      <c r="A970" s="35"/>
      <c r="B970" s="35"/>
      <c r="C970" s="35"/>
      <c r="D970" s="35"/>
      <c r="E970" s="35"/>
      <c r="F970" s="35"/>
      <c r="G970" s="35"/>
      <c r="H970" s="34" t="s">
        <v>1458</v>
      </c>
      <c r="I970" s="76">
        <v>22.86</v>
      </c>
    </row>
    <row r="971" spans="1:9">
      <c r="A971" s="35"/>
      <c r="B971" s="35"/>
      <c r="C971" s="35"/>
      <c r="D971" s="35"/>
      <c r="E971" s="35"/>
      <c r="F971" s="35"/>
      <c r="G971" s="35"/>
      <c r="H971" s="34" t="s">
        <v>516</v>
      </c>
      <c r="I971" s="76">
        <v>13.63</v>
      </c>
    </row>
    <row r="974" spans="1:9">
      <c r="A974" s="49" t="s">
        <v>1978</v>
      </c>
      <c r="B974" s="48"/>
      <c r="C974" s="48"/>
      <c r="D974" s="48"/>
      <c r="E974" s="48"/>
      <c r="F974" s="48"/>
      <c r="G974" s="48"/>
      <c r="H974" s="48"/>
      <c r="I974" s="72"/>
    </row>
    <row r="975" spans="1:9">
      <c r="A975" s="46" t="s">
        <v>1439</v>
      </c>
      <c r="B975" s="45"/>
      <c r="C975" s="45"/>
      <c r="D975" s="45"/>
      <c r="E975" s="45"/>
      <c r="F975" s="45"/>
      <c r="G975" s="45"/>
      <c r="H975" s="45"/>
      <c r="I975" s="73"/>
    </row>
    <row r="976" spans="1:9">
      <c r="A976" s="43" t="s">
        <v>1979</v>
      </c>
      <c r="B976" s="42"/>
      <c r="C976" s="42"/>
      <c r="D976" s="42"/>
      <c r="E976" s="41"/>
      <c r="F976" s="41"/>
      <c r="G976" s="41"/>
      <c r="H976" s="41"/>
      <c r="I976" s="74"/>
    </row>
    <row r="977" spans="1:9">
      <c r="A977" s="38" t="s">
        <v>0</v>
      </c>
      <c r="B977" s="39" t="s">
        <v>1</v>
      </c>
      <c r="C977" s="38" t="s">
        <v>2</v>
      </c>
      <c r="D977" s="38" t="s">
        <v>3</v>
      </c>
      <c r="E977" s="38" t="s">
        <v>1441</v>
      </c>
      <c r="F977" s="38" t="s">
        <v>1442</v>
      </c>
      <c r="G977" s="38" t="s">
        <v>1443</v>
      </c>
      <c r="H977" s="38" t="s">
        <v>1444</v>
      </c>
      <c r="I977" s="75" t="s">
        <v>1445</v>
      </c>
    </row>
    <row r="978" spans="1:9" ht="30">
      <c r="A978" s="30" t="s">
        <v>1980</v>
      </c>
      <c r="B978" s="32" t="s">
        <v>1981</v>
      </c>
      <c r="C978" s="37" t="s">
        <v>1752</v>
      </c>
      <c r="D978" s="36">
        <v>2.0299999999999999E-2</v>
      </c>
      <c r="E978" s="31">
        <v>1</v>
      </c>
      <c r="F978" s="31">
        <v>0</v>
      </c>
      <c r="G978" s="31">
        <v>60.62</v>
      </c>
      <c r="H978" s="31">
        <v>0</v>
      </c>
      <c r="I978" s="64">
        <v>1.23</v>
      </c>
    </row>
    <row r="979" spans="1:9" ht="30">
      <c r="A979" s="30" t="s">
        <v>1982</v>
      </c>
      <c r="B979" s="32" t="s">
        <v>1983</v>
      </c>
      <c r="C979" s="37" t="s">
        <v>1547</v>
      </c>
      <c r="D979" s="36">
        <v>2.6700000000000002E-2</v>
      </c>
      <c r="E979" s="31">
        <v>1</v>
      </c>
      <c r="F979" s="31">
        <v>0</v>
      </c>
      <c r="G979" s="31">
        <v>183.87</v>
      </c>
      <c r="H979" s="31">
        <v>0</v>
      </c>
      <c r="I979" s="64">
        <v>4.9000000000000004</v>
      </c>
    </row>
    <row r="980" spans="1:9" ht="20">
      <c r="A980" s="30" t="s">
        <v>1984</v>
      </c>
      <c r="B980" s="32" t="s">
        <v>1985</v>
      </c>
      <c r="C980" s="37" t="s">
        <v>1752</v>
      </c>
      <c r="D980" s="36">
        <v>1.5100000000000001E-2</v>
      </c>
      <c r="E980" s="31">
        <v>1</v>
      </c>
      <c r="F980" s="31">
        <v>0</v>
      </c>
      <c r="G980" s="31">
        <v>87.92</v>
      </c>
      <c r="H980" s="31">
        <v>0</v>
      </c>
      <c r="I980" s="64">
        <v>1.32</v>
      </c>
    </row>
    <row r="981" spans="1:9">
      <c r="A981" s="30" t="s">
        <v>1986</v>
      </c>
      <c r="B981" s="30" t="s">
        <v>1987</v>
      </c>
      <c r="C981" s="37" t="s">
        <v>1547</v>
      </c>
      <c r="D981" s="36">
        <v>8.3000000000000001E-3</v>
      </c>
      <c r="E981" s="31">
        <v>1</v>
      </c>
      <c r="F981" s="31">
        <v>0</v>
      </c>
      <c r="G981" s="31">
        <v>207.94</v>
      </c>
      <c r="H981" s="31">
        <v>0</v>
      </c>
      <c r="I981" s="64">
        <v>1.72</v>
      </c>
    </row>
    <row r="982" spans="1:9">
      <c r="A982" s="35"/>
      <c r="B982" s="35"/>
      <c r="C982" s="35"/>
      <c r="D982" s="35"/>
      <c r="E982" s="35"/>
      <c r="F982" s="35"/>
      <c r="G982" s="35"/>
      <c r="H982" s="34" t="s">
        <v>515</v>
      </c>
      <c r="I982" s="76">
        <v>9.17</v>
      </c>
    </row>
    <row r="983" spans="1:9">
      <c r="A983" s="35"/>
      <c r="B983" s="35"/>
      <c r="C983" s="35"/>
      <c r="D983" s="35"/>
      <c r="E983" s="35"/>
      <c r="F983" s="35"/>
      <c r="G983" s="35"/>
      <c r="H983" s="34" t="s">
        <v>1458</v>
      </c>
      <c r="I983" s="76">
        <v>22.86</v>
      </c>
    </row>
    <row r="984" spans="1:9">
      <c r="A984" s="35"/>
      <c r="B984" s="35"/>
      <c r="C984" s="35"/>
      <c r="D984" s="35"/>
      <c r="E984" s="35"/>
      <c r="F984" s="35"/>
      <c r="G984" s="35"/>
      <c r="H984" s="34" t="s">
        <v>516</v>
      </c>
      <c r="I984" s="76">
        <v>11.26</v>
      </c>
    </row>
    <row r="987" spans="1:9">
      <c r="A987" s="49" t="s">
        <v>1988</v>
      </c>
      <c r="B987" s="48"/>
      <c r="C987" s="48"/>
      <c r="D987" s="48"/>
      <c r="E987" s="48"/>
      <c r="F987" s="48"/>
      <c r="G987" s="48"/>
      <c r="H987" s="48"/>
      <c r="I987" s="72"/>
    </row>
    <row r="988" spans="1:9">
      <c r="A988" s="46" t="s">
        <v>1439</v>
      </c>
      <c r="B988" s="45"/>
      <c r="C988" s="45"/>
      <c r="D988" s="45"/>
      <c r="E988" s="45"/>
      <c r="F988" s="45"/>
      <c r="G988" s="45"/>
      <c r="H988" s="45"/>
      <c r="I988" s="73"/>
    </row>
    <row r="989" spans="1:9">
      <c r="A989" s="43" t="s">
        <v>1989</v>
      </c>
      <c r="B989" s="42"/>
      <c r="C989" s="42"/>
      <c r="D989" s="42"/>
      <c r="E989" s="41"/>
      <c r="F989" s="41"/>
      <c r="G989" s="41"/>
      <c r="H989" s="41"/>
      <c r="I989" s="74"/>
    </row>
    <row r="990" spans="1:9">
      <c r="A990" s="38" t="s">
        <v>0</v>
      </c>
      <c r="B990" s="39" t="s">
        <v>1</v>
      </c>
      <c r="C990" s="38" t="s">
        <v>2</v>
      </c>
      <c r="D990" s="38" t="s">
        <v>3</v>
      </c>
      <c r="E990" s="38" t="s">
        <v>1441</v>
      </c>
      <c r="F990" s="38" t="s">
        <v>1442</v>
      </c>
      <c r="G990" s="38" t="s">
        <v>1443</v>
      </c>
      <c r="H990" s="38" t="s">
        <v>1444</v>
      </c>
      <c r="I990" s="75" t="s">
        <v>1445</v>
      </c>
    </row>
    <row r="991" spans="1:9" ht="30">
      <c r="A991" s="30" t="s">
        <v>1980</v>
      </c>
      <c r="B991" s="32" t="s">
        <v>1981</v>
      </c>
      <c r="C991" s="37" t="s">
        <v>1752</v>
      </c>
      <c r="D991" s="36">
        <v>6.0000000000000001E-3</v>
      </c>
      <c r="E991" s="31">
        <v>1</v>
      </c>
      <c r="F991" s="31">
        <v>0</v>
      </c>
      <c r="G991" s="31">
        <v>60.62</v>
      </c>
      <c r="H991" s="31">
        <v>0</v>
      </c>
      <c r="I991" s="64">
        <v>0.36</v>
      </c>
    </row>
    <row r="992" spans="1:9">
      <c r="A992" s="30" t="s">
        <v>1982</v>
      </c>
      <c r="B992" s="30" t="s">
        <v>1983</v>
      </c>
      <c r="C992" s="37" t="s">
        <v>1547</v>
      </c>
      <c r="D992" s="36">
        <v>1.3899999999999999E-2</v>
      </c>
      <c r="E992" s="31">
        <v>1</v>
      </c>
      <c r="F992" s="31">
        <v>0</v>
      </c>
      <c r="G992" s="31">
        <v>183.87</v>
      </c>
      <c r="H992" s="31">
        <v>0</v>
      </c>
      <c r="I992" s="64">
        <v>2.5499999999999998</v>
      </c>
    </row>
    <row r="993" spans="1:9">
      <c r="A993" s="35"/>
      <c r="B993" s="35"/>
      <c r="C993" s="35"/>
      <c r="D993" s="35"/>
      <c r="E993" s="35"/>
      <c r="F993" s="35"/>
      <c r="G993" s="35"/>
      <c r="H993" s="34" t="s">
        <v>515</v>
      </c>
      <c r="I993" s="76">
        <v>2.91</v>
      </c>
    </row>
    <row r="994" spans="1:9">
      <c r="A994" s="35"/>
      <c r="B994" s="35"/>
      <c r="C994" s="35"/>
      <c r="D994" s="35"/>
      <c r="E994" s="35"/>
      <c r="F994" s="35"/>
      <c r="G994" s="35"/>
      <c r="H994" s="34" t="s">
        <v>1458</v>
      </c>
      <c r="I994" s="76">
        <v>22.86</v>
      </c>
    </row>
    <row r="995" spans="1:9">
      <c r="A995" s="35"/>
      <c r="B995" s="35"/>
      <c r="C995" s="35"/>
      <c r="D995" s="35"/>
      <c r="E995" s="35"/>
      <c r="F995" s="35"/>
      <c r="G995" s="35"/>
      <c r="H995" s="34" t="s">
        <v>516</v>
      </c>
      <c r="I995" s="76">
        <v>3.57</v>
      </c>
    </row>
    <row r="998" spans="1:9">
      <c r="A998" s="49" t="s">
        <v>1990</v>
      </c>
      <c r="B998" s="48"/>
      <c r="C998" s="48"/>
      <c r="D998" s="48"/>
      <c r="E998" s="48"/>
      <c r="F998" s="48"/>
      <c r="G998" s="48"/>
      <c r="H998" s="48"/>
      <c r="I998" s="72"/>
    </row>
    <row r="999" spans="1:9">
      <c r="A999" s="46" t="s">
        <v>1439</v>
      </c>
      <c r="B999" s="45"/>
      <c r="C999" s="45"/>
      <c r="D999" s="45"/>
      <c r="E999" s="45"/>
      <c r="F999" s="45"/>
      <c r="G999" s="45"/>
      <c r="H999" s="45"/>
      <c r="I999" s="73"/>
    </row>
    <row r="1000" spans="1:9">
      <c r="A1000" s="43" t="s">
        <v>1991</v>
      </c>
      <c r="B1000" s="42"/>
      <c r="C1000" s="42"/>
      <c r="D1000" s="42"/>
      <c r="E1000" s="41"/>
      <c r="F1000" s="41"/>
      <c r="G1000" s="41"/>
      <c r="H1000" s="41"/>
      <c r="I1000" s="74"/>
    </row>
    <row r="1001" spans="1:9">
      <c r="A1001" s="38" t="s">
        <v>0</v>
      </c>
      <c r="B1001" s="39" t="s">
        <v>1</v>
      </c>
      <c r="C1001" s="38" t="s">
        <v>2</v>
      </c>
      <c r="D1001" s="38" t="s">
        <v>3</v>
      </c>
      <c r="E1001" s="38" t="s">
        <v>1441</v>
      </c>
      <c r="F1001" s="38" t="s">
        <v>1442</v>
      </c>
      <c r="G1001" s="38" t="s">
        <v>1443</v>
      </c>
      <c r="H1001" s="38" t="s">
        <v>1444</v>
      </c>
      <c r="I1001" s="75" t="s">
        <v>1445</v>
      </c>
    </row>
    <row r="1002" spans="1:9" ht="20">
      <c r="A1002" s="30" t="s">
        <v>1992</v>
      </c>
      <c r="B1002" s="32" t="s">
        <v>1993</v>
      </c>
      <c r="C1002" s="37" t="s">
        <v>1752</v>
      </c>
      <c r="D1002" s="36">
        <v>3.5999999999999999E-3</v>
      </c>
      <c r="E1002" s="31">
        <v>1</v>
      </c>
      <c r="F1002" s="31">
        <v>0</v>
      </c>
      <c r="G1002" s="31">
        <v>29.99</v>
      </c>
      <c r="H1002" s="31">
        <v>0</v>
      </c>
      <c r="I1002" s="64">
        <v>0.1</v>
      </c>
    </row>
    <row r="1003" spans="1:9" ht="20">
      <c r="A1003" s="30" t="s">
        <v>1896</v>
      </c>
      <c r="B1003" s="32" t="s">
        <v>1897</v>
      </c>
      <c r="C1003" s="37" t="s">
        <v>1547</v>
      </c>
      <c r="D1003" s="36">
        <v>3.5999999999999999E-3</v>
      </c>
      <c r="E1003" s="31">
        <v>1</v>
      </c>
      <c r="F1003" s="31">
        <v>0</v>
      </c>
      <c r="G1003" s="31">
        <v>37.08</v>
      </c>
      <c r="H1003" s="31">
        <v>0</v>
      </c>
      <c r="I1003" s="64">
        <v>0.13</v>
      </c>
    </row>
    <row r="1004" spans="1:9">
      <c r="A1004" s="30" t="s">
        <v>1561</v>
      </c>
      <c r="B1004" s="32" t="s">
        <v>1562</v>
      </c>
      <c r="C1004" s="37" t="s">
        <v>1484</v>
      </c>
      <c r="D1004" s="36">
        <v>0.10199999999999999</v>
      </c>
      <c r="E1004" s="31">
        <v>1</v>
      </c>
      <c r="F1004" s="31">
        <v>0</v>
      </c>
      <c r="G1004" s="31">
        <v>26.04</v>
      </c>
      <c r="H1004" s="31">
        <v>0</v>
      </c>
      <c r="I1004" s="64">
        <v>2.65</v>
      </c>
    </row>
    <row r="1005" spans="1:9">
      <c r="A1005" s="30" t="s">
        <v>1565</v>
      </c>
      <c r="B1005" s="30" t="s">
        <v>1566</v>
      </c>
      <c r="C1005" s="37" t="s">
        <v>1484</v>
      </c>
      <c r="D1005" s="36">
        <v>0.15310000000000001</v>
      </c>
      <c r="E1005" s="31">
        <v>1</v>
      </c>
      <c r="F1005" s="31">
        <v>0</v>
      </c>
      <c r="G1005" s="31">
        <v>20.96</v>
      </c>
      <c r="H1005" s="31">
        <v>0</v>
      </c>
      <c r="I1005" s="64">
        <v>3.2</v>
      </c>
    </row>
    <row r="1006" spans="1:9">
      <c r="A1006" s="35"/>
      <c r="B1006" s="35"/>
      <c r="C1006" s="35"/>
      <c r="D1006" s="35"/>
      <c r="E1006" s="35"/>
      <c r="F1006" s="35"/>
      <c r="G1006" s="35"/>
      <c r="H1006" s="34" t="s">
        <v>515</v>
      </c>
      <c r="I1006" s="76">
        <v>6.08</v>
      </c>
    </row>
    <row r="1007" spans="1:9">
      <c r="A1007" s="35"/>
      <c r="B1007" s="35"/>
      <c r="C1007" s="35"/>
      <c r="D1007" s="35"/>
      <c r="E1007" s="35"/>
      <c r="F1007" s="35"/>
      <c r="G1007" s="35"/>
      <c r="H1007" s="34" t="s">
        <v>1458</v>
      </c>
      <c r="I1007" s="76">
        <v>22.86</v>
      </c>
    </row>
    <row r="1008" spans="1:9">
      <c r="A1008" s="35"/>
      <c r="B1008" s="35"/>
      <c r="C1008" s="35"/>
      <c r="D1008" s="35"/>
      <c r="E1008" s="35"/>
      <c r="F1008" s="35"/>
      <c r="G1008" s="35"/>
      <c r="H1008" s="34" t="s">
        <v>516</v>
      </c>
      <c r="I1008" s="76">
        <v>7.46</v>
      </c>
    </row>
    <row r="1011" spans="1:9">
      <c r="A1011" s="49" t="s">
        <v>1994</v>
      </c>
      <c r="B1011" s="48"/>
      <c r="C1011" s="48"/>
      <c r="D1011" s="48"/>
      <c r="E1011" s="48"/>
      <c r="F1011" s="48"/>
      <c r="G1011" s="48"/>
      <c r="H1011" s="48"/>
      <c r="I1011" s="72"/>
    </row>
    <row r="1012" spans="1:9">
      <c r="A1012" s="46" t="s">
        <v>1439</v>
      </c>
      <c r="B1012" s="45"/>
      <c r="C1012" s="45"/>
      <c r="D1012" s="45"/>
      <c r="E1012" s="45"/>
      <c r="F1012" s="45"/>
      <c r="G1012" s="45"/>
      <c r="H1012" s="45"/>
      <c r="I1012" s="73"/>
    </row>
    <row r="1013" spans="1:9">
      <c r="A1013" s="43" t="s">
        <v>1995</v>
      </c>
      <c r="B1013" s="42"/>
      <c r="C1013" s="42"/>
      <c r="D1013" s="42"/>
      <c r="E1013" s="41"/>
      <c r="F1013" s="41"/>
      <c r="G1013" s="41"/>
      <c r="H1013" s="41"/>
      <c r="I1013" s="74"/>
    </row>
    <row r="1014" spans="1:9">
      <c r="A1014" s="38" t="s">
        <v>0</v>
      </c>
      <c r="B1014" s="39" t="s">
        <v>1</v>
      </c>
      <c r="C1014" s="38" t="s">
        <v>2</v>
      </c>
      <c r="D1014" s="38" t="s">
        <v>3</v>
      </c>
      <c r="E1014" s="38" t="s">
        <v>1441</v>
      </c>
      <c r="F1014" s="38" t="s">
        <v>1442</v>
      </c>
      <c r="G1014" s="38" t="s">
        <v>1443</v>
      </c>
      <c r="H1014" s="38" t="s">
        <v>1444</v>
      </c>
      <c r="I1014" s="75" t="s">
        <v>1445</v>
      </c>
    </row>
    <row r="1015" spans="1:9">
      <c r="A1015" s="30" t="s">
        <v>1996</v>
      </c>
      <c r="B1015" s="32" t="s">
        <v>1997</v>
      </c>
      <c r="C1015" s="37" t="s">
        <v>18</v>
      </c>
      <c r="D1015" s="36">
        <v>0.8538</v>
      </c>
      <c r="E1015" s="31">
        <v>1</v>
      </c>
      <c r="F1015" s="31">
        <v>0</v>
      </c>
      <c r="G1015" s="31">
        <v>90</v>
      </c>
      <c r="H1015" s="31">
        <v>0</v>
      </c>
      <c r="I1015" s="64">
        <v>76.84</v>
      </c>
    </row>
    <row r="1016" spans="1:9">
      <c r="A1016" s="30" t="s">
        <v>1998</v>
      </c>
      <c r="B1016" s="32" t="s">
        <v>1999</v>
      </c>
      <c r="C1016" s="37" t="s">
        <v>14</v>
      </c>
      <c r="D1016" s="36">
        <v>218.93</v>
      </c>
      <c r="E1016" s="31">
        <v>1</v>
      </c>
      <c r="F1016" s="31">
        <v>0</v>
      </c>
      <c r="G1016" s="31">
        <v>0.78</v>
      </c>
      <c r="H1016" s="31">
        <v>0</v>
      </c>
      <c r="I1016" s="64">
        <v>170.76</v>
      </c>
    </row>
    <row r="1017" spans="1:9">
      <c r="A1017" s="30" t="s">
        <v>2000</v>
      </c>
      <c r="B1017" s="32" t="s">
        <v>2001</v>
      </c>
      <c r="C1017" s="37" t="s">
        <v>18</v>
      </c>
      <c r="D1017" s="36">
        <v>0.59709999999999996</v>
      </c>
      <c r="E1017" s="31">
        <v>1</v>
      </c>
      <c r="F1017" s="31">
        <v>0</v>
      </c>
      <c r="G1017" s="31">
        <v>95.45</v>
      </c>
      <c r="H1017" s="31">
        <v>0</v>
      </c>
      <c r="I1017" s="64">
        <v>56.99</v>
      </c>
    </row>
    <row r="1018" spans="1:9">
      <c r="A1018" s="30" t="s">
        <v>1565</v>
      </c>
      <c r="B1018" s="30" t="s">
        <v>1566</v>
      </c>
      <c r="C1018" s="37" t="s">
        <v>1484</v>
      </c>
      <c r="D1018" s="36">
        <v>6.2858000000000001</v>
      </c>
      <c r="E1018" s="31">
        <v>1</v>
      </c>
      <c r="F1018" s="31">
        <v>0</v>
      </c>
      <c r="G1018" s="31">
        <v>20.96</v>
      </c>
      <c r="H1018" s="31">
        <v>0</v>
      </c>
      <c r="I1018" s="64">
        <v>131.75</v>
      </c>
    </row>
    <row r="1019" spans="1:9">
      <c r="A1019" s="35"/>
      <c r="B1019" s="35"/>
      <c r="C1019" s="35"/>
      <c r="D1019" s="35"/>
      <c r="E1019" s="35"/>
      <c r="F1019" s="35"/>
      <c r="G1019" s="35"/>
      <c r="H1019" s="34" t="s">
        <v>515</v>
      </c>
      <c r="I1019" s="76">
        <v>436.34</v>
      </c>
    </row>
    <row r="1020" spans="1:9">
      <c r="A1020" s="35"/>
      <c r="B1020" s="35"/>
      <c r="C1020" s="35"/>
      <c r="D1020" s="35"/>
      <c r="E1020" s="35"/>
      <c r="F1020" s="35"/>
      <c r="G1020" s="35"/>
      <c r="H1020" s="34" t="s">
        <v>1458</v>
      </c>
      <c r="I1020" s="76">
        <v>22.86</v>
      </c>
    </row>
    <row r="1021" spans="1:9">
      <c r="A1021" s="35"/>
      <c r="B1021" s="35"/>
      <c r="C1021" s="35"/>
      <c r="D1021" s="35"/>
      <c r="E1021" s="35"/>
      <c r="F1021" s="35"/>
      <c r="G1021" s="35"/>
      <c r="H1021" s="34" t="s">
        <v>516</v>
      </c>
      <c r="I1021" s="76">
        <v>536.08000000000004</v>
      </c>
    </row>
    <row r="1024" spans="1:9">
      <c r="A1024" s="49" t="s">
        <v>2002</v>
      </c>
      <c r="B1024" s="48"/>
      <c r="C1024" s="48"/>
      <c r="D1024" s="48"/>
      <c r="E1024" s="48"/>
      <c r="F1024" s="48"/>
      <c r="G1024" s="48"/>
      <c r="H1024" s="48"/>
      <c r="I1024" s="72"/>
    </row>
    <row r="1025" spans="1:9">
      <c r="A1025" s="46" t="s">
        <v>1439</v>
      </c>
      <c r="B1025" s="45"/>
      <c r="C1025" s="45"/>
      <c r="D1025" s="45"/>
      <c r="E1025" s="45"/>
      <c r="F1025" s="45"/>
      <c r="G1025" s="45"/>
      <c r="H1025" s="45"/>
      <c r="I1025" s="73"/>
    </row>
    <row r="1026" spans="1:9">
      <c r="A1026" s="43" t="s">
        <v>2003</v>
      </c>
      <c r="B1026" s="42"/>
      <c r="C1026" s="42"/>
      <c r="D1026" s="42"/>
      <c r="E1026" s="41"/>
      <c r="F1026" s="41"/>
      <c r="G1026" s="41"/>
      <c r="H1026" s="41"/>
      <c r="I1026" s="74"/>
    </row>
    <row r="1027" spans="1:9">
      <c r="A1027" s="38" t="s">
        <v>0</v>
      </c>
      <c r="B1027" s="39" t="s">
        <v>1</v>
      </c>
      <c r="C1027" s="38" t="s">
        <v>2</v>
      </c>
      <c r="D1027" s="38" t="s">
        <v>3</v>
      </c>
      <c r="E1027" s="38" t="s">
        <v>1441</v>
      </c>
      <c r="F1027" s="38" t="s">
        <v>1442</v>
      </c>
      <c r="G1027" s="38" t="s">
        <v>1443</v>
      </c>
      <c r="H1027" s="38" t="s">
        <v>1444</v>
      </c>
      <c r="I1027" s="75" t="s">
        <v>1445</v>
      </c>
    </row>
    <row r="1028" spans="1:9" ht="20">
      <c r="A1028" s="30" t="s">
        <v>2004</v>
      </c>
      <c r="B1028" s="32" t="s">
        <v>2005</v>
      </c>
      <c r="C1028" s="37" t="s">
        <v>1551</v>
      </c>
      <c r="D1028" s="36">
        <v>1.67E-2</v>
      </c>
      <c r="E1028" s="31">
        <v>1</v>
      </c>
      <c r="F1028" s="31">
        <v>0</v>
      </c>
      <c r="G1028" s="31">
        <v>7.78</v>
      </c>
      <c r="H1028" s="31">
        <v>0</v>
      </c>
      <c r="I1028" s="64">
        <v>0.12</v>
      </c>
    </row>
    <row r="1029" spans="1:9">
      <c r="A1029" s="30" t="s">
        <v>2006</v>
      </c>
      <c r="B1029" s="32" t="s">
        <v>2007</v>
      </c>
      <c r="C1029" s="37" t="s">
        <v>14</v>
      </c>
      <c r="D1029" s="36">
        <v>4.7E-2</v>
      </c>
      <c r="E1029" s="31">
        <v>1</v>
      </c>
      <c r="F1029" s="31">
        <v>0</v>
      </c>
      <c r="G1029" s="31">
        <v>24.98</v>
      </c>
      <c r="H1029" s="31">
        <v>0</v>
      </c>
      <c r="I1029" s="64">
        <v>1.17</v>
      </c>
    </row>
    <row r="1030" spans="1:9">
      <c r="A1030" s="30" t="s">
        <v>2008</v>
      </c>
      <c r="B1030" s="32" t="s">
        <v>2009</v>
      </c>
      <c r="C1030" s="37" t="s">
        <v>14</v>
      </c>
      <c r="D1030" s="36">
        <v>5.0000000000000001E-3</v>
      </c>
      <c r="E1030" s="31">
        <v>1</v>
      </c>
      <c r="F1030" s="31">
        <v>0</v>
      </c>
      <c r="G1030" s="31">
        <v>22.68</v>
      </c>
      <c r="H1030" s="31">
        <v>0</v>
      </c>
      <c r="I1030" s="64">
        <v>0.11</v>
      </c>
    </row>
    <row r="1031" spans="1:9">
      <c r="A1031" s="30" t="s">
        <v>2010</v>
      </c>
      <c r="B1031" s="32" t="s">
        <v>2011</v>
      </c>
      <c r="C1031" s="37" t="s">
        <v>14</v>
      </c>
      <c r="D1031" s="36">
        <v>3.7999999999999999E-2</v>
      </c>
      <c r="E1031" s="31">
        <v>1</v>
      </c>
      <c r="F1031" s="31">
        <v>0</v>
      </c>
      <c r="G1031" s="31">
        <v>20.63</v>
      </c>
      <c r="H1031" s="31">
        <v>0</v>
      </c>
      <c r="I1031" s="64">
        <v>0.78</v>
      </c>
    </row>
    <row r="1032" spans="1:9">
      <c r="A1032" s="30" t="s">
        <v>2012</v>
      </c>
      <c r="B1032" s="32" t="s">
        <v>2013</v>
      </c>
      <c r="C1032" s="37" t="s">
        <v>22</v>
      </c>
      <c r="D1032" s="36">
        <v>3.609</v>
      </c>
      <c r="E1032" s="31">
        <v>1</v>
      </c>
      <c r="F1032" s="31">
        <v>0</v>
      </c>
      <c r="G1032" s="31">
        <v>2.39</v>
      </c>
      <c r="H1032" s="31">
        <v>0</v>
      </c>
      <c r="I1032" s="64">
        <v>8.6199999999999992</v>
      </c>
    </row>
    <row r="1033" spans="1:9">
      <c r="A1033" s="30" t="s">
        <v>1746</v>
      </c>
      <c r="B1033" s="32" t="s">
        <v>1747</v>
      </c>
      <c r="C1033" s="37" t="s">
        <v>22</v>
      </c>
      <c r="D1033" s="36">
        <v>1.2270000000000001</v>
      </c>
      <c r="E1033" s="31">
        <v>1</v>
      </c>
      <c r="F1033" s="31">
        <v>0</v>
      </c>
      <c r="G1033" s="31">
        <v>11.36</v>
      </c>
      <c r="H1033" s="31">
        <v>0</v>
      </c>
      <c r="I1033" s="64">
        <v>13.93</v>
      </c>
    </row>
    <row r="1034" spans="1:9">
      <c r="A1034" s="30" t="s">
        <v>1748</v>
      </c>
      <c r="B1034" s="32" t="s">
        <v>1749</v>
      </c>
      <c r="C1034" s="37" t="s">
        <v>1484</v>
      </c>
      <c r="D1034" s="36">
        <v>1.081</v>
      </c>
      <c r="E1034" s="31">
        <v>1</v>
      </c>
      <c r="F1034" s="31">
        <v>0</v>
      </c>
      <c r="G1034" s="31">
        <v>21.39</v>
      </c>
      <c r="H1034" s="31">
        <v>0</v>
      </c>
      <c r="I1034" s="64">
        <v>23.12</v>
      </c>
    </row>
    <row r="1035" spans="1:9">
      <c r="A1035" s="30" t="s">
        <v>1657</v>
      </c>
      <c r="B1035" s="32" t="s">
        <v>1658</v>
      </c>
      <c r="C1035" s="37" t="s">
        <v>1484</v>
      </c>
      <c r="D1035" s="36">
        <v>2.3919999999999999</v>
      </c>
      <c r="E1035" s="31">
        <v>1</v>
      </c>
      <c r="F1035" s="31">
        <v>0</v>
      </c>
      <c r="G1035" s="31">
        <v>25.69</v>
      </c>
      <c r="H1035" s="31">
        <v>0</v>
      </c>
      <c r="I1035" s="64">
        <v>61.45</v>
      </c>
    </row>
    <row r="1036" spans="1:9" ht="20">
      <c r="A1036" s="30" t="s">
        <v>1750</v>
      </c>
      <c r="B1036" s="32" t="s">
        <v>1751</v>
      </c>
      <c r="C1036" s="37" t="s">
        <v>1752</v>
      </c>
      <c r="D1036" s="36">
        <v>0.28199999999999997</v>
      </c>
      <c r="E1036" s="31">
        <v>1</v>
      </c>
      <c r="F1036" s="31">
        <v>0</v>
      </c>
      <c r="G1036" s="31">
        <v>29.15</v>
      </c>
      <c r="H1036" s="31">
        <v>0</v>
      </c>
      <c r="I1036" s="64">
        <v>8.2200000000000006</v>
      </c>
    </row>
    <row r="1037" spans="1:9">
      <c r="A1037" s="30" t="s">
        <v>1753</v>
      </c>
      <c r="B1037" s="30" t="s">
        <v>1754</v>
      </c>
      <c r="C1037" s="37" t="s">
        <v>1547</v>
      </c>
      <c r="D1037" s="36">
        <v>7.0000000000000007E-2</v>
      </c>
      <c r="E1037" s="31">
        <v>1</v>
      </c>
      <c r="F1037" s="31">
        <v>0</v>
      </c>
      <c r="G1037" s="31">
        <v>30.7</v>
      </c>
      <c r="H1037" s="31">
        <v>0</v>
      </c>
      <c r="I1037" s="64">
        <v>2.14</v>
      </c>
    </row>
    <row r="1038" spans="1:9">
      <c r="A1038" s="35"/>
      <c r="B1038" s="35"/>
      <c r="C1038" s="35"/>
      <c r="D1038" s="35"/>
      <c r="E1038" s="35"/>
      <c r="F1038" s="35"/>
      <c r="G1038" s="35"/>
      <c r="H1038" s="34" t="s">
        <v>515</v>
      </c>
      <c r="I1038" s="76">
        <v>119.66</v>
      </c>
    </row>
    <row r="1039" spans="1:9">
      <c r="A1039" s="35"/>
      <c r="B1039" s="35"/>
      <c r="C1039" s="35"/>
      <c r="D1039" s="35"/>
      <c r="E1039" s="35"/>
      <c r="F1039" s="35"/>
      <c r="G1039" s="35"/>
      <c r="H1039" s="34" t="s">
        <v>1458</v>
      </c>
      <c r="I1039" s="76">
        <v>22.86</v>
      </c>
    </row>
    <row r="1040" spans="1:9">
      <c r="A1040" s="35"/>
      <c r="B1040" s="35"/>
      <c r="C1040" s="35"/>
      <c r="D1040" s="35"/>
      <c r="E1040" s="35"/>
      <c r="F1040" s="35"/>
      <c r="G1040" s="35"/>
      <c r="H1040" s="34" t="s">
        <v>516</v>
      </c>
      <c r="I1040" s="76">
        <v>147.01</v>
      </c>
    </row>
    <row r="1043" spans="1:9">
      <c r="A1043" s="49" t="s">
        <v>2014</v>
      </c>
      <c r="B1043" s="48"/>
      <c r="C1043" s="48"/>
      <c r="D1043" s="48"/>
      <c r="E1043" s="48"/>
      <c r="F1043" s="48"/>
      <c r="G1043" s="48"/>
      <c r="H1043" s="48"/>
      <c r="I1043" s="72"/>
    </row>
    <row r="1044" spans="1:9">
      <c r="A1044" s="46" t="s">
        <v>1439</v>
      </c>
      <c r="B1044" s="45"/>
      <c r="C1044" s="45"/>
      <c r="D1044" s="45"/>
      <c r="E1044" s="45"/>
      <c r="F1044" s="45"/>
      <c r="G1044" s="45"/>
      <c r="H1044" s="45"/>
      <c r="I1044" s="73"/>
    </row>
    <row r="1045" spans="1:9">
      <c r="A1045" s="43" t="s">
        <v>2015</v>
      </c>
      <c r="B1045" s="42"/>
      <c r="C1045" s="42"/>
      <c r="D1045" s="42"/>
      <c r="E1045" s="41"/>
      <c r="F1045" s="41"/>
      <c r="G1045" s="41"/>
      <c r="H1045" s="41"/>
      <c r="I1045" s="74"/>
    </row>
    <row r="1046" spans="1:9">
      <c r="A1046" s="38" t="s">
        <v>0</v>
      </c>
      <c r="B1046" s="39" t="s">
        <v>1</v>
      </c>
      <c r="C1046" s="38" t="s">
        <v>2</v>
      </c>
      <c r="D1046" s="38" t="s">
        <v>3</v>
      </c>
      <c r="E1046" s="38" t="s">
        <v>1441</v>
      </c>
      <c r="F1046" s="38" t="s">
        <v>1442</v>
      </c>
      <c r="G1046" s="38" t="s">
        <v>1443</v>
      </c>
      <c r="H1046" s="38" t="s">
        <v>1444</v>
      </c>
      <c r="I1046" s="75" t="s">
        <v>1445</v>
      </c>
    </row>
    <row r="1047" spans="1:9" ht="20">
      <c r="A1047" s="30" t="s">
        <v>2004</v>
      </c>
      <c r="B1047" s="32" t="s">
        <v>2005</v>
      </c>
      <c r="C1047" s="37" t="s">
        <v>1551</v>
      </c>
      <c r="D1047" s="36">
        <v>1.67E-2</v>
      </c>
      <c r="E1047" s="31">
        <v>1</v>
      </c>
      <c r="F1047" s="31">
        <v>0</v>
      </c>
      <c r="G1047" s="31">
        <v>7.78</v>
      </c>
      <c r="H1047" s="31">
        <v>0</v>
      </c>
      <c r="I1047" s="64">
        <v>0.12</v>
      </c>
    </row>
    <row r="1048" spans="1:9">
      <c r="A1048" s="30" t="s">
        <v>1740</v>
      </c>
      <c r="B1048" s="32" t="s">
        <v>1741</v>
      </c>
      <c r="C1048" s="37" t="s">
        <v>22</v>
      </c>
      <c r="D1048" s="36">
        <v>0.67500000000000004</v>
      </c>
      <c r="E1048" s="31">
        <v>1</v>
      </c>
      <c r="F1048" s="31">
        <v>0</v>
      </c>
      <c r="G1048" s="31">
        <v>6.85</v>
      </c>
      <c r="H1048" s="31">
        <v>0</v>
      </c>
      <c r="I1048" s="64">
        <v>4.62</v>
      </c>
    </row>
    <row r="1049" spans="1:9">
      <c r="A1049" s="30" t="s">
        <v>2006</v>
      </c>
      <c r="B1049" s="32" t="s">
        <v>2007</v>
      </c>
      <c r="C1049" s="37" t="s">
        <v>14</v>
      </c>
      <c r="D1049" s="36">
        <v>2.9000000000000001E-2</v>
      </c>
      <c r="E1049" s="31">
        <v>1</v>
      </c>
      <c r="F1049" s="31">
        <v>0</v>
      </c>
      <c r="G1049" s="31">
        <v>24.98</v>
      </c>
      <c r="H1049" s="31">
        <v>0</v>
      </c>
      <c r="I1049" s="64">
        <v>0.72</v>
      </c>
    </row>
    <row r="1050" spans="1:9">
      <c r="A1050" s="30" t="s">
        <v>2008</v>
      </c>
      <c r="B1050" s="32" t="s">
        <v>2009</v>
      </c>
      <c r="C1050" s="37" t="s">
        <v>14</v>
      </c>
      <c r="D1050" s="36">
        <v>1.0999999999999999E-2</v>
      </c>
      <c r="E1050" s="31">
        <v>1</v>
      </c>
      <c r="F1050" s="31">
        <v>0</v>
      </c>
      <c r="G1050" s="31">
        <v>22.68</v>
      </c>
      <c r="H1050" s="31">
        <v>0</v>
      </c>
      <c r="I1050" s="64">
        <v>0.24</v>
      </c>
    </row>
    <row r="1051" spans="1:9">
      <c r="A1051" s="30" t="s">
        <v>2012</v>
      </c>
      <c r="B1051" s="32" t="s">
        <v>2013</v>
      </c>
      <c r="C1051" s="37" t="s">
        <v>22</v>
      </c>
      <c r="D1051" s="36">
        <v>0.92400000000000004</v>
      </c>
      <c r="E1051" s="31">
        <v>1</v>
      </c>
      <c r="F1051" s="31">
        <v>0</v>
      </c>
      <c r="G1051" s="31">
        <v>2.39</v>
      </c>
      <c r="H1051" s="31">
        <v>0</v>
      </c>
      <c r="I1051" s="64">
        <v>2.2000000000000002</v>
      </c>
    </row>
    <row r="1052" spans="1:9">
      <c r="A1052" s="30" t="s">
        <v>1746</v>
      </c>
      <c r="B1052" s="32" t="s">
        <v>1747</v>
      </c>
      <c r="C1052" s="37" t="s">
        <v>22</v>
      </c>
      <c r="D1052" s="36">
        <v>1.155</v>
      </c>
      <c r="E1052" s="31">
        <v>1</v>
      </c>
      <c r="F1052" s="31">
        <v>0</v>
      </c>
      <c r="G1052" s="31">
        <v>11.36</v>
      </c>
      <c r="H1052" s="31">
        <v>0</v>
      </c>
      <c r="I1052" s="64">
        <v>13.12</v>
      </c>
    </row>
    <row r="1053" spans="1:9">
      <c r="A1053" s="30" t="s">
        <v>1748</v>
      </c>
      <c r="B1053" s="32" t="s">
        <v>1749</v>
      </c>
      <c r="C1053" s="37" t="s">
        <v>1484</v>
      </c>
      <c r="D1053" s="36">
        <v>0.58799999999999997</v>
      </c>
      <c r="E1053" s="31">
        <v>1</v>
      </c>
      <c r="F1053" s="31">
        <v>0</v>
      </c>
      <c r="G1053" s="31">
        <v>21.39</v>
      </c>
      <c r="H1053" s="31">
        <v>0</v>
      </c>
      <c r="I1053" s="64">
        <v>12.57</v>
      </c>
    </row>
    <row r="1054" spans="1:9">
      <c r="A1054" s="30" t="s">
        <v>1657</v>
      </c>
      <c r="B1054" s="32" t="s">
        <v>1658</v>
      </c>
      <c r="C1054" s="37" t="s">
        <v>1484</v>
      </c>
      <c r="D1054" s="36">
        <v>1.3340000000000001</v>
      </c>
      <c r="E1054" s="31">
        <v>1</v>
      </c>
      <c r="F1054" s="31">
        <v>0</v>
      </c>
      <c r="G1054" s="31">
        <v>25.69</v>
      </c>
      <c r="H1054" s="31">
        <v>0</v>
      </c>
      <c r="I1054" s="64">
        <v>34.270000000000003</v>
      </c>
    </row>
    <row r="1055" spans="1:9" ht="20">
      <c r="A1055" s="30" t="s">
        <v>1750</v>
      </c>
      <c r="B1055" s="32" t="s">
        <v>1751</v>
      </c>
      <c r="C1055" s="37" t="s">
        <v>1752</v>
      </c>
      <c r="D1055" s="36">
        <v>4.3999999999999997E-2</v>
      </c>
      <c r="E1055" s="31">
        <v>1</v>
      </c>
      <c r="F1055" s="31">
        <v>0</v>
      </c>
      <c r="G1055" s="31">
        <v>29.15</v>
      </c>
      <c r="H1055" s="31">
        <v>0</v>
      </c>
      <c r="I1055" s="64">
        <v>1.28</v>
      </c>
    </row>
    <row r="1056" spans="1:9">
      <c r="A1056" s="30" t="s">
        <v>1753</v>
      </c>
      <c r="B1056" s="30" t="s">
        <v>1754</v>
      </c>
      <c r="C1056" s="37" t="s">
        <v>1547</v>
      </c>
      <c r="D1056" s="36">
        <v>1.0999999999999999E-2</v>
      </c>
      <c r="E1056" s="31">
        <v>1</v>
      </c>
      <c r="F1056" s="31">
        <v>0</v>
      </c>
      <c r="G1056" s="31">
        <v>30.7</v>
      </c>
      <c r="H1056" s="31">
        <v>0</v>
      </c>
      <c r="I1056" s="64">
        <v>0.33</v>
      </c>
    </row>
    <row r="1057" spans="1:9">
      <c r="A1057" s="35"/>
      <c r="B1057" s="35"/>
      <c r="C1057" s="35"/>
      <c r="D1057" s="35"/>
      <c r="E1057" s="35"/>
      <c r="F1057" s="35"/>
      <c r="G1057" s="35"/>
      <c r="H1057" s="34" t="s">
        <v>515</v>
      </c>
      <c r="I1057" s="76">
        <v>69.47</v>
      </c>
    </row>
    <row r="1058" spans="1:9">
      <c r="A1058" s="35"/>
      <c r="B1058" s="35"/>
      <c r="C1058" s="35"/>
      <c r="D1058" s="35"/>
      <c r="E1058" s="35"/>
      <c r="F1058" s="35"/>
      <c r="G1058" s="35"/>
      <c r="H1058" s="34" t="s">
        <v>1458</v>
      </c>
      <c r="I1058" s="76">
        <v>22.86</v>
      </c>
    </row>
    <row r="1059" spans="1:9">
      <c r="A1059" s="35"/>
      <c r="B1059" s="35"/>
      <c r="C1059" s="35"/>
      <c r="D1059" s="35"/>
      <c r="E1059" s="35"/>
      <c r="F1059" s="35"/>
      <c r="G1059" s="35"/>
      <c r="H1059" s="34" t="s">
        <v>516</v>
      </c>
      <c r="I1059" s="76">
        <v>85.35</v>
      </c>
    </row>
    <row r="1062" spans="1:9">
      <c r="A1062" s="49" t="s">
        <v>2016</v>
      </c>
      <c r="B1062" s="48"/>
      <c r="C1062" s="48"/>
      <c r="D1062" s="48"/>
      <c r="E1062" s="48"/>
      <c r="F1062" s="48"/>
      <c r="G1062" s="48"/>
      <c r="H1062" s="48"/>
      <c r="I1062" s="72"/>
    </row>
    <row r="1063" spans="1:9">
      <c r="A1063" s="46" t="s">
        <v>1439</v>
      </c>
      <c r="B1063" s="45"/>
      <c r="C1063" s="45"/>
      <c r="D1063" s="45"/>
      <c r="E1063" s="45"/>
      <c r="F1063" s="45"/>
      <c r="G1063" s="45"/>
      <c r="H1063" s="45"/>
      <c r="I1063" s="73"/>
    </row>
    <row r="1064" spans="1:9">
      <c r="A1064" s="43" t="s">
        <v>2017</v>
      </c>
      <c r="B1064" s="42"/>
      <c r="C1064" s="42"/>
      <c r="D1064" s="42"/>
      <c r="E1064" s="41"/>
      <c r="F1064" s="41"/>
      <c r="G1064" s="41"/>
      <c r="H1064" s="41"/>
      <c r="I1064" s="74"/>
    </row>
    <row r="1065" spans="1:9">
      <c r="A1065" s="38" t="s">
        <v>0</v>
      </c>
      <c r="B1065" s="39" t="s">
        <v>1</v>
      </c>
      <c r="C1065" s="38" t="s">
        <v>2</v>
      </c>
      <c r="D1065" s="38" t="s">
        <v>3</v>
      </c>
      <c r="E1065" s="38" t="s">
        <v>1441</v>
      </c>
      <c r="F1065" s="38" t="s">
        <v>1442</v>
      </c>
      <c r="G1065" s="38" t="s">
        <v>1443</v>
      </c>
      <c r="H1065" s="38" t="s">
        <v>1444</v>
      </c>
      <c r="I1065" s="75" t="s">
        <v>1445</v>
      </c>
    </row>
    <row r="1066" spans="1:9">
      <c r="A1066" s="30" t="s">
        <v>1996</v>
      </c>
      <c r="B1066" s="32" t="s">
        <v>1997</v>
      </c>
      <c r="C1066" s="37" t="s">
        <v>18</v>
      </c>
      <c r="D1066" s="36">
        <v>0.72289999999999999</v>
      </c>
      <c r="E1066" s="31">
        <v>1</v>
      </c>
      <c r="F1066" s="31">
        <v>0</v>
      </c>
      <c r="G1066" s="31">
        <v>90</v>
      </c>
      <c r="H1066" s="31">
        <v>0</v>
      </c>
      <c r="I1066" s="64">
        <v>65.06</v>
      </c>
    </row>
    <row r="1067" spans="1:9">
      <c r="A1067" s="30" t="s">
        <v>1998</v>
      </c>
      <c r="B1067" s="32" t="s">
        <v>1999</v>
      </c>
      <c r="C1067" s="37" t="s">
        <v>14</v>
      </c>
      <c r="D1067" s="36">
        <v>362.65789999999998</v>
      </c>
      <c r="E1067" s="31">
        <v>1</v>
      </c>
      <c r="F1067" s="31">
        <v>0</v>
      </c>
      <c r="G1067" s="31">
        <v>0.78</v>
      </c>
      <c r="H1067" s="31">
        <v>0</v>
      </c>
      <c r="I1067" s="64">
        <v>282.87</v>
      </c>
    </row>
    <row r="1068" spans="1:9">
      <c r="A1068" s="30" t="s">
        <v>2000</v>
      </c>
      <c r="B1068" s="32" t="s">
        <v>2001</v>
      </c>
      <c r="C1068" s="37" t="s">
        <v>18</v>
      </c>
      <c r="D1068" s="36">
        <v>0.59340000000000004</v>
      </c>
      <c r="E1068" s="31">
        <v>1</v>
      </c>
      <c r="F1068" s="31">
        <v>0</v>
      </c>
      <c r="G1068" s="31">
        <v>95.45</v>
      </c>
      <c r="H1068" s="31">
        <v>0</v>
      </c>
      <c r="I1068" s="64">
        <v>56.64</v>
      </c>
    </row>
    <row r="1069" spans="1:9" ht="20">
      <c r="A1069" s="30" t="s">
        <v>2018</v>
      </c>
      <c r="B1069" s="32" t="s">
        <v>2019</v>
      </c>
      <c r="C1069" s="37" t="s">
        <v>1752</v>
      </c>
      <c r="D1069" s="36">
        <v>0.71030000000000004</v>
      </c>
      <c r="E1069" s="31">
        <v>1</v>
      </c>
      <c r="F1069" s="31">
        <v>0</v>
      </c>
      <c r="G1069" s="31">
        <v>0.36</v>
      </c>
      <c r="H1069" s="31">
        <v>0</v>
      </c>
      <c r="I1069" s="64">
        <v>0.25</v>
      </c>
    </row>
    <row r="1070" spans="1:9" ht="20">
      <c r="A1070" s="30" t="s">
        <v>2020</v>
      </c>
      <c r="B1070" s="32" t="s">
        <v>2021</v>
      </c>
      <c r="C1070" s="37" t="s">
        <v>1547</v>
      </c>
      <c r="D1070" s="36">
        <v>0.75339999999999996</v>
      </c>
      <c r="E1070" s="31">
        <v>1</v>
      </c>
      <c r="F1070" s="31">
        <v>0</v>
      </c>
      <c r="G1070" s="31">
        <v>2.04</v>
      </c>
      <c r="H1070" s="31">
        <v>0</v>
      </c>
      <c r="I1070" s="64">
        <v>1.53</v>
      </c>
    </row>
    <row r="1071" spans="1:9" ht="20">
      <c r="A1071" s="30" t="s">
        <v>2022</v>
      </c>
      <c r="B1071" s="32" t="s">
        <v>2023</v>
      </c>
      <c r="C1071" s="37" t="s">
        <v>1484</v>
      </c>
      <c r="D1071" s="36">
        <v>1.4637</v>
      </c>
      <c r="E1071" s="31">
        <v>1</v>
      </c>
      <c r="F1071" s="31">
        <v>0</v>
      </c>
      <c r="G1071" s="31">
        <v>25.98</v>
      </c>
      <c r="H1071" s="31">
        <v>0</v>
      </c>
      <c r="I1071" s="64">
        <v>38.020000000000003</v>
      </c>
    </row>
    <row r="1072" spans="1:9">
      <c r="A1072" s="30" t="s">
        <v>1565</v>
      </c>
      <c r="B1072" s="30" t="s">
        <v>1566</v>
      </c>
      <c r="C1072" s="37" t="s">
        <v>1484</v>
      </c>
      <c r="D1072" s="36">
        <v>2.3117000000000001</v>
      </c>
      <c r="E1072" s="31">
        <v>1</v>
      </c>
      <c r="F1072" s="31">
        <v>0</v>
      </c>
      <c r="G1072" s="31">
        <v>20.96</v>
      </c>
      <c r="H1072" s="31">
        <v>0</v>
      </c>
      <c r="I1072" s="64">
        <v>48.45</v>
      </c>
    </row>
    <row r="1073" spans="1:9">
      <c r="A1073" s="35"/>
      <c r="B1073" s="35"/>
      <c r="C1073" s="35"/>
      <c r="D1073" s="35"/>
      <c r="E1073" s="35"/>
      <c r="F1073" s="35"/>
      <c r="G1073" s="35"/>
      <c r="H1073" s="34" t="s">
        <v>515</v>
      </c>
      <c r="I1073" s="76">
        <v>492.82</v>
      </c>
    </row>
    <row r="1074" spans="1:9">
      <c r="A1074" s="35"/>
      <c r="B1074" s="35"/>
      <c r="C1074" s="35"/>
      <c r="D1074" s="35"/>
      <c r="E1074" s="35"/>
      <c r="F1074" s="35"/>
      <c r="G1074" s="35"/>
      <c r="H1074" s="34" t="s">
        <v>1458</v>
      </c>
      <c r="I1074" s="76">
        <v>22.86</v>
      </c>
    </row>
    <row r="1075" spans="1:9">
      <c r="A1075" s="35"/>
      <c r="B1075" s="35"/>
      <c r="C1075" s="35"/>
      <c r="D1075" s="35"/>
      <c r="E1075" s="35"/>
      <c r="F1075" s="35"/>
      <c r="G1075" s="35"/>
      <c r="H1075" s="34" t="s">
        <v>516</v>
      </c>
      <c r="I1075" s="76">
        <v>605.47</v>
      </c>
    </row>
    <row r="1078" spans="1:9">
      <c r="A1078" s="49" t="s">
        <v>2024</v>
      </c>
      <c r="B1078" s="48"/>
      <c r="C1078" s="48"/>
      <c r="D1078" s="48"/>
      <c r="E1078" s="48"/>
      <c r="F1078" s="48"/>
      <c r="G1078" s="48"/>
      <c r="H1078" s="48"/>
      <c r="I1078" s="72"/>
    </row>
    <row r="1079" spans="1:9">
      <c r="A1079" s="46" t="s">
        <v>1439</v>
      </c>
      <c r="B1079" s="45"/>
      <c r="C1079" s="45"/>
      <c r="D1079" s="45"/>
      <c r="E1079" s="45"/>
      <c r="F1079" s="45"/>
      <c r="G1079" s="45"/>
      <c r="H1079" s="45"/>
      <c r="I1079" s="73"/>
    </row>
    <row r="1080" spans="1:9">
      <c r="A1080" s="43" t="s">
        <v>2025</v>
      </c>
      <c r="B1080" s="42"/>
      <c r="C1080" s="42"/>
      <c r="D1080" s="42"/>
      <c r="E1080" s="41"/>
      <c r="F1080" s="41"/>
      <c r="G1080" s="41"/>
      <c r="H1080" s="41"/>
      <c r="I1080" s="74"/>
    </row>
    <row r="1081" spans="1:9">
      <c r="A1081" s="38" t="s">
        <v>0</v>
      </c>
      <c r="B1081" s="39" t="s">
        <v>1</v>
      </c>
      <c r="C1081" s="38" t="s">
        <v>2</v>
      </c>
      <c r="D1081" s="38" t="s">
        <v>3</v>
      </c>
      <c r="E1081" s="38" t="s">
        <v>1441</v>
      </c>
      <c r="F1081" s="38" t="s">
        <v>1442</v>
      </c>
      <c r="G1081" s="38" t="s">
        <v>1443</v>
      </c>
      <c r="H1081" s="38" t="s">
        <v>1444</v>
      </c>
      <c r="I1081" s="75" t="s">
        <v>1445</v>
      </c>
    </row>
    <row r="1082" spans="1:9">
      <c r="A1082" s="30" t="s">
        <v>1657</v>
      </c>
      <c r="B1082" s="32" t="s">
        <v>1658</v>
      </c>
      <c r="C1082" s="37" t="s">
        <v>1484</v>
      </c>
      <c r="D1082" s="36">
        <v>2.4590000000000001</v>
      </c>
      <c r="E1082" s="31">
        <v>1</v>
      </c>
      <c r="F1082" s="31">
        <v>0</v>
      </c>
      <c r="G1082" s="31">
        <v>25.69</v>
      </c>
      <c r="H1082" s="31">
        <v>0</v>
      </c>
      <c r="I1082" s="64">
        <v>63.17</v>
      </c>
    </row>
    <row r="1083" spans="1:9">
      <c r="A1083" s="30" t="s">
        <v>1561</v>
      </c>
      <c r="B1083" s="32" t="s">
        <v>1562</v>
      </c>
      <c r="C1083" s="37" t="s">
        <v>1484</v>
      </c>
      <c r="D1083" s="36">
        <v>2.4590000000000001</v>
      </c>
      <c r="E1083" s="31">
        <v>1</v>
      </c>
      <c r="F1083" s="31">
        <v>0</v>
      </c>
      <c r="G1083" s="31">
        <v>26.04</v>
      </c>
      <c r="H1083" s="31">
        <v>0</v>
      </c>
      <c r="I1083" s="64">
        <v>64.03</v>
      </c>
    </row>
    <row r="1084" spans="1:9">
      <c r="A1084" s="30" t="s">
        <v>1565</v>
      </c>
      <c r="B1084" s="32" t="s">
        <v>1566</v>
      </c>
      <c r="C1084" s="37" t="s">
        <v>1484</v>
      </c>
      <c r="D1084" s="36">
        <v>7.3769999999999998</v>
      </c>
      <c r="E1084" s="31">
        <v>1</v>
      </c>
      <c r="F1084" s="31">
        <v>0</v>
      </c>
      <c r="G1084" s="31">
        <v>20.96</v>
      </c>
      <c r="H1084" s="31">
        <v>0</v>
      </c>
      <c r="I1084" s="64">
        <v>154.62</v>
      </c>
    </row>
    <row r="1085" spans="1:9" ht="20">
      <c r="A1085" s="30" t="s">
        <v>2026</v>
      </c>
      <c r="B1085" s="32" t="s">
        <v>2027</v>
      </c>
      <c r="C1085" s="37" t="s">
        <v>1752</v>
      </c>
      <c r="D1085" s="36">
        <v>1.417</v>
      </c>
      <c r="E1085" s="31">
        <v>1</v>
      </c>
      <c r="F1085" s="31">
        <v>0</v>
      </c>
      <c r="G1085" s="31">
        <v>0.53</v>
      </c>
      <c r="H1085" s="31">
        <v>0</v>
      </c>
      <c r="I1085" s="64">
        <v>0.75</v>
      </c>
    </row>
    <row r="1086" spans="1:9">
      <c r="A1086" s="30" t="s">
        <v>2028</v>
      </c>
      <c r="B1086" s="30" t="s">
        <v>2029</v>
      </c>
      <c r="C1086" s="37" t="s">
        <v>1547</v>
      </c>
      <c r="D1086" s="36">
        <v>1.042</v>
      </c>
      <c r="E1086" s="31">
        <v>1</v>
      </c>
      <c r="F1086" s="31">
        <v>0</v>
      </c>
      <c r="G1086" s="31">
        <v>1.42</v>
      </c>
      <c r="H1086" s="31">
        <v>0</v>
      </c>
      <c r="I1086" s="64">
        <v>1.47</v>
      </c>
    </row>
    <row r="1087" spans="1:9">
      <c r="A1087" s="35"/>
      <c r="B1087" s="35"/>
      <c r="C1087" s="35"/>
      <c r="D1087" s="35"/>
      <c r="E1087" s="35"/>
      <c r="F1087" s="35"/>
      <c r="G1087" s="35"/>
      <c r="H1087" s="34" t="s">
        <v>515</v>
      </c>
      <c r="I1087" s="76">
        <v>284.04000000000002</v>
      </c>
    </row>
    <row r="1088" spans="1:9">
      <c r="A1088" s="35"/>
      <c r="B1088" s="35"/>
      <c r="C1088" s="35"/>
      <c r="D1088" s="35"/>
      <c r="E1088" s="35"/>
      <c r="F1088" s="35"/>
      <c r="G1088" s="35"/>
      <c r="H1088" s="34" t="s">
        <v>1458</v>
      </c>
      <c r="I1088" s="76">
        <v>22.86</v>
      </c>
    </row>
    <row r="1089" spans="1:9">
      <c r="A1089" s="35"/>
      <c r="B1089" s="35"/>
      <c r="C1089" s="35"/>
      <c r="D1089" s="35"/>
      <c r="E1089" s="35"/>
      <c r="F1089" s="35"/>
      <c r="G1089" s="35"/>
      <c r="H1089" s="34" t="s">
        <v>516</v>
      </c>
      <c r="I1089" s="76">
        <v>348.97</v>
      </c>
    </row>
    <row r="1092" spans="1:9">
      <c r="A1092" s="49" t="s">
        <v>2030</v>
      </c>
      <c r="B1092" s="48"/>
      <c r="C1092" s="48"/>
      <c r="D1092" s="48"/>
      <c r="E1092" s="48"/>
      <c r="F1092" s="48"/>
      <c r="G1092" s="48"/>
      <c r="H1092" s="48"/>
      <c r="I1092" s="72"/>
    </row>
    <row r="1093" spans="1:9">
      <c r="A1093" s="46" t="s">
        <v>1439</v>
      </c>
      <c r="B1093" s="45"/>
      <c r="C1093" s="45"/>
      <c r="D1093" s="45"/>
      <c r="E1093" s="45"/>
      <c r="F1093" s="45"/>
      <c r="G1093" s="45"/>
      <c r="H1093" s="45"/>
      <c r="I1093" s="73"/>
    </row>
    <row r="1094" spans="1:9">
      <c r="A1094" s="43" t="s">
        <v>2031</v>
      </c>
      <c r="B1094" s="42"/>
      <c r="C1094" s="42"/>
      <c r="D1094" s="42"/>
      <c r="E1094" s="41"/>
      <c r="F1094" s="41"/>
      <c r="G1094" s="41"/>
      <c r="H1094" s="41"/>
      <c r="I1094" s="74"/>
    </row>
    <row r="1095" spans="1:9">
      <c r="A1095" s="38" t="s">
        <v>0</v>
      </c>
      <c r="B1095" s="39" t="s">
        <v>1</v>
      </c>
      <c r="C1095" s="38" t="s">
        <v>2</v>
      </c>
      <c r="D1095" s="38" t="s">
        <v>3</v>
      </c>
      <c r="E1095" s="38" t="s">
        <v>1441</v>
      </c>
      <c r="F1095" s="38" t="s">
        <v>1442</v>
      </c>
      <c r="G1095" s="38" t="s">
        <v>1443</v>
      </c>
      <c r="H1095" s="38" t="s">
        <v>1444</v>
      </c>
      <c r="I1095" s="75" t="s">
        <v>1445</v>
      </c>
    </row>
    <row r="1096" spans="1:9" ht="30">
      <c r="A1096" s="30" t="s">
        <v>1892</v>
      </c>
      <c r="B1096" s="32" t="s">
        <v>1893</v>
      </c>
      <c r="C1096" s="37" t="s">
        <v>1752</v>
      </c>
      <c r="D1096" s="36">
        <v>5.9999999999999995E-4</v>
      </c>
      <c r="E1096" s="31">
        <v>1</v>
      </c>
      <c r="F1096" s="31">
        <v>0</v>
      </c>
      <c r="G1096" s="31">
        <v>69.400000000000006</v>
      </c>
      <c r="H1096" s="31">
        <v>0</v>
      </c>
      <c r="I1096" s="64">
        <v>0.04</v>
      </c>
    </row>
    <row r="1097" spans="1:9" ht="30">
      <c r="A1097" s="30" t="s">
        <v>1894</v>
      </c>
      <c r="B1097" s="32" t="s">
        <v>1895</v>
      </c>
      <c r="C1097" s="37" t="s">
        <v>1547</v>
      </c>
      <c r="D1097" s="36">
        <v>5.4000000000000003E-3</v>
      </c>
      <c r="E1097" s="31">
        <v>1</v>
      </c>
      <c r="F1097" s="31">
        <v>0</v>
      </c>
      <c r="G1097" s="31">
        <v>314.3</v>
      </c>
      <c r="H1097" s="31">
        <v>0</v>
      </c>
      <c r="I1097" s="64">
        <v>1.69</v>
      </c>
    </row>
    <row r="1098" spans="1:9" ht="20">
      <c r="A1098" s="30" t="s">
        <v>2032</v>
      </c>
      <c r="B1098" s="32" t="s">
        <v>2033</v>
      </c>
      <c r="C1098" s="37" t="s">
        <v>1547</v>
      </c>
      <c r="D1098" s="36">
        <v>9.4200000000000006E-2</v>
      </c>
      <c r="E1098" s="31">
        <v>1</v>
      </c>
      <c r="F1098" s="31">
        <v>0</v>
      </c>
      <c r="G1098" s="31">
        <v>9.8699999999999992</v>
      </c>
      <c r="H1098" s="31">
        <v>0</v>
      </c>
      <c r="I1098" s="64">
        <v>0.92</v>
      </c>
    </row>
    <row r="1099" spans="1:9">
      <c r="A1099" s="30" t="s">
        <v>1565</v>
      </c>
      <c r="B1099" s="30" t="s">
        <v>1566</v>
      </c>
      <c r="C1099" s="37" t="s">
        <v>1484</v>
      </c>
      <c r="D1099" s="36">
        <v>0.88090000000000002</v>
      </c>
      <c r="E1099" s="31">
        <v>1</v>
      </c>
      <c r="F1099" s="31">
        <v>0</v>
      </c>
      <c r="G1099" s="31">
        <v>20.96</v>
      </c>
      <c r="H1099" s="31">
        <v>0</v>
      </c>
      <c r="I1099" s="64">
        <v>18.46</v>
      </c>
    </row>
    <row r="1100" spans="1:9">
      <c r="A1100" s="35"/>
      <c r="B1100" s="35"/>
      <c r="C1100" s="35"/>
      <c r="D1100" s="35"/>
      <c r="E1100" s="35"/>
      <c r="F1100" s="35"/>
      <c r="G1100" s="35"/>
      <c r="H1100" s="34" t="s">
        <v>515</v>
      </c>
      <c r="I1100" s="76">
        <v>21.11</v>
      </c>
    </row>
    <row r="1101" spans="1:9">
      <c r="A1101" s="35"/>
      <c r="B1101" s="35"/>
      <c r="C1101" s="35"/>
      <c r="D1101" s="35"/>
      <c r="E1101" s="35"/>
      <c r="F1101" s="35"/>
      <c r="G1101" s="35"/>
      <c r="H1101" s="34" t="s">
        <v>1458</v>
      </c>
      <c r="I1101" s="76">
        <v>22.86</v>
      </c>
    </row>
    <row r="1102" spans="1:9">
      <c r="A1102" s="35"/>
      <c r="B1102" s="35"/>
      <c r="C1102" s="35"/>
      <c r="D1102" s="35"/>
      <c r="E1102" s="35"/>
      <c r="F1102" s="35"/>
      <c r="G1102" s="35"/>
      <c r="H1102" s="34" t="s">
        <v>516</v>
      </c>
      <c r="I1102" s="76">
        <v>25.93</v>
      </c>
    </row>
    <row r="1105" spans="1:9">
      <c r="A1105" s="49" t="s">
        <v>2034</v>
      </c>
      <c r="B1105" s="48"/>
      <c r="C1105" s="48"/>
      <c r="D1105" s="48"/>
      <c r="E1105" s="48"/>
      <c r="F1105" s="48"/>
      <c r="G1105" s="48"/>
      <c r="H1105" s="48"/>
      <c r="I1105" s="72"/>
    </row>
    <row r="1106" spans="1:9">
      <c r="A1106" s="46" t="s">
        <v>1439</v>
      </c>
      <c r="B1106" s="45"/>
      <c r="C1106" s="45"/>
      <c r="D1106" s="45"/>
      <c r="E1106" s="45"/>
      <c r="F1106" s="45"/>
      <c r="G1106" s="45"/>
      <c r="H1106" s="45"/>
      <c r="I1106" s="73"/>
    </row>
    <row r="1107" spans="1:9">
      <c r="A1107" s="43" t="s">
        <v>2035</v>
      </c>
      <c r="B1107" s="42"/>
      <c r="C1107" s="42"/>
      <c r="D1107" s="42"/>
      <c r="E1107" s="41"/>
      <c r="F1107" s="41"/>
      <c r="G1107" s="41"/>
      <c r="H1107" s="41"/>
      <c r="I1107" s="74"/>
    </row>
    <row r="1108" spans="1:9">
      <c r="A1108" s="38" t="s">
        <v>0</v>
      </c>
      <c r="B1108" s="39" t="s">
        <v>1</v>
      </c>
      <c r="C1108" s="38" t="s">
        <v>2</v>
      </c>
      <c r="D1108" s="38" t="s">
        <v>3</v>
      </c>
      <c r="E1108" s="38" t="s">
        <v>1441</v>
      </c>
      <c r="F1108" s="38" t="s">
        <v>1442</v>
      </c>
      <c r="G1108" s="38" t="s">
        <v>1443</v>
      </c>
      <c r="H1108" s="38" t="s">
        <v>1444</v>
      </c>
      <c r="I1108" s="75" t="s">
        <v>1445</v>
      </c>
    </row>
    <row r="1109" spans="1:9" ht="20">
      <c r="A1109" s="30" t="s">
        <v>2036</v>
      </c>
      <c r="B1109" s="32" t="s">
        <v>2037</v>
      </c>
      <c r="C1109" s="37" t="s">
        <v>14</v>
      </c>
      <c r="D1109" s="36">
        <v>2.5000000000000001E-2</v>
      </c>
      <c r="E1109" s="31">
        <v>1</v>
      </c>
      <c r="F1109" s="31">
        <v>0</v>
      </c>
      <c r="G1109" s="31">
        <v>19.98</v>
      </c>
      <c r="H1109" s="31">
        <v>0</v>
      </c>
      <c r="I1109" s="64">
        <v>0.49</v>
      </c>
    </row>
    <row r="1110" spans="1:9" ht="20">
      <c r="A1110" s="30" t="s">
        <v>2038</v>
      </c>
      <c r="B1110" s="32" t="s">
        <v>2039</v>
      </c>
      <c r="C1110" s="37" t="s">
        <v>7</v>
      </c>
      <c r="D1110" s="36">
        <v>0.48</v>
      </c>
      <c r="E1110" s="31">
        <v>1</v>
      </c>
      <c r="F1110" s="31">
        <v>0</v>
      </c>
      <c r="G1110" s="31">
        <v>0.22</v>
      </c>
      <c r="H1110" s="31">
        <v>0</v>
      </c>
      <c r="I1110" s="64">
        <v>0.1</v>
      </c>
    </row>
    <row r="1111" spans="1:9">
      <c r="A1111" s="30" t="s">
        <v>2040</v>
      </c>
      <c r="B1111" s="32" t="s">
        <v>2041</v>
      </c>
      <c r="C1111" s="37" t="s">
        <v>1484</v>
      </c>
      <c r="D1111" s="36">
        <v>4.3999999999999997E-2</v>
      </c>
      <c r="E1111" s="31">
        <v>1</v>
      </c>
      <c r="F1111" s="31">
        <v>0</v>
      </c>
      <c r="G1111" s="31">
        <v>21.47</v>
      </c>
      <c r="H1111" s="31">
        <v>0</v>
      </c>
      <c r="I1111" s="64">
        <v>0.94</v>
      </c>
    </row>
    <row r="1112" spans="1:9">
      <c r="A1112" s="30" t="s">
        <v>2042</v>
      </c>
      <c r="B1112" s="32" t="s">
        <v>2043</v>
      </c>
      <c r="C1112" s="37" t="s">
        <v>1484</v>
      </c>
      <c r="D1112" s="36">
        <v>0.11600000000000001</v>
      </c>
      <c r="E1112" s="31">
        <v>1</v>
      </c>
      <c r="F1112" s="31">
        <v>0</v>
      </c>
      <c r="G1112" s="31">
        <v>25.83</v>
      </c>
      <c r="H1112" s="31">
        <v>0</v>
      </c>
      <c r="I1112" s="64">
        <v>2.99</v>
      </c>
    </row>
    <row r="1113" spans="1:9">
      <c r="A1113" s="30" t="s">
        <v>2044</v>
      </c>
      <c r="B1113" s="30" t="s">
        <v>2045</v>
      </c>
      <c r="C1113" s="37" t="s">
        <v>14</v>
      </c>
      <c r="D1113" s="36">
        <v>1</v>
      </c>
      <c r="E1113" s="31">
        <v>1</v>
      </c>
      <c r="F1113" s="31">
        <v>0</v>
      </c>
      <c r="G1113" s="31">
        <v>9.8800000000000008</v>
      </c>
      <c r="H1113" s="31">
        <v>0</v>
      </c>
      <c r="I1113" s="64">
        <v>9.8800000000000008</v>
      </c>
    </row>
    <row r="1114" spans="1:9">
      <c r="A1114" s="35"/>
      <c r="B1114" s="35"/>
      <c r="C1114" s="35"/>
      <c r="D1114" s="35"/>
      <c r="E1114" s="35"/>
      <c r="F1114" s="35"/>
      <c r="G1114" s="35"/>
      <c r="H1114" s="34" t="s">
        <v>515</v>
      </c>
      <c r="I1114" s="76">
        <v>14.4</v>
      </c>
    </row>
    <row r="1115" spans="1:9">
      <c r="A1115" s="35"/>
      <c r="B1115" s="35"/>
      <c r="C1115" s="35"/>
      <c r="D1115" s="35"/>
      <c r="E1115" s="35"/>
      <c r="F1115" s="35"/>
      <c r="G1115" s="35"/>
      <c r="H1115" s="34" t="s">
        <v>1458</v>
      </c>
      <c r="I1115" s="76">
        <v>22.86</v>
      </c>
    </row>
    <row r="1116" spans="1:9">
      <c r="A1116" s="35"/>
      <c r="B1116" s="35"/>
      <c r="C1116" s="35"/>
      <c r="D1116" s="35"/>
      <c r="E1116" s="35"/>
      <c r="F1116" s="35"/>
      <c r="G1116" s="35"/>
      <c r="H1116" s="34" t="s">
        <v>516</v>
      </c>
      <c r="I1116" s="76">
        <v>17.690000000000001</v>
      </c>
    </row>
    <row r="1119" spans="1:9">
      <c r="A1119" s="49" t="s">
        <v>2046</v>
      </c>
      <c r="B1119" s="48"/>
      <c r="C1119" s="48"/>
      <c r="D1119" s="48"/>
      <c r="E1119" s="48"/>
      <c r="F1119" s="48"/>
      <c r="G1119" s="48"/>
      <c r="H1119" s="48"/>
      <c r="I1119" s="72"/>
    </row>
    <row r="1120" spans="1:9">
      <c r="A1120" s="46" t="s">
        <v>1439</v>
      </c>
      <c r="B1120" s="45"/>
      <c r="C1120" s="45"/>
      <c r="D1120" s="45"/>
      <c r="E1120" s="45"/>
      <c r="F1120" s="45"/>
      <c r="G1120" s="45"/>
      <c r="H1120" s="45"/>
      <c r="I1120" s="73"/>
    </row>
    <row r="1121" spans="1:9">
      <c r="A1121" s="43" t="s">
        <v>2047</v>
      </c>
      <c r="B1121" s="42"/>
      <c r="C1121" s="42"/>
      <c r="D1121" s="42"/>
      <c r="E1121" s="41"/>
      <c r="F1121" s="41"/>
      <c r="G1121" s="41"/>
      <c r="H1121" s="41"/>
      <c r="I1121" s="74"/>
    </row>
    <row r="1122" spans="1:9">
      <c r="A1122" s="38" t="s">
        <v>0</v>
      </c>
      <c r="B1122" s="39" t="s">
        <v>1</v>
      </c>
      <c r="C1122" s="38" t="s">
        <v>2</v>
      </c>
      <c r="D1122" s="38" t="s">
        <v>3</v>
      </c>
      <c r="E1122" s="38" t="s">
        <v>1441</v>
      </c>
      <c r="F1122" s="38" t="s">
        <v>1442</v>
      </c>
      <c r="G1122" s="38" t="s">
        <v>1443</v>
      </c>
      <c r="H1122" s="38" t="s">
        <v>1444</v>
      </c>
      <c r="I1122" s="75" t="s">
        <v>1445</v>
      </c>
    </row>
    <row r="1123" spans="1:9" ht="20">
      <c r="A1123" s="30" t="s">
        <v>2036</v>
      </c>
      <c r="B1123" s="32" t="s">
        <v>2037</v>
      </c>
      <c r="C1123" s="37" t="s">
        <v>14</v>
      </c>
      <c r="D1123" s="36">
        <v>2.5000000000000001E-2</v>
      </c>
      <c r="E1123" s="31">
        <v>1</v>
      </c>
      <c r="F1123" s="31">
        <v>0</v>
      </c>
      <c r="G1123" s="31">
        <v>19.98</v>
      </c>
      <c r="H1123" s="31">
        <v>0</v>
      </c>
      <c r="I1123" s="64">
        <v>0.49</v>
      </c>
    </row>
    <row r="1124" spans="1:9" ht="20">
      <c r="A1124" s="30" t="s">
        <v>2038</v>
      </c>
      <c r="B1124" s="32" t="s">
        <v>2039</v>
      </c>
      <c r="C1124" s="37" t="s">
        <v>7</v>
      </c>
      <c r="D1124" s="36">
        <v>0.63500000000000001</v>
      </c>
      <c r="E1124" s="31">
        <v>1</v>
      </c>
      <c r="F1124" s="31">
        <v>0</v>
      </c>
      <c r="G1124" s="31">
        <v>0.22</v>
      </c>
      <c r="H1124" s="31">
        <v>0</v>
      </c>
      <c r="I1124" s="64">
        <v>0.13</v>
      </c>
    </row>
    <row r="1125" spans="1:9">
      <c r="A1125" s="30" t="s">
        <v>2040</v>
      </c>
      <c r="B1125" s="32" t="s">
        <v>2041</v>
      </c>
      <c r="C1125" s="37" t="s">
        <v>1484</v>
      </c>
      <c r="D1125" s="36">
        <v>5.7000000000000002E-2</v>
      </c>
      <c r="E1125" s="31">
        <v>1</v>
      </c>
      <c r="F1125" s="31">
        <v>0</v>
      </c>
      <c r="G1125" s="31">
        <v>21.47</v>
      </c>
      <c r="H1125" s="31">
        <v>0</v>
      </c>
      <c r="I1125" s="64">
        <v>1.22</v>
      </c>
    </row>
    <row r="1126" spans="1:9">
      <c r="A1126" s="30" t="s">
        <v>2042</v>
      </c>
      <c r="B1126" s="32" t="s">
        <v>2043</v>
      </c>
      <c r="C1126" s="37" t="s">
        <v>1484</v>
      </c>
      <c r="D1126" s="36">
        <v>0.15</v>
      </c>
      <c r="E1126" s="31">
        <v>1</v>
      </c>
      <c r="F1126" s="31">
        <v>0</v>
      </c>
      <c r="G1126" s="31">
        <v>25.83</v>
      </c>
      <c r="H1126" s="31">
        <v>0</v>
      </c>
      <c r="I1126" s="64">
        <v>3.87</v>
      </c>
    </row>
    <row r="1127" spans="1:9">
      <c r="A1127" s="30" t="s">
        <v>2048</v>
      </c>
      <c r="B1127" s="30" t="s">
        <v>2049</v>
      </c>
      <c r="C1127" s="37" t="s">
        <v>14</v>
      </c>
      <c r="D1127" s="36">
        <v>1</v>
      </c>
      <c r="E1127" s="31">
        <v>1</v>
      </c>
      <c r="F1127" s="31">
        <v>0</v>
      </c>
      <c r="G1127" s="31">
        <v>10.68</v>
      </c>
      <c r="H1127" s="31">
        <v>0</v>
      </c>
      <c r="I1127" s="64">
        <v>10.68</v>
      </c>
    </row>
    <row r="1128" spans="1:9">
      <c r="A1128" s="35"/>
      <c r="B1128" s="35"/>
      <c r="C1128" s="35"/>
      <c r="D1128" s="35"/>
      <c r="E1128" s="35"/>
      <c r="F1128" s="35"/>
      <c r="G1128" s="35"/>
      <c r="H1128" s="34" t="s">
        <v>515</v>
      </c>
      <c r="I1128" s="76">
        <v>16.39</v>
      </c>
    </row>
    <row r="1129" spans="1:9">
      <c r="A1129" s="35"/>
      <c r="B1129" s="35"/>
      <c r="C1129" s="35"/>
      <c r="D1129" s="35"/>
      <c r="E1129" s="35"/>
      <c r="F1129" s="35"/>
      <c r="G1129" s="35"/>
      <c r="H1129" s="34" t="s">
        <v>1458</v>
      </c>
      <c r="I1129" s="76">
        <v>22.86</v>
      </c>
    </row>
    <row r="1130" spans="1:9">
      <c r="A1130" s="35"/>
      <c r="B1130" s="35"/>
      <c r="C1130" s="35"/>
      <c r="D1130" s="35"/>
      <c r="E1130" s="35"/>
      <c r="F1130" s="35"/>
      <c r="G1130" s="35"/>
      <c r="H1130" s="34" t="s">
        <v>516</v>
      </c>
      <c r="I1130" s="76">
        <v>20.13</v>
      </c>
    </row>
    <row r="1133" spans="1:9">
      <c r="A1133" s="49" t="s">
        <v>2050</v>
      </c>
      <c r="B1133" s="48"/>
      <c r="C1133" s="48"/>
      <c r="D1133" s="48"/>
      <c r="E1133" s="48"/>
      <c r="F1133" s="48"/>
      <c r="G1133" s="48"/>
      <c r="H1133" s="48"/>
      <c r="I1133" s="72"/>
    </row>
    <row r="1134" spans="1:9">
      <c r="A1134" s="46" t="s">
        <v>1439</v>
      </c>
      <c r="B1134" s="45"/>
      <c r="C1134" s="45"/>
      <c r="D1134" s="45"/>
      <c r="E1134" s="45"/>
      <c r="F1134" s="45"/>
      <c r="G1134" s="45"/>
      <c r="H1134" s="45"/>
      <c r="I1134" s="73"/>
    </row>
    <row r="1135" spans="1:9">
      <c r="A1135" s="43" t="s">
        <v>2051</v>
      </c>
      <c r="B1135" s="42"/>
      <c r="C1135" s="42"/>
      <c r="D1135" s="42"/>
      <c r="E1135" s="41"/>
      <c r="F1135" s="41"/>
      <c r="G1135" s="41"/>
      <c r="H1135" s="41"/>
      <c r="I1135" s="74"/>
    </row>
    <row r="1136" spans="1:9">
      <c r="A1136" s="38" t="s">
        <v>0</v>
      </c>
      <c r="B1136" s="39" t="s">
        <v>1</v>
      </c>
      <c r="C1136" s="38" t="s">
        <v>2</v>
      </c>
      <c r="D1136" s="38" t="s">
        <v>3</v>
      </c>
      <c r="E1136" s="38" t="s">
        <v>1441</v>
      </c>
      <c r="F1136" s="38" t="s">
        <v>1442</v>
      </c>
      <c r="G1136" s="38" t="s">
        <v>1443</v>
      </c>
      <c r="H1136" s="38" t="s">
        <v>1444</v>
      </c>
      <c r="I1136" s="75" t="s">
        <v>1445</v>
      </c>
    </row>
    <row r="1137" spans="1:9">
      <c r="A1137" s="30" t="s">
        <v>2052</v>
      </c>
      <c r="B1137" s="32" t="s">
        <v>2053</v>
      </c>
      <c r="C1137" s="37" t="s">
        <v>14</v>
      </c>
      <c r="D1137" s="36">
        <v>3.0547999999999999E-2</v>
      </c>
      <c r="E1137" s="31">
        <v>1</v>
      </c>
      <c r="F1137" s="31">
        <v>0</v>
      </c>
      <c r="G1137" s="31">
        <v>8.66</v>
      </c>
      <c r="H1137" s="31">
        <v>0</v>
      </c>
      <c r="I1137" s="64">
        <v>0.26</v>
      </c>
    </row>
    <row r="1138" spans="1:9">
      <c r="A1138" s="30" t="s">
        <v>2054</v>
      </c>
      <c r="B1138" s="32" t="s">
        <v>2055</v>
      </c>
      <c r="C1138" s="37" t="s">
        <v>14</v>
      </c>
      <c r="D1138" s="36">
        <v>1.5E-3</v>
      </c>
      <c r="E1138" s="31">
        <v>1</v>
      </c>
      <c r="F1138" s="31">
        <v>0</v>
      </c>
      <c r="G1138" s="31">
        <v>34.65</v>
      </c>
      <c r="H1138" s="31">
        <v>0</v>
      </c>
      <c r="I1138" s="64">
        <v>0.05</v>
      </c>
    </row>
    <row r="1139" spans="1:9">
      <c r="A1139" s="30" t="s">
        <v>2056</v>
      </c>
      <c r="B1139" s="32" t="s">
        <v>2057</v>
      </c>
      <c r="C1139" s="37" t="s">
        <v>14</v>
      </c>
      <c r="D1139" s="36">
        <v>1.091</v>
      </c>
      <c r="E1139" s="31">
        <v>1</v>
      </c>
      <c r="F1139" s="31">
        <v>0</v>
      </c>
      <c r="G1139" s="31">
        <v>10.8</v>
      </c>
      <c r="H1139" s="31">
        <v>0</v>
      </c>
      <c r="I1139" s="64">
        <v>11.78</v>
      </c>
    </row>
    <row r="1140" spans="1:9">
      <c r="A1140" s="30" t="s">
        <v>2058</v>
      </c>
      <c r="B1140" s="32" t="s">
        <v>2059</v>
      </c>
      <c r="C1140" s="37" t="s">
        <v>1484</v>
      </c>
      <c r="D1140" s="36">
        <v>4.4000000000000003E-3</v>
      </c>
      <c r="E1140" s="31">
        <v>1</v>
      </c>
      <c r="F1140" s="31">
        <v>0</v>
      </c>
      <c r="G1140" s="31">
        <v>20.28</v>
      </c>
      <c r="H1140" s="31">
        <v>0</v>
      </c>
      <c r="I1140" s="64">
        <v>0.08</v>
      </c>
    </row>
    <row r="1141" spans="1:9" ht="20">
      <c r="A1141" s="30" t="s">
        <v>2060</v>
      </c>
      <c r="B1141" s="32" t="s">
        <v>2061</v>
      </c>
      <c r="C1141" s="37" t="s">
        <v>1752</v>
      </c>
      <c r="D1141" s="36">
        <v>3.6703E-3</v>
      </c>
      <c r="E1141" s="31">
        <v>1</v>
      </c>
      <c r="F1141" s="31">
        <v>0</v>
      </c>
      <c r="G1141" s="31">
        <v>183.3</v>
      </c>
      <c r="H1141" s="31">
        <v>0</v>
      </c>
      <c r="I1141" s="64">
        <v>0.67</v>
      </c>
    </row>
    <row r="1142" spans="1:9" ht="20">
      <c r="A1142" s="30" t="s">
        <v>2062</v>
      </c>
      <c r="B1142" s="32" t="s">
        <v>2063</v>
      </c>
      <c r="C1142" s="37" t="s">
        <v>1547</v>
      </c>
      <c r="D1142" s="36">
        <v>3.9667000000000001E-3</v>
      </c>
      <c r="E1142" s="31">
        <v>1</v>
      </c>
      <c r="F1142" s="31">
        <v>0</v>
      </c>
      <c r="G1142" s="31">
        <v>358.89</v>
      </c>
      <c r="H1142" s="31">
        <v>0</v>
      </c>
      <c r="I1142" s="64">
        <v>1.42</v>
      </c>
    </row>
    <row r="1143" spans="1:9" ht="20">
      <c r="A1143" s="30" t="s">
        <v>2064</v>
      </c>
      <c r="B1143" s="32" t="s">
        <v>2065</v>
      </c>
      <c r="C1143" s="37" t="s">
        <v>5</v>
      </c>
      <c r="D1143" s="36">
        <v>3.5842400000000003E-2</v>
      </c>
      <c r="E1143" s="31">
        <v>1</v>
      </c>
      <c r="F1143" s="31">
        <v>0</v>
      </c>
      <c r="G1143" s="31">
        <v>26.7</v>
      </c>
      <c r="H1143" s="31">
        <v>0</v>
      </c>
      <c r="I1143" s="64">
        <v>0.95</v>
      </c>
    </row>
    <row r="1144" spans="1:9">
      <c r="A1144" s="30" t="s">
        <v>1577</v>
      </c>
      <c r="B1144" s="32" t="s">
        <v>1578</v>
      </c>
      <c r="C1144" s="37" t="s">
        <v>1484</v>
      </c>
      <c r="D1144" s="36">
        <v>1.4E-2</v>
      </c>
      <c r="E1144" s="31">
        <v>1</v>
      </c>
      <c r="F1144" s="31">
        <v>0</v>
      </c>
      <c r="G1144" s="31">
        <v>28.64</v>
      </c>
      <c r="H1144" s="31">
        <v>0</v>
      </c>
      <c r="I1144" s="64">
        <v>0.4</v>
      </c>
    </row>
    <row r="1145" spans="1:9" ht="20">
      <c r="A1145" s="30" t="s">
        <v>2066</v>
      </c>
      <c r="B1145" s="32" t="s">
        <v>2067</v>
      </c>
      <c r="C1145" s="37" t="s">
        <v>5</v>
      </c>
      <c r="D1145" s="36">
        <v>3.5842400000000003E-2</v>
      </c>
      <c r="E1145" s="31">
        <v>1</v>
      </c>
      <c r="F1145" s="31">
        <v>0</v>
      </c>
      <c r="G1145" s="31">
        <v>10.130000000000001</v>
      </c>
      <c r="H1145" s="31">
        <v>0</v>
      </c>
      <c r="I1145" s="64">
        <v>0.36</v>
      </c>
    </row>
    <row r="1146" spans="1:9">
      <c r="A1146" s="30" t="s">
        <v>2068</v>
      </c>
      <c r="B1146" s="30" t="s">
        <v>2069</v>
      </c>
      <c r="C1146" s="37" t="s">
        <v>1484</v>
      </c>
      <c r="D1146" s="36">
        <v>1.8100000000000002E-2</v>
      </c>
      <c r="E1146" s="31">
        <v>1</v>
      </c>
      <c r="F1146" s="31">
        <v>0</v>
      </c>
      <c r="G1146" s="31">
        <v>27.75</v>
      </c>
      <c r="H1146" s="31">
        <v>0</v>
      </c>
      <c r="I1146" s="64">
        <v>0.5</v>
      </c>
    </row>
    <row r="1147" spans="1:9">
      <c r="A1147" s="35"/>
      <c r="B1147" s="35"/>
      <c r="C1147" s="35"/>
      <c r="D1147" s="35"/>
      <c r="E1147" s="35"/>
      <c r="F1147" s="35"/>
      <c r="G1147" s="35"/>
      <c r="H1147" s="34" t="s">
        <v>515</v>
      </c>
      <c r="I1147" s="76">
        <v>16.47</v>
      </c>
    </row>
    <row r="1148" spans="1:9">
      <c r="A1148" s="35"/>
      <c r="B1148" s="35"/>
      <c r="C1148" s="35"/>
      <c r="D1148" s="35"/>
      <c r="E1148" s="35"/>
      <c r="F1148" s="35"/>
      <c r="G1148" s="35"/>
      <c r="H1148" s="34" t="s">
        <v>1458</v>
      </c>
      <c r="I1148" s="76">
        <v>22.86</v>
      </c>
    </row>
    <row r="1149" spans="1:9">
      <c r="A1149" s="35"/>
      <c r="B1149" s="35"/>
      <c r="C1149" s="35"/>
      <c r="D1149" s="35"/>
      <c r="E1149" s="35"/>
      <c r="F1149" s="35"/>
      <c r="G1149" s="35"/>
      <c r="H1149" s="34" t="s">
        <v>516</v>
      </c>
      <c r="I1149" s="76">
        <v>20.23</v>
      </c>
    </row>
    <row r="1152" spans="1:9">
      <c r="A1152" s="49" t="s">
        <v>2070</v>
      </c>
      <c r="B1152" s="48"/>
      <c r="C1152" s="48"/>
      <c r="D1152" s="48"/>
      <c r="E1152" s="48"/>
      <c r="F1152" s="48"/>
      <c r="G1152" s="48"/>
      <c r="H1152" s="48"/>
      <c r="I1152" s="72"/>
    </row>
    <row r="1153" spans="1:9">
      <c r="A1153" s="46" t="s">
        <v>1480</v>
      </c>
      <c r="B1153" s="45"/>
      <c r="C1153" s="45"/>
      <c r="D1153" s="45"/>
      <c r="E1153" s="45"/>
      <c r="F1153" s="45"/>
      <c r="G1153" s="45"/>
      <c r="H1153" s="45"/>
      <c r="I1153" s="73"/>
    </row>
    <row r="1154" spans="1:9">
      <c r="A1154" s="43" t="s">
        <v>2071</v>
      </c>
      <c r="B1154" s="42"/>
      <c r="C1154" s="42"/>
      <c r="D1154" s="42"/>
      <c r="E1154" s="41"/>
      <c r="F1154" s="41"/>
      <c r="G1154" s="41"/>
      <c r="H1154" s="41"/>
      <c r="I1154" s="74"/>
    </row>
    <row r="1155" spans="1:9">
      <c r="A1155" s="38" t="s">
        <v>0</v>
      </c>
      <c r="B1155" s="39" t="s">
        <v>1</v>
      </c>
      <c r="C1155" s="38" t="s">
        <v>2</v>
      </c>
      <c r="D1155" s="38" t="s">
        <v>3</v>
      </c>
      <c r="E1155" s="38" t="s">
        <v>1441</v>
      </c>
      <c r="F1155" s="38" t="s">
        <v>1442</v>
      </c>
      <c r="G1155" s="38" t="s">
        <v>1443</v>
      </c>
      <c r="H1155" s="38" t="s">
        <v>1444</v>
      </c>
      <c r="I1155" s="75" t="s">
        <v>1445</v>
      </c>
    </row>
    <row r="1156" spans="1:9" ht="20">
      <c r="A1156" s="30" t="s">
        <v>2072</v>
      </c>
      <c r="B1156" s="32" t="s">
        <v>2073</v>
      </c>
      <c r="C1156" s="37" t="s">
        <v>14</v>
      </c>
      <c r="D1156" s="36">
        <v>1.05</v>
      </c>
      <c r="E1156" s="31">
        <v>1</v>
      </c>
      <c r="F1156" s="31">
        <v>0</v>
      </c>
      <c r="G1156" s="31">
        <v>9.85</v>
      </c>
      <c r="H1156" s="31">
        <v>0</v>
      </c>
      <c r="I1156" s="64">
        <v>10.34</v>
      </c>
    </row>
    <row r="1157" spans="1:9">
      <c r="A1157" s="30" t="s">
        <v>1832</v>
      </c>
      <c r="B1157" s="32" t="s">
        <v>1833</v>
      </c>
      <c r="C1157" s="37" t="s">
        <v>1484</v>
      </c>
      <c r="D1157" s="36">
        <v>0.12</v>
      </c>
      <c r="E1157" s="31">
        <v>1</v>
      </c>
      <c r="F1157" s="31">
        <v>0</v>
      </c>
      <c r="G1157" s="31">
        <v>26.28</v>
      </c>
      <c r="H1157" s="31">
        <v>0</v>
      </c>
      <c r="I1157" s="64">
        <v>3.15</v>
      </c>
    </row>
    <row r="1158" spans="1:9">
      <c r="A1158" s="30" t="s">
        <v>1565</v>
      </c>
      <c r="B1158" s="32" t="s">
        <v>1566</v>
      </c>
      <c r="C1158" s="37" t="s">
        <v>1484</v>
      </c>
      <c r="D1158" s="36">
        <v>0.12</v>
      </c>
      <c r="E1158" s="31">
        <v>1</v>
      </c>
      <c r="F1158" s="31">
        <v>0</v>
      </c>
      <c r="G1158" s="31">
        <v>20.96</v>
      </c>
      <c r="H1158" s="31">
        <v>0</v>
      </c>
      <c r="I1158" s="64">
        <v>2.5099999999999998</v>
      </c>
    </row>
    <row r="1159" spans="1:9">
      <c r="A1159" s="30" t="s">
        <v>2074</v>
      </c>
      <c r="B1159" s="30" t="s">
        <v>2075</v>
      </c>
      <c r="C1159" s="37" t="s">
        <v>22</v>
      </c>
      <c r="D1159" s="36">
        <v>6.0000000000000001E-3</v>
      </c>
      <c r="E1159" s="31">
        <v>1</v>
      </c>
      <c r="F1159" s="31">
        <v>0</v>
      </c>
      <c r="G1159" s="31">
        <v>64.709999999999994</v>
      </c>
      <c r="H1159" s="31">
        <v>0</v>
      </c>
      <c r="I1159" s="64">
        <v>0.38</v>
      </c>
    </row>
    <row r="1160" spans="1:9">
      <c r="A1160" s="35"/>
      <c r="B1160" s="35"/>
      <c r="C1160" s="35"/>
      <c r="D1160" s="35"/>
      <c r="E1160" s="35"/>
      <c r="F1160" s="35"/>
      <c r="G1160" s="35"/>
      <c r="H1160" s="34" t="s">
        <v>515</v>
      </c>
      <c r="I1160" s="76">
        <v>16.38</v>
      </c>
    </row>
    <row r="1161" spans="1:9">
      <c r="A1161" s="35"/>
      <c r="B1161" s="35"/>
      <c r="C1161" s="35"/>
      <c r="D1161" s="35"/>
      <c r="E1161" s="35"/>
      <c r="F1161" s="35"/>
      <c r="G1161" s="35"/>
      <c r="H1161" s="34" t="s">
        <v>1458</v>
      </c>
      <c r="I1161" s="76">
        <v>22.86</v>
      </c>
    </row>
    <row r="1162" spans="1:9">
      <c r="A1162" s="35"/>
      <c r="B1162" s="35"/>
      <c r="C1162" s="35"/>
      <c r="D1162" s="35"/>
      <c r="E1162" s="35"/>
      <c r="F1162" s="35"/>
      <c r="G1162" s="35"/>
      <c r="H1162" s="34" t="s">
        <v>516</v>
      </c>
      <c r="I1162" s="76">
        <v>20.12</v>
      </c>
    </row>
    <row r="1165" spans="1:9">
      <c r="A1165" s="49" t="s">
        <v>2076</v>
      </c>
      <c r="B1165" s="48"/>
      <c r="C1165" s="48"/>
      <c r="D1165" s="48"/>
      <c r="E1165" s="48"/>
      <c r="F1165" s="48"/>
      <c r="G1165" s="48"/>
      <c r="H1165" s="48"/>
      <c r="I1165" s="72"/>
    </row>
    <row r="1166" spans="1:9">
      <c r="A1166" s="46" t="s">
        <v>1480</v>
      </c>
      <c r="B1166" s="45"/>
      <c r="C1166" s="45"/>
      <c r="D1166" s="45"/>
      <c r="E1166" s="45"/>
      <c r="F1166" s="45"/>
      <c r="G1166" s="45"/>
      <c r="H1166" s="45"/>
      <c r="I1166" s="73"/>
    </row>
    <row r="1167" spans="1:9">
      <c r="A1167" s="43" t="s">
        <v>2077</v>
      </c>
      <c r="B1167" s="42"/>
      <c r="C1167" s="42"/>
      <c r="D1167" s="42"/>
      <c r="E1167" s="41"/>
      <c r="F1167" s="41"/>
      <c r="G1167" s="41"/>
      <c r="H1167" s="41"/>
      <c r="I1167" s="74"/>
    </row>
    <row r="1168" spans="1:9">
      <c r="A1168" s="38" t="s">
        <v>0</v>
      </c>
      <c r="B1168" s="39" t="s">
        <v>1</v>
      </c>
      <c r="C1168" s="38" t="s">
        <v>2</v>
      </c>
      <c r="D1168" s="38" t="s">
        <v>3</v>
      </c>
      <c r="E1168" s="38" t="s">
        <v>1441</v>
      </c>
      <c r="F1168" s="38" t="s">
        <v>1442</v>
      </c>
      <c r="G1168" s="38" t="s">
        <v>1443</v>
      </c>
      <c r="H1168" s="38" t="s">
        <v>1444</v>
      </c>
      <c r="I1168" s="75" t="s">
        <v>1445</v>
      </c>
    </row>
    <row r="1169" spans="1:9">
      <c r="A1169" s="30" t="s">
        <v>2078</v>
      </c>
      <c r="B1169" s="30" t="s">
        <v>6</v>
      </c>
      <c r="C1169" s="37" t="s">
        <v>7</v>
      </c>
      <c r="D1169" s="36">
        <v>1</v>
      </c>
      <c r="E1169" s="31">
        <v>1</v>
      </c>
      <c r="F1169" s="31">
        <v>0</v>
      </c>
      <c r="G1169" s="31">
        <v>147500</v>
      </c>
      <c r="H1169" s="31">
        <v>0</v>
      </c>
      <c r="I1169" s="64">
        <v>147500</v>
      </c>
    </row>
    <row r="1170" spans="1:9">
      <c r="A1170" s="35"/>
      <c r="B1170" s="35"/>
      <c r="C1170" s="35"/>
      <c r="D1170" s="35"/>
      <c r="E1170" s="35"/>
      <c r="F1170" s="35"/>
      <c r="G1170" s="35"/>
      <c r="H1170" s="34" t="s">
        <v>515</v>
      </c>
      <c r="I1170" s="76">
        <v>147500</v>
      </c>
    </row>
    <row r="1171" spans="1:9">
      <c r="A1171" s="35"/>
      <c r="B1171" s="35"/>
      <c r="C1171" s="35"/>
      <c r="D1171" s="35"/>
      <c r="E1171" s="35"/>
      <c r="F1171" s="35"/>
      <c r="G1171" s="35"/>
      <c r="H1171" s="34" t="s">
        <v>1458</v>
      </c>
      <c r="I1171" s="76">
        <v>15.07</v>
      </c>
    </row>
    <row r="1172" spans="1:9">
      <c r="A1172" s="35"/>
      <c r="B1172" s="35"/>
      <c r="C1172" s="35"/>
      <c r="D1172" s="35"/>
      <c r="E1172" s="35"/>
      <c r="F1172" s="35"/>
      <c r="G1172" s="35"/>
      <c r="H1172" s="34" t="s">
        <v>516</v>
      </c>
      <c r="I1172" s="76">
        <v>169728.25</v>
      </c>
    </row>
    <row r="1175" spans="1:9">
      <c r="A1175" s="49" t="s">
        <v>2079</v>
      </c>
      <c r="B1175" s="48"/>
      <c r="C1175" s="48"/>
      <c r="D1175" s="48"/>
      <c r="E1175" s="48"/>
      <c r="F1175" s="48"/>
      <c r="G1175" s="48"/>
      <c r="H1175" s="48"/>
      <c r="I1175" s="72"/>
    </row>
    <row r="1176" spans="1:9">
      <c r="A1176" s="46" t="s">
        <v>1439</v>
      </c>
      <c r="B1176" s="45"/>
      <c r="C1176" s="45"/>
      <c r="D1176" s="45"/>
      <c r="E1176" s="45"/>
      <c r="F1176" s="45"/>
      <c r="G1176" s="45"/>
      <c r="H1176" s="45"/>
      <c r="I1176" s="73"/>
    </row>
    <row r="1177" spans="1:9">
      <c r="A1177" s="43" t="s">
        <v>2080</v>
      </c>
      <c r="B1177" s="42"/>
      <c r="C1177" s="42"/>
      <c r="D1177" s="42"/>
      <c r="E1177" s="41"/>
      <c r="F1177" s="41"/>
      <c r="G1177" s="41"/>
      <c r="H1177" s="41"/>
      <c r="I1177" s="74"/>
    </row>
    <row r="1178" spans="1:9">
      <c r="A1178" s="38" t="s">
        <v>0</v>
      </c>
      <c r="B1178" s="39" t="s">
        <v>1</v>
      </c>
      <c r="C1178" s="38" t="s">
        <v>2</v>
      </c>
      <c r="D1178" s="38" t="s">
        <v>3</v>
      </c>
      <c r="E1178" s="38" t="s">
        <v>1441</v>
      </c>
      <c r="F1178" s="38" t="s">
        <v>1442</v>
      </c>
      <c r="G1178" s="38" t="s">
        <v>1443</v>
      </c>
      <c r="H1178" s="38" t="s">
        <v>1444</v>
      </c>
      <c r="I1178" s="75" t="s">
        <v>1445</v>
      </c>
    </row>
    <row r="1179" spans="1:9" ht="20">
      <c r="A1179" s="30" t="s">
        <v>2036</v>
      </c>
      <c r="B1179" s="32" t="s">
        <v>2037</v>
      </c>
      <c r="C1179" s="37" t="s">
        <v>14</v>
      </c>
      <c r="D1179" s="36">
        <v>2.5000000000000001E-2</v>
      </c>
      <c r="E1179" s="31">
        <v>1</v>
      </c>
      <c r="F1179" s="31">
        <v>0</v>
      </c>
      <c r="G1179" s="31">
        <v>19.98</v>
      </c>
      <c r="H1179" s="31">
        <v>0</v>
      </c>
      <c r="I1179" s="64">
        <v>0.49</v>
      </c>
    </row>
    <row r="1180" spans="1:9" ht="20">
      <c r="A1180" s="30" t="s">
        <v>2038</v>
      </c>
      <c r="B1180" s="32" t="s">
        <v>2039</v>
      </c>
      <c r="C1180" s="37" t="s">
        <v>7</v>
      </c>
      <c r="D1180" s="36">
        <v>0.503</v>
      </c>
      <c r="E1180" s="31">
        <v>1</v>
      </c>
      <c r="F1180" s="31">
        <v>0</v>
      </c>
      <c r="G1180" s="31">
        <v>0.22</v>
      </c>
      <c r="H1180" s="31">
        <v>0</v>
      </c>
      <c r="I1180" s="64">
        <v>0.11</v>
      </c>
    </row>
    <row r="1181" spans="1:9">
      <c r="A1181" s="30" t="s">
        <v>2040</v>
      </c>
      <c r="B1181" s="32" t="s">
        <v>2041</v>
      </c>
      <c r="C1181" s="37" t="s">
        <v>1484</v>
      </c>
      <c r="D1181" s="36">
        <v>3.9E-2</v>
      </c>
      <c r="E1181" s="31">
        <v>1</v>
      </c>
      <c r="F1181" s="31">
        <v>0</v>
      </c>
      <c r="G1181" s="31">
        <v>21.47</v>
      </c>
      <c r="H1181" s="31">
        <v>0</v>
      </c>
      <c r="I1181" s="64">
        <v>0.83</v>
      </c>
    </row>
    <row r="1182" spans="1:9">
      <c r="A1182" s="30" t="s">
        <v>2042</v>
      </c>
      <c r="B1182" s="32" t="s">
        <v>2043</v>
      </c>
      <c r="C1182" s="37" t="s">
        <v>1484</v>
      </c>
      <c r="D1182" s="36">
        <v>0.10199999999999999</v>
      </c>
      <c r="E1182" s="31">
        <v>1</v>
      </c>
      <c r="F1182" s="31">
        <v>0</v>
      </c>
      <c r="G1182" s="31">
        <v>25.83</v>
      </c>
      <c r="H1182" s="31">
        <v>0</v>
      </c>
      <c r="I1182" s="64">
        <v>2.63</v>
      </c>
    </row>
    <row r="1183" spans="1:9">
      <c r="A1183" s="30" t="s">
        <v>2048</v>
      </c>
      <c r="B1183" s="30" t="s">
        <v>2049</v>
      </c>
      <c r="C1183" s="37" t="s">
        <v>14</v>
      </c>
      <c r="D1183" s="36">
        <v>1</v>
      </c>
      <c r="E1183" s="31">
        <v>1</v>
      </c>
      <c r="F1183" s="31">
        <v>0</v>
      </c>
      <c r="G1183" s="31">
        <v>10.68</v>
      </c>
      <c r="H1183" s="31">
        <v>0</v>
      </c>
      <c r="I1183" s="64">
        <v>10.68</v>
      </c>
    </row>
    <row r="1184" spans="1:9">
      <c r="A1184" s="35"/>
      <c r="B1184" s="35"/>
      <c r="C1184" s="35"/>
      <c r="D1184" s="35"/>
      <c r="E1184" s="35"/>
      <c r="F1184" s="35"/>
      <c r="G1184" s="35"/>
      <c r="H1184" s="34" t="s">
        <v>515</v>
      </c>
      <c r="I1184" s="76">
        <v>14.74</v>
      </c>
    </row>
    <row r="1185" spans="1:9">
      <c r="A1185" s="35"/>
      <c r="B1185" s="35"/>
      <c r="C1185" s="35"/>
      <c r="D1185" s="35"/>
      <c r="E1185" s="35"/>
      <c r="F1185" s="35"/>
      <c r="G1185" s="35"/>
      <c r="H1185" s="34" t="s">
        <v>1458</v>
      </c>
      <c r="I1185" s="76">
        <v>22.86</v>
      </c>
    </row>
    <row r="1186" spans="1:9">
      <c r="A1186" s="35"/>
      <c r="B1186" s="35"/>
      <c r="C1186" s="35"/>
      <c r="D1186" s="35"/>
      <c r="E1186" s="35"/>
      <c r="F1186" s="35"/>
      <c r="G1186" s="35"/>
      <c r="H1186" s="34" t="s">
        <v>516</v>
      </c>
      <c r="I1186" s="76">
        <v>18.100000000000001</v>
      </c>
    </row>
    <row r="1189" spans="1:9">
      <c r="A1189" s="49" t="s">
        <v>2081</v>
      </c>
      <c r="B1189" s="48"/>
      <c r="C1189" s="48"/>
      <c r="D1189" s="48"/>
      <c r="E1189" s="48"/>
      <c r="F1189" s="48"/>
      <c r="G1189" s="48"/>
      <c r="H1189" s="48"/>
      <c r="I1189" s="72"/>
    </row>
    <row r="1190" spans="1:9">
      <c r="A1190" s="46" t="s">
        <v>1439</v>
      </c>
      <c r="B1190" s="45"/>
      <c r="C1190" s="45"/>
      <c r="D1190" s="45"/>
      <c r="E1190" s="45"/>
      <c r="F1190" s="45"/>
      <c r="G1190" s="45"/>
      <c r="H1190" s="45"/>
      <c r="I1190" s="73"/>
    </row>
    <row r="1191" spans="1:9">
      <c r="A1191" s="43" t="s">
        <v>2082</v>
      </c>
      <c r="B1191" s="42"/>
      <c r="C1191" s="42"/>
      <c r="D1191" s="42"/>
      <c r="E1191" s="41"/>
      <c r="F1191" s="41"/>
      <c r="G1191" s="41"/>
      <c r="H1191" s="41"/>
      <c r="I1191" s="74"/>
    </row>
    <row r="1192" spans="1:9">
      <c r="A1192" s="38" t="s">
        <v>0</v>
      </c>
      <c r="B1192" s="39" t="s">
        <v>1</v>
      </c>
      <c r="C1192" s="38" t="s">
        <v>2</v>
      </c>
      <c r="D1192" s="38" t="s">
        <v>3</v>
      </c>
      <c r="E1192" s="38" t="s">
        <v>1441</v>
      </c>
      <c r="F1192" s="38" t="s">
        <v>1442</v>
      </c>
      <c r="G1192" s="38" t="s">
        <v>1443</v>
      </c>
      <c r="H1192" s="38" t="s">
        <v>1444</v>
      </c>
      <c r="I1192" s="75" t="s">
        <v>1445</v>
      </c>
    </row>
    <row r="1193" spans="1:9" ht="20">
      <c r="A1193" s="30" t="s">
        <v>2036</v>
      </c>
      <c r="B1193" s="32" t="s">
        <v>2037</v>
      </c>
      <c r="C1193" s="37" t="s">
        <v>14</v>
      </c>
      <c r="D1193" s="36">
        <v>2.5000000000000001E-2</v>
      </c>
      <c r="E1193" s="31">
        <v>1</v>
      </c>
      <c r="F1193" s="31">
        <v>0</v>
      </c>
      <c r="G1193" s="31">
        <v>19.98</v>
      </c>
      <c r="H1193" s="31">
        <v>0</v>
      </c>
      <c r="I1193" s="64">
        <v>0.49</v>
      </c>
    </row>
    <row r="1194" spans="1:9" ht="20">
      <c r="A1194" s="30" t="s">
        <v>2038</v>
      </c>
      <c r="B1194" s="32" t="s">
        <v>2039</v>
      </c>
      <c r="C1194" s="37" t="s">
        <v>7</v>
      </c>
      <c r="D1194" s="36">
        <v>0.39900000000000002</v>
      </c>
      <c r="E1194" s="31">
        <v>1</v>
      </c>
      <c r="F1194" s="31">
        <v>0</v>
      </c>
      <c r="G1194" s="31">
        <v>0.22</v>
      </c>
      <c r="H1194" s="31">
        <v>0</v>
      </c>
      <c r="I1194" s="64">
        <v>0.08</v>
      </c>
    </row>
    <row r="1195" spans="1:9">
      <c r="A1195" s="30" t="s">
        <v>2040</v>
      </c>
      <c r="B1195" s="32" t="s">
        <v>2041</v>
      </c>
      <c r="C1195" s="37" t="s">
        <v>1484</v>
      </c>
      <c r="D1195" s="36">
        <v>3.1E-2</v>
      </c>
      <c r="E1195" s="31">
        <v>1</v>
      </c>
      <c r="F1195" s="31">
        <v>0</v>
      </c>
      <c r="G1195" s="31">
        <v>21.47</v>
      </c>
      <c r="H1195" s="31">
        <v>0</v>
      </c>
      <c r="I1195" s="64">
        <v>0.66</v>
      </c>
    </row>
    <row r="1196" spans="1:9">
      <c r="A1196" s="30" t="s">
        <v>2042</v>
      </c>
      <c r="B1196" s="32" t="s">
        <v>2043</v>
      </c>
      <c r="C1196" s="37" t="s">
        <v>1484</v>
      </c>
      <c r="D1196" s="36">
        <v>8.1000000000000003E-2</v>
      </c>
      <c r="E1196" s="31">
        <v>1</v>
      </c>
      <c r="F1196" s="31">
        <v>0</v>
      </c>
      <c r="G1196" s="31">
        <v>25.83</v>
      </c>
      <c r="H1196" s="31">
        <v>0</v>
      </c>
      <c r="I1196" s="64">
        <v>2.09</v>
      </c>
    </row>
    <row r="1197" spans="1:9">
      <c r="A1197" s="30" t="s">
        <v>2044</v>
      </c>
      <c r="B1197" s="30" t="s">
        <v>2045</v>
      </c>
      <c r="C1197" s="37" t="s">
        <v>14</v>
      </c>
      <c r="D1197" s="36">
        <v>1</v>
      </c>
      <c r="E1197" s="31">
        <v>1</v>
      </c>
      <c r="F1197" s="31">
        <v>0</v>
      </c>
      <c r="G1197" s="31">
        <v>9.8800000000000008</v>
      </c>
      <c r="H1197" s="31">
        <v>0</v>
      </c>
      <c r="I1197" s="64">
        <v>9.8800000000000008</v>
      </c>
    </row>
    <row r="1198" spans="1:9">
      <c r="A1198" s="35"/>
      <c r="B1198" s="35"/>
      <c r="C1198" s="35"/>
      <c r="D1198" s="35"/>
      <c r="E1198" s="35"/>
      <c r="F1198" s="35"/>
      <c r="G1198" s="35"/>
      <c r="H1198" s="34" t="s">
        <v>515</v>
      </c>
      <c r="I1198" s="76">
        <v>13.2</v>
      </c>
    </row>
    <row r="1199" spans="1:9">
      <c r="A1199" s="35"/>
      <c r="B1199" s="35"/>
      <c r="C1199" s="35"/>
      <c r="D1199" s="35"/>
      <c r="E1199" s="35"/>
      <c r="F1199" s="35"/>
      <c r="G1199" s="35"/>
      <c r="H1199" s="34" t="s">
        <v>1458</v>
      </c>
      <c r="I1199" s="76">
        <v>22.86</v>
      </c>
    </row>
    <row r="1200" spans="1:9">
      <c r="A1200" s="35"/>
      <c r="B1200" s="35"/>
      <c r="C1200" s="35"/>
      <c r="D1200" s="35"/>
      <c r="E1200" s="35"/>
      <c r="F1200" s="35"/>
      <c r="G1200" s="35"/>
      <c r="H1200" s="34" t="s">
        <v>516</v>
      </c>
      <c r="I1200" s="76">
        <v>16.21</v>
      </c>
    </row>
    <row r="1203" spans="1:9">
      <c r="A1203" s="49" t="s">
        <v>2083</v>
      </c>
      <c r="B1203" s="48"/>
      <c r="C1203" s="48"/>
      <c r="D1203" s="48"/>
      <c r="E1203" s="48"/>
      <c r="F1203" s="48"/>
      <c r="G1203" s="48"/>
      <c r="H1203" s="48"/>
      <c r="I1203" s="72"/>
    </row>
    <row r="1204" spans="1:9">
      <c r="A1204" s="46" t="s">
        <v>1439</v>
      </c>
      <c r="B1204" s="45"/>
      <c r="C1204" s="45"/>
      <c r="D1204" s="45"/>
      <c r="E1204" s="45"/>
      <c r="F1204" s="45"/>
      <c r="G1204" s="45"/>
      <c r="H1204" s="45"/>
      <c r="I1204" s="73"/>
    </row>
    <row r="1205" spans="1:9">
      <c r="A1205" s="43" t="s">
        <v>2084</v>
      </c>
      <c r="B1205" s="42"/>
      <c r="C1205" s="42"/>
      <c r="D1205" s="42"/>
      <c r="E1205" s="41"/>
      <c r="F1205" s="41"/>
      <c r="G1205" s="41"/>
      <c r="H1205" s="41"/>
      <c r="I1205" s="74"/>
    </row>
    <row r="1206" spans="1:9">
      <c r="A1206" s="38" t="s">
        <v>0</v>
      </c>
      <c r="B1206" s="39" t="s">
        <v>1</v>
      </c>
      <c r="C1206" s="38" t="s">
        <v>2</v>
      </c>
      <c r="D1206" s="38" t="s">
        <v>3</v>
      </c>
      <c r="E1206" s="38" t="s">
        <v>1441</v>
      </c>
      <c r="F1206" s="38" t="s">
        <v>1442</v>
      </c>
      <c r="G1206" s="38" t="s">
        <v>1443</v>
      </c>
      <c r="H1206" s="38" t="s">
        <v>1444</v>
      </c>
      <c r="I1206" s="75" t="s">
        <v>1445</v>
      </c>
    </row>
    <row r="1207" spans="1:9" ht="20">
      <c r="A1207" s="30" t="s">
        <v>2036</v>
      </c>
      <c r="B1207" s="32" t="s">
        <v>2037</v>
      </c>
      <c r="C1207" s="37" t="s">
        <v>14</v>
      </c>
      <c r="D1207" s="36">
        <v>2.5000000000000001E-2</v>
      </c>
      <c r="E1207" s="31">
        <v>1</v>
      </c>
      <c r="F1207" s="31">
        <v>0</v>
      </c>
      <c r="G1207" s="31">
        <v>19.98</v>
      </c>
      <c r="H1207" s="31">
        <v>0</v>
      </c>
      <c r="I1207" s="64">
        <v>0.49</v>
      </c>
    </row>
    <row r="1208" spans="1:9" ht="20">
      <c r="A1208" s="30" t="s">
        <v>2038</v>
      </c>
      <c r="B1208" s="32" t="s">
        <v>2039</v>
      </c>
      <c r="C1208" s="37" t="s">
        <v>7</v>
      </c>
      <c r="D1208" s="36">
        <v>0.317</v>
      </c>
      <c r="E1208" s="31">
        <v>1</v>
      </c>
      <c r="F1208" s="31">
        <v>0</v>
      </c>
      <c r="G1208" s="31">
        <v>0.22</v>
      </c>
      <c r="H1208" s="31">
        <v>0</v>
      </c>
      <c r="I1208" s="64">
        <v>0.06</v>
      </c>
    </row>
    <row r="1209" spans="1:9">
      <c r="A1209" s="30" t="s">
        <v>2040</v>
      </c>
      <c r="B1209" s="32" t="s">
        <v>2041</v>
      </c>
      <c r="C1209" s="37" t="s">
        <v>1484</v>
      </c>
      <c r="D1209" s="36">
        <v>2.5000000000000001E-2</v>
      </c>
      <c r="E1209" s="31">
        <v>1</v>
      </c>
      <c r="F1209" s="31">
        <v>0</v>
      </c>
      <c r="G1209" s="31">
        <v>21.47</v>
      </c>
      <c r="H1209" s="31">
        <v>0</v>
      </c>
      <c r="I1209" s="64">
        <v>0.53</v>
      </c>
    </row>
    <row r="1210" spans="1:9">
      <c r="A1210" s="30" t="s">
        <v>2042</v>
      </c>
      <c r="B1210" s="32" t="s">
        <v>2043</v>
      </c>
      <c r="C1210" s="37" t="s">
        <v>1484</v>
      </c>
      <c r="D1210" s="36">
        <v>6.4000000000000001E-2</v>
      </c>
      <c r="E1210" s="31">
        <v>1</v>
      </c>
      <c r="F1210" s="31">
        <v>0</v>
      </c>
      <c r="G1210" s="31">
        <v>25.83</v>
      </c>
      <c r="H1210" s="31">
        <v>0</v>
      </c>
      <c r="I1210" s="64">
        <v>1.65</v>
      </c>
    </row>
    <row r="1211" spans="1:9">
      <c r="A1211" s="30" t="s">
        <v>2085</v>
      </c>
      <c r="B1211" s="30" t="s">
        <v>2086</v>
      </c>
      <c r="C1211" s="37" t="s">
        <v>14</v>
      </c>
      <c r="D1211" s="36">
        <v>1</v>
      </c>
      <c r="E1211" s="31">
        <v>1</v>
      </c>
      <c r="F1211" s="31">
        <v>0</v>
      </c>
      <c r="G1211" s="31">
        <v>8.4700000000000006</v>
      </c>
      <c r="H1211" s="31">
        <v>0</v>
      </c>
      <c r="I1211" s="64">
        <v>8.4700000000000006</v>
      </c>
    </row>
    <row r="1212" spans="1:9">
      <c r="A1212" s="35"/>
      <c r="B1212" s="35"/>
      <c r="C1212" s="35"/>
      <c r="D1212" s="35"/>
      <c r="E1212" s="35"/>
      <c r="F1212" s="35"/>
      <c r="G1212" s="35"/>
      <c r="H1212" s="34" t="s">
        <v>515</v>
      </c>
      <c r="I1212" s="76">
        <v>11.2</v>
      </c>
    </row>
    <row r="1213" spans="1:9">
      <c r="A1213" s="35"/>
      <c r="B1213" s="35"/>
      <c r="C1213" s="35"/>
      <c r="D1213" s="35"/>
      <c r="E1213" s="35"/>
      <c r="F1213" s="35"/>
      <c r="G1213" s="35"/>
      <c r="H1213" s="34" t="s">
        <v>1458</v>
      </c>
      <c r="I1213" s="76">
        <v>22.86</v>
      </c>
    </row>
    <row r="1214" spans="1:9">
      <c r="A1214" s="35"/>
      <c r="B1214" s="35"/>
      <c r="C1214" s="35"/>
      <c r="D1214" s="35"/>
      <c r="E1214" s="35"/>
      <c r="F1214" s="35"/>
      <c r="G1214" s="35"/>
      <c r="H1214" s="34" t="s">
        <v>516</v>
      </c>
      <c r="I1214" s="76">
        <v>13.76</v>
      </c>
    </row>
    <row r="1217" spans="1:9">
      <c r="A1217" s="49" t="s">
        <v>2087</v>
      </c>
      <c r="B1217" s="48"/>
      <c r="C1217" s="48"/>
      <c r="D1217" s="48"/>
      <c r="E1217" s="48"/>
      <c r="F1217" s="48"/>
      <c r="G1217" s="48"/>
      <c r="H1217" s="48"/>
      <c r="I1217" s="72"/>
    </row>
    <row r="1218" spans="1:9">
      <c r="A1218" s="46" t="s">
        <v>1439</v>
      </c>
      <c r="B1218" s="45"/>
      <c r="C1218" s="45"/>
      <c r="D1218" s="45"/>
      <c r="E1218" s="45"/>
      <c r="F1218" s="45"/>
      <c r="G1218" s="45"/>
      <c r="H1218" s="45"/>
      <c r="I1218" s="73"/>
    </row>
    <row r="1219" spans="1:9">
      <c r="A1219" s="43" t="s">
        <v>2088</v>
      </c>
      <c r="B1219" s="42"/>
      <c r="C1219" s="42"/>
      <c r="D1219" s="42"/>
      <c r="E1219" s="41"/>
      <c r="F1219" s="41"/>
      <c r="G1219" s="41"/>
      <c r="H1219" s="41"/>
      <c r="I1219" s="74"/>
    </row>
    <row r="1220" spans="1:9">
      <c r="A1220" s="38" t="s">
        <v>0</v>
      </c>
      <c r="B1220" s="39" t="s">
        <v>1</v>
      </c>
      <c r="C1220" s="38" t="s">
        <v>2</v>
      </c>
      <c r="D1220" s="38" t="s">
        <v>3</v>
      </c>
      <c r="E1220" s="38" t="s">
        <v>1441</v>
      </c>
      <c r="F1220" s="38" t="s">
        <v>1442</v>
      </c>
      <c r="G1220" s="38" t="s">
        <v>1443</v>
      </c>
      <c r="H1220" s="38" t="s">
        <v>1444</v>
      </c>
      <c r="I1220" s="75" t="s">
        <v>1445</v>
      </c>
    </row>
    <row r="1221" spans="1:9" ht="20">
      <c r="A1221" s="30" t="s">
        <v>2036</v>
      </c>
      <c r="B1221" s="32" t="s">
        <v>2037</v>
      </c>
      <c r="C1221" s="37" t="s">
        <v>14</v>
      </c>
      <c r="D1221" s="36">
        <v>2.5000000000000001E-2</v>
      </c>
      <c r="E1221" s="31">
        <v>1</v>
      </c>
      <c r="F1221" s="31">
        <v>0</v>
      </c>
      <c r="G1221" s="31">
        <v>19.98</v>
      </c>
      <c r="H1221" s="31">
        <v>0</v>
      </c>
      <c r="I1221" s="64">
        <v>0.49</v>
      </c>
    </row>
    <row r="1222" spans="1:9" ht="20">
      <c r="A1222" s="30" t="s">
        <v>2038</v>
      </c>
      <c r="B1222" s="32" t="s">
        <v>2039</v>
      </c>
      <c r="C1222" s="37" t="s">
        <v>7</v>
      </c>
      <c r="D1222" s="36">
        <v>0.81899999999999995</v>
      </c>
      <c r="E1222" s="31">
        <v>1</v>
      </c>
      <c r="F1222" s="31">
        <v>0</v>
      </c>
      <c r="G1222" s="31">
        <v>0.22</v>
      </c>
      <c r="H1222" s="31">
        <v>0</v>
      </c>
      <c r="I1222" s="64">
        <v>0.18</v>
      </c>
    </row>
    <row r="1223" spans="1:9">
      <c r="A1223" s="30" t="s">
        <v>2040</v>
      </c>
      <c r="B1223" s="32" t="s">
        <v>2041</v>
      </c>
      <c r="C1223" s="37" t="s">
        <v>1484</v>
      </c>
      <c r="D1223" s="36">
        <v>6.4000000000000001E-2</v>
      </c>
      <c r="E1223" s="31">
        <v>1</v>
      </c>
      <c r="F1223" s="31">
        <v>0</v>
      </c>
      <c r="G1223" s="31">
        <v>21.47</v>
      </c>
      <c r="H1223" s="31">
        <v>0</v>
      </c>
      <c r="I1223" s="64">
        <v>1.37</v>
      </c>
    </row>
    <row r="1224" spans="1:9">
      <c r="A1224" s="30" t="s">
        <v>2042</v>
      </c>
      <c r="B1224" s="32" t="s">
        <v>2043</v>
      </c>
      <c r="C1224" s="37" t="s">
        <v>1484</v>
      </c>
      <c r="D1224" s="36">
        <v>0.16600000000000001</v>
      </c>
      <c r="E1224" s="31">
        <v>1</v>
      </c>
      <c r="F1224" s="31">
        <v>0</v>
      </c>
      <c r="G1224" s="31">
        <v>25.83</v>
      </c>
      <c r="H1224" s="31">
        <v>0</v>
      </c>
      <c r="I1224" s="64">
        <v>4.28</v>
      </c>
    </row>
    <row r="1225" spans="1:9">
      <c r="A1225" s="30" t="s">
        <v>2089</v>
      </c>
      <c r="B1225" s="30" t="s">
        <v>2090</v>
      </c>
      <c r="C1225" s="37" t="s">
        <v>14</v>
      </c>
      <c r="D1225" s="36">
        <v>1</v>
      </c>
      <c r="E1225" s="31">
        <v>1</v>
      </c>
      <c r="F1225" s="31">
        <v>0</v>
      </c>
      <c r="G1225" s="31">
        <v>10.48</v>
      </c>
      <c r="H1225" s="31">
        <v>0</v>
      </c>
      <c r="I1225" s="64">
        <v>10.48</v>
      </c>
    </row>
    <row r="1226" spans="1:9">
      <c r="A1226" s="35"/>
      <c r="B1226" s="35"/>
      <c r="C1226" s="35"/>
      <c r="D1226" s="35"/>
      <c r="E1226" s="35"/>
      <c r="F1226" s="35"/>
      <c r="G1226" s="35"/>
      <c r="H1226" s="34" t="s">
        <v>515</v>
      </c>
      <c r="I1226" s="76">
        <v>16.8</v>
      </c>
    </row>
    <row r="1227" spans="1:9">
      <c r="A1227" s="35"/>
      <c r="B1227" s="35"/>
      <c r="C1227" s="35"/>
      <c r="D1227" s="35"/>
      <c r="E1227" s="35"/>
      <c r="F1227" s="35"/>
      <c r="G1227" s="35"/>
      <c r="H1227" s="34" t="s">
        <v>1458</v>
      </c>
      <c r="I1227" s="76">
        <v>22.86</v>
      </c>
    </row>
    <row r="1228" spans="1:9">
      <c r="A1228" s="35"/>
      <c r="B1228" s="35"/>
      <c r="C1228" s="35"/>
      <c r="D1228" s="35"/>
      <c r="E1228" s="35"/>
      <c r="F1228" s="35"/>
      <c r="G1228" s="35"/>
      <c r="H1228" s="34" t="s">
        <v>516</v>
      </c>
      <c r="I1228" s="76">
        <v>20.64</v>
      </c>
    </row>
    <row r="1231" spans="1:9">
      <c r="A1231" s="49" t="s">
        <v>2091</v>
      </c>
      <c r="B1231" s="48"/>
      <c r="C1231" s="48"/>
      <c r="D1231" s="48"/>
      <c r="E1231" s="48"/>
      <c r="F1231" s="48"/>
      <c r="G1231" s="48"/>
      <c r="H1231" s="48"/>
      <c r="I1231" s="72"/>
    </row>
    <row r="1232" spans="1:9">
      <c r="A1232" s="46" t="s">
        <v>1439</v>
      </c>
      <c r="B1232" s="45"/>
      <c r="C1232" s="45"/>
      <c r="D1232" s="45"/>
      <c r="E1232" s="45"/>
      <c r="F1232" s="45"/>
      <c r="G1232" s="45"/>
      <c r="H1232" s="45"/>
      <c r="I1232" s="73"/>
    </row>
    <row r="1233" spans="1:9">
      <c r="A1233" s="43" t="s">
        <v>2092</v>
      </c>
      <c r="B1233" s="42"/>
      <c r="C1233" s="42"/>
      <c r="D1233" s="42"/>
      <c r="E1233" s="41"/>
      <c r="F1233" s="41"/>
      <c r="G1233" s="41"/>
      <c r="H1233" s="41"/>
      <c r="I1233" s="74"/>
    </row>
    <row r="1234" spans="1:9">
      <c r="A1234" s="38" t="s">
        <v>0</v>
      </c>
      <c r="B1234" s="39" t="s">
        <v>1</v>
      </c>
      <c r="C1234" s="38" t="s">
        <v>2</v>
      </c>
      <c r="D1234" s="38" t="s">
        <v>3</v>
      </c>
      <c r="E1234" s="38" t="s">
        <v>1441</v>
      </c>
      <c r="F1234" s="38" t="s">
        <v>1442</v>
      </c>
      <c r="G1234" s="38" t="s">
        <v>1443</v>
      </c>
      <c r="H1234" s="38" t="s">
        <v>1444</v>
      </c>
      <c r="I1234" s="75" t="s">
        <v>1445</v>
      </c>
    </row>
    <row r="1235" spans="1:9" ht="20">
      <c r="A1235" s="30" t="s">
        <v>2036</v>
      </c>
      <c r="B1235" s="32" t="s">
        <v>2037</v>
      </c>
      <c r="C1235" s="37" t="s">
        <v>14</v>
      </c>
      <c r="D1235" s="36">
        <v>2.5000000000000001E-2</v>
      </c>
      <c r="E1235" s="31">
        <v>1</v>
      </c>
      <c r="F1235" s="31">
        <v>0</v>
      </c>
      <c r="G1235" s="31">
        <v>19.98</v>
      </c>
      <c r="H1235" s="31">
        <v>0</v>
      </c>
      <c r="I1235" s="64">
        <v>0.49</v>
      </c>
    </row>
    <row r="1236" spans="1:9" ht="20">
      <c r="A1236" s="30" t="s">
        <v>2038</v>
      </c>
      <c r="B1236" s="32" t="s">
        <v>2039</v>
      </c>
      <c r="C1236" s="37" t="s">
        <v>7</v>
      </c>
      <c r="D1236" s="36">
        <v>0.54300000000000004</v>
      </c>
      <c r="E1236" s="31">
        <v>1</v>
      </c>
      <c r="F1236" s="31">
        <v>0</v>
      </c>
      <c r="G1236" s="31">
        <v>0.22</v>
      </c>
      <c r="H1236" s="31">
        <v>0</v>
      </c>
      <c r="I1236" s="64">
        <v>0.11</v>
      </c>
    </row>
    <row r="1237" spans="1:9">
      <c r="A1237" s="30" t="s">
        <v>2040</v>
      </c>
      <c r="B1237" s="32" t="s">
        <v>2041</v>
      </c>
      <c r="C1237" s="37" t="s">
        <v>1484</v>
      </c>
      <c r="D1237" s="36">
        <v>6.4000000000000003E-3</v>
      </c>
      <c r="E1237" s="31">
        <v>1</v>
      </c>
      <c r="F1237" s="31">
        <v>0</v>
      </c>
      <c r="G1237" s="31">
        <v>21.47</v>
      </c>
      <c r="H1237" s="31">
        <v>0</v>
      </c>
      <c r="I1237" s="64">
        <v>0.13</v>
      </c>
    </row>
    <row r="1238" spans="1:9">
      <c r="A1238" s="30" t="s">
        <v>2042</v>
      </c>
      <c r="B1238" s="32" t="s">
        <v>2043</v>
      </c>
      <c r="C1238" s="37" t="s">
        <v>1484</v>
      </c>
      <c r="D1238" s="36">
        <v>3.9199999999999999E-2</v>
      </c>
      <c r="E1238" s="31">
        <v>1</v>
      </c>
      <c r="F1238" s="31">
        <v>0</v>
      </c>
      <c r="G1238" s="31">
        <v>25.83</v>
      </c>
      <c r="H1238" s="31">
        <v>0</v>
      </c>
      <c r="I1238" s="64">
        <v>1.01</v>
      </c>
    </row>
    <row r="1239" spans="1:9">
      <c r="A1239" s="30" t="s">
        <v>2044</v>
      </c>
      <c r="B1239" s="30" t="s">
        <v>2045</v>
      </c>
      <c r="C1239" s="37" t="s">
        <v>14</v>
      </c>
      <c r="D1239" s="36">
        <v>1</v>
      </c>
      <c r="E1239" s="31">
        <v>1</v>
      </c>
      <c r="F1239" s="31">
        <v>0</v>
      </c>
      <c r="G1239" s="31">
        <v>9.8800000000000008</v>
      </c>
      <c r="H1239" s="31">
        <v>0</v>
      </c>
      <c r="I1239" s="64">
        <v>9.8800000000000008</v>
      </c>
    </row>
    <row r="1240" spans="1:9">
      <c r="A1240" s="35"/>
      <c r="B1240" s="35"/>
      <c r="C1240" s="35"/>
      <c r="D1240" s="35"/>
      <c r="E1240" s="35"/>
      <c r="F1240" s="35"/>
      <c r="G1240" s="35"/>
      <c r="H1240" s="34" t="s">
        <v>515</v>
      </c>
      <c r="I1240" s="76">
        <v>11.62</v>
      </c>
    </row>
    <row r="1241" spans="1:9">
      <c r="A1241" s="35"/>
      <c r="B1241" s="35"/>
      <c r="C1241" s="35"/>
      <c r="D1241" s="35"/>
      <c r="E1241" s="35"/>
      <c r="F1241" s="35"/>
      <c r="G1241" s="35"/>
      <c r="H1241" s="34" t="s">
        <v>1458</v>
      </c>
      <c r="I1241" s="76">
        <v>22.86</v>
      </c>
    </row>
    <row r="1242" spans="1:9">
      <c r="A1242" s="35"/>
      <c r="B1242" s="35"/>
      <c r="C1242" s="35"/>
      <c r="D1242" s="35"/>
      <c r="E1242" s="35"/>
      <c r="F1242" s="35"/>
      <c r="G1242" s="35"/>
      <c r="H1242" s="34" t="s">
        <v>516</v>
      </c>
      <c r="I1242" s="76">
        <v>14.27</v>
      </c>
    </row>
    <row r="1245" spans="1:9">
      <c r="A1245" s="49" t="s">
        <v>2093</v>
      </c>
      <c r="B1245" s="48"/>
      <c r="C1245" s="48"/>
      <c r="D1245" s="48"/>
      <c r="E1245" s="48"/>
      <c r="F1245" s="48"/>
      <c r="G1245" s="48"/>
      <c r="H1245" s="48"/>
      <c r="I1245" s="72"/>
    </row>
    <row r="1246" spans="1:9">
      <c r="A1246" s="46" t="s">
        <v>1439</v>
      </c>
      <c r="B1246" s="45"/>
      <c r="C1246" s="45"/>
      <c r="D1246" s="45"/>
      <c r="E1246" s="45"/>
      <c r="F1246" s="45"/>
      <c r="G1246" s="45"/>
      <c r="H1246" s="45"/>
      <c r="I1246" s="73"/>
    </row>
    <row r="1247" spans="1:9">
      <c r="A1247" s="43" t="s">
        <v>2094</v>
      </c>
      <c r="B1247" s="42"/>
      <c r="C1247" s="42"/>
      <c r="D1247" s="42"/>
      <c r="E1247" s="41"/>
      <c r="F1247" s="41"/>
      <c r="G1247" s="41"/>
      <c r="H1247" s="41"/>
      <c r="I1247" s="74"/>
    </row>
    <row r="1248" spans="1:9">
      <c r="A1248" s="38" t="s">
        <v>0</v>
      </c>
      <c r="B1248" s="39" t="s">
        <v>1</v>
      </c>
      <c r="C1248" s="38" t="s">
        <v>2</v>
      </c>
      <c r="D1248" s="38" t="s">
        <v>3</v>
      </c>
      <c r="E1248" s="38" t="s">
        <v>1441</v>
      </c>
      <c r="F1248" s="38" t="s">
        <v>1442</v>
      </c>
      <c r="G1248" s="38" t="s">
        <v>1443</v>
      </c>
      <c r="H1248" s="38" t="s">
        <v>1444</v>
      </c>
      <c r="I1248" s="75" t="s">
        <v>1445</v>
      </c>
    </row>
    <row r="1249" spans="1:9" ht="20">
      <c r="A1249" s="30" t="s">
        <v>2036</v>
      </c>
      <c r="B1249" s="32" t="s">
        <v>2037</v>
      </c>
      <c r="C1249" s="37" t="s">
        <v>14</v>
      </c>
      <c r="D1249" s="36">
        <v>2.5000000000000001E-2</v>
      </c>
      <c r="E1249" s="31">
        <v>1</v>
      </c>
      <c r="F1249" s="31">
        <v>0</v>
      </c>
      <c r="G1249" s="31">
        <v>19.98</v>
      </c>
      <c r="H1249" s="31">
        <v>0</v>
      </c>
      <c r="I1249" s="64">
        <v>0.49</v>
      </c>
    </row>
    <row r="1250" spans="1:9" ht="20">
      <c r="A1250" s="30" t="s">
        <v>2038</v>
      </c>
      <c r="B1250" s="32" t="s">
        <v>2039</v>
      </c>
      <c r="C1250" s="37" t="s">
        <v>7</v>
      </c>
      <c r="D1250" s="36">
        <v>0.36699999999999999</v>
      </c>
      <c r="E1250" s="31">
        <v>1</v>
      </c>
      <c r="F1250" s="31">
        <v>0</v>
      </c>
      <c r="G1250" s="31">
        <v>0.22</v>
      </c>
      <c r="H1250" s="31">
        <v>0</v>
      </c>
      <c r="I1250" s="64">
        <v>0.08</v>
      </c>
    </row>
    <row r="1251" spans="1:9">
      <c r="A1251" s="30" t="s">
        <v>2040</v>
      </c>
      <c r="B1251" s="32" t="s">
        <v>2041</v>
      </c>
      <c r="C1251" s="37" t="s">
        <v>1484</v>
      </c>
      <c r="D1251" s="36">
        <v>4.1999999999999997E-3</v>
      </c>
      <c r="E1251" s="31">
        <v>1</v>
      </c>
      <c r="F1251" s="31">
        <v>0</v>
      </c>
      <c r="G1251" s="31">
        <v>21.47</v>
      </c>
      <c r="H1251" s="31">
        <v>0</v>
      </c>
      <c r="I1251" s="64">
        <v>0.09</v>
      </c>
    </row>
    <row r="1252" spans="1:9">
      <c r="A1252" s="30" t="s">
        <v>2042</v>
      </c>
      <c r="B1252" s="32" t="s">
        <v>2043</v>
      </c>
      <c r="C1252" s="37" t="s">
        <v>1484</v>
      </c>
      <c r="D1252" s="36">
        <v>2.5700000000000001E-2</v>
      </c>
      <c r="E1252" s="31">
        <v>1</v>
      </c>
      <c r="F1252" s="31">
        <v>0</v>
      </c>
      <c r="G1252" s="31">
        <v>25.83</v>
      </c>
      <c r="H1252" s="31">
        <v>0</v>
      </c>
      <c r="I1252" s="64">
        <v>0.66</v>
      </c>
    </row>
    <row r="1253" spans="1:9">
      <c r="A1253" s="30" t="s">
        <v>2085</v>
      </c>
      <c r="B1253" s="30" t="s">
        <v>2086</v>
      </c>
      <c r="C1253" s="37" t="s">
        <v>14</v>
      </c>
      <c r="D1253" s="36">
        <v>1</v>
      </c>
      <c r="E1253" s="31">
        <v>1</v>
      </c>
      <c r="F1253" s="31">
        <v>0</v>
      </c>
      <c r="G1253" s="31">
        <v>8.4700000000000006</v>
      </c>
      <c r="H1253" s="31">
        <v>0</v>
      </c>
      <c r="I1253" s="64">
        <v>8.4700000000000006</v>
      </c>
    </row>
    <row r="1254" spans="1:9">
      <c r="A1254" s="35"/>
      <c r="B1254" s="35"/>
      <c r="C1254" s="35"/>
      <c r="D1254" s="35"/>
      <c r="E1254" s="35"/>
      <c r="F1254" s="35"/>
      <c r="G1254" s="35"/>
      <c r="H1254" s="34" t="s">
        <v>515</v>
      </c>
      <c r="I1254" s="76">
        <v>9.7899999999999991</v>
      </c>
    </row>
    <row r="1255" spans="1:9">
      <c r="A1255" s="35"/>
      <c r="B1255" s="35"/>
      <c r="C1255" s="35"/>
      <c r="D1255" s="35"/>
      <c r="E1255" s="35"/>
      <c r="F1255" s="35"/>
      <c r="G1255" s="35"/>
      <c r="H1255" s="34" t="s">
        <v>1458</v>
      </c>
      <c r="I1255" s="76">
        <v>22.86</v>
      </c>
    </row>
    <row r="1256" spans="1:9">
      <c r="A1256" s="35"/>
      <c r="B1256" s="35"/>
      <c r="C1256" s="35"/>
      <c r="D1256" s="35"/>
      <c r="E1256" s="35"/>
      <c r="F1256" s="35"/>
      <c r="G1256" s="35"/>
      <c r="H1256" s="34" t="s">
        <v>516</v>
      </c>
      <c r="I1256" s="76">
        <v>12.02</v>
      </c>
    </row>
    <row r="1259" spans="1:9">
      <c r="A1259" s="49" t="s">
        <v>2095</v>
      </c>
      <c r="B1259" s="48"/>
      <c r="C1259" s="48"/>
      <c r="D1259" s="48"/>
      <c r="E1259" s="48"/>
      <c r="F1259" s="48"/>
      <c r="G1259" s="48"/>
      <c r="H1259" s="48"/>
      <c r="I1259" s="72"/>
    </row>
    <row r="1260" spans="1:9">
      <c r="A1260" s="46" t="s">
        <v>1439</v>
      </c>
      <c r="B1260" s="45"/>
      <c r="C1260" s="45"/>
      <c r="D1260" s="45"/>
      <c r="E1260" s="45"/>
      <c r="F1260" s="45"/>
      <c r="G1260" s="45"/>
      <c r="H1260" s="45"/>
      <c r="I1260" s="73"/>
    </row>
    <row r="1261" spans="1:9">
      <c r="A1261" s="43" t="s">
        <v>2096</v>
      </c>
      <c r="B1261" s="42"/>
      <c r="C1261" s="42"/>
      <c r="D1261" s="42"/>
      <c r="E1261" s="41"/>
      <c r="F1261" s="41"/>
      <c r="G1261" s="41"/>
      <c r="H1261" s="41"/>
      <c r="I1261" s="74"/>
    </row>
    <row r="1262" spans="1:9">
      <c r="A1262" s="38" t="s">
        <v>0</v>
      </c>
      <c r="B1262" s="39" t="s">
        <v>1</v>
      </c>
      <c r="C1262" s="38" t="s">
        <v>2</v>
      </c>
      <c r="D1262" s="38" t="s">
        <v>3</v>
      </c>
      <c r="E1262" s="38" t="s">
        <v>1441</v>
      </c>
      <c r="F1262" s="38" t="s">
        <v>1442</v>
      </c>
      <c r="G1262" s="38" t="s">
        <v>1443</v>
      </c>
      <c r="H1262" s="38" t="s">
        <v>1444</v>
      </c>
      <c r="I1262" s="75" t="s">
        <v>1445</v>
      </c>
    </row>
    <row r="1263" spans="1:9" ht="20">
      <c r="A1263" s="30" t="s">
        <v>2036</v>
      </c>
      <c r="B1263" s="32" t="s">
        <v>2037</v>
      </c>
      <c r="C1263" s="37" t="s">
        <v>14</v>
      </c>
      <c r="D1263" s="36">
        <v>2.5000000000000001E-2</v>
      </c>
      <c r="E1263" s="31">
        <v>1</v>
      </c>
      <c r="F1263" s="31">
        <v>0</v>
      </c>
      <c r="G1263" s="31">
        <v>19.98</v>
      </c>
      <c r="H1263" s="31">
        <v>0</v>
      </c>
      <c r="I1263" s="64">
        <v>0.49</v>
      </c>
    </row>
    <row r="1264" spans="1:9" ht="20">
      <c r="A1264" s="30" t="s">
        <v>2038</v>
      </c>
      <c r="B1264" s="32" t="s">
        <v>2039</v>
      </c>
      <c r="C1264" s="37" t="s">
        <v>7</v>
      </c>
      <c r="D1264" s="36">
        <v>1.19</v>
      </c>
      <c r="E1264" s="31">
        <v>1</v>
      </c>
      <c r="F1264" s="31">
        <v>0</v>
      </c>
      <c r="G1264" s="31">
        <v>0.22</v>
      </c>
      <c r="H1264" s="31">
        <v>0</v>
      </c>
      <c r="I1264" s="64">
        <v>0.26</v>
      </c>
    </row>
    <row r="1265" spans="1:9">
      <c r="A1265" s="30" t="s">
        <v>2040</v>
      </c>
      <c r="B1265" s="32" t="s">
        <v>2041</v>
      </c>
      <c r="C1265" s="37" t="s">
        <v>1484</v>
      </c>
      <c r="D1265" s="36">
        <v>1.7500000000000002E-2</v>
      </c>
      <c r="E1265" s="31">
        <v>1</v>
      </c>
      <c r="F1265" s="31">
        <v>0</v>
      </c>
      <c r="G1265" s="31">
        <v>21.47</v>
      </c>
      <c r="H1265" s="31">
        <v>0</v>
      </c>
      <c r="I1265" s="64">
        <v>0.37</v>
      </c>
    </row>
    <row r="1266" spans="1:9">
      <c r="A1266" s="30" t="s">
        <v>2042</v>
      </c>
      <c r="B1266" s="32" t="s">
        <v>2043</v>
      </c>
      <c r="C1266" s="37" t="s">
        <v>1484</v>
      </c>
      <c r="D1266" s="36">
        <v>0.1069</v>
      </c>
      <c r="E1266" s="31">
        <v>1</v>
      </c>
      <c r="F1266" s="31">
        <v>0</v>
      </c>
      <c r="G1266" s="31">
        <v>25.83</v>
      </c>
      <c r="H1266" s="31">
        <v>0</v>
      </c>
      <c r="I1266" s="64">
        <v>2.76</v>
      </c>
    </row>
    <row r="1267" spans="1:9">
      <c r="A1267" s="30" t="s">
        <v>2089</v>
      </c>
      <c r="B1267" s="30" t="s">
        <v>2090</v>
      </c>
      <c r="C1267" s="37" t="s">
        <v>14</v>
      </c>
      <c r="D1267" s="36">
        <v>1</v>
      </c>
      <c r="E1267" s="31">
        <v>1</v>
      </c>
      <c r="F1267" s="31">
        <v>0</v>
      </c>
      <c r="G1267" s="31">
        <v>10.48</v>
      </c>
      <c r="H1267" s="31">
        <v>0</v>
      </c>
      <c r="I1267" s="64">
        <v>10.48</v>
      </c>
    </row>
    <row r="1268" spans="1:9">
      <c r="A1268" s="35"/>
      <c r="B1268" s="35"/>
      <c r="C1268" s="35"/>
      <c r="D1268" s="35"/>
      <c r="E1268" s="35"/>
      <c r="F1268" s="35"/>
      <c r="G1268" s="35"/>
      <c r="H1268" s="34" t="s">
        <v>515</v>
      </c>
      <c r="I1268" s="76">
        <v>14.36</v>
      </c>
    </row>
    <row r="1269" spans="1:9">
      <c r="A1269" s="35"/>
      <c r="B1269" s="35"/>
      <c r="C1269" s="35"/>
      <c r="D1269" s="35"/>
      <c r="E1269" s="35"/>
      <c r="F1269" s="35"/>
      <c r="G1269" s="35"/>
      <c r="H1269" s="34" t="s">
        <v>1458</v>
      </c>
      <c r="I1269" s="76">
        <v>22.86</v>
      </c>
    </row>
    <row r="1270" spans="1:9">
      <c r="A1270" s="35"/>
      <c r="B1270" s="35"/>
      <c r="C1270" s="35"/>
      <c r="D1270" s="35"/>
      <c r="E1270" s="35"/>
      <c r="F1270" s="35"/>
      <c r="G1270" s="35"/>
      <c r="H1270" s="34" t="s">
        <v>516</v>
      </c>
      <c r="I1270" s="76">
        <v>17.64</v>
      </c>
    </row>
    <row r="1273" spans="1:9">
      <c r="A1273" s="49" t="s">
        <v>2097</v>
      </c>
      <c r="B1273" s="48"/>
      <c r="C1273" s="48"/>
      <c r="D1273" s="48"/>
      <c r="E1273" s="48"/>
      <c r="F1273" s="48"/>
      <c r="G1273" s="48"/>
      <c r="H1273" s="48"/>
      <c r="I1273" s="72"/>
    </row>
    <row r="1274" spans="1:9">
      <c r="A1274" s="46" t="s">
        <v>1439</v>
      </c>
      <c r="B1274" s="45"/>
      <c r="C1274" s="45"/>
      <c r="D1274" s="45"/>
      <c r="E1274" s="45"/>
      <c r="F1274" s="45"/>
      <c r="G1274" s="45"/>
      <c r="H1274" s="45"/>
      <c r="I1274" s="73"/>
    </row>
    <row r="1275" spans="1:9">
      <c r="A1275" s="43" t="s">
        <v>2098</v>
      </c>
      <c r="B1275" s="42"/>
      <c r="C1275" s="42"/>
      <c r="D1275" s="42"/>
      <c r="E1275" s="41"/>
      <c r="F1275" s="41"/>
      <c r="G1275" s="41"/>
      <c r="H1275" s="41"/>
      <c r="I1275" s="74"/>
    </row>
    <row r="1276" spans="1:9">
      <c r="A1276" s="38" t="s">
        <v>0</v>
      </c>
      <c r="B1276" s="39" t="s">
        <v>1</v>
      </c>
      <c r="C1276" s="38" t="s">
        <v>2</v>
      </c>
      <c r="D1276" s="38" t="s">
        <v>3</v>
      </c>
      <c r="E1276" s="38" t="s">
        <v>1441</v>
      </c>
      <c r="F1276" s="38" t="s">
        <v>1442</v>
      </c>
      <c r="G1276" s="38" t="s">
        <v>1443</v>
      </c>
      <c r="H1276" s="38" t="s">
        <v>1444</v>
      </c>
      <c r="I1276" s="75" t="s">
        <v>1445</v>
      </c>
    </row>
    <row r="1277" spans="1:9">
      <c r="A1277" s="30" t="s">
        <v>1862</v>
      </c>
      <c r="B1277" s="32" t="s">
        <v>1863</v>
      </c>
      <c r="C1277" s="37" t="s">
        <v>14</v>
      </c>
      <c r="D1277" s="36">
        <v>8.5999999999999993E-2</v>
      </c>
      <c r="E1277" s="31">
        <v>1</v>
      </c>
      <c r="F1277" s="31">
        <v>0</v>
      </c>
      <c r="G1277" s="31">
        <v>20.239999999999998</v>
      </c>
      <c r="H1277" s="31">
        <v>0</v>
      </c>
      <c r="I1277" s="64">
        <v>1.74</v>
      </c>
    </row>
    <row r="1278" spans="1:9">
      <c r="A1278" s="30" t="s">
        <v>2012</v>
      </c>
      <c r="B1278" s="32" t="s">
        <v>2013</v>
      </c>
      <c r="C1278" s="37" t="s">
        <v>22</v>
      </c>
      <c r="D1278" s="36">
        <v>4.4320000000000004</v>
      </c>
      <c r="E1278" s="31">
        <v>1</v>
      </c>
      <c r="F1278" s="31">
        <v>0</v>
      </c>
      <c r="G1278" s="31">
        <v>2.39</v>
      </c>
      <c r="H1278" s="31">
        <v>0</v>
      </c>
      <c r="I1278" s="64">
        <v>10.59</v>
      </c>
    </row>
    <row r="1279" spans="1:9">
      <c r="A1279" s="30" t="s">
        <v>1746</v>
      </c>
      <c r="B1279" s="32" t="s">
        <v>1747</v>
      </c>
      <c r="C1279" s="37" t="s">
        <v>22</v>
      </c>
      <c r="D1279" s="36">
        <v>6.53</v>
      </c>
      <c r="E1279" s="31">
        <v>1</v>
      </c>
      <c r="F1279" s="31">
        <v>0</v>
      </c>
      <c r="G1279" s="31">
        <v>11.36</v>
      </c>
      <c r="H1279" s="31">
        <v>0</v>
      </c>
      <c r="I1279" s="64">
        <v>74.180000000000007</v>
      </c>
    </row>
    <row r="1280" spans="1:9">
      <c r="A1280" s="30" t="s">
        <v>1748</v>
      </c>
      <c r="B1280" s="32" t="s">
        <v>1749</v>
      </c>
      <c r="C1280" s="37" t="s">
        <v>1484</v>
      </c>
      <c r="D1280" s="36">
        <v>0.14299999999999999</v>
      </c>
      <c r="E1280" s="31">
        <v>1</v>
      </c>
      <c r="F1280" s="31">
        <v>0</v>
      </c>
      <c r="G1280" s="31">
        <v>21.39</v>
      </c>
      <c r="H1280" s="31">
        <v>0</v>
      </c>
      <c r="I1280" s="64">
        <v>3.05</v>
      </c>
    </row>
    <row r="1281" spans="1:9">
      <c r="A1281" s="30" t="s">
        <v>1657</v>
      </c>
      <c r="B1281" s="32" t="s">
        <v>1658</v>
      </c>
      <c r="C1281" s="37" t="s">
        <v>1484</v>
      </c>
      <c r="D1281" s="36">
        <v>0.60699999999999998</v>
      </c>
      <c r="E1281" s="31">
        <v>1</v>
      </c>
      <c r="F1281" s="31">
        <v>0</v>
      </c>
      <c r="G1281" s="31">
        <v>25.69</v>
      </c>
      <c r="H1281" s="31">
        <v>0</v>
      </c>
      <c r="I1281" s="64">
        <v>15.59</v>
      </c>
    </row>
    <row r="1282" spans="1:9" ht="20">
      <c r="A1282" s="30" t="s">
        <v>1750</v>
      </c>
      <c r="B1282" s="32" t="s">
        <v>1751</v>
      </c>
      <c r="C1282" s="37" t="s">
        <v>1752</v>
      </c>
      <c r="D1282" s="36">
        <v>0.20100000000000001</v>
      </c>
      <c r="E1282" s="31">
        <v>1</v>
      </c>
      <c r="F1282" s="31">
        <v>0</v>
      </c>
      <c r="G1282" s="31">
        <v>29.15</v>
      </c>
      <c r="H1282" s="31">
        <v>0</v>
      </c>
      <c r="I1282" s="64">
        <v>5.85</v>
      </c>
    </row>
    <row r="1283" spans="1:9">
      <c r="A1283" s="30" t="s">
        <v>1753</v>
      </c>
      <c r="B1283" s="30" t="s">
        <v>1754</v>
      </c>
      <c r="C1283" s="37" t="s">
        <v>1547</v>
      </c>
      <c r="D1283" s="36">
        <v>0.05</v>
      </c>
      <c r="E1283" s="31">
        <v>1</v>
      </c>
      <c r="F1283" s="31">
        <v>0</v>
      </c>
      <c r="G1283" s="31">
        <v>30.7</v>
      </c>
      <c r="H1283" s="31">
        <v>0</v>
      </c>
      <c r="I1283" s="64">
        <v>1.53</v>
      </c>
    </row>
    <row r="1284" spans="1:9">
      <c r="A1284" s="35"/>
      <c r="B1284" s="35"/>
      <c r="C1284" s="35"/>
      <c r="D1284" s="35"/>
      <c r="E1284" s="35"/>
      <c r="F1284" s="35"/>
      <c r="G1284" s="35"/>
      <c r="H1284" s="34" t="s">
        <v>515</v>
      </c>
      <c r="I1284" s="76">
        <v>112.53</v>
      </c>
    </row>
    <row r="1285" spans="1:9">
      <c r="A1285" s="35"/>
      <c r="B1285" s="35"/>
      <c r="C1285" s="35"/>
      <c r="D1285" s="35"/>
      <c r="E1285" s="35"/>
      <c r="F1285" s="35"/>
      <c r="G1285" s="35"/>
      <c r="H1285" s="34" t="s">
        <v>1458</v>
      </c>
      <c r="I1285" s="76">
        <v>22.86</v>
      </c>
    </row>
    <row r="1286" spans="1:9">
      <c r="A1286" s="35"/>
      <c r="B1286" s="35"/>
      <c r="C1286" s="35"/>
      <c r="D1286" s="35"/>
      <c r="E1286" s="35"/>
      <c r="F1286" s="35"/>
      <c r="G1286" s="35"/>
      <c r="H1286" s="34" t="s">
        <v>516</v>
      </c>
      <c r="I1286" s="76">
        <v>138.25</v>
      </c>
    </row>
    <row r="1289" spans="1:9">
      <c r="A1289" s="49" t="s">
        <v>2099</v>
      </c>
      <c r="B1289" s="48"/>
      <c r="C1289" s="48"/>
      <c r="D1289" s="48"/>
      <c r="E1289" s="48"/>
      <c r="F1289" s="48"/>
      <c r="G1289" s="48"/>
      <c r="H1289" s="48"/>
      <c r="I1289" s="72"/>
    </row>
    <row r="1290" spans="1:9">
      <c r="A1290" s="46" t="s">
        <v>1439</v>
      </c>
      <c r="B1290" s="45"/>
      <c r="C1290" s="45"/>
      <c r="D1290" s="45"/>
      <c r="E1290" s="45"/>
      <c r="F1290" s="45"/>
      <c r="G1290" s="45"/>
      <c r="H1290" s="45"/>
      <c r="I1290" s="73"/>
    </row>
    <row r="1291" spans="1:9">
      <c r="A1291" s="43" t="s">
        <v>2100</v>
      </c>
      <c r="B1291" s="42"/>
      <c r="C1291" s="42"/>
      <c r="D1291" s="42"/>
      <c r="E1291" s="41"/>
      <c r="F1291" s="41"/>
      <c r="G1291" s="41"/>
      <c r="H1291" s="41"/>
      <c r="I1291" s="74"/>
    </row>
    <row r="1292" spans="1:9">
      <c r="A1292" s="38" t="s">
        <v>0</v>
      </c>
      <c r="B1292" s="39" t="s">
        <v>1</v>
      </c>
      <c r="C1292" s="38" t="s">
        <v>2</v>
      </c>
      <c r="D1292" s="38" t="s">
        <v>3</v>
      </c>
      <c r="E1292" s="38" t="s">
        <v>1441</v>
      </c>
      <c r="F1292" s="38" t="s">
        <v>1442</v>
      </c>
      <c r="G1292" s="38" t="s">
        <v>1443</v>
      </c>
      <c r="H1292" s="38" t="s">
        <v>1444</v>
      </c>
      <c r="I1292" s="75" t="s">
        <v>1445</v>
      </c>
    </row>
    <row r="1293" spans="1:9" ht="20">
      <c r="A1293" s="30" t="s">
        <v>2004</v>
      </c>
      <c r="B1293" s="32" t="s">
        <v>2005</v>
      </c>
      <c r="C1293" s="37" t="s">
        <v>1551</v>
      </c>
      <c r="D1293" s="36">
        <v>1.67E-2</v>
      </c>
      <c r="E1293" s="31">
        <v>1</v>
      </c>
      <c r="F1293" s="31">
        <v>0</v>
      </c>
      <c r="G1293" s="31">
        <v>7.78</v>
      </c>
      <c r="H1293" s="31">
        <v>0</v>
      </c>
      <c r="I1293" s="64">
        <v>0.12</v>
      </c>
    </row>
    <row r="1294" spans="1:9">
      <c r="A1294" s="30" t="s">
        <v>1740</v>
      </c>
      <c r="B1294" s="32" t="s">
        <v>1741</v>
      </c>
      <c r="C1294" s="37" t="s">
        <v>22</v>
      </c>
      <c r="D1294" s="36">
        <v>0.60499999999999998</v>
      </c>
      <c r="E1294" s="31">
        <v>1</v>
      </c>
      <c r="F1294" s="31">
        <v>0</v>
      </c>
      <c r="G1294" s="31">
        <v>6.85</v>
      </c>
      <c r="H1294" s="31">
        <v>0</v>
      </c>
      <c r="I1294" s="64">
        <v>4.1399999999999997</v>
      </c>
    </row>
    <row r="1295" spans="1:9">
      <c r="A1295" s="30" t="s">
        <v>2006</v>
      </c>
      <c r="B1295" s="32" t="s">
        <v>2007</v>
      </c>
      <c r="C1295" s="37" t="s">
        <v>14</v>
      </c>
      <c r="D1295" s="36">
        <v>5.2999999999999999E-2</v>
      </c>
      <c r="E1295" s="31">
        <v>1</v>
      </c>
      <c r="F1295" s="31">
        <v>0</v>
      </c>
      <c r="G1295" s="31">
        <v>24.98</v>
      </c>
      <c r="H1295" s="31">
        <v>0</v>
      </c>
      <c r="I1295" s="64">
        <v>1.32</v>
      </c>
    </row>
    <row r="1296" spans="1:9">
      <c r="A1296" s="30" t="s">
        <v>2010</v>
      </c>
      <c r="B1296" s="32" t="s">
        <v>2011</v>
      </c>
      <c r="C1296" s="37" t="s">
        <v>14</v>
      </c>
      <c r="D1296" s="36">
        <v>2.5999999999999999E-2</v>
      </c>
      <c r="E1296" s="31">
        <v>1</v>
      </c>
      <c r="F1296" s="31">
        <v>0</v>
      </c>
      <c r="G1296" s="31">
        <v>20.63</v>
      </c>
      <c r="H1296" s="31">
        <v>0</v>
      </c>
      <c r="I1296" s="64">
        <v>0.53</v>
      </c>
    </row>
    <row r="1297" spans="1:9">
      <c r="A1297" s="30" t="s">
        <v>2012</v>
      </c>
      <c r="B1297" s="32" t="s">
        <v>2013</v>
      </c>
      <c r="C1297" s="37" t="s">
        <v>22</v>
      </c>
      <c r="D1297" s="36">
        <v>0.54700000000000004</v>
      </c>
      <c r="E1297" s="31">
        <v>1</v>
      </c>
      <c r="F1297" s="31">
        <v>0</v>
      </c>
      <c r="G1297" s="31">
        <v>2.39</v>
      </c>
      <c r="H1297" s="31">
        <v>0</v>
      </c>
      <c r="I1297" s="64">
        <v>1.3</v>
      </c>
    </row>
    <row r="1298" spans="1:9">
      <c r="A1298" s="30" t="s">
        <v>1746</v>
      </c>
      <c r="B1298" s="32" t="s">
        <v>1747</v>
      </c>
      <c r="C1298" s="37" t="s">
        <v>22</v>
      </c>
      <c r="D1298" s="36">
        <v>1.1339999999999999</v>
      </c>
      <c r="E1298" s="31">
        <v>1</v>
      </c>
      <c r="F1298" s="31">
        <v>0</v>
      </c>
      <c r="G1298" s="31">
        <v>11.36</v>
      </c>
      <c r="H1298" s="31">
        <v>0</v>
      </c>
      <c r="I1298" s="64">
        <v>12.88</v>
      </c>
    </row>
    <row r="1299" spans="1:9">
      <c r="A1299" s="30" t="s">
        <v>1748</v>
      </c>
      <c r="B1299" s="32" t="s">
        <v>1749</v>
      </c>
      <c r="C1299" s="37" t="s">
        <v>1484</v>
      </c>
      <c r="D1299" s="36">
        <v>0.47699999999999998</v>
      </c>
      <c r="E1299" s="31">
        <v>1</v>
      </c>
      <c r="F1299" s="31">
        <v>0</v>
      </c>
      <c r="G1299" s="31">
        <v>21.39</v>
      </c>
      <c r="H1299" s="31">
        <v>0</v>
      </c>
      <c r="I1299" s="64">
        <v>10.199999999999999</v>
      </c>
    </row>
    <row r="1300" spans="1:9">
      <c r="A1300" s="30" t="s">
        <v>1657</v>
      </c>
      <c r="B1300" s="32" t="s">
        <v>1658</v>
      </c>
      <c r="C1300" s="37" t="s">
        <v>1484</v>
      </c>
      <c r="D1300" s="36">
        <v>1.0880000000000001</v>
      </c>
      <c r="E1300" s="31">
        <v>1</v>
      </c>
      <c r="F1300" s="31">
        <v>0</v>
      </c>
      <c r="G1300" s="31">
        <v>25.69</v>
      </c>
      <c r="H1300" s="31">
        <v>0</v>
      </c>
      <c r="I1300" s="64">
        <v>27.95</v>
      </c>
    </row>
    <row r="1301" spans="1:9" ht="20">
      <c r="A1301" s="30" t="s">
        <v>1750</v>
      </c>
      <c r="B1301" s="32" t="s">
        <v>1751</v>
      </c>
      <c r="C1301" s="37" t="s">
        <v>1752</v>
      </c>
      <c r="D1301" s="36">
        <v>5.2999999999999999E-2</v>
      </c>
      <c r="E1301" s="31">
        <v>1</v>
      </c>
      <c r="F1301" s="31">
        <v>0</v>
      </c>
      <c r="G1301" s="31">
        <v>29.15</v>
      </c>
      <c r="H1301" s="31">
        <v>0</v>
      </c>
      <c r="I1301" s="64">
        <v>1.54</v>
      </c>
    </row>
    <row r="1302" spans="1:9">
      <c r="A1302" s="30" t="s">
        <v>1753</v>
      </c>
      <c r="B1302" s="30" t="s">
        <v>1754</v>
      </c>
      <c r="C1302" s="37" t="s">
        <v>1547</v>
      </c>
      <c r="D1302" s="36">
        <v>1.2999999999999999E-2</v>
      </c>
      <c r="E1302" s="31">
        <v>1</v>
      </c>
      <c r="F1302" s="31">
        <v>0</v>
      </c>
      <c r="G1302" s="31">
        <v>30.7</v>
      </c>
      <c r="H1302" s="31">
        <v>0</v>
      </c>
      <c r="I1302" s="64">
        <v>0.39</v>
      </c>
    </row>
    <row r="1303" spans="1:9">
      <c r="A1303" s="35"/>
      <c r="B1303" s="35"/>
      <c r="C1303" s="35"/>
      <c r="D1303" s="35"/>
      <c r="E1303" s="35"/>
      <c r="F1303" s="35"/>
      <c r="G1303" s="35"/>
      <c r="H1303" s="34" t="s">
        <v>515</v>
      </c>
      <c r="I1303" s="76">
        <v>60.37</v>
      </c>
    </row>
    <row r="1304" spans="1:9">
      <c r="A1304" s="35"/>
      <c r="B1304" s="35"/>
      <c r="C1304" s="35"/>
      <c r="D1304" s="35"/>
      <c r="E1304" s="35"/>
      <c r="F1304" s="35"/>
      <c r="G1304" s="35"/>
      <c r="H1304" s="34" t="s">
        <v>1458</v>
      </c>
      <c r="I1304" s="76">
        <v>22.86</v>
      </c>
    </row>
    <row r="1305" spans="1:9">
      <c r="A1305" s="35"/>
      <c r="B1305" s="35"/>
      <c r="C1305" s="35"/>
      <c r="D1305" s="35"/>
      <c r="E1305" s="35"/>
      <c r="F1305" s="35"/>
      <c r="G1305" s="35"/>
      <c r="H1305" s="34" t="s">
        <v>516</v>
      </c>
      <c r="I1305" s="76">
        <v>74.17</v>
      </c>
    </row>
    <row r="1308" spans="1:9">
      <c r="A1308" s="49" t="s">
        <v>2101</v>
      </c>
      <c r="B1308" s="48"/>
      <c r="C1308" s="48"/>
      <c r="D1308" s="48"/>
      <c r="E1308" s="48"/>
      <c r="F1308" s="48"/>
      <c r="G1308" s="48"/>
      <c r="H1308" s="48"/>
      <c r="I1308" s="72"/>
    </row>
    <row r="1309" spans="1:9">
      <c r="A1309" s="46" t="s">
        <v>1439</v>
      </c>
      <c r="B1309" s="45"/>
      <c r="C1309" s="45"/>
      <c r="D1309" s="45"/>
      <c r="E1309" s="45"/>
      <c r="F1309" s="45"/>
      <c r="G1309" s="45"/>
      <c r="H1309" s="45"/>
      <c r="I1309" s="73"/>
    </row>
    <row r="1310" spans="1:9">
      <c r="A1310" s="43" t="s">
        <v>2102</v>
      </c>
      <c r="B1310" s="42"/>
      <c r="C1310" s="42"/>
      <c r="D1310" s="42"/>
      <c r="E1310" s="41"/>
      <c r="F1310" s="41"/>
      <c r="G1310" s="41"/>
      <c r="H1310" s="41"/>
      <c r="I1310" s="74"/>
    </row>
    <row r="1311" spans="1:9">
      <c r="A1311" s="38" t="s">
        <v>0</v>
      </c>
      <c r="B1311" s="39" t="s">
        <v>1</v>
      </c>
      <c r="C1311" s="38" t="s">
        <v>2</v>
      </c>
      <c r="D1311" s="38" t="s">
        <v>3</v>
      </c>
      <c r="E1311" s="38" t="s">
        <v>1441</v>
      </c>
      <c r="F1311" s="38" t="s">
        <v>1442</v>
      </c>
      <c r="G1311" s="38" t="s">
        <v>1443</v>
      </c>
      <c r="H1311" s="38" t="s">
        <v>1444</v>
      </c>
      <c r="I1311" s="75" t="s">
        <v>1445</v>
      </c>
    </row>
    <row r="1312" spans="1:9" ht="30">
      <c r="A1312" s="30" t="s">
        <v>2103</v>
      </c>
      <c r="B1312" s="32" t="s">
        <v>2104</v>
      </c>
      <c r="C1312" s="37" t="s">
        <v>14</v>
      </c>
      <c r="D1312" s="36">
        <v>1.5</v>
      </c>
      <c r="E1312" s="31">
        <v>1</v>
      </c>
      <c r="F1312" s="31">
        <v>0</v>
      </c>
      <c r="G1312" s="31">
        <v>17.97</v>
      </c>
      <c r="H1312" s="31">
        <v>0</v>
      </c>
      <c r="I1312" s="64">
        <v>26.95</v>
      </c>
    </row>
    <row r="1313" spans="1:9">
      <c r="A1313" s="30" t="s">
        <v>2105</v>
      </c>
      <c r="B1313" s="32" t="s">
        <v>2106</v>
      </c>
      <c r="C1313" s="37" t="s">
        <v>1484</v>
      </c>
      <c r="D1313" s="36">
        <v>9.69E-2</v>
      </c>
      <c r="E1313" s="31">
        <v>1</v>
      </c>
      <c r="F1313" s="31">
        <v>0</v>
      </c>
      <c r="G1313" s="31">
        <v>21.81</v>
      </c>
      <c r="H1313" s="31">
        <v>0</v>
      </c>
      <c r="I1313" s="64">
        <v>2.11</v>
      </c>
    </row>
    <row r="1314" spans="1:9">
      <c r="A1314" s="30" t="s">
        <v>2107</v>
      </c>
      <c r="B1314" s="30" t="s">
        <v>2108</v>
      </c>
      <c r="C1314" s="37" t="s">
        <v>1484</v>
      </c>
      <c r="D1314" s="36">
        <v>0.4299</v>
      </c>
      <c r="E1314" s="31">
        <v>1</v>
      </c>
      <c r="F1314" s="31">
        <v>0</v>
      </c>
      <c r="G1314" s="31">
        <v>25.85</v>
      </c>
      <c r="H1314" s="31">
        <v>0</v>
      </c>
      <c r="I1314" s="64">
        <v>11.11</v>
      </c>
    </row>
    <row r="1315" spans="1:9">
      <c r="A1315" s="35"/>
      <c r="B1315" s="35"/>
      <c r="C1315" s="35"/>
      <c r="D1315" s="35"/>
      <c r="E1315" s="35"/>
      <c r="F1315" s="35"/>
      <c r="G1315" s="35"/>
      <c r="H1315" s="34" t="s">
        <v>515</v>
      </c>
      <c r="I1315" s="76">
        <v>40.17</v>
      </c>
    </row>
    <row r="1316" spans="1:9">
      <c r="A1316" s="35"/>
      <c r="B1316" s="35"/>
      <c r="C1316" s="35"/>
      <c r="D1316" s="35"/>
      <c r="E1316" s="35"/>
      <c r="F1316" s="35"/>
      <c r="G1316" s="35"/>
      <c r="H1316" s="34" t="s">
        <v>1458</v>
      </c>
      <c r="I1316" s="76">
        <v>22.86</v>
      </c>
    </row>
    <row r="1317" spans="1:9">
      <c r="A1317" s="35"/>
      <c r="B1317" s="35"/>
      <c r="C1317" s="35"/>
      <c r="D1317" s="35"/>
      <c r="E1317" s="35"/>
      <c r="F1317" s="35"/>
      <c r="G1317" s="35"/>
      <c r="H1317" s="34" t="s">
        <v>516</v>
      </c>
      <c r="I1317" s="76">
        <v>49.35</v>
      </c>
    </row>
    <row r="1320" spans="1:9">
      <c r="A1320" s="49" t="s">
        <v>2109</v>
      </c>
      <c r="B1320" s="48"/>
      <c r="C1320" s="48"/>
      <c r="D1320" s="48"/>
      <c r="E1320" s="48"/>
      <c r="F1320" s="48"/>
      <c r="G1320" s="48"/>
      <c r="H1320" s="48"/>
      <c r="I1320" s="72"/>
    </row>
    <row r="1321" spans="1:9">
      <c r="A1321" s="46" t="s">
        <v>1439</v>
      </c>
      <c r="B1321" s="45"/>
      <c r="C1321" s="45"/>
      <c r="D1321" s="45"/>
      <c r="E1321" s="45"/>
      <c r="F1321" s="45"/>
      <c r="G1321" s="45"/>
      <c r="H1321" s="45"/>
      <c r="I1321" s="73"/>
    </row>
    <row r="1322" spans="1:9">
      <c r="A1322" s="43" t="s">
        <v>2110</v>
      </c>
      <c r="B1322" s="42"/>
      <c r="C1322" s="42"/>
      <c r="D1322" s="42"/>
      <c r="E1322" s="41"/>
      <c r="F1322" s="41"/>
      <c r="G1322" s="41"/>
      <c r="H1322" s="41"/>
      <c r="I1322" s="74"/>
    </row>
    <row r="1323" spans="1:9">
      <c r="A1323" s="38" t="s">
        <v>0</v>
      </c>
      <c r="B1323" s="39" t="s">
        <v>1</v>
      </c>
      <c r="C1323" s="38" t="s">
        <v>2</v>
      </c>
      <c r="D1323" s="38" t="s">
        <v>3</v>
      </c>
      <c r="E1323" s="38" t="s">
        <v>1441</v>
      </c>
      <c r="F1323" s="38" t="s">
        <v>1442</v>
      </c>
      <c r="G1323" s="38" t="s">
        <v>1443</v>
      </c>
      <c r="H1323" s="38" t="s">
        <v>1444</v>
      </c>
      <c r="I1323" s="75" t="s">
        <v>1445</v>
      </c>
    </row>
    <row r="1324" spans="1:9" ht="20">
      <c r="A1324" s="30" t="s">
        <v>2036</v>
      </c>
      <c r="B1324" s="32" t="s">
        <v>2037</v>
      </c>
      <c r="C1324" s="37" t="s">
        <v>14</v>
      </c>
      <c r="D1324" s="36">
        <v>2.5000000000000001E-2</v>
      </c>
      <c r="E1324" s="31">
        <v>1</v>
      </c>
      <c r="F1324" s="31">
        <v>0</v>
      </c>
      <c r="G1324" s="31">
        <v>19.98</v>
      </c>
      <c r="H1324" s="31">
        <v>0</v>
      </c>
      <c r="I1324" s="64">
        <v>0.49</v>
      </c>
    </row>
    <row r="1325" spans="1:9" ht="20">
      <c r="A1325" s="30" t="s">
        <v>2038</v>
      </c>
      <c r="B1325" s="32" t="s">
        <v>2039</v>
      </c>
      <c r="C1325" s="37" t="s">
        <v>7</v>
      </c>
      <c r="D1325" s="36">
        <v>0.74299999999999999</v>
      </c>
      <c r="E1325" s="31">
        <v>1</v>
      </c>
      <c r="F1325" s="31">
        <v>0</v>
      </c>
      <c r="G1325" s="31">
        <v>0.22</v>
      </c>
      <c r="H1325" s="31">
        <v>0</v>
      </c>
      <c r="I1325" s="64">
        <v>0.16</v>
      </c>
    </row>
    <row r="1326" spans="1:9">
      <c r="A1326" s="30" t="s">
        <v>2040</v>
      </c>
      <c r="B1326" s="32" t="s">
        <v>2041</v>
      </c>
      <c r="C1326" s="37" t="s">
        <v>1484</v>
      </c>
      <c r="D1326" s="36">
        <v>2.6499999999999999E-2</v>
      </c>
      <c r="E1326" s="31">
        <v>1</v>
      </c>
      <c r="F1326" s="31">
        <v>0</v>
      </c>
      <c r="G1326" s="31">
        <v>21.47</v>
      </c>
      <c r="H1326" s="31">
        <v>0</v>
      </c>
      <c r="I1326" s="64">
        <v>0.56000000000000005</v>
      </c>
    </row>
    <row r="1327" spans="1:9">
      <c r="A1327" s="30" t="s">
        <v>2042</v>
      </c>
      <c r="B1327" s="32" t="s">
        <v>2043</v>
      </c>
      <c r="C1327" s="37" t="s">
        <v>1484</v>
      </c>
      <c r="D1327" s="36">
        <v>0.16250000000000001</v>
      </c>
      <c r="E1327" s="31">
        <v>1</v>
      </c>
      <c r="F1327" s="31">
        <v>0</v>
      </c>
      <c r="G1327" s="31">
        <v>25.83</v>
      </c>
      <c r="H1327" s="31">
        <v>0</v>
      </c>
      <c r="I1327" s="64">
        <v>4.1900000000000004</v>
      </c>
    </row>
    <row r="1328" spans="1:9">
      <c r="A1328" s="30" t="s">
        <v>2048</v>
      </c>
      <c r="B1328" s="30" t="s">
        <v>2049</v>
      </c>
      <c r="C1328" s="37" t="s">
        <v>14</v>
      </c>
      <c r="D1328" s="36">
        <v>1</v>
      </c>
      <c r="E1328" s="31">
        <v>1</v>
      </c>
      <c r="F1328" s="31">
        <v>0</v>
      </c>
      <c r="G1328" s="31">
        <v>10.68</v>
      </c>
      <c r="H1328" s="31">
        <v>0</v>
      </c>
      <c r="I1328" s="64">
        <v>10.68</v>
      </c>
    </row>
    <row r="1329" spans="1:9">
      <c r="A1329" s="35"/>
      <c r="B1329" s="35"/>
      <c r="C1329" s="35"/>
      <c r="D1329" s="35"/>
      <c r="E1329" s="35"/>
      <c r="F1329" s="35"/>
      <c r="G1329" s="35"/>
      <c r="H1329" s="34" t="s">
        <v>515</v>
      </c>
      <c r="I1329" s="76">
        <v>16.079999999999998</v>
      </c>
    </row>
    <row r="1330" spans="1:9">
      <c r="A1330" s="35"/>
      <c r="B1330" s="35"/>
      <c r="C1330" s="35"/>
      <c r="D1330" s="35"/>
      <c r="E1330" s="35"/>
      <c r="F1330" s="35"/>
      <c r="G1330" s="35"/>
      <c r="H1330" s="34" t="s">
        <v>1458</v>
      </c>
      <c r="I1330" s="76">
        <v>22.86</v>
      </c>
    </row>
    <row r="1331" spans="1:9">
      <c r="A1331" s="35"/>
      <c r="B1331" s="35"/>
      <c r="C1331" s="35"/>
      <c r="D1331" s="35"/>
      <c r="E1331" s="35"/>
      <c r="F1331" s="35"/>
      <c r="G1331" s="35"/>
      <c r="H1331" s="34" t="s">
        <v>516</v>
      </c>
      <c r="I1331" s="76">
        <v>19.75</v>
      </c>
    </row>
    <row r="1334" spans="1:9">
      <c r="A1334" s="49" t="s">
        <v>2111</v>
      </c>
      <c r="B1334" s="48"/>
      <c r="C1334" s="48"/>
      <c r="D1334" s="48"/>
      <c r="E1334" s="48"/>
      <c r="F1334" s="48"/>
      <c r="G1334" s="48"/>
      <c r="H1334" s="48"/>
      <c r="I1334" s="72"/>
    </row>
    <row r="1335" spans="1:9">
      <c r="A1335" s="46" t="s">
        <v>1439</v>
      </c>
      <c r="B1335" s="45"/>
      <c r="C1335" s="45"/>
      <c r="D1335" s="45"/>
      <c r="E1335" s="45"/>
      <c r="F1335" s="45"/>
      <c r="G1335" s="45"/>
      <c r="H1335" s="45"/>
      <c r="I1335" s="73"/>
    </row>
    <row r="1336" spans="1:9">
      <c r="A1336" s="43" t="s">
        <v>2112</v>
      </c>
      <c r="B1336" s="42"/>
      <c r="C1336" s="42"/>
      <c r="D1336" s="42"/>
      <c r="E1336" s="41"/>
      <c r="F1336" s="41"/>
      <c r="G1336" s="41"/>
      <c r="H1336" s="41"/>
      <c r="I1336" s="74"/>
    </row>
    <row r="1337" spans="1:9">
      <c r="A1337" s="38" t="s">
        <v>0</v>
      </c>
      <c r="B1337" s="39" t="s">
        <v>1</v>
      </c>
      <c r="C1337" s="38" t="s">
        <v>2</v>
      </c>
      <c r="D1337" s="38" t="s">
        <v>3</v>
      </c>
      <c r="E1337" s="38" t="s">
        <v>1441</v>
      </c>
      <c r="F1337" s="38" t="s">
        <v>1442</v>
      </c>
      <c r="G1337" s="38" t="s">
        <v>1443</v>
      </c>
      <c r="H1337" s="38" t="s">
        <v>1444</v>
      </c>
      <c r="I1337" s="75" t="s">
        <v>1445</v>
      </c>
    </row>
    <row r="1338" spans="1:9" ht="20">
      <c r="A1338" s="30" t="s">
        <v>2113</v>
      </c>
      <c r="B1338" s="32" t="s">
        <v>2114</v>
      </c>
      <c r="C1338" s="37" t="s">
        <v>5</v>
      </c>
      <c r="D1338" s="36">
        <v>1.1459999999999999</v>
      </c>
      <c r="E1338" s="31">
        <v>1</v>
      </c>
      <c r="F1338" s="31">
        <v>0</v>
      </c>
      <c r="G1338" s="31">
        <v>59.03</v>
      </c>
      <c r="H1338" s="31">
        <v>0</v>
      </c>
      <c r="I1338" s="64">
        <v>67.64</v>
      </c>
    </row>
    <row r="1339" spans="1:9">
      <c r="A1339" s="30" t="s">
        <v>1740</v>
      </c>
      <c r="B1339" s="32" t="s">
        <v>1741</v>
      </c>
      <c r="C1339" s="37" t="s">
        <v>22</v>
      </c>
      <c r="D1339" s="36">
        <v>0.16600000000000001</v>
      </c>
      <c r="E1339" s="31">
        <v>1</v>
      </c>
      <c r="F1339" s="31">
        <v>0</v>
      </c>
      <c r="G1339" s="31">
        <v>6.85</v>
      </c>
      <c r="H1339" s="31">
        <v>0</v>
      </c>
      <c r="I1339" s="64">
        <v>1.1299999999999999</v>
      </c>
    </row>
    <row r="1340" spans="1:9">
      <c r="A1340" s="30" t="s">
        <v>1862</v>
      </c>
      <c r="B1340" s="32" t="s">
        <v>1863</v>
      </c>
      <c r="C1340" s="37" t="s">
        <v>14</v>
      </c>
      <c r="D1340" s="36">
        <v>0.159</v>
      </c>
      <c r="E1340" s="31">
        <v>1</v>
      </c>
      <c r="F1340" s="31">
        <v>0</v>
      </c>
      <c r="G1340" s="31">
        <v>20.239999999999998</v>
      </c>
      <c r="H1340" s="31">
        <v>0</v>
      </c>
      <c r="I1340" s="64">
        <v>3.21</v>
      </c>
    </row>
    <row r="1341" spans="1:9">
      <c r="A1341" s="30" t="s">
        <v>2012</v>
      </c>
      <c r="B1341" s="32" t="s">
        <v>2013</v>
      </c>
      <c r="C1341" s="37" t="s">
        <v>22</v>
      </c>
      <c r="D1341" s="36">
        <v>6.952</v>
      </c>
      <c r="E1341" s="31">
        <v>1</v>
      </c>
      <c r="F1341" s="31">
        <v>0</v>
      </c>
      <c r="G1341" s="31">
        <v>2.39</v>
      </c>
      <c r="H1341" s="31">
        <v>0</v>
      </c>
      <c r="I1341" s="64">
        <v>16.61</v>
      </c>
    </row>
    <row r="1342" spans="1:9">
      <c r="A1342" s="30" t="s">
        <v>1748</v>
      </c>
      <c r="B1342" s="32" t="s">
        <v>1749</v>
      </c>
      <c r="C1342" s="37" t="s">
        <v>1484</v>
      </c>
      <c r="D1342" s="36">
        <v>0.20200000000000001</v>
      </c>
      <c r="E1342" s="31">
        <v>1</v>
      </c>
      <c r="F1342" s="31">
        <v>0</v>
      </c>
      <c r="G1342" s="31">
        <v>21.39</v>
      </c>
      <c r="H1342" s="31">
        <v>0</v>
      </c>
      <c r="I1342" s="64">
        <v>4.32</v>
      </c>
    </row>
    <row r="1343" spans="1:9">
      <c r="A1343" s="30" t="s">
        <v>1657</v>
      </c>
      <c r="B1343" s="32" t="s">
        <v>1658</v>
      </c>
      <c r="C1343" s="37" t="s">
        <v>1484</v>
      </c>
      <c r="D1343" s="36">
        <v>0.91100000000000003</v>
      </c>
      <c r="E1343" s="31">
        <v>1</v>
      </c>
      <c r="F1343" s="31">
        <v>0</v>
      </c>
      <c r="G1343" s="31">
        <v>25.69</v>
      </c>
      <c r="H1343" s="31">
        <v>0</v>
      </c>
      <c r="I1343" s="64">
        <v>23.4</v>
      </c>
    </row>
    <row r="1344" spans="1:9" ht="20">
      <c r="A1344" s="30" t="s">
        <v>1750</v>
      </c>
      <c r="B1344" s="32" t="s">
        <v>1751</v>
      </c>
      <c r="C1344" s="37" t="s">
        <v>1752</v>
      </c>
      <c r="D1344" s="36">
        <v>0.23699999999999999</v>
      </c>
      <c r="E1344" s="31">
        <v>1</v>
      </c>
      <c r="F1344" s="31">
        <v>0</v>
      </c>
      <c r="G1344" s="31">
        <v>29.15</v>
      </c>
      <c r="H1344" s="31">
        <v>0</v>
      </c>
      <c r="I1344" s="64">
        <v>6.9</v>
      </c>
    </row>
    <row r="1345" spans="1:9">
      <c r="A1345" s="30" t="s">
        <v>1753</v>
      </c>
      <c r="B1345" s="30" t="s">
        <v>1754</v>
      </c>
      <c r="C1345" s="37" t="s">
        <v>1547</v>
      </c>
      <c r="D1345" s="36">
        <v>0.05</v>
      </c>
      <c r="E1345" s="31">
        <v>1</v>
      </c>
      <c r="F1345" s="31">
        <v>0</v>
      </c>
      <c r="G1345" s="31">
        <v>30.7</v>
      </c>
      <c r="H1345" s="31">
        <v>0</v>
      </c>
      <c r="I1345" s="64">
        <v>1.53</v>
      </c>
    </row>
    <row r="1346" spans="1:9">
      <c r="A1346" s="35"/>
      <c r="B1346" s="35"/>
      <c r="C1346" s="35"/>
      <c r="D1346" s="35"/>
      <c r="E1346" s="35"/>
      <c r="F1346" s="35"/>
      <c r="G1346" s="35"/>
      <c r="H1346" s="34" t="s">
        <v>515</v>
      </c>
      <c r="I1346" s="76">
        <v>124.74</v>
      </c>
    </row>
    <row r="1347" spans="1:9">
      <c r="A1347" s="35"/>
      <c r="B1347" s="35"/>
      <c r="C1347" s="35"/>
      <c r="D1347" s="35"/>
      <c r="E1347" s="35"/>
      <c r="F1347" s="35"/>
      <c r="G1347" s="35"/>
      <c r="H1347" s="34" t="s">
        <v>1458</v>
      </c>
      <c r="I1347" s="76">
        <v>22.86</v>
      </c>
    </row>
    <row r="1348" spans="1:9">
      <c r="A1348" s="35"/>
      <c r="B1348" s="35"/>
      <c r="C1348" s="35"/>
      <c r="D1348" s="35"/>
      <c r="E1348" s="35"/>
      <c r="F1348" s="35"/>
      <c r="G1348" s="35"/>
      <c r="H1348" s="34" t="s">
        <v>516</v>
      </c>
      <c r="I1348" s="76">
        <v>153.25</v>
      </c>
    </row>
    <row r="1351" spans="1:9">
      <c r="A1351" s="49" t="s">
        <v>2115</v>
      </c>
      <c r="B1351" s="48"/>
      <c r="C1351" s="48"/>
      <c r="D1351" s="48"/>
      <c r="E1351" s="48"/>
      <c r="F1351" s="48"/>
      <c r="G1351" s="48"/>
      <c r="H1351" s="48"/>
      <c r="I1351" s="72"/>
    </row>
    <row r="1352" spans="1:9">
      <c r="A1352" s="46" t="s">
        <v>1439</v>
      </c>
      <c r="B1352" s="45"/>
      <c r="C1352" s="45"/>
      <c r="D1352" s="45"/>
      <c r="E1352" s="45"/>
      <c r="F1352" s="45"/>
      <c r="G1352" s="45"/>
      <c r="H1352" s="45"/>
      <c r="I1352" s="73"/>
    </row>
    <row r="1353" spans="1:9">
      <c r="A1353" s="43" t="s">
        <v>2116</v>
      </c>
      <c r="B1353" s="42"/>
      <c r="C1353" s="42"/>
      <c r="D1353" s="42"/>
      <c r="E1353" s="41"/>
      <c r="F1353" s="41"/>
      <c r="G1353" s="41"/>
      <c r="H1353" s="41"/>
      <c r="I1353" s="74"/>
    </row>
    <row r="1354" spans="1:9">
      <c r="A1354" s="38" t="s">
        <v>0</v>
      </c>
      <c r="B1354" s="39" t="s">
        <v>1</v>
      </c>
      <c r="C1354" s="38" t="s">
        <v>2</v>
      </c>
      <c r="D1354" s="38" t="s">
        <v>3</v>
      </c>
      <c r="E1354" s="38" t="s">
        <v>1441</v>
      </c>
      <c r="F1354" s="38" t="s">
        <v>1442</v>
      </c>
      <c r="G1354" s="38" t="s">
        <v>1443</v>
      </c>
      <c r="H1354" s="38" t="s">
        <v>1444</v>
      </c>
      <c r="I1354" s="75" t="s">
        <v>1445</v>
      </c>
    </row>
    <row r="1355" spans="1:9" ht="20">
      <c r="A1355" s="30" t="s">
        <v>2036</v>
      </c>
      <c r="B1355" s="32" t="s">
        <v>2037</v>
      </c>
      <c r="C1355" s="37" t="s">
        <v>14</v>
      </c>
      <c r="D1355" s="36">
        <v>2.5000000000000001E-2</v>
      </c>
      <c r="E1355" s="31">
        <v>1</v>
      </c>
      <c r="F1355" s="31">
        <v>0</v>
      </c>
      <c r="G1355" s="31">
        <v>19.98</v>
      </c>
      <c r="H1355" s="31">
        <v>0</v>
      </c>
      <c r="I1355" s="64">
        <v>0.49</v>
      </c>
    </row>
    <row r="1356" spans="1:9" ht="20">
      <c r="A1356" s="30" t="s">
        <v>2038</v>
      </c>
      <c r="B1356" s="32" t="s">
        <v>2039</v>
      </c>
      <c r="C1356" s="37" t="s">
        <v>7</v>
      </c>
      <c r="D1356" s="36">
        <v>1.333</v>
      </c>
      <c r="E1356" s="31">
        <v>1</v>
      </c>
      <c r="F1356" s="31">
        <v>0</v>
      </c>
      <c r="G1356" s="31">
        <v>0.22</v>
      </c>
      <c r="H1356" s="31">
        <v>0</v>
      </c>
      <c r="I1356" s="64">
        <v>0.28999999999999998</v>
      </c>
    </row>
    <row r="1357" spans="1:9">
      <c r="A1357" s="30" t="s">
        <v>2040</v>
      </c>
      <c r="B1357" s="32" t="s">
        <v>2041</v>
      </c>
      <c r="C1357" s="37" t="s">
        <v>1484</v>
      </c>
      <c r="D1357" s="36">
        <v>9.7999999999999997E-3</v>
      </c>
      <c r="E1357" s="31">
        <v>1</v>
      </c>
      <c r="F1357" s="31">
        <v>0</v>
      </c>
      <c r="G1357" s="31">
        <v>21.47</v>
      </c>
      <c r="H1357" s="31">
        <v>0</v>
      </c>
      <c r="I1357" s="64">
        <v>0.21</v>
      </c>
    </row>
    <row r="1358" spans="1:9">
      <c r="A1358" s="30" t="s">
        <v>2042</v>
      </c>
      <c r="B1358" s="32" t="s">
        <v>2043</v>
      </c>
      <c r="C1358" s="37" t="s">
        <v>1484</v>
      </c>
      <c r="D1358" s="36">
        <v>5.9700000000000003E-2</v>
      </c>
      <c r="E1358" s="31">
        <v>1</v>
      </c>
      <c r="F1358" s="31">
        <v>0</v>
      </c>
      <c r="G1358" s="31">
        <v>25.83</v>
      </c>
      <c r="H1358" s="31">
        <v>0</v>
      </c>
      <c r="I1358" s="64">
        <v>1.54</v>
      </c>
    </row>
    <row r="1359" spans="1:9">
      <c r="A1359" s="30" t="s">
        <v>2117</v>
      </c>
      <c r="B1359" s="30" t="s">
        <v>2118</v>
      </c>
      <c r="C1359" s="37" t="s">
        <v>14</v>
      </c>
      <c r="D1359" s="36">
        <v>1</v>
      </c>
      <c r="E1359" s="31">
        <v>1</v>
      </c>
      <c r="F1359" s="31">
        <v>0</v>
      </c>
      <c r="G1359" s="31">
        <v>10.7</v>
      </c>
      <c r="H1359" s="31">
        <v>0</v>
      </c>
      <c r="I1359" s="64">
        <v>10.7</v>
      </c>
    </row>
    <row r="1360" spans="1:9">
      <c r="A1360" s="35"/>
      <c r="B1360" s="35"/>
      <c r="C1360" s="35"/>
      <c r="D1360" s="35"/>
      <c r="E1360" s="35"/>
      <c r="F1360" s="35"/>
      <c r="G1360" s="35"/>
      <c r="H1360" s="34" t="s">
        <v>515</v>
      </c>
      <c r="I1360" s="76">
        <v>13.23</v>
      </c>
    </row>
    <row r="1361" spans="1:9">
      <c r="A1361" s="35"/>
      <c r="B1361" s="35"/>
      <c r="C1361" s="35"/>
      <c r="D1361" s="35"/>
      <c r="E1361" s="35"/>
      <c r="F1361" s="35"/>
      <c r="G1361" s="35"/>
      <c r="H1361" s="34" t="s">
        <v>1458</v>
      </c>
      <c r="I1361" s="76">
        <v>22.86</v>
      </c>
    </row>
    <row r="1362" spans="1:9">
      <c r="A1362" s="35"/>
      <c r="B1362" s="35"/>
      <c r="C1362" s="35"/>
      <c r="D1362" s="35"/>
      <c r="E1362" s="35"/>
      <c r="F1362" s="35"/>
      <c r="G1362" s="35"/>
      <c r="H1362" s="34" t="s">
        <v>516</v>
      </c>
      <c r="I1362" s="76">
        <v>16.25</v>
      </c>
    </row>
    <row r="1365" spans="1:9">
      <c r="A1365" s="49" t="s">
        <v>2119</v>
      </c>
      <c r="B1365" s="48"/>
      <c r="C1365" s="48"/>
      <c r="D1365" s="48"/>
      <c r="E1365" s="48"/>
      <c r="F1365" s="48"/>
      <c r="G1365" s="48"/>
      <c r="H1365" s="48"/>
      <c r="I1365" s="72"/>
    </row>
    <row r="1366" spans="1:9">
      <c r="A1366" s="46" t="s">
        <v>1439</v>
      </c>
      <c r="B1366" s="45"/>
      <c r="C1366" s="45"/>
      <c r="D1366" s="45"/>
      <c r="E1366" s="45"/>
      <c r="F1366" s="45"/>
      <c r="G1366" s="45"/>
      <c r="H1366" s="45"/>
      <c r="I1366" s="73"/>
    </row>
    <row r="1367" spans="1:9">
      <c r="A1367" s="43" t="s">
        <v>2120</v>
      </c>
      <c r="B1367" s="42"/>
      <c r="C1367" s="42"/>
      <c r="D1367" s="42"/>
      <c r="E1367" s="41"/>
      <c r="F1367" s="41"/>
      <c r="G1367" s="41"/>
      <c r="H1367" s="41"/>
      <c r="I1367" s="74"/>
    </row>
    <row r="1368" spans="1:9">
      <c r="A1368" s="38" t="s">
        <v>0</v>
      </c>
      <c r="B1368" s="39" t="s">
        <v>1</v>
      </c>
      <c r="C1368" s="38" t="s">
        <v>2</v>
      </c>
      <c r="D1368" s="38" t="s">
        <v>3</v>
      </c>
      <c r="E1368" s="38" t="s">
        <v>1441</v>
      </c>
      <c r="F1368" s="38" t="s">
        <v>1442</v>
      </c>
      <c r="G1368" s="38" t="s">
        <v>1443</v>
      </c>
      <c r="H1368" s="38" t="s">
        <v>1444</v>
      </c>
      <c r="I1368" s="75" t="s">
        <v>1445</v>
      </c>
    </row>
    <row r="1369" spans="1:9" ht="20">
      <c r="A1369" s="30" t="s">
        <v>2036</v>
      </c>
      <c r="B1369" s="32" t="s">
        <v>2037</v>
      </c>
      <c r="C1369" s="37" t="s">
        <v>14</v>
      </c>
      <c r="D1369" s="36">
        <v>2.5000000000000001E-2</v>
      </c>
      <c r="E1369" s="31">
        <v>1</v>
      </c>
      <c r="F1369" s="31">
        <v>0</v>
      </c>
      <c r="G1369" s="31">
        <v>19.98</v>
      </c>
      <c r="H1369" s="31">
        <v>0</v>
      </c>
      <c r="I1369" s="64">
        <v>0.49</v>
      </c>
    </row>
    <row r="1370" spans="1:9" ht="20">
      <c r="A1370" s="30" t="s">
        <v>2038</v>
      </c>
      <c r="B1370" s="32" t="s">
        <v>2039</v>
      </c>
      <c r="C1370" s="37" t="s">
        <v>7</v>
      </c>
      <c r="D1370" s="36">
        <v>0.72799999999999998</v>
      </c>
      <c r="E1370" s="31">
        <v>1</v>
      </c>
      <c r="F1370" s="31">
        <v>0</v>
      </c>
      <c r="G1370" s="31">
        <v>0.22</v>
      </c>
      <c r="H1370" s="31">
        <v>0</v>
      </c>
      <c r="I1370" s="64">
        <v>0.16</v>
      </c>
    </row>
    <row r="1371" spans="1:9">
      <c r="A1371" s="30" t="s">
        <v>2040</v>
      </c>
      <c r="B1371" s="32" t="s">
        <v>2041</v>
      </c>
      <c r="C1371" s="37" t="s">
        <v>1484</v>
      </c>
      <c r="D1371" s="36">
        <v>6.6E-3</v>
      </c>
      <c r="E1371" s="31">
        <v>1</v>
      </c>
      <c r="F1371" s="31">
        <v>0</v>
      </c>
      <c r="G1371" s="31">
        <v>21.47</v>
      </c>
      <c r="H1371" s="31">
        <v>0</v>
      </c>
      <c r="I1371" s="64">
        <v>0.14000000000000001</v>
      </c>
    </row>
    <row r="1372" spans="1:9">
      <c r="A1372" s="30" t="s">
        <v>2042</v>
      </c>
      <c r="B1372" s="32" t="s">
        <v>2043</v>
      </c>
      <c r="C1372" s="37" t="s">
        <v>1484</v>
      </c>
      <c r="D1372" s="36">
        <v>4.0300000000000002E-2</v>
      </c>
      <c r="E1372" s="31">
        <v>1</v>
      </c>
      <c r="F1372" s="31">
        <v>0</v>
      </c>
      <c r="G1372" s="31">
        <v>25.83</v>
      </c>
      <c r="H1372" s="31">
        <v>0</v>
      </c>
      <c r="I1372" s="64">
        <v>1.04</v>
      </c>
    </row>
    <row r="1373" spans="1:9">
      <c r="A1373" s="30" t="s">
        <v>2048</v>
      </c>
      <c r="B1373" s="30" t="s">
        <v>2049</v>
      </c>
      <c r="C1373" s="37" t="s">
        <v>14</v>
      </c>
      <c r="D1373" s="36">
        <v>1</v>
      </c>
      <c r="E1373" s="31">
        <v>1</v>
      </c>
      <c r="F1373" s="31">
        <v>0</v>
      </c>
      <c r="G1373" s="31">
        <v>10.68</v>
      </c>
      <c r="H1373" s="31">
        <v>0</v>
      </c>
      <c r="I1373" s="64">
        <v>10.68</v>
      </c>
    </row>
    <row r="1374" spans="1:9">
      <c r="A1374" s="35"/>
      <c r="B1374" s="35"/>
      <c r="C1374" s="35"/>
      <c r="D1374" s="35"/>
      <c r="E1374" s="35"/>
      <c r="F1374" s="35"/>
      <c r="G1374" s="35"/>
      <c r="H1374" s="34" t="s">
        <v>515</v>
      </c>
      <c r="I1374" s="76">
        <v>12.51</v>
      </c>
    </row>
    <row r="1375" spans="1:9">
      <c r="A1375" s="35"/>
      <c r="B1375" s="35"/>
      <c r="C1375" s="35"/>
      <c r="D1375" s="35"/>
      <c r="E1375" s="35"/>
      <c r="F1375" s="35"/>
      <c r="G1375" s="35"/>
      <c r="H1375" s="34" t="s">
        <v>1458</v>
      </c>
      <c r="I1375" s="76">
        <v>22.86</v>
      </c>
    </row>
    <row r="1376" spans="1:9">
      <c r="A1376" s="35"/>
      <c r="B1376" s="35"/>
      <c r="C1376" s="35"/>
      <c r="D1376" s="35"/>
      <c r="E1376" s="35"/>
      <c r="F1376" s="35"/>
      <c r="G1376" s="35"/>
      <c r="H1376" s="34" t="s">
        <v>516</v>
      </c>
      <c r="I1376" s="76">
        <v>15.36</v>
      </c>
    </row>
    <row r="1379" spans="1:9">
      <c r="A1379" s="49" t="s">
        <v>2121</v>
      </c>
      <c r="B1379" s="48"/>
      <c r="C1379" s="48"/>
      <c r="D1379" s="48"/>
      <c r="E1379" s="48"/>
      <c r="F1379" s="48"/>
      <c r="G1379" s="48"/>
      <c r="H1379" s="48"/>
      <c r="I1379" s="72"/>
    </row>
    <row r="1380" spans="1:9">
      <c r="A1380" s="46" t="s">
        <v>1439</v>
      </c>
      <c r="B1380" s="45"/>
      <c r="C1380" s="45"/>
      <c r="D1380" s="45"/>
      <c r="E1380" s="45"/>
      <c r="F1380" s="45"/>
      <c r="G1380" s="45"/>
      <c r="H1380" s="45"/>
      <c r="I1380" s="73"/>
    </row>
    <row r="1381" spans="1:9">
      <c r="A1381" s="43" t="s">
        <v>2122</v>
      </c>
      <c r="B1381" s="42"/>
      <c r="C1381" s="42"/>
      <c r="D1381" s="42"/>
      <c r="E1381" s="41"/>
      <c r="F1381" s="41"/>
      <c r="G1381" s="41"/>
      <c r="H1381" s="41"/>
      <c r="I1381" s="74"/>
    </row>
    <row r="1382" spans="1:9">
      <c r="A1382" s="38" t="s">
        <v>0</v>
      </c>
      <c r="B1382" s="39" t="s">
        <v>1</v>
      </c>
      <c r="C1382" s="38" t="s">
        <v>2</v>
      </c>
      <c r="D1382" s="38" t="s">
        <v>3</v>
      </c>
      <c r="E1382" s="38" t="s">
        <v>1441</v>
      </c>
      <c r="F1382" s="38" t="s">
        <v>1442</v>
      </c>
      <c r="G1382" s="38" t="s">
        <v>1443</v>
      </c>
      <c r="H1382" s="38" t="s">
        <v>1444</v>
      </c>
      <c r="I1382" s="75" t="s">
        <v>1445</v>
      </c>
    </row>
    <row r="1383" spans="1:9" ht="20">
      <c r="A1383" s="30" t="s">
        <v>2036</v>
      </c>
      <c r="B1383" s="32" t="s">
        <v>2037</v>
      </c>
      <c r="C1383" s="37" t="s">
        <v>14</v>
      </c>
      <c r="D1383" s="36">
        <v>2.5000000000000001E-2</v>
      </c>
      <c r="E1383" s="31">
        <v>1</v>
      </c>
      <c r="F1383" s="31">
        <v>0</v>
      </c>
      <c r="G1383" s="31">
        <v>19.98</v>
      </c>
      <c r="H1383" s="31">
        <v>0</v>
      </c>
      <c r="I1383" s="64">
        <v>0.49</v>
      </c>
    </row>
    <row r="1384" spans="1:9" ht="20">
      <c r="A1384" s="30" t="s">
        <v>2038</v>
      </c>
      <c r="B1384" s="32" t="s">
        <v>2039</v>
      </c>
      <c r="C1384" s="37" t="s">
        <v>7</v>
      </c>
      <c r="D1384" s="36">
        <v>0.14699999999999999</v>
      </c>
      <c r="E1384" s="31">
        <v>1</v>
      </c>
      <c r="F1384" s="31">
        <v>0</v>
      </c>
      <c r="G1384" s="31">
        <v>0.22</v>
      </c>
      <c r="H1384" s="31">
        <v>0</v>
      </c>
      <c r="I1384" s="64">
        <v>0.03</v>
      </c>
    </row>
    <row r="1385" spans="1:9">
      <c r="A1385" s="30" t="s">
        <v>2040</v>
      </c>
      <c r="B1385" s="32" t="s">
        <v>2041</v>
      </c>
      <c r="C1385" s="37" t="s">
        <v>1484</v>
      </c>
      <c r="D1385" s="36">
        <v>2.3E-3</v>
      </c>
      <c r="E1385" s="31">
        <v>1</v>
      </c>
      <c r="F1385" s="31">
        <v>0</v>
      </c>
      <c r="G1385" s="31">
        <v>21.47</v>
      </c>
      <c r="H1385" s="31">
        <v>0</v>
      </c>
      <c r="I1385" s="64">
        <v>0.04</v>
      </c>
    </row>
    <row r="1386" spans="1:9">
      <c r="A1386" s="30" t="s">
        <v>2042</v>
      </c>
      <c r="B1386" s="32" t="s">
        <v>2043</v>
      </c>
      <c r="C1386" s="37" t="s">
        <v>1484</v>
      </c>
      <c r="D1386" s="36">
        <v>1.43E-2</v>
      </c>
      <c r="E1386" s="31">
        <v>1</v>
      </c>
      <c r="F1386" s="31">
        <v>0</v>
      </c>
      <c r="G1386" s="31">
        <v>25.83</v>
      </c>
      <c r="H1386" s="31">
        <v>0</v>
      </c>
      <c r="I1386" s="64">
        <v>0.36</v>
      </c>
    </row>
    <row r="1387" spans="1:9">
      <c r="A1387" s="30" t="s">
        <v>2085</v>
      </c>
      <c r="B1387" s="30" t="s">
        <v>2086</v>
      </c>
      <c r="C1387" s="37" t="s">
        <v>14</v>
      </c>
      <c r="D1387" s="36">
        <v>1</v>
      </c>
      <c r="E1387" s="31">
        <v>1</v>
      </c>
      <c r="F1387" s="31">
        <v>0</v>
      </c>
      <c r="G1387" s="31">
        <v>8.4700000000000006</v>
      </c>
      <c r="H1387" s="31">
        <v>0</v>
      </c>
      <c r="I1387" s="64">
        <v>8.4700000000000006</v>
      </c>
    </row>
    <row r="1388" spans="1:9">
      <c r="A1388" s="35"/>
      <c r="B1388" s="35"/>
      <c r="C1388" s="35"/>
      <c r="D1388" s="35"/>
      <c r="E1388" s="35"/>
      <c r="F1388" s="35"/>
      <c r="G1388" s="35"/>
      <c r="H1388" s="34" t="s">
        <v>515</v>
      </c>
      <c r="I1388" s="76">
        <v>9.39</v>
      </c>
    </row>
    <row r="1389" spans="1:9">
      <c r="A1389" s="35"/>
      <c r="B1389" s="35"/>
      <c r="C1389" s="35"/>
      <c r="D1389" s="35"/>
      <c r="E1389" s="35"/>
      <c r="F1389" s="35"/>
      <c r="G1389" s="35"/>
      <c r="H1389" s="34" t="s">
        <v>1458</v>
      </c>
      <c r="I1389" s="76">
        <v>22.86</v>
      </c>
    </row>
    <row r="1390" spans="1:9">
      <c r="A1390" s="35"/>
      <c r="B1390" s="35"/>
      <c r="C1390" s="35"/>
      <c r="D1390" s="35"/>
      <c r="E1390" s="35"/>
      <c r="F1390" s="35"/>
      <c r="G1390" s="35"/>
      <c r="H1390" s="34" t="s">
        <v>516</v>
      </c>
      <c r="I1390" s="76">
        <v>11.53</v>
      </c>
    </row>
    <row r="1393" spans="1:9">
      <c r="A1393" s="49" t="s">
        <v>2123</v>
      </c>
      <c r="B1393" s="48"/>
      <c r="C1393" s="48"/>
      <c r="D1393" s="48"/>
      <c r="E1393" s="48"/>
      <c r="F1393" s="48"/>
      <c r="G1393" s="48"/>
      <c r="H1393" s="48"/>
      <c r="I1393" s="72"/>
    </row>
    <row r="1394" spans="1:9">
      <c r="A1394" s="46" t="s">
        <v>1439</v>
      </c>
      <c r="B1394" s="45"/>
      <c r="C1394" s="45"/>
      <c r="D1394" s="45"/>
      <c r="E1394" s="45"/>
      <c r="F1394" s="45"/>
      <c r="G1394" s="45"/>
      <c r="H1394" s="45"/>
      <c r="I1394" s="73"/>
    </row>
    <row r="1395" spans="1:9">
      <c r="A1395" s="43" t="s">
        <v>2124</v>
      </c>
      <c r="B1395" s="42"/>
      <c r="C1395" s="42"/>
      <c r="D1395" s="42"/>
      <c r="E1395" s="41"/>
      <c r="F1395" s="41"/>
      <c r="G1395" s="41"/>
      <c r="H1395" s="41"/>
      <c r="I1395" s="74"/>
    </row>
    <row r="1396" spans="1:9">
      <c r="A1396" s="38" t="s">
        <v>0</v>
      </c>
      <c r="B1396" s="39" t="s">
        <v>1</v>
      </c>
      <c r="C1396" s="38" t="s">
        <v>2</v>
      </c>
      <c r="D1396" s="38" t="s">
        <v>3</v>
      </c>
      <c r="E1396" s="38" t="s">
        <v>1441</v>
      </c>
      <c r="F1396" s="38" t="s">
        <v>1442</v>
      </c>
      <c r="G1396" s="38" t="s">
        <v>1443</v>
      </c>
      <c r="H1396" s="38" t="s">
        <v>1444</v>
      </c>
      <c r="I1396" s="75" t="s">
        <v>1445</v>
      </c>
    </row>
    <row r="1397" spans="1:9" ht="20">
      <c r="A1397" s="30" t="s">
        <v>2036</v>
      </c>
      <c r="B1397" s="32" t="s">
        <v>2037</v>
      </c>
      <c r="C1397" s="37" t="s">
        <v>14</v>
      </c>
      <c r="D1397" s="36">
        <v>2.5000000000000001E-2</v>
      </c>
      <c r="E1397" s="31">
        <v>1</v>
      </c>
      <c r="F1397" s="31">
        <v>0</v>
      </c>
      <c r="G1397" s="31">
        <v>19.98</v>
      </c>
      <c r="H1397" s="31">
        <v>0</v>
      </c>
      <c r="I1397" s="64">
        <v>0.49</v>
      </c>
    </row>
    <row r="1398" spans="1:9" ht="20">
      <c r="A1398" s="30" t="s">
        <v>2038</v>
      </c>
      <c r="B1398" s="32" t="s">
        <v>2039</v>
      </c>
      <c r="C1398" s="37" t="s">
        <v>7</v>
      </c>
      <c r="D1398" s="36">
        <v>2.1179999999999999</v>
      </c>
      <c r="E1398" s="31">
        <v>1</v>
      </c>
      <c r="F1398" s="31">
        <v>0</v>
      </c>
      <c r="G1398" s="31">
        <v>0.22</v>
      </c>
      <c r="H1398" s="31">
        <v>0</v>
      </c>
      <c r="I1398" s="64">
        <v>0.46</v>
      </c>
    </row>
    <row r="1399" spans="1:9">
      <c r="A1399" s="30" t="s">
        <v>2040</v>
      </c>
      <c r="B1399" s="32" t="s">
        <v>2041</v>
      </c>
      <c r="C1399" s="37" t="s">
        <v>1484</v>
      </c>
      <c r="D1399" s="36">
        <v>1.3599999999999999E-2</v>
      </c>
      <c r="E1399" s="31">
        <v>1</v>
      </c>
      <c r="F1399" s="31">
        <v>0</v>
      </c>
      <c r="G1399" s="31">
        <v>21.47</v>
      </c>
      <c r="H1399" s="31">
        <v>0</v>
      </c>
      <c r="I1399" s="64">
        <v>0.28999999999999998</v>
      </c>
    </row>
    <row r="1400" spans="1:9">
      <c r="A1400" s="30" t="s">
        <v>2042</v>
      </c>
      <c r="B1400" s="32" t="s">
        <v>2043</v>
      </c>
      <c r="C1400" s="37" t="s">
        <v>1484</v>
      </c>
      <c r="D1400" s="36">
        <v>8.3599999999999994E-2</v>
      </c>
      <c r="E1400" s="31">
        <v>1</v>
      </c>
      <c r="F1400" s="31">
        <v>0</v>
      </c>
      <c r="G1400" s="31">
        <v>25.83</v>
      </c>
      <c r="H1400" s="31">
        <v>0</v>
      </c>
      <c r="I1400" s="64">
        <v>2.15</v>
      </c>
    </row>
    <row r="1401" spans="1:9">
      <c r="A1401" s="30" t="s">
        <v>2089</v>
      </c>
      <c r="B1401" s="30" t="s">
        <v>2090</v>
      </c>
      <c r="C1401" s="37" t="s">
        <v>14</v>
      </c>
      <c r="D1401" s="36">
        <v>1</v>
      </c>
      <c r="E1401" s="31">
        <v>1</v>
      </c>
      <c r="F1401" s="31">
        <v>0</v>
      </c>
      <c r="G1401" s="31">
        <v>10.48</v>
      </c>
      <c r="H1401" s="31">
        <v>0</v>
      </c>
      <c r="I1401" s="64">
        <v>10.48</v>
      </c>
    </row>
    <row r="1402" spans="1:9">
      <c r="A1402" s="35"/>
      <c r="B1402" s="35"/>
      <c r="C1402" s="35"/>
      <c r="D1402" s="35"/>
      <c r="E1402" s="35"/>
      <c r="F1402" s="35"/>
      <c r="G1402" s="35"/>
      <c r="H1402" s="34" t="s">
        <v>515</v>
      </c>
      <c r="I1402" s="76">
        <v>13.87</v>
      </c>
    </row>
    <row r="1403" spans="1:9">
      <c r="A1403" s="35"/>
      <c r="B1403" s="35"/>
      <c r="C1403" s="35"/>
      <c r="D1403" s="35"/>
      <c r="E1403" s="35"/>
      <c r="F1403" s="35"/>
      <c r="G1403" s="35"/>
      <c r="H1403" s="34" t="s">
        <v>1458</v>
      </c>
      <c r="I1403" s="76">
        <v>22.86</v>
      </c>
    </row>
    <row r="1404" spans="1:9">
      <c r="A1404" s="35"/>
      <c r="B1404" s="35"/>
      <c r="C1404" s="35"/>
      <c r="D1404" s="35"/>
      <c r="E1404" s="35"/>
      <c r="F1404" s="35"/>
      <c r="G1404" s="35"/>
      <c r="H1404" s="34" t="s">
        <v>516</v>
      </c>
      <c r="I1404" s="76">
        <v>17.04</v>
      </c>
    </row>
    <row r="1407" spans="1:9">
      <c r="A1407" s="49" t="s">
        <v>2125</v>
      </c>
      <c r="B1407" s="48"/>
      <c r="C1407" s="48"/>
      <c r="D1407" s="48"/>
      <c r="E1407" s="48"/>
      <c r="F1407" s="48"/>
      <c r="G1407" s="48"/>
      <c r="H1407" s="48"/>
      <c r="I1407" s="72"/>
    </row>
    <row r="1408" spans="1:9">
      <c r="A1408" s="46" t="s">
        <v>1439</v>
      </c>
      <c r="B1408" s="45"/>
      <c r="C1408" s="45"/>
      <c r="D1408" s="45"/>
      <c r="E1408" s="45"/>
      <c r="F1408" s="45"/>
      <c r="G1408" s="45"/>
      <c r="H1408" s="45"/>
      <c r="I1408" s="73"/>
    </row>
    <row r="1409" spans="1:9">
      <c r="A1409" s="43" t="s">
        <v>2126</v>
      </c>
      <c r="B1409" s="42"/>
      <c r="C1409" s="42"/>
      <c r="D1409" s="42"/>
      <c r="E1409" s="41"/>
      <c r="F1409" s="41"/>
      <c r="G1409" s="41"/>
      <c r="H1409" s="41"/>
      <c r="I1409" s="74"/>
    </row>
    <row r="1410" spans="1:9">
      <c r="A1410" s="38" t="s">
        <v>0</v>
      </c>
      <c r="B1410" s="39" t="s">
        <v>1</v>
      </c>
      <c r="C1410" s="38" t="s">
        <v>2</v>
      </c>
      <c r="D1410" s="38" t="s">
        <v>3</v>
      </c>
      <c r="E1410" s="38" t="s">
        <v>1441</v>
      </c>
      <c r="F1410" s="38" t="s">
        <v>1442</v>
      </c>
      <c r="G1410" s="38" t="s">
        <v>1443</v>
      </c>
      <c r="H1410" s="38" t="s">
        <v>1444</v>
      </c>
      <c r="I1410" s="75" t="s">
        <v>1445</v>
      </c>
    </row>
    <row r="1411" spans="1:9" ht="20">
      <c r="A1411" s="30" t="s">
        <v>2127</v>
      </c>
      <c r="B1411" s="32" t="s">
        <v>2128</v>
      </c>
      <c r="C1411" s="37" t="s">
        <v>18</v>
      </c>
      <c r="D1411" s="36">
        <v>1.089</v>
      </c>
      <c r="E1411" s="31">
        <v>1</v>
      </c>
      <c r="F1411" s="31">
        <v>0</v>
      </c>
      <c r="G1411" s="31">
        <v>664.81</v>
      </c>
      <c r="H1411" s="31">
        <v>0</v>
      </c>
      <c r="I1411" s="64">
        <v>723.97</v>
      </c>
    </row>
    <row r="1412" spans="1:9" ht="20">
      <c r="A1412" s="30" t="s">
        <v>2129</v>
      </c>
      <c r="B1412" s="32" t="s">
        <v>2130</v>
      </c>
      <c r="C1412" s="37" t="s">
        <v>18</v>
      </c>
      <c r="D1412" s="36">
        <v>1.089</v>
      </c>
      <c r="E1412" s="31">
        <v>1</v>
      </c>
      <c r="F1412" s="31">
        <v>0</v>
      </c>
      <c r="G1412" s="31">
        <v>57.83</v>
      </c>
      <c r="H1412" s="31">
        <v>0</v>
      </c>
      <c r="I1412" s="64">
        <v>62.97</v>
      </c>
    </row>
    <row r="1413" spans="1:9">
      <c r="A1413" s="30" t="s">
        <v>1657</v>
      </c>
      <c r="B1413" s="32" t="s">
        <v>1658</v>
      </c>
      <c r="C1413" s="37" t="s">
        <v>1484</v>
      </c>
      <c r="D1413" s="36">
        <v>0.124</v>
      </c>
      <c r="E1413" s="31">
        <v>1</v>
      </c>
      <c r="F1413" s="31">
        <v>0</v>
      </c>
      <c r="G1413" s="31">
        <v>25.69</v>
      </c>
      <c r="H1413" s="31">
        <v>0</v>
      </c>
      <c r="I1413" s="64">
        <v>3.18</v>
      </c>
    </row>
    <row r="1414" spans="1:9">
      <c r="A1414" s="30" t="s">
        <v>1561</v>
      </c>
      <c r="B1414" s="32" t="s">
        <v>1562</v>
      </c>
      <c r="C1414" s="37" t="s">
        <v>1484</v>
      </c>
      <c r="D1414" s="36">
        <v>0.59</v>
      </c>
      <c r="E1414" s="31">
        <v>1</v>
      </c>
      <c r="F1414" s="31">
        <v>0</v>
      </c>
      <c r="G1414" s="31">
        <v>26.04</v>
      </c>
      <c r="H1414" s="31">
        <v>0</v>
      </c>
      <c r="I1414" s="64">
        <v>15.36</v>
      </c>
    </row>
    <row r="1415" spans="1:9">
      <c r="A1415" s="30" t="s">
        <v>1565</v>
      </c>
      <c r="B1415" s="32" t="s">
        <v>1566</v>
      </c>
      <c r="C1415" s="37" t="s">
        <v>1484</v>
      </c>
      <c r="D1415" s="36">
        <v>0.46400000000000002</v>
      </c>
      <c r="E1415" s="31">
        <v>1</v>
      </c>
      <c r="F1415" s="31">
        <v>0</v>
      </c>
      <c r="G1415" s="31">
        <v>20.96</v>
      </c>
      <c r="H1415" s="31">
        <v>0</v>
      </c>
      <c r="I1415" s="64">
        <v>9.7200000000000006</v>
      </c>
    </row>
    <row r="1416" spans="1:9" ht="20">
      <c r="A1416" s="30" t="s">
        <v>2026</v>
      </c>
      <c r="B1416" s="32" t="s">
        <v>2027</v>
      </c>
      <c r="C1416" s="37" t="s">
        <v>1752</v>
      </c>
      <c r="D1416" s="36">
        <v>6.3E-2</v>
      </c>
      <c r="E1416" s="31">
        <v>1</v>
      </c>
      <c r="F1416" s="31">
        <v>0</v>
      </c>
      <c r="G1416" s="31">
        <v>0.53</v>
      </c>
      <c r="H1416" s="31">
        <v>0</v>
      </c>
      <c r="I1416" s="64">
        <v>0.03</v>
      </c>
    </row>
    <row r="1417" spans="1:9">
      <c r="A1417" s="30" t="s">
        <v>2028</v>
      </c>
      <c r="B1417" s="30" t="s">
        <v>2029</v>
      </c>
      <c r="C1417" s="37" t="s">
        <v>1547</v>
      </c>
      <c r="D1417" s="36">
        <v>6.0999999999999999E-2</v>
      </c>
      <c r="E1417" s="31">
        <v>1</v>
      </c>
      <c r="F1417" s="31">
        <v>0</v>
      </c>
      <c r="G1417" s="31">
        <v>1.42</v>
      </c>
      <c r="H1417" s="31">
        <v>0</v>
      </c>
      <c r="I1417" s="64">
        <v>0.08</v>
      </c>
    </row>
    <row r="1418" spans="1:9">
      <c r="A1418" s="35"/>
      <c r="B1418" s="35"/>
      <c r="C1418" s="35"/>
      <c r="D1418" s="35"/>
      <c r="E1418" s="35"/>
      <c r="F1418" s="35"/>
      <c r="G1418" s="35"/>
      <c r="H1418" s="34" t="s">
        <v>515</v>
      </c>
      <c r="I1418" s="76">
        <v>815.31</v>
      </c>
    </row>
    <row r="1419" spans="1:9">
      <c r="A1419" s="35"/>
      <c r="B1419" s="35"/>
      <c r="C1419" s="35"/>
      <c r="D1419" s="35"/>
      <c r="E1419" s="35"/>
      <c r="F1419" s="35"/>
      <c r="G1419" s="35"/>
      <c r="H1419" s="34" t="s">
        <v>1458</v>
      </c>
      <c r="I1419" s="76">
        <v>22.86</v>
      </c>
    </row>
    <row r="1420" spans="1:9">
      <c r="A1420" s="35"/>
      <c r="B1420" s="35"/>
      <c r="C1420" s="35"/>
      <c r="D1420" s="35"/>
      <c r="E1420" s="35"/>
      <c r="F1420" s="35"/>
      <c r="G1420" s="35"/>
      <c r="H1420" s="34" t="s">
        <v>516</v>
      </c>
      <c r="I1420" s="76">
        <v>1001.68</v>
      </c>
    </row>
    <row r="1423" spans="1:9">
      <c r="A1423" s="49" t="s">
        <v>2131</v>
      </c>
      <c r="B1423" s="48"/>
      <c r="C1423" s="48"/>
      <c r="D1423" s="48"/>
      <c r="E1423" s="48"/>
      <c r="F1423" s="48"/>
      <c r="G1423" s="48"/>
      <c r="H1423" s="48"/>
      <c r="I1423" s="72"/>
    </row>
    <row r="1424" spans="1:9">
      <c r="A1424" s="46" t="s">
        <v>1439</v>
      </c>
      <c r="B1424" s="45"/>
      <c r="C1424" s="45"/>
      <c r="D1424" s="45"/>
      <c r="E1424" s="45"/>
      <c r="F1424" s="45"/>
      <c r="G1424" s="45"/>
      <c r="H1424" s="45"/>
      <c r="I1424" s="73"/>
    </row>
    <row r="1425" spans="1:9">
      <c r="A1425" s="43" t="s">
        <v>2132</v>
      </c>
      <c r="B1425" s="42"/>
      <c r="C1425" s="42"/>
      <c r="D1425" s="42"/>
      <c r="E1425" s="41"/>
      <c r="F1425" s="41"/>
      <c r="G1425" s="41"/>
      <c r="H1425" s="41"/>
      <c r="I1425" s="74"/>
    </row>
    <row r="1426" spans="1:9">
      <c r="A1426" s="38" t="s">
        <v>0</v>
      </c>
      <c r="B1426" s="39" t="s">
        <v>1</v>
      </c>
      <c r="C1426" s="38" t="s">
        <v>2</v>
      </c>
      <c r="D1426" s="38" t="s">
        <v>3</v>
      </c>
      <c r="E1426" s="38" t="s">
        <v>1441</v>
      </c>
      <c r="F1426" s="38" t="s">
        <v>1442</v>
      </c>
      <c r="G1426" s="38" t="s">
        <v>1443</v>
      </c>
      <c r="H1426" s="38" t="s">
        <v>1444</v>
      </c>
      <c r="I1426" s="75" t="s">
        <v>1445</v>
      </c>
    </row>
    <row r="1427" spans="1:9" ht="20">
      <c r="A1427" s="30" t="s">
        <v>2113</v>
      </c>
      <c r="B1427" s="32" t="s">
        <v>2114</v>
      </c>
      <c r="C1427" s="37" t="s">
        <v>5</v>
      </c>
      <c r="D1427" s="36">
        <v>1.05</v>
      </c>
      <c r="E1427" s="31">
        <v>1</v>
      </c>
      <c r="F1427" s="31">
        <v>0</v>
      </c>
      <c r="G1427" s="31">
        <v>59.03</v>
      </c>
      <c r="H1427" s="31">
        <v>0</v>
      </c>
      <c r="I1427" s="64">
        <v>61.98</v>
      </c>
    </row>
    <row r="1428" spans="1:9">
      <c r="A1428" s="30" t="s">
        <v>1748</v>
      </c>
      <c r="B1428" s="32" t="s">
        <v>1749</v>
      </c>
      <c r="C1428" s="37" t="s">
        <v>1484</v>
      </c>
      <c r="D1428" s="36">
        <v>5.0000000000000001E-3</v>
      </c>
      <c r="E1428" s="31">
        <v>1</v>
      </c>
      <c r="F1428" s="31">
        <v>0</v>
      </c>
      <c r="G1428" s="31">
        <v>21.39</v>
      </c>
      <c r="H1428" s="31">
        <v>0</v>
      </c>
      <c r="I1428" s="64">
        <v>0.1</v>
      </c>
    </row>
    <row r="1429" spans="1:9">
      <c r="A1429" s="30" t="s">
        <v>1657</v>
      </c>
      <c r="B1429" s="32" t="s">
        <v>1658</v>
      </c>
      <c r="C1429" s="37" t="s">
        <v>1484</v>
      </c>
      <c r="D1429" s="36">
        <v>5.0000000000000001E-3</v>
      </c>
      <c r="E1429" s="31">
        <v>1</v>
      </c>
      <c r="F1429" s="31">
        <v>0</v>
      </c>
      <c r="G1429" s="31">
        <v>25.69</v>
      </c>
      <c r="H1429" s="31">
        <v>0</v>
      </c>
      <c r="I1429" s="64">
        <v>0.12</v>
      </c>
    </row>
    <row r="1430" spans="1:9" ht="20">
      <c r="A1430" s="30" t="s">
        <v>1750</v>
      </c>
      <c r="B1430" s="32" t="s">
        <v>1751</v>
      </c>
      <c r="C1430" s="37" t="s">
        <v>1752</v>
      </c>
      <c r="D1430" s="36">
        <v>2.1999999999999999E-2</v>
      </c>
      <c r="E1430" s="31">
        <v>1</v>
      </c>
      <c r="F1430" s="31">
        <v>0</v>
      </c>
      <c r="G1430" s="31">
        <v>29.15</v>
      </c>
      <c r="H1430" s="31">
        <v>0</v>
      </c>
      <c r="I1430" s="64">
        <v>0.64</v>
      </c>
    </row>
    <row r="1431" spans="1:9">
      <c r="A1431" s="30" t="s">
        <v>1753</v>
      </c>
      <c r="B1431" s="30" t="s">
        <v>1754</v>
      </c>
      <c r="C1431" s="37" t="s">
        <v>1547</v>
      </c>
      <c r="D1431" s="36">
        <v>5.0000000000000001E-3</v>
      </c>
      <c r="E1431" s="31">
        <v>1</v>
      </c>
      <c r="F1431" s="31">
        <v>0</v>
      </c>
      <c r="G1431" s="31">
        <v>30.7</v>
      </c>
      <c r="H1431" s="31">
        <v>0</v>
      </c>
      <c r="I1431" s="64">
        <v>0.15</v>
      </c>
    </row>
    <row r="1432" spans="1:9">
      <c r="A1432" s="35"/>
      <c r="B1432" s="35"/>
      <c r="C1432" s="35"/>
      <c r="D1432" s="35"/>
      <c r="E1432" s="35"/>
      <c r="F1432" s="35"/>
      <c r="G1432" s="35"/>
      <c r="H1432" s="34" t="s">
        <v>515</v>
      </c>
      <c r="I1432" s="76">
        <v>62.99</v>
      </c>
    </row>
    <row r="1433" spans="1:9">
      <c r="A1433" s="35"/>
      <c r="B1433" s="35"/>
      <c r="C1433" s="35"/>
      <c r="D1433" s="35"/>
      <c r="E1433" s="35"/>
      <c r="F1433" s="35"/>
      <c r="G1433" s="35"/>
      <c r="H1433" s="34" t="s">
        <v>1458</v>
      </c>
      <c r="I1433" s="76">
        <v>22.86</v>
      </c>
    </row>
    <row r="1434" spans="1:9">
      <c r="A1434" s="35"/>
      <c r="B1434" s="35"/>
      <c r="C1434" s="35"/>
      <c r="D1434" s="35"/>
      <c r="E1434" s="35"/>
      <c r="F1434" s="35"/>
      <c r="G1434" s="35"/>
      <c r="H1434" s="34" t="s">
        <v>516</v>
      </c>
      <c r="I1434" s="76">
        <v>77.38</v>
      </c>
    </row>
    <row r="1437" spans="1:9">
      <c r="A1437" s="49" t="s">
        <v>2133</v>
      </c>
      <c r="B1437" s="48"/>
      <c r="C1437" s="48"/>
      <c r="D1437" s="48"/>
      <c r="E1437" s="48"/>
      <c r="F1437" s="48"/>
      <c r="G1437" s="48"/>
      <c r="H1437" s="48"/>
      <c r="I1437" s="72"/>
    </row>
    <row r="1438" spans="1:9">
      <c r="A1438" s="46" t="s">
        <v>1439</v>
      </c>
      <c r="B1438" s="45"/>
      <c r="C1438" s="45"/>
      <c r="D1438" s="45"/>
      <c r="E1438" s="45"/>
      <c r="F1438" s="45"/>
      <c r="G1438" s="45"/>
      <c r="H1438" s="45"/>
      <c r="I1438" s="73"/>
    </row>
    <row r="1439" spans="1:9">
      <c r="A1439" s="43" t="s">
        <v>2134</v>
      </c>
      <c r="B1439" s="42"/>
      <c r="C1439" s="42"/>
      <c r="D1439" s="42"/>
      <c r="E1439" s="41"/>
      <c r="F1439" s="41"/>
      <c r="G1439" s="41"/>
      <c r="H1439" s="41"/>
      <c r="I1439" s="74"/>
    </row>
    <row r="1440" spans="1:9">
      <c r="A1440" s="38" t="s">
        <v>0</v>
      </c>
      <c r="B1440" s="39" t="s">
        <v>1</v>
      </c>
      <c r="C1440" s="38" t="s">
        <v>2</v>
      </c>
      <c r="D1440" s="38" t="s">
        <v>3</v>
      </c>
      <c r="E1440" s="38" t="s">
        <v>1441</v>
      </c>
      <c r="F1440" s="38" t="s">
        <v>1442</v>
      </c>
      <c r="G1440" s="38" t="s">
        <v>1443</v>
      </c>
      <c r="H1440" s="38" t="s">
        <v>1444</v>
      </c>
      <c r="I1440" s="75" t="s">
        <v>1445</v>
      </c>
    </row>
    <row r="1441" spans="1:9" ht="20">
      <c r="A1441" s="30" t="s">
        <v>2036</v>
      </c>
      <c r="B1441" s="32" t="s">
        <v>2037</v>
      </c>
      <c r="C1441" s="37" t="s">
        <v>14</v>
      </c>
      <c r="D1441" s="36">
        <v>2.5000000000000001E-2</v>
      </c>
      <c r="E1441" s="31">
        <v>1</v>
      </c>
      <c r="F1441" s="31">
        <v>0</v>
      </c>
      <c r="G1441" s="31">
        <v>19.98</v>
      </c>
      <c r="H1441" s="31">
        <v>0</v>
      </c>
      <c r="I1441" s="64">
        <v>0.49</v>
      </c>
    </row>
    <row r="1442" spans="1:9" ht="20">
      <c r="A1442" s="30" t="s">
        <v>2038</v>
      </c>
      <c r="B1442" s="32" t="s">
        <v>2039</v>
      </c>
      <c r="C1442" s="37" t="s">
        <v>7</v>
      </c>
      <c r="D1442" s="36">
        <v>0.35699999999999998</v>
      </c>
      <c r="E1442" s="31">
        <v>1</v>
      </c>
      <c r="F1442" s="31">
        <v>0</v>
      </c>
      <c r="G1442" s="31">
        <v>0.22</v>
      </c>
      <c r="H1442" s="31">
        <v>0</v>
      </c>
      <c r="I1442" s="64">
        <v>7.0000000000000007E-2</v>
      </c>
    </row>
    <row r="1443" spans="1:9">
      <c r="A1443" s="30" t="s">
        <v>2040</v>
      </c>
      <c r="B1443" s="32" t="s">
        <v>2041</v>
      </c>
      <c r="C1443" s="37" t="s">
        <v>1484</v>
      </c>
      <c r="D1443" s="36">
        <v>4.1999999999999997E-3</v>
      </c>
      <c r="E1443" s="31">
        <v>1</v>
      </c>
      <c r="F1443" s="31">
        <v>0</v>
      </c>
      <c r="G1443" s="31">
        <v>21.47</v>
      </c>
      <c r="H1443" s="31">
        <v>0</v>
      </c>
      <c r="I1443" s="64">
        <v>0.09</v>
      </c>
    </row>
    <row r="1444" spans="1:9">
      <c r="A1444" s="30" t="s">
        <v>2042</v>
      </c>
      <c r="B1444" s="32" t="s">
        <v>2043</v>
      </c>
      <c r="C1444" s="37" t="s">
        <v>1484</v>
      </c>
      <c r="D1444" s="36">
        <v>2.5899999999999999E-2</v>
      </c>
      <c r="E1444" s="31">
        <v>1</v>
      </c>
      <c r="F1444" s="31">
        <v>0</v>
      </c>
      <c r="G1444" s="31">
        <v>25.83</v>
      </c>
      <c r="H1444" s="31">
        <v>0</v>
      </c>
      <c r="I1444" s="64">
        <v>0.66</v>
      </c>
    </row>
    <row r="1445" spans="1:9">
      <c r="A1445" s="30" t="s">
        <v>2044</v>
      </c>
      <c r="B1445" s="30" t="s">
        <v>2045</v>
      </c>
      <c r="C1445" s="37" t="s">
        <v>14</v>
      </c>
      <c r="D1445" s="36">
        <v>1</v>
      </c>
      <c r="E1445" s="31">
        <v>1</v>
      </c>
      <c r="F1445" s="31">
        <v>0</v>
      </c>
      <c r="G1445" s="31">
        <v>9.8800000000000008</v>
      </c>
      <c r="H1445" s="31">
        <v>0</v>
      </c>
      <c r="I1445" s="64">
        <v>9.8800000000000008</v>
      </c>
    </row>
    <row r="1446" spans="1:9">
      <c r="A1446" s="35"/>
      <c r="B1446" s="35"/>
      <c r="C1446" s="35"/>
      <c r="D1446" s="35"/>
      <c r="E1446" s="35"/>
      <c r="F1446" s="35"/>
      <c r="G1446" s="35"/>
      <c r="H1446" s="34" t="s">
        <v>515</v>
      </c>
      <c r="I1446" s="76">
        <v>11.19</v>
      </c>
    </row>
    <row r="1447" spans="1:9">
      <c r="A1447" s="35"/>
      <c r="B1447" s="35"/>
      <c r="C1447" s="35"/>
      <c r="D1447" s="35"/>
      <c r="E1447" s="35"/>
      <c r="F1447" s="35"/>
      <c r="G1447" s="35"/>
      <c r="H1447" s="34" t="s">
        <v>1458</v>
      </c>
      <c r="I1447" s="76">
        <v>22.86</v>
      </c>
    </row>
    <row r="1448" spans="1:9">
      <c r="A1448" s="35"/>
      <c r="B1448" s="35"/>
      <c r="C1448" s="35"/>
      <c r="D1448" s="35"/>
      <c r="E1448" s="35"/>
      <c r="F1448" s="35"/>
      <c r="G1448" s="35"/>
      <c r="H1448" s="34" t="s">
        <v>516</v>
      </c>
      <c r="I1448" s="76">
        <v>13.74</v>
      </c>
    </row>
    <row r="1451" spans="1:9">
      <c r="A1451" s="49" t="s">
        <v>2135</v>
      </c>
      <c r="B1451" s="48"/>
      <c r="C1451" s="48"/>
      <c r="D1451" s="48"/>
      <c r="E1451" s="48"/>
      <c r="F1451" s="48"/>
      <c r="G1451" s="48"/>
      <c r="H1451" s="48"/>
      <c r="I1451" s="72"/>
    </row>
    <row r="1452" spans="1:9">
      <c r="A1452" s="46" t="s">
        <v>1439</v>
      </c>
      <c r="B1452" s="45"/>
      <c r="C1452" s="45"/>
      <c r="D1452" s="45"/>
      <c r="E1452" s="45"/>
      <c r="F1452" s="45"/>
      <c r="G1452" s="45"/>
      <c r="H1452" s="45"/>
      <c r="I1452" s="73"/>
    </row>
    <row r="1453" spans="1:9">
      <c r="A1453" s="43" t="s">
        <v>2136</v>
      </c>
      <c r="B1453" s="42"/>
      <c r="C1453" s="42"/>
      <c r="D1453" s="42"/>
      <c r="E1453" s="41"/>
      <c r="F1453" s="41"/>
      <c r="G1453" s="41"/>
      <c r="H1453" s="41"/>
      <c r="I1453" s="74"/>
    </row>
    <row r="1454" spans="1:9">
      <c r="A1454" s="38" t="s">
        <v>0</v>
      </c>
      <c r="B1454" s="39" t="s">
        <v>1</v>
      </c>
      <c r="C1454" s="38" t="s">
        <v>2</v>
      </c>
      <c r="D1454" s="38" t="s">
        <v>3</v>
      </c>
      <c r="E1454" s="38" t="s">
        <v>1441</v>
      </c>
      <c r="F1454" s="38" t="s">
        <v>1442</v>
      </c>
      <c r="G1454" s="38" t="s">
        <v>1443</v>
      </c>
      <c r="H1454" s="38" t="s">
        <v>1444</v>
      </c>
      <c r="I1454" s="75" t="s">
        <v>1445</v>
      </c>
    </row>
    <row r="1455" spans="1:9">
      <c r="A1455" s="30" t="s">
        <v>2137</v>
      </c>
      <c r="B1455" s="32" t="s">
        <v>2138</v>
      </c>
      <c r="C1455" s="37" t="s">
        <v>1551</v>
      </c>
      <c r="D1455" s="36">
        <v>6.0000000000000001E-3</v>
      </c>
      <c r="E1455" s="31">
        <v>1</v>
      </c>
      <c r="F1455" s="31">
        <v>0</v>
      </c>
      <c r="G1455" s="31">
        <v>630.1</v>
      </c>
      <c r="H1455" s="31">
        <v>0</v>
      </c>
      <c r="I1455" s="64">
        <v>3.78</v>
      </c>
    </row>
    <row r="1456" spans="1:9" ht="20">
      <c r="A1456" s="30" t="s">
        <v>2139</v>
      </c>
      <c r="B1456" s="32" t="s">
        <v>2140</v>
      </c>
      <c r="C1456" s="37" t="s">
        <v>2141</v>
      </c>
      <c r="D1456" s="36">
        <v>0.6452</v>
      </c>
      <c r="E1456" s="31">
        <v>1</v>
      </c>
      <c r="F1456" s="31">
        <v>0</v>
      </c>
      <c r="G1456" s="31">
        <v>38.840000000000003</v>
      </c>
      <c r="H1456" s="31">
        <v>0</v>
      </c>
      <c r="I1456" s="64">
        <v>25.05</v>
      </c>
    </row>
    <row r="1457" spans="1:9" ht="20">
      <c r="A1457" s="30" t="s">
        <v>2142</v>
      </c>
      <c r="B1457" s="32" t="s">
        <v>2143</v>
      </c>
      <c r="C1457" s="37" t="s">
        <v>22</v>
      </c>
      <c r="D1457" s="36">
        <v>1</v>
      </c>
      <c r="E1457" s="31">
        <v>1</v>
      </c>
      <c r="F1457" s="31">
        <v>0</v>
      </c>
      <c r="G1457" s="31">
        <v>0.59</v>
      </c>
      <c r="H1457" s="31">
        <v>0</v>
      </c>
      <c r="I1457" s="64">
        <v>0.59</v>
      </c>
    </row>
    <row r="1458" spans="1:9">
      <c r="A1458" s="30" t="s">
        <v>1561</v>
      </c>
      <c r="B1458" s="32" t="s">
        <v>1562</v>
      </c>
      <c r="C1458" s="37" t="s">
        <v>1484</v>
      </c>
      <c r="D1458" s="36">
        <v>1.3275999999999999</v>
      </c>
      <c r="E1458" s="31">
        <v>1</v>
      </c>
      <c r="F1458" s="31">
        <v>0</v>
      </c>
      <c r="G1458" s="31">
        <v>26.04</v>
      </c>
      <c r="H1458" s="31">
        <v>0</v>
      </c>
      <c r="I1458" s="64">
        <v>34.57</v>
      </c>
    </row>
    <row r="1459" spans="1:9">
      <c r="A1459" s="30" t="s">
        <v>1565</v>
      </c>
      <c r="B1459" s="30" t="s">
        <v>1566</v>
      </c>
      <c r="C1459" s="37" t="s">
        <v>1484</v>
      </c>
      <c r="D1459" s="36">
        <v>0.26869999999999999</v>
      </c>
      <c r="E1459" s="31">
        <v>1</v>
      </c>
      <c r="F1459" s="31">
        <v>0</v>
      </c>
      <c r="G1459" s="31">
        <v>20.96</v>
      </c>
      <c r="H1459" s="31">
        <v>0</v>
      </c>
      <c r="I1459" s="64">
        <v>5.63</v>
      </c>
    </row>
    <row r="1460" spans="1:9">
      <c r="A1460" s="35"/>
      <c r="B1460" s="35"/>
      <c r="C1460" s="35"/>
      <c r="D1460" s="35"/>
      <c r="E1460" s="35"/>
      <c r="F1460" s="35"/>
      <c r="G1460" s="35"/>
      <c r="H1460" s="34" t="s">
        <v>515</v>
      </c>
      <c r="I1460" s="76">
        <v>69.62</v>
      </c>
    </row>
    <row r="1461" spans="1:9">
      <c r="A1461" s="35"/>
      <c r="B1461" s="35"/>
      <c r="C1461" s="35"/>
      <c r="D1461" s="35"/>
      <c r="E1461" s="35"/>
      <c r="F1461" s="35"/>
      <c r="G1461" s="35"/>
      <c r="H1461" s="34" t="s">
        <v>1458</v>
      </c>
      <c r="I1461" s="76">
        <v>22.86</v>
      </c>
    </row>
    <row r="1462" spans="1:9">
      <c r="A1462" s="35"/>
      <c r="B1462" s="35"/>
      <c r="C1462" s="35"/>
      <c r="D1462" s="35"/>
      <c r="E1462" s="35"/>
      <c r="F1462" s="35"/>
      <c r="G1462" s="35"/>
      <c r="H1462" s="34" t="s">
        <v>516</v>
      </c>
      <c r="I1462" s="76">
        <v>85.53</v>
      </c>
    </row>
    <row r="1465" spans="1:9">
      <c r="A1465" s="49" t="s">
        <v>2144</v>
      </c>
      <c r="B1465" s="48"/>
      <c r="C1465" s="48"/>
      <c r="D1465" s="48"/>
      <c r="E1465" s="48"/>
      <c r="F1465" s="48"/>
      <c r="G1465" s="48"/>
      <c r="H1465" s="48"/>
      <c r="I1465" s="72"/>
    </row>
    <row r="1466" spans="1:9">
      <c r="A1466" s="46" t="s">
        <v>1439</v>
      </c>
      <c r="B1466" s="45"/>
      <c r="C1466" s="45"/>
      <c r="D1466" s="45"/>
      <c r="E1466" s="45"/>
      <c r="F1466" s="45"/>
      <c r="G1466" s="45"/>
      <c r="H1466" s="45"/>
      <c r="I1466" s="73"/>
    </row>
    <row r="1467" spans="1:9">
      <c r="A1467" s="43" t="s">
        <v>2145</v>
      </c>
      <c r="B1467" s="42"/>
      <c r="C1467" s="42"/>
      <c r="D1467" s="42"/>
      <c r="E1467" s="41"/>
      <c r="F1467" s="41"/>
      <c r="G1467" s="41"/>
      <c r="H1467" s="41"/>
      <c r="I1467" s="74"/>
    </row>
    <row r="1468" spans="1:9">
      <c r="A1468" s="38" t="s">
        <v>0</v>
      </c>
      <c r="B1468" s="39" t="s">
        <v>1</v>
      </c>
      <c r="C1468" s="38" t="s">
        <v>2</v>
      </c>
      <c r="D1468" s="38" t="s">
        <v>3</v>
      </c>
      <c r="E1468" s="38" t="s">
        <v>1441</v>
      </c>
      <c r="F1468" s="38" t="s">
        <v>1442</v>
      </c>
      <c r="G1468" s="38" t="s">
        <v>1443</v>
      </c>
      <c r="H1468" s="38" t="s">
        <v>1444</v>
      </c>
      <c r="I1468" s="75" t="s">
        <v>1445</v>
      </c>
    </row>
    <row r="1469" spans="1:9" ht="30">
      <c r="A1469" s="30" t="s">
        <v>2146</v>
      </c>
      <c r="B1469" s="32" t="s">
        <v>2147</v>
      </c>
      <c r="C1469" s="37" t="s">
        <v>22</v>
      </c>
      <c r="D1469" s="36">
        <v>1.0029999999999999</v>
      </c>
      <c r="E1469" s="31">
        <v>1</v>
      </c>
      <c r="F1469" s="31">
        <v>0</v>
      </c>
      <c r="G1469" s="31">
        <v>11.72</v>
      </c>
      <c r="H1469" s="31">
        <v>0</v>
      </c>
      <c r="I1469" s="64">
        <v>11.75</v>
      </c>
    </row>
    <row r="1470" spans="1:9">
      <c r="A1470" s="30" t="s">
        <v>1561</v>
      </c>
      <c r="B1470" s="32" t="s">
        <v>1562</v>
      </c>
      <c r="C1470" s="37" t="s">
        <v>1484</v>
      </c>
      <c r="D1470" s="36">
        <v>4.8999999999999998E-3</v>
      </c>
      <c r="E1470" s="31">
        <v>1</v>
      </c>
      <c r="F1470" s="31">
        <v>0</v>
      </c>
      <c r="G1470" s="31">
        <v>26.04</v>
      </c>
      <c r="H1470" s="31">
        <v>0</v>
      </c>
      <c r="I1470" s="64">
        <v>0.12</v>
      </c>
    </row>
    <row r="1471" spans="1:9">
      <c r="A1471" s="30" t="s">
        <v>1565</v>
      </c>
      <c r="B1471" s="30" t="s">
        <v>1566</v>
      </c>
      <c r="C1471" s="37" t="s">
        <v>1484</v>
      </c>
      <c r="D1471" s="36">
        <v>1.4800000000000001E-2</v>
      </c>
      <c r="E1471" s="31">
        <v>1</v>
      </c>
      <c r="F1471" s="31">
        <v>0</v>
      </c>
      <c r="G1471" s="31">
        <v>20.96</v>
      </c>
      <c r="H1471" s="31">
        <v>0</v>
      </c>
      <c r="I1471" s="64">
        <v>0.31</v>
      </c>
    </row>
    <row r="1472" spans="1:9">
      <c r="A1472" s="35"/>
      <c r="B1472" s="35"/>
      <c r="C1472" s="35"/>
      <c r="D1472" s="35"/>
      <c r="E1472" s="35"/>
      <c r="F1472" s="35"/>
      <c r="G1472" s="35"/>
      <c r="H1472" s="34" t="s">
        <v>515</v>
      </c>
      <c r="I1472" s="76">
        <v>12.18</v>
      </c>
    </row>
    <row r="1473" spans="1:9">
      <c r="A1473" s="35"/>
      <c r="B1473" s="35"/>
      <c r="C1473" s="35"/>
      <c r="D1473" s="35"/>
      <c r="E1473" s="35"/>
      <c r="F1473" s="35"/>
      <c r="G1473" s="35"/>
      <c r="H1473" s="34" t="s">
        <v>1458</v>
      </c>
      <c r="I1473" s="76">
        <v>22.86</v>
      </c>
    </row>
    <row r="1474" spans="1:9">
      <c r="A1474" s="35"/>
      <c r="B1474" s="35"/>
      <c r="C1474" s="35"/>
      <c r="D1474" s="35"/>
      <c r="E1474" s="35"/>
      <c r="F1474" s="35"/>
      <c r="G1474" s="35"/>
      <c r="H1474" s="34" t="s">
        <v>516</v>
      </c>
      <c r="I1474" s="76">
        <v>14.96</v>
      </c>
    </row>
    <row r="1477" spans="1:9">
      <c r="A1477" s="49" t="s">
        <v>2148</v>
      </c>
      <c r="B1477" s="48"/>
      <c r="C1477" s="48"/>
      <c r="D1477" s="48"/>
      <c r="E1477" s="48"/>
      <c r="F1477" s="48"/>
      <c r="G1477" s="48"/>
      <c r="H1477" s="48"/>
      <c r="I1477" s="72"/>
    </row>
    <row r="1478" spans="1:9">
      <c r="A1478" s="46" t="s">
        <v>1439</v>
      </c>
      <c r="B1478" s="45"/>
      <c r="C1478" s="45"/>
      <c r="D1478" s="45"/>
      <c r="E1478" s="45"/>
      <c r="F1478" s="45"/>
      <c r="G1478" s="45"/>
      <c r="H1478" s="45"/>
      <c r="I1478" s="73"/>
    </row>
    <row r="1479" spans="1:9">
      <c r="A1479" s="43" t="s">
        <v>2149</v>
      </c>
      <c r="B1479" s="42"/>
      <c r="C1479" s="42"/>
      <c r="D1479" s="42"/>
      <c r="E1479" s="41"/>
      <c r="F1479" s="41"/>
      <c r="G1479" s="41"/>
      <c r="H1479" s="41"/>
      <c r="I1479" s="74"/>
    </row>
    <row r="1480" spans="1:9">
      <c r="A1480" s="38" t="s">
        <v>0</v>
      </c>
      <c r="B1480" s="39" t="s">
        <v>1</v>
      </c>
      <c r="C1480" s="38" t="s">
        <v>2</v>
      </c>
      <c r="D1480" s="38" t="s">
        <v>3</v>
      </c>
      <c r="E1480" s="38" t="s">
        <v>1441</v>
      </c>
      <c r="F1480" s="38" t="s">
        <v>1442</v>
      </c>
      <c r="G1480" s="38" t="s">
        <v>1443</v>
      </c>
      <c r="H1480" s="38" t="s">
        <v>1444</v>
      </c>
      <c r="I1480" s="75" t="s">
        <v>1445</v>
      </c>
    </row>
    <row r="1481" spans="1:9">
      <c r="A1481" s="30" t="s">
        <v>2150</v>
      </c>
      <c r="B1481" s="32" t="s">
        <v>2151</v>
      </c>
      <c r="C1481" s="37" t="s">
        <v>14</v>
      </c>
      <c r="D1481" s="36">
        <v>0.52</v>
      </c>
      <c r="E1481" s="31">
        <v>1</v>
      </c>
      <c r="F1481" s="31">
        <v>0</v>
      </c>
      <c r="G1481" s="31">
        <v>8.36</v>
      </c>
      <c r="H1481" s="31">
        <v>0</v>
      </c>
      <c r="I1481" s="64">
        <v>4.34</v>
      </c>
    </row>
    <row r="1482" spans="1:9" ht="20">
      <c r="A1482" s="30" t="s">
        <v>2152</v>
      </c>
      <c r="B1482" s="32" t="s">
        <v>2153</v>
      </c>
      <c r="C1482" s="37" t="s">
        <v>5</v>
      </c>
      <c r="D1482" s="36">
        <v>1.1318999999999999</v>
      </c>
      <c r="E1482" s="31">
        <v>1</v>
      </c>
      <c r="F1482" s="31">
        <v>0</v>
      </c>
      <c r="G1482" s="31">
        <v>95.35</v>
      </c>
      <c r="H1482" s="31">
        <v>0</v>
      </c>
      <c r="I1482" s="64">
        <v>107.92</v>
      </c>
    </row>
    <row r="1483" spans="1:9" ht="20">
      <c r="A1483" s="30" t="s">
        <v>2154</v>
      </c>
      <c r="B1483" s="32" t="s">
        <v>2155</v>
      </c>
      <c r="C1483" s="37" t="s">
        <v>5</v>
      </c>
      <c r="D1483" s="36">
        <v>1.1318999999999999</v>
      </c>
      <c r="E1483" s="31">
        <v>1</v>
      </c>
      <c r="F1483" s="31">
        <v>0</v>
      </c>
      <c r="G1483" s="31">
        <v>117.09</v>
      </c>
      <c r="H1483" s="31">
        <v>0</v>
      </c>
      <c r="I1483" s="64">
        <v>132.53</v>
      </c>
    </row>
    <row r="1484" spans="1:9" ht="20">
      <c r="A1484" s="30" t="s">
        <v>2156</v>
      </c>
      <c r="B1484" s="32" t="s">
        <v>2157</v>
      </c>
      <c r="C1484" s="37" t="s">
        <v>1551</v>
      </c>
      <c r="D1484" s="36">
        <v>0.58720000000000006</v>
      </c>
      <c r="E1484" s="31">
        <v>1</v>
      </c>
      <c r="F1484" s="31">
        <v>0</v>
      </c>
      <c r="G1484" s="31">
        <v>18.52</v>
      </c>
      <c r="H1484" s="31">
        <v>0</v>
      </c>
      <c r="I1484" s="64">
        <v>10.87</v>
      </c>
    </row>
    <row r="1485" spans="1:9">
      <c r="A1485" s="30" t="s">
        <v>2105</v>
      </c>
      <c r="B1485" s="32" t="s">
        <v>2106</v>
      </c>
      <c r="C1485" s="37" t="s">
        <v>1484</v>
      </c>
      <c r="D1485" s="36">
        <v>0.33479999999999999</v>
      </c>
      <c r="E1485" s="31">
        <v>1</v>
      </c>
      <c r="F1485" s="31">
        <v>0</v>
      </c>
      <c r="G1485" s="31">
        <v>21.81</v>
      </c>
      <c r="H1485" s="31">
        <v>0</v>
      </c>
      <c r="I1485" s="64">
        <v>7.3</v>
      </c>
    </row>
    <row r="1486" spans="1:9">
      <c r="A1486" s="30" t="s">
        <v>2107</v>
      </c>
      <c r="B1486" s="30" t="s">
        <v>2108</v>
      </c>
      <c r="C1486" s="37" t="s">
        <v>1484</v>
      </c>
      <c r="D1486" s="36">
        <v>1.4849000000000001</v>
      </c>
      <c r="E1486" s="31">
        <v>1</v>
      </c>
      <c r="F1486" s="31">
        <v>0</v>
      </c>
      <c r="G1486" s="31">
        <v>25.85</v>
      </c>
      <c r="H1486" s="31">
        <v>0</v>
      </c>
      <c r="I1486" s="64">
        <v>38.380000000000003</v>
      </c>
    </row>
    <row r="1487" spans="1:9">
      <c r="A1487" s="35"/>
      <c r="B1487" s="35"/>
      <c r="C1487" s="35"/>
      <c r="D1487" s="35"/>
      <c r="E1487" s="35"/>
      <c r="F1487" s="35"/>
      <c r="G1487" s="35"/>
      <c r="H1487" s="34" t="s">
        <v>515</v>
      </c>
      <c r="I1487" s="76">
        <v>301.33999999999997</v>
      </c>
    </row>
    <row r="1488" spans="1:9">
      <c r="A1488" s="35"/>
      <c r="B1488" s="35"/>
      <c r="C1488" s="35"/>
      <c r="D1488" s="35"/>
      <c r="E1488" s="35"/>
      <c r="F1488" s="35"/>
      <c r="G1488" s="35"/>
      <c r="H1488" s="34" t="s">
        <v>1458</v>
      </c>
      <c r="I1488" s="76">
        <v>22.86</v>
      </c>
    </row>
    <row r="1489" spans="1:9">
      <c r="A1489" s="35"/>
      <c r="B1489" s="35"/>
      <c r="C1489" s="35"/>
      <c r="D1489" s="35"/>
      <c r="E1489" s="35"/>
      <c r="F1489" s="35"/>
      <c r="G1489" s="35"/>
      <c r="H1489" s="34" t="s">
        <v>516</v>
      </c>
      <c r="I1489" s="76">
        <v>370.22</v>
      </c>
    </row>
    <row r="1492" spans="1:9">
      <c r="A1492" s="49" t="s">
        <v>2158</v>
      </c>
      <c r="B1492" s="48"/>
      <c r="C1492" s="48"/>
      <c r="D1492" s="48"/>
      <c r="E1492" s="48"/>
      <c r="F1492" s="48"/>
      <c r="G1492" s="48"/>
      <c r="H1492" s="48"/>
      <c r="I1492" s="72"/>
    </row>
    <row r="1493" spans="1:9">
      <c r="A1493" s="46" t="s">
        <v>1439</v>
      </c>
      <c r="B1493" s="45"/>
      <c r="C1493" s="45"/>
      <c r="D1493" s="45"/>
      <c r="E1493" s="45"/>
      <c r="F1493" s="45"/>
      <c r="G1493" s="45"/>
      <c r="H1493" s="45"/>
      <c r="I1493" s="73"/>
    </row>
    <row r="1494" spans="1:9">
      <c r="A1494" s="43" t="s">
        <v>2159</v>
      </c>
      <c r="B1494" s="42"/>
      <c r="C1494" s="42"/>
      <c r="D1494" s="42"/>
      <c r="E1494" s="41"/>
      <c r="F1494" s="41"/>
      <c r="G1494" s="41"/>
      <c r="H1494" s="41"/>
      <c r="I1494" s="74"/>
    </row>
    <row r="1495" spans="1:9">
      <c r="A1495" s="38" t="s">
        <v>0</v>
      </c>
      <c r="B1495" s="39" t="s">
        <v>1</v>
      </c>
      <c r="C1495" s="38" t="s">
        <v>2</v>
      </c>
      <c r="D1495" s="38" t="s">
        <v>3</v>
      </c>
      <c r="E1495" s="38" t="s">
        <v>1441</v>
      </c>
      <c r="F1495" s="38" t="s">
        <v>1442</v>
      </c>
      <c r="G1495" s="38" t="s">
        <v>1443</v>
      </c>
      <c r="H1495" s="38" t="s">
        <v>1444</v>
      </c>
      <c r="I1495" s="75" t="s">
        <v>1445</v>
      </c>
    </row>
    <row r="1496" spans="1:9" ht="20">
      <c r="A1496" s="30" t="s">
        <v>2160</v>
      </c>
      <c r="B1496" s="32" t="s">
        <v>2161</v>
      </c>
      <c r="C1496" s="37" t="s">
        <v>5</v>
      </c>
      <c r="D1496" s="36">
        <v>2.2999999999999998</v>
      </c>
      <c r="E1496" s="31">
        <v>1</v>
      </c>
      <c r="F1496" s="31">
        <v>0</v>
      </c>
      <c r="G1496" s="31">
        <v>16.8</v>
      </c>
      <c r="H1496" s="31">
        <v>0</v>
      </c>
      <c r="I1496" s="64">
        <v>38.64</v>
      </c>
    </row>
    <row r="1497" spans="1:9">
      <c r="A1497" s="30" t="s">
        <v>2162</v>
      </c>
      <c r="B1497" s="32" t="s">
        <v>2163</v>
      </c>
      <c r="C1497" s="37" t="s">
        <v>18</v>
      </c>
      <c r="D1497" s="36">
        <v>8.2100000000000006E-2</v>
      </c>
      <c r="E1497" s="31">
        <v>1</v>
      </c>
      <c r="F1497" s="31">
        <v>0</v>
      </c>
      <c r="G1497" s="31">
        <v>95.96</v>
      </c>
      <c r="H1497" s="31">
        <v>0</v>
      </c>
      <c r="I1497" s="64">
        <v>7.87</v>
      </c>
    </row>
    <row r="1498" spans="1:9" ht="30">
      <c r="A1498" s="30" t="s">
        <v>2146</v>
      </c>
      <c r="B1498" s="32" t="s">
        <v>2147</v>
      </c>
      <c r="C1498" s="37" t="s">
        <v>22</v>
      </c>
      <c r="D1498" s="36">
        <v>1.0029999999999999</v>
      </c>
      <c r="E1498" s="31">
        <v>1</v>
      </c>
      <c r="F1498" s="31">
        <v>0</v>
      </c>
      <c r="G1498" s="31">
        <v>11.72</v>
      </c>
      <c r="H1498" s="31">
        <v>0</v>
      </c>
      <c r="I1498" s="64">
        <v>11.75</v>
      </c>
    </row>
    <row r="1499" spans="1:9">
      <c r="A1499" s="30" t="s">
        <v>41</v>
      </c>
      <c r="B1499" s="32" t="s">
        <v>42</v>
      </c>
      <c r="C1499" s="37" t="s">
        <v>18</v>
      </c>
      <c r="D1499" s="36">
        <v>0.09</v>
      </c>
      <c r="E1499" s="31">
        <v>1</v>
      </c>
      <c r="F1499" s="31">
        <v>0</v>
      </c>
      <c r="G1499" s="31">
        <v>82.91</v>
      </c>
      <c r="H1499" s="31">
        <v>0</v>
      </c>
      <c r="I1499" s="64">
        <v>7.46</v>
      </c>
    </row>
    <row r="1500" spans="1:9">
      <c r="A1500" s="30" t="s">
        <v>1561</v>
      </c>
      <c r="B1500" s="32" t="s">
        <v>1562</v>
      </c>
      <c r="C1500" s="37" t="s">
        <v>1484</v>
      </c>
      <c r="D1500" s="36">
        <v>4.0399999999999998E-2</v>
      </c>
      <c r="E1500" s="31">
        <v>1</v>
      </c>
      <c r="F1500" s="31">
        <v>0</v>
      </c>
      <c r="G1500" s="31">
        <v>26.04</v>
      </c>
      <c r="H1500" s="31">
        <v>0</v>
      </c>
      <c r="I1500" s="64">
        <v>1.05</v>
      </c>
    </row>
    <row r="1501" spans="1:9">
      <c r="A1501" s="30" t="s">
        <v>1565</v>
      </c>
      <c r="B1501" s="30" t="s">
        <v>1566</v>
      </c>
      <c r="C1501" s="37" t="s">
        <v>1484</v>
      </c>
      <c r="D1501" s="36">
        <v>0.1211</v>
      </c>
      <c r="E1501" s="31">
        <v>1</v>
      </c>
      <c r="F1501" s="31">
        <v>0</v>
      </c>
      <c r="G1501" s="31">
        <v>20.96</v>
      </c>
      <c r="H1501" s="31">
        <v>0</v>
      </c>
      <c r="I1501" s="64">
        <v>2.5299999999999998</v>
      </c>
    </row>
    <row r="1502" spans="1:9">
      <c r="A1502" s="35"/>
      <c r="B1502" s="35"/>
      <c r="C1502" s="35"/>
      <c r="D1502" s="35"/>
      <c r="E1502" s="35"/>
      <c r="F1502" s="35"/>
      <c r="G1502" s="35"/>
      <c r="H1502" s="34" t="s">
        <v>515</v>
      </c>
      <c r="I1502" s="76">
        <v>69.3</v>
      </c>
    </row>
    <row r="1503" spans="1:9">
      <c r="A1503" s="35"/>
      <c r="B1503" s="35"/>
      <c r="C1503" s="35"/>
      <c r="D1503" s="35"/>
      <c r="E1503" s="35"/>
      <c r="F1503" s="35"/>
      <c r="G1503" s="35"/>
      <c r="H1503" s="34" t="s">
        <v>1458</v>
      </c>
      <c r="I1503" s="76">
        <v>22.86</v>
      </c>
    </row>
    <row r="1504" spans="1:9">
      <c r="A1504" s="35"/>
      <c r="B1504" s="35"/>
      <c r="C1504" s="35"/>
      <c r="D1504" s="35"/>
      <c r="E1504" s="35"/>
      <c r="F1504" s="35"/>
      <c r="G1504" s="35"/>
      <c r="H1504" s="34" t="s">
        <v>516</v>
      </c>
      <c r="I1504" s="76">
        <v>85.14</v>
      </c>
    </row>
    <row r="1507" spans="1:9">
      <c r="A1507" s="49" t="s">
        <v>2164</v>
      </c>
      <c r="B1507" s="48"/>
      <c r="C1507" s="48"/>
      <c r="D1507" s="48"/>
      <c r="E1507" s="48"/>
      <c r="F1507" s="48"/>
      <c r="G1507" s="48"/>
      <c r="H1507" s="48"/>
      <c r="I1507" s="72"/>
    </row>
    <row r="1508" spans="1:9">
      <c r="A1508" s="46" t="s">
        <v>1439</v>
      </c>
      <c r="B1508" s="45"/>
      <c r="C1508" s="45"/>
      <c r="D1508" s="45"/>
      <c r="E1508" s="45"/>
      <c r="F1508" s="45"/>
      <c r="G1508" s="45"/>
      <c r="H1508" s="45"/>
      <c r="I1508" s="73"/>
    </row>
    <row r="1509" spans="1:9">
      <c r="A1509" s="43" t="s">
        <v>2165</v>
      </c>
      <c r="B1509" s="42"/>
      <c r="C1509" s="42"/>
      <c r="D1509" s="42"/>
      <c r="E1509" s="41"/>
      <c r="F1509" s="41"/>
      <c r="G1509" s="41"/>
      <c r="H1509" s="41"/>
      <c r="I1509" s="74"/>
    </row>
    <row r="1510" spans="1:9">
      <c r="A1510" s="38" t="s">
        <v>0</v>
      </c>
      <c r="B1510" s="39" t="s">
        <v>1</v>
      </c>
      <c r="C1510" s="38" t="s">
        <v>2</v>
      </c>
      <c r="D1510" s="38" t="s">
        <v>3</v>
      </c>
      <c r="E1510" s="38" t="s">
        <v>1441</v>
      </c>
      <c r="F1510" s="38" t="s">
        <v>1442</v>
      </c>
      <c r="G1510" s="38" t="s">
        <v>1443</v>
      </c>
      <c r="H1510" s="38" t="s">
        <v>1444</v>
      </c>
      <c r="I1510" s="75" t="s">
        <v>1445</v>
      </c>
    </row>
    <row r="1511" spans="1:9">
      <c r="A1511" s="30" t="s">
        <v>2166</v>
      </c>
      <c r="B1511" s="32" t="s">
        <v>2167</v>
      </c>
      <c r="C1511" s="37" t="s">
        <v>7</v>
      </c>
      <c r="D1511" s="36">
        <v>18.14</v>
      </c>
      <c r="E1511" s="31">
        <v>1</v>
      </c>
      <c r="F1511" s="31">
        <v>0</v>
      </c>
      <c r="G1511" s="31">
        <v>3.91</v>
      </c>
      <c r="H1511" s="31">
        <v>0</v>
      </c>
      <c r="I1511" s="64">
        <v>70.92</v>
      </c>
    </row>
    <row r="1512" spans="1:9">
      <c r="A1512" s="30" t="s">
        <v>2168</v>
      </c>
      <c r="B1512" s="32" t="s">
        <v>2169</v>
      </c>
      <c r="C1512" s="37" t="s">
        <v>1825</v>
      </c>
      <c r="D1512" s="36">
        <v>0.01</v>
      </c>
      <c r="E1512" s="31">
        <v>1</v>
      </c>
      <c r="F1512" s="31">
        <v>0</v>
      </c>
      <c r="G1512" s="31">
        <v>44.28</v>
      </c>
      <c r="H1512" s="31">
        <v>0</v>
      </c>
      <c r="I1512" s="64">
        <v>0.44</v>
      </c>
    </row>
    <row r="1513" spans="1:9" ht="20">
      <c r="A1513" s="30" t="s">
        <v>2170</v>
      </c>
      <c r="B1513" s="32" t="s">
        <v>2171</v>
      </c>
      <c r="C1513" s="37" t="s">
        <v>22</v>
      </c>
      <c r="D1513" s="36">
        <v>0.42</v>
      </c>
      <c r="E1513" s="31">
        <v>1</v>
      </c>
      <c r="F1513" s="31">
        <v>0</v>
      </c>
      <c r="G1513" s="31">
        <v>3.84</v>
      </c>
      <c r="H1513" s="31">
        <v>0</v>
      </c>
      <c r="I1513" s="64">
        <v>1.61</v>
      </c>
    </row>
    <row r="1514" spans="1:9" ht="30">
      <c r="A1514" s="30" t="s">
        <v>2172</v>
      </c>
      <c r="B1514" s="32" t="s">
        <v>2173</v>
      </c>
      <c r="C1514" s="37" t="s">
        <v>18</v>
      </c>
      <c r="D1514" s="36">
        <v>1.1299999999999999E-2</v>
      </c>
      <c r="E1514" s="31">
        <v>1</v>
      </c>
      <c r="F1514" s="31">
        <v>0</v>
      </c>
      <c r="G1514" s="31">
        <v>591.6</v>
      </c>
      <c r="H1514" s="31">
        <v>0</v>
      </c>
      <c r="I1514" s="64">
        <v>6.68</v>
      </c>
    </row>
    <row r="1515" spans="1:9">
      <c r="A1515" s="30" t="s">
        <v>1561</v>
      </c>
      <c r="B1515" s="32" t="s">
        <v>1562</v>
      </c>
      <c r="C1515" s="37" t="s">
        <v>1484</v>
      </c>
      <c r="D1515" s="36">
        <v>1.1299999999999999</v>
      </c>
      <c r="E1515" s="31">
        <v>1</v>
      </c>
      <c r="F1515" s="31">
        <v>0</v>
      </c>
      <c r="G1515" s="31">
        <v>26.04</v>
      </c>
      <c r="H1515" s="31">
        <v>0</v>
      </c>
      <c r="I1515" s="64">
        <v>29.42</v>
      </c>
    </row>
    <row r="1516" spans="1:9">
      <c r="A1516" s="30" t="s">
        <v>1565</v>
      </c>
      <c r="B1516" s="30" t="s">
        <v>1566</v>
      </c>
      <c r="C1516" s="37" t="s">
        <v>1484</v>
      </c>
      <c r="D1516" s="36">
        <v>0.56499999999999995</v>
      </c>
      <c r="E1516" s="31">
        <v>1</v>
      </c>
      <c r="F1516" s="31">
        <v>0</v>
      </c>
      <c r="G1516" s="31">
        <v>20.96</v>
      </c>
      <c r="H1516" s="31">
        <v>0</v>
      </c>
      <c r="I1516" s="64">
        <v>11.84</v>
      </c>
    </row>
    <row r="1517" spans="1:9">
      <c r="A1517" s="35"/>
      <c r="B1517" s="35"/>
      <c r="C1517" s="35"/>
      <c r="D1517" s="35"/>
      <c r="E1517" s="35"/>
      <c r="F1517" s="35"/>
      <c r="G1517" s="35"/>
      <c r="H1517" s="34" t="s">
        <v>515</v>
      </c>
      <c r="I1517" s="76">
        <v>120.91</v>
      </c>
    </row>
    <row r="1518" spans="1:9">
      <c r="A1518" s="35"/>
      <c r="B1518" s="35"/>
      <c r="C1518" s="35"/>
      <c r="D1518" s="35"/>
      <c r="E1518" s="35"/>
      <c r="F1518" s="35"/>
      <c r="G1518" s="35"/>
      <c r="H1518" s="34" t="s">
        <v>1458</v>
      </c>
      <c r="I1518" s="76">
        <v>22.86</v>
      </c>
    </row>
    <row r="1519" spans="1:9">
      <c r="A1519" s="35"/>
      <c r="B1519" s="35"/>
      <c r="C1519" s="35"/>
      <c r="D1519" s="35"/>
      <c r="E1519" s="35"/>
      <c r="F1519" s="35"/>
      <c r="G1519" s="35"/>
      <c r="H1519" s="34" t="s">
        <v>516</v>
      </c>
      <c r="I1519" s="76">
        <v>148.55000000000001</v>
      </c>
    </row>
    <row r="1522" spans="1:9">
      <c r="A1522" s="49" t="s">
        <v>2174</v>
      </c>
      <c r="B1522" s="48"/>
      <c r="C1522" s="48"/>
      <c r="D1522" s="48"/>
      <c r="E1522" s="48"/>
      <c r="F1522" s="48"/>
      <c r="G1522" s="48"/>
      <c r="H1522" s="48"/>
      <c r="I1522" s="72"/>
    </row>
    <row r="1523" spans="1:9">
      <c r="A1523" s="46" t="s">
        <v>1439</v>
      </c>
      <c r="B1523" s="45"/>
      <c r="C1523" s="45"/>
      <c r="D1523" s="45"/>
      <c r="E1523" s="45"/>
      <c r="F1523" s="45"/>
      <c r="G1523" s="45"/>
      <c r="H1523" s="45"/>
      <c r="I1523" s="73"/>
    </row>
    <row r="1524" spans="1:9">
      <c r="A1524" s="43" t="s">
        <v>2175</v>
      </c>
      <c r="B1524" s="42"/>
      <c r="C1524" s="42"/>
      <c r="D1524" s="42"/>
      <c r="E1524" s="41"/>
      <c r="F1524" s="41"/>
      <c r="G1524" s="41"/>
      <c r="H1524" s="41"/>
      <c r="I1524" s="74"/>
    </row>
    <row r="1525" spans="1:9">
      <c r="A1525" s="38" t="s">
        <v>0</v>
      </c>
      <c r="B1525" s="39" t="s">
        <v>1</v>
      </c>
      <c r="C1525" s="38" t="s">
        <v>2</v>
      </c>
      <c r="D1525" s="38" t="s">
        <v>3</v>
      </c>
      <c r="E1525" s="38" t="s">
        <v>1441</v>
      </c>
      <c r="F1525" s="38" t="s">
        <v>1442</v>
      </c>
      <c r="G1525" s="38" t="s">
        <v>1443</v>
      </c>
      <c r="H1525" s="38" t="s">
        <v>1444</v>
      </c>
      <c r="I1525" s="75" t="s">
        <v>1445</v>
      </c>
    </row>
    <row r="1526" spans="1:9" ht="20">
      <c r="A1526" s="30" t="s">
        <v>2176</v>
      </c>
      <c r="B1526" s="32" t="s">
        <v>2177</v>
      </c>
      <c r="C1526" s="37" t="s">
        <v>2178</v>
      </c>
      <c r="D1526" s="36">
        <v>4.1500000000000004</v>
      </c>
      <c r="E1526" s="31">
        <v>1</v>
      </c>
      <c r="F1526" s="31">
        <v>0</v>
      </c>
      <c r="G1526" s="31">
        <v>1.7</v>
      </c>
      <c r="H1526" s="31">
        <v>0</v>
      </c>
      <c r="I1526" s="64">
        <v>7.05</v>
      </c>
    </row>
    <row r="1527" spans="1:9" ht="40">
      <c r="A1527" s="30" t="s">
        <v>2179</v>
      </c>
      <c r="B1527" s="32" t="s">
        <v>2180</v>
      </c>
      <c r="C1527" s="37" t="s">
        <v>5</v>
      </c>
      <c r="D1527" s="36">
        <v>1.1459999999999999</v>
      </c>
      <c r="E1527" s="31">
        <v>1</v>
      </c>
      <c r="F1527" s="31">
        <v>0</v>
      </c>
      <c r="G1527" s="31">
        <v>167.53</v>
      </c>
      <c r="H1527" s="31">
        <v>0</v>
      </c>
      <c r="I1527" s="64">
        <v>191.98</v>
      </c>
    </row>
    <row r="1528" spans="1:9" ht="20">
      <c r="A1528" s="30" t="s">
        <v>2181</v>
      </c>
      <c r="B1528" s="32" t="s">
        <v>2182</v>
      </c>
      <c r="C1528" s="37" t="s">
        <v>1752</v>
      </c>
      <c r="D1528" s="36">
        <v>1.1999999999999999E-3</v>
      </c>
      <c r="E1528" s="31">
        <v>1</v>
      </c>
      <c r="F1528" s="31">
        <v>0</v>
      </c>
      <c r="G1528" s="31">
        <v>28.05</v>
      </c>
      <c r="H1528" s="31">
        <v>0</v>
      </c>
      <c r="I1528" s="64">
        <v>0.03</v>
      </c>
    </row>
    <row r="1529" spans="1:9" ht="20">
      <c r="A1529" s="30" t="s">
        <v>2183</v>
      </c>
      <c r="B1529" s="32" t="s">
        <v>2184</v>
      </c>
      <c r="C1529" s="37" t="s">
        <v>1547</v>
      </c>
      <c r="D1529" s="36">
        <v>8.9999999999999998E-4</v>
      </c>
      <c r="E1529" s="31">
        <v>1</v>
      </c>
      <c r="F1529" s="31">
        <v>0</v>
      </c>
      <c r="G1529" s="31">
        <v>29.16</v>
      </c>
      <c r="H1529" s="31">
        <v>0</v>
      </c>
      <c r="I1529" s="64">
        <v>0.02</v>
      </c>
    </row>
    <row r="1530" spans="1:9">
      <c r="A1530" s="30" t="s">
        <v>1565</v>
      </c>
      <c r="B1530" s="32" t="s">
        <v>1566</v>
      </c>
      <c r="C1530" s="37" t="s">
        <v>1484</v>
      </c>
      <c r="D1530" s="36">
        <v>6.2E-2</v>
      </c>
      <c r="E1530" s="31">
        <v>1</v>
      </c>
      <c r="F1530" s="31">
        <v>0</v>
      </c>
      <c r="G1530" s="31">
        <v>20.96</v>
      </c>
      <c r="H1530" s="31">
        <v>0</v>
      </c>
      <c r="I1530" s="64">
        <v>1.29</v>
      </c>
    </row>
    <row r="1531" spans="1:9">
      <c r="A1531" s="30" t="s">
        <v>1957</v>
      </c>
      <c r="B1531" s="30" t="s">
        <v>1958</v>
      </c>
      <c r="C1531" s="37" t="s">
        <v>1484</v>
      </c>
      <c r="D1531" s="36">
        <v>5.6000000000000001E-2</v>
      </c>
      <c r="E1531" s="31">
        <v>1</v>
      </c>
      <c r="F1531" s="31">
        <v>0</v>
      </c>
      <c r="G1531" s="31">
        <v>25.46</v>
      </c>
      <c r="H1531" s="31">
        <v>0</v>
      </c>
      <c r="I1531" s="64">
        <v>1.42</v>
      </c>
    </row>
    <row r="1532" spans="1:9">
      <c r="A1532" s="35"/>
      <c r="B1532" s="35"/>
      <c r="C1532" s="35"/>
      <c r="D1532" s="35"/>
      <c r="E1532" s="35"/>
      <c r="F1532" s="35"/>
      <c r="G1532" s="35"/>
      <c r="H1532" s="34" t="s">
        <v>515</v>
      </c>
      <c r="I1532" s="76">
        <v>201.79</v>
      </c>
    </row>
    <row r="1533" spans="1:9">
      <c r="A1533" s="35"/>
      <c r="B1533" s="35"/>
      <c r="C1533" s="35"/>
      <c r="D1533" s="35"/>
      <c r="E1533" s="35"/>
      <c r="F1533" s="35"/>
      <c r="G1533" s="35"/>
      <c r="H1533" s="34" t="s">
        <v>1458</v>
      </c>
      <c r="I1533" s="76">
        <v>22.86</v>
      </c>
    </row>
    <row r="1534" spans="1:9">
      <c r="A1534" s="35"/>
      <c r="B1534" s="35"/>
      <c r="C1534" s="35"/>
      <c r="D1534" s="35"/>
      <c r="E1534" s="35"/>
      <c r="F1534" s="35"/>
      <c r="G1534" s="35"/>
      <c r="H1534" s="34" t="s">
        <v>516</v>
      </c>
      <c r="I1534" s="76">
        <v>247.91</v>
      </c>
    </row>
    <row r="1537" spans="1:9">
      <c r="A1537" s="49" t="s">
        <v>2185</v>
      </c>
      <c r="B1537" s="48"/>
      <c r="C1537" s="48"/>
      <c r="D1537" s="48"/>
      <c r="E1537" s="48"/>
      <c r="F1537" s="48"/>
      <c r="G1537" s="48"/>
      <c r="H1537" s="48"/>
      <c r="I1537" s="72"/>
    </row>
    <row r="1538" spans="1:9">
      <c r="A1538" s="46" t="s">
        <v>1439</v>
      </c>
      <c r="B1538" s="45"/>
      <c r="C1538" s="45"/>
      <c r="D1538" s="45"/>
      <c r="E1538" s="45"/>
      <c r="F1538" s="45"/>
      <c r="G1538" s="45"/>
      <c r="H1538" s="45"/>
      <c r="I1538" s="73"/>
    </row>
    <row r="1539" spans="1:9">
      <c r="A1539" s="43" t="s">
        <v>2186</v>
      </c>
      <c r="B1539" s="42"/>
      <c r="C1539" s="42"/>
      <c r="D1539" s="42"/>
      <c r="E1539" s="41"/>
      <c r="F1539" s="41"/>
      <c r="G1539" s="41"/>
      <c r="H1539" s="41"/>
      <c r="I1539" s="74"/>
    </row>
    <row r="1540" spans="1:9">
      <c r="A1540" s="38" t="s">
        <v>0</v>
      </c>
      <c r="B1540" s="39" t="s">
        <v>1</v>
      </c>
      <c r="C1540" s="38" t="s">
        <v>2</v>
      </c>
      <c r="D1540" s="38" t="s">
        <v>3</v>
      </c>
      <c r="E1540" s="38" t="s">
        <v>1441</v>
      </c>
      <c r="F1540" s="38" t="s">
        <v>1442</v>
      </c>
      <c r="G1540" s="38" t="s">
        <v>1443</v>
      </c>
      <c r="H1540" s="38" t="s">
        <v>1444</v>
      </c>
      <c r="I1540" s="75" t="s">
        <v>1445</v>
      </c>
    </row>
    <row r="1541" spans="1:9" ht="20">
      <c r="A1541" s="30" t="s">
        <v>2176</v>
      </c>
      <c r="B1541" s="32" t="s">
        <v>2177</v>
      </c>
      <c r="C1541" s="37" t="s">
        <v>2178</v>
      </c>
      <c r="D1541" s="36">
        <v>4.1500000000000004</v>
      </c>
      <c r="E1541" s="31">
        <v>1</v>
      </c>
      <c r="F1541" s="31">
        <v>0</v>
      </c>
      <c r="G1541" s="31">
        <v>1.7</v>
      </c>
      <c r="H1541" s="31">
        <v>0</v>
      </c>
      <c r="I1541" s="64">
        <v>7.05</v>
      </c>
    </row>
    <row r="1542" spans="1:9" ht="20">
      <c r="A1542" s="30" t="s">
        <v>1761</v>
      </c>
      <c r="B1542" s="32" t="s">
        <v>1762</v>
      </c>
      <c r="C1542" s="37" t="s">
        <v>5</v>
      </c>
      <c r="D1542" s="36">
        <v>1.1659999999999999</v>
      </c>
      <c r="E1542" s="31">
        <v>1</v>
      </c>
      <c r="F1542" s="31">
        <v>0</v>
      </c>
      <c r="G1542" s="31">
        <v>50.09</v>
      </c>
      <c r="H1542" s="31">
        <v>0</v>
      </c>
      <c r="I1542" s="64">
        <v>58.4</v>
      </c>
    </row>
    <row r="1543" spans="1:9" ht="20">
      <c r="A1543" s="30" t="s">
        <v>2181</v>
      </c>
      <c r="B1543" s="32" t="s">
        <v>2182</v>
      </c>
      <c r="C1543" s="37" t="s">
        <v>1752</v>
      </c>
      <c r="D1543" s="36">
        <v>1.2999999999999999E-3</v>
      </c>
      <c r="E1543" s="31">
        <v>1</v>
      </c>
      <c r="F1543" s="31">
        <v>0</v>
      </c>
      <c r="G1543" s="31">
        <v>28.05</v>
      </c>
      <c r="H1543" s="31">
        <v>0</v>
      </c>
      <c r="I1543" s="64">
        <v>0.03</v>
      </c>
    </row>
    <row r="1544" spans="1:9" ht="20">
      <c r="A1544" s="30" t="s">
        <v>2183</v>
      </c>
      <c r="B1544" s="32" t="s">
        <v>2184</v>
      </c>
      <c r="C1544" s="37" t="s">
        <v>1547</v>
      </c>
      <c r="D1544" s="36">
        <v>8.9999999999999998E-4</v>
      </c>
      <c r="E1544" s="31">
        <v>1</v>
      </c>
      <c r="F1544" s="31">
        <v>0</v>
      </c>
      <c r="G1544" s="31">
        <v>29.16</v>
      </c>
      <c r="H1544" s="31">
        <v>0</v>
      </c>
      <c r="I1544" s="64">
        <v>0.02</v>
      </c>
    </row>
    <row r="1545" spans="1:9">
      <c r="A1545" s="30" t="s">
        <v>1565</v>
      </c>
      <c r="B1545" s="32" t="s">
        <v>1566</v>
      </c>
      <c r="C1545" s="37" t="s">
        <v>1484</v>
      </c>
      <c r="D1545" s="36">
        <v>9.7000000000000003E-2</v>
      </c>
      <c r="E1545" s="31">
        <v>1</v>
      </c>
      <c r="F1545" s="31">
        <v>0</v>
      </c>
      <c r="G1545" s="31">
        <v>20.96</v>
      </c>
      <c r="H1545" s="31">
        <v>0</v>
      </c>
      <c r="I1545" s="64">
        <v>2.0299999999999998</v>
      </c>
    </row>
    <row r="1546" spans="1:9">
      <c r="A1546" s="30" t="s">
        <v>1957</v>
      </c>
      <c r="B1546" s="30" t="s">
        <v>1958</v>
      </c>
      <c r="C1546" s="37" t="s">
        <v>1484</v>
      </c>
      <c r="D1546" s="36">
        <v>9.0999999999999998E-2</v>
      </c>
      <c r="E1546" s="31">
        <v>1</v>
      </c>
      <c r="F1546" s="31">
        <v>0</v>
      </c>
      <c r="G1546" s="31">
        <v>25.46</v>
      </c>
      <c r="H1546" s="31">
        <v>0</v>
      </c>
      <c r="I1546" s="64">
        <v>2.31</v>
      </c>
    </row>
    <row r="1547" spans="1:9">
      <c r="A1547" s="35"/>
      <c r="B1547" s="35"/>
      <c r="C1547" s="35"/>
      <c r="D1547" s="35"/>
      <c r="E1547" s="35"/>
      <c r="F1547" s="35"/>
      <c r="G1547" s="35"/>
      <c r="H1547" s="34" t="s">
        <v>515</v>
      </c>
      <c r="I1547" s="76">
        <v>69.84</v>
      </c>
    </row>
    <row r="1548" spans="1:9">
      <c r="A1548" s="35"/>
      <c r="B1548" s="35"/>
      <c r="C1548" s="35"/>
      <c r="D1548" s="35"/>
      <c r="E1548" s="35"/>
      <c r="F1548" s="35"/>
      <c r="G1548" s="35"/>
      <c r="H1548" s="34" t="s">
        <v>1458</v>
      </c>
      <c r="I1548" s="76">
        <v>22.86</v>
      </c>
    </row>
    <row r="1549" spans="1:9">
      <c r="A1549" s="35"/>
      <c r="B1549" s="35"/>
      <c r="C1549" s="35"/>
      <c r="D1549" s="35"/>
      <c r="E1549" s="35"/>
      <c r="F1549" s="35"/>
      <c r="G1549" s="35"/>
      <c r="H1549" s="34" t="s">
        <v>516</v>
      </c>
      <c r="I1549" s="76">
        <v>85.8</v>
      </c>
    </row>
    <row r="1552" spans="1:9">
      <c r="A1552" s="49" t="s">
        <v>2187</v>
      </c>
      <c r="B1552" s="48"/>
      <c r="C1552" s="48"/>
      <c r="D1552" s="48"/>
      <c r="E1552" s="48"/>
      <c r="F1552" s="48"/>
      <c r="G1552" s="48"/>
      <c r="H1552" s="48"/>
      <c r="I1552" s="72"/>
    </row>
    <row r="1553" spans="1:9">
      <c r="A1553" s="46" t="s">
        <v>1480</v>
      </c>
      <c r="B1553" s="45"/>
      <c r="C1553" s="45"/>
      <c r="D1553" s="45"/>
      <c r="E1553" s="45"/>
      <c r="F1553" s="45"/>
      <c r="G1553" s="45"/>
      <c r="H1553" s="45"/>
      <c r="I1553" s="73"/>
    </row>
    <row r="1554" spans="1:9">
      <c r="A1554" s="43" t="s">
        <v>2188</v>
      </c>
      <c r="B1554" s="42"/>
      <c r="C1554" s="42"/>
      <c r="D1554" s="42"/>
      <c r="E1554" s="41"/>
      <c r="F1554" s="41"/>
      <c r="G1554" s="41"/>
      <c r="H1554" s="41"/>
      <c r="I1554" s="74"/>
    </row>
    <row r="1555" spans="1:9">
      <c r="A1555" s="38" t="s">
        <v>0</v>
      </c>
      <c r="B1555" s="39" t="s">
        <v>1</v>
      </c>
      <c r="C1555" s="38" t="s">
        <v>2</v>
      </c>
      <c r="D1555" s="38" t="s">
        <v>3</v>
      </c>
      <c r="E1555" s="38" t="s">
        <v>1441</v>
      </c>
      <c r="F1555" s="38" t="s">
        <v>1442</v>
      </c>
      <c r="G1555" s="38" t="s">
        <v>1443</v>
      </c>
      <c r="H1555" s="38" t="s">
        <v>1444</v>
      </c>
      <c r="I1555" s="75" t="s">
        <v>1445</v>
      </c>
    </row>
    <row r="1556" spans="1:9" ht="20">
      <c r="A1556" s="30" t="s">
        <v>2189</v>
      </c>
      <c r="B1556" s="32" t="s">
        <v>2190</v>
      </c>
      <c r="C1556" s="37" t="s">
        <v>7</v>
      </c>
      <c r="D1556" s="36">
        <v>1.61</v>
      </c>
      <c r="E1556" s="31">
        <v>1</v>
      </c>
      <c r="F1556" s="31">
        <v>0</v>
      </c>
      <c r="G1556" s="31">
        <v>0.14000000000000001</v>
      </c>
      <c r="H1556" s="31">
        <v>0</v>
      </c>
      <c r="I1556" s="64">
        <v>0.22</v>
      </c>
    </row>
    <row r="1557" spans="1:9">
      <c r="A1557" s="30" t="s">
        <v>2191</v>
      </c>
      <c r="B1557" s="32" t="s">
        <v>2192</v>
      </c>
      <c r="C1557" s="37" t="s">
        <v>22</v>
      </c>
      <c r="D1557" s="36">
        <v>1.3938999999999999</v>
      </c>
      <c r="E1557" s="31">
        <v>1</v>
      </c>
      <c r="F1557" s="31">
        <v>0</v>
      </c>
      <c r="G1557" s="31">
        <v>25.28</v>
      </c>
      <c r="H1557" s="31">
        <v>0</v>
      </c>
      <c r="I1557" s="64">
        <v>35.229999999999997</v>
      </c>
    </row>
    <row r="1558" spans="1:9" ht="20">
      <c r="A1558" s="30" t="s">
        <v>2139</v>
      </c>
      <c r="B1558" s="32" t="s">
        <v>2140</v>
      </c>
      <c r="C1558" s="37" t="s">
        <v>2141</v>
      </c>
      <c r="D1558" s="36">
        <v>0.1115</v>
      </c>
      <c r="E1558" s="31">
        <v>1</v>
      </c>
      <c r="F1558" s="31">
        <v>0</v>
      </c>
      <c r="G1558" s="31">
        <v>38.840000000000003</v>
      </c>
      <c r="H1558" s="31">
        <v>0</v>
      </c>
      <c r="I1558" s="64">
        <v>4.33</v>
      </c>
    </row>
    <row r="1559" spans="1:9">
      <c r="A1559" s="30" t="s">
        <v>1561</v>
      </c>
      <c r="B1559" s="32" t="s">
        <v>1562</v>
      </c>
      <c r="C1559" s="37" t="s">
        <v>1484</v>
      </c>
      <c r="D1559" s="36">
        <v>0.17899999999999999</v>
      </c>
      <c r="E1559" s="31">
        <v>1</v>
      </c>
      <c r="F1559" s="31">
        <v>0</v>
      </c>
      <c r="G1559" s="31">
        <v>26.04</v>
      </c>
      <c r="H1559" s="31">
        <v>0</v>
      </c>
      <c r="I1559" s="64">
        <v>4.66</v>
      </c>
    </row>
    <row r="1560" spans="1:9">
      <c r="A1560" s="30" t="s">
        <v>1565</v>
      </c>
      <c r="B1560" s="30" t="s">
        <v>1566</v>
      </c>
      <c r="C1560" s="37" t="s">
        <v>1484</v>
      </c>
      <c r="D1560" s="36">
        <v>0.09</v>
      </c>
      <c r="E1560" s="31">
        <v>1</v>
      </c>
      <c r="F1560" s="31">
        <v>0</v>
      </c>
      <c r="G1560" s="31">
        <v>20.96</v>
      </c>
      <c r="H1560" s="31">
        <v>0</v>
      </c>
      <c r="I1560" s="64">
        <v>1.88</v>
      </c>
    </row>
    <row r="1561" spans="1:9">
      <c r="A1561" s="35"/>
      <c r="B1561" s="35"/>
      <c r="C1561" s="35"/>
      <c r="D1561" s="35"/>
      <c r="E1561" s="35"/>
      <c r="F1561" s="35"/>
      <c r="G1561" s="35"/>
      <c r="H1561" s="34" t="s">
        <v>515</v>
      </c>
      <c r="I1561" s="76">
        <v>46.32</v>
      </c>
    </row>
    <row r="1562" spans="1:9">
      <c r="A1562" s="35"/>
      <c r="B1562" s="35"/>
      <c r="C1562" s="35"/>
      <c r="D1562" s="35"/>
      <c r="E1562" s="35"/>
      <c r="F1562" s="35"/>
      <c r="G1562" s="35"/>
      <c r="H1562" s="34" t="s">
        <v>1458</v>
      </c>
      <c r="I1562" s="76">
        <v>22.86</v>
      </c>
    </row>
    <row r="1563" spans="1:9">
      <c r="A1563" s="35"/>
      <c r="B1563" s="35"/>
      <c r="C1563" s="35"/>
      <c r="D1563" s="35"/>
      <c r="E1563" s="35"/>
      <c r="F1563" s="35"/>
      <c r="G1563" s="35"/>
      <c r="H1563" s="34" t="s">
        <v>516</v>
      </c>
      <c r="I1563" s="76">
        <v>56.9</v>
      </c>
    </row>
    <row r="1566" spans="1:9">
      <c r="A1566" s="49" t="s">
        <v>2193</v>
      </c>
      <c r="B1566" s="48"/>
      <c r="C1566" s="48"/>
      <c r="D1566" s="48"/>
      <c r="E1566" s="48"/>
      <c r="F1566" s="48"/>
      <c r="G1566" s="48"/>
      <c r="H1566" s="48"/>
      <c r="I1566" s="72"/>
    </row>
    <row r="1567" spans="1:9">
      <c r="A1567" s="46" t="s">
        <v>1480</v>
      </c>
      <c r="B1567" s="45"/>
      <c r="C1567" s="45"/>
      <c r="D1567" s="45"/>
      <c r="E1567" s="45"/>
      <c r="F1567" s="45"/>
      <c r="G1567" s="45"/>
      <c r="H1567" s="45"/>
      <c r="I1567" s="73"/>
    </row>
    <row r="1568" spans="1:9">
      <c r="A1568" s="43" t="s">
        <v>2194</v>
      </c>
      <c r="B1568" s="42"/>
      <c r="C1568" s="42"/>
      <c r="D1568" s="42"/>
      <c r="E1568" s="41"/>
      <c r="F1568" s="41"/>
      <c r="G1568" s="41"/>
      <c r="H1568" s="41"/>
      <c r="I1568" s="74"/>
    </row>
    <row r="1569" spans="1:9">
      <c r="A1569" s="38" t="s">
        <v>0</v>
      </c>
      <c r="B1569" s="39" t="s">
        <v>1</v>
      </c>
      <c r="C1569" s="38" t="s">
        <v>2</v>
      </c>
      <c r="D1569" s="38" t="s">
        <v>3</v>
      </c>
      <c r="E1569" s="38" t="s">
        <v>1441</v>
      </c>
      <c r="F1569" s="38" t="s">
        <v>1442</v>
      </c>
      <c r="G1569" s="38" t="s">
        <v>1443</v>
      </c>
      <c r="H1569" s="38" t="s">
        <v>1444</v>
      </c>
      <c r="I1569" s="75" t="s">
        <v>1445</v>
      </c>
    </row>
    <row r="1570" spans="1:9">
      <c r="A1570" s="30" t="s">
        <v>2195</v>
      </c>
      <c r="B1570" s="30" t="s">
        <v>1014</v>
      </c>
      <c r="C1570" s="37" t="s">
        <v>22</v>
      </c>
      <c r="D1570" s="36">
        <v>1</v>
      </c>
      <c r="E1570" s="31">
        <v>1</v>
      </c>
      <c r="F1570" s="31">
        <v>0</v>
      </c>
      <c r="G1570" s="31">
        <v>152.75</v>
      </c>
      <c r="H1570" s="31">
        <v>0</v>
      </c>
      <c r="I1570" s="64">
        <v>152.75</v>
      </c>
    </row>
    <row r="1571" spans="1:9">
      <c r="A1571" s="35"/>
      <c r="B1571" s="35"/>
      <c r="C1571" s="35"/>
      <c r="D1571" s="35"/>
      <c r="E1571" s="35"/>
      <c r="F1571" s="35"/>
      <c r="G1571" s="35"/>
      <c r="H1571" s="34" t="s">
        <v>515</v>
      </c>
      <c r="I1571" s="76">
        <v>152.75</v>
      </c>
    </row>
    <row r="1572" spans="1:9">
      <c r="A1572" s="35"/>
      <c r="B1572" s="35"/>
      <c r="C1572" s="35"/>
      <c r="D1572" s="35"/>
      <c r="E1572" s="35"/>
      <c r="F1572" s="35"/>
      <c r="G1572" s="35"/>
      <c r="H1572" s="34" t="s">
        <v>1458</v>
      </c>
      <c r="I1572" s="76">
        <v>22.86</v>
      </c>
    </row>
    <row r="1573" spans="1:9">
      <c r="A1573" s="35"/>
      <c r="B1573" s="35"/>
      <c r="C1573" s="35"/>
      <c r="D1573" s="35"/>
      <c r="E1573" s="35"/>
      <c r="F1573" s="35"/>
      <c r="G1573" s="35"/>
      <c r="H1573" s="34" t="s">
        <v>516</v>
      </c>
      <c r="I1573" s="76">
        <v>187.66</v>
      </c>
    </row>
    <row r="1576" spans="1:9">
      <c r="A1576" s="49" t="s">
        <v>2196</v>
      </c>
      <c r="B1576" s="48"/>
      <c r="C1576" s="48"/>
      <c r="D1576" s="48"/>
      <c r="E1576" s="48"/>
      <c r="F1576" s="48"/>
      <c r="G1576" s="48"/>
      <c r="H1576" s="48"/>
      <c r="I1576" s="72"/>
    </row>
    <row r="1577" spans="1:9">
      <c r="A1577" s="46" t="s">
        <v>1480</v>
      </c>
      <c r="B1577" s="45"/>
      <c r="C1577" s="45"/>
      <c r="D1577" s="45"/>
      <c r="E1577" s="45"/>
      <c r="F1577" s="45"/>
      <c r="G1577" s="45"/>
      <c r="H1577" s="45"/>
      <c r="I1577" s="73"/>
    </row>
    <row r="1578" spans="1:9">
      <c r="A1578" s="43" t="s">
        <v>2197</v>
      </c>
      <c r="B1578" s="42"/>
      <c r="C1578" s="42"/>
      <c r="D1578" s="42"/>
      <c r="E1578" s="41"/>
      <c r="F1578" s="41"/>
      <c r="G1578" s="41"/>
      <c r="H1578" s="41"/>
      <c r="I1578" s="74"/>
    </row>
    <row r="1579" spans="1:9">
      <c r="A1579" s="38" t="s">
        <v>0</v>
      </c>
      <c r="B1579" s="39" t="s">
        <v>1</v>
      </c>
      <c r="C1579" s="38" t="s">
        <v>2</v>
      </c>
      <c r="D1579" s="38" t="s">
        <v>3</v>
      </c>
      <c r="E1579" s="38" t="s">
        <v>1441</v>
      </c>
      <c r="F1579" s="38" t="s">
        <v>1442</v>
      </c>
      <c r="G1579" s="38" t="s">
        <v>1443</v>
      </c>
      <c r="H1579" s="38" t="s">
        <v>1444</v>
      </c>
      <c r="I1579" s="75" t="s">
        <v>1445</v>
      </c>
    </row>
    <row r="1580" spans="1:9">
      <c r="A1580" s="30" t="s">
        <v>2195</v>
      </c>
      <c r="B1580" s="30" t="s">
        <v>1014</v>
      </c>
      <c r="C1580" s="37" t="s">
        <v>22</v>
      </c>
      <c r="D1580" s="36">
        <v>0.84</v>
      </c>
      <c r="E1580" s="31">
        <v>1</v>
      </c>
      <c r="F1580" s="31">
        <v>0</v>
      </c>
      <c r="G1580" s="31">
        <v>152.75</v>
      </c>
      <c r="H1580" s="31">
        <v>0</v>
      </c>
      <c r="I1580" s="64">
        <v>128.31</v>
      </c>
    </row>
    <row r="1581" spans="1:9">
      <c r="A1581" s="35"/>
      <c r="B1581" s="35"/>
      <c r="C1581" s="35"/>
      <c r="D1581" s="35"/>
      <c r="E1581" s="35"/>
      <c r="F1581" s="35"/>
      <c r="G1581" s="35"/>
      <c r="H1581" s="34" t="s">
        <v>515</v>
      </c>
      <c r="I1581" s="76">
        <v>128.31</v>
      </c>
    </row>
    <row r="1582" spans="1:9">
      <c r="A1582" s="35"/>
      <c r="B1582" s="35"/>
      <c r="C1582" s="35"/>
      <c r="D1582" s="35"/>
      <c r="E1582" s="35"/>
      <c r="F1582" s="35"/>
      <c r="G1582" s="35"/>
      <c r="H1582" s="34" t="s">
        <v>1458</v>
      </c>
      <c r="I1582" s="76">
        <v>22.86</v>
      </c>
    </row>
    <row r="1583" spans="1:9">
      <c r="A1583" s="35"/>
      <c r="B1583" s="35"/>
      <c r="C1583" s="35"/>
      <c r="D1583" s="35"/>
      <c r="E1583" s="35"/>
      <c r="F1583" s="35"/>
      <c r="G1583" s="35"/>
      <c r="H1583" s="34" t="s">
        <v>516</v>
      </c>
      <c r="I1583" s="76">
        <v>157.63999999999999</v>
      </c>
    </row>
    <row r="1586" spans="1:9">
      <c r="A1586" s="49" t="s">
        <v>2198</v>
      </c>
      <c r="B1586" s="48"/>
      <c r="C1586" s="48"/>
      <c r="D1586" s="48"/>
      <c r="E1586" s="48"/>
      <c r="F1586" s="48"/>
      <c r="G1586" s="48"/>
      <c r="H1586" s="48"/>
      <c r="I1586" s="72"/>
    </row>
    <row r="1587" spans="1:9">
      <c r="A1587" s="46" t="s">
        <v>1480</v>
      </c>
      <c r="B1587" s="45"/>
      <c r="C1587" s="45"/>
      <c r="D1587" s="45"/>
      <c r="E1587" s="45"/>
      <c r="F1587" s="45"/>
      <c r="G1587" s="45"/>
      <c r="H1587" s="45"/>
      <c r="I1587" s="73"/>
    </row>
    <row r="1588" spans="1:9">
      <c r="A1588" s="43" t="s">
        <v>2199</v>
      </c>
      <c r="B1588" s="42"/>
      <c r="C1588" s="42"/>
      <c r="D1588" s="42"/>
      <c r="E1588" s="41"/>
      <c r="F1588" s="41"/>
      <c r="G1588" s="41"/>
      <c r="H1588" s="41"/>
      <c r="I1588" s="74"/>
    </row>
    <row r="1589" spans="1:9">
      <c r="A1589" s="38" t="s">
        <v>0</v>
      </c>
      <c r="B1589" s="39" t="s">
        <v>1</v>
      </c>
      <c r="C1589" s="38" t="s">
        <v>2</v>
      </c>
      <c r="D1589" s="38" t="s">
        <v>3</v>
      </c>
      <c r="E1589" s="38" t="s">
        <v>1441</v>
      </c>
      <c r="F1589" s="38" t="s">
        <v>1442</v>
      </c>
      <c r="G1589" s="38" t="s">
        <v>1443</v>
      </c>
      <c r="H1589" s="38" t="s">
        <v>1444</v>
      </c>
      <c r="I1589" s="75" t="s">
        <v>1445</v>
      </c>
    </row>
    <row r="1590" spans="1:9">
      <c r="A1590" s="30" t="s">
        <v>2200</v>
      </c>
      <c r="B1590" s="30" t="s">
        <v>2201</v>
      </c>
      <c r="C1590" s="37" t="s">
        <v>22</v>
      </c>
      <c r="D1590" s="36">
        <v>1.2121</v>
      </c>
      <c r="E1590" s="31">
        <v>1</v>
      </c>
      <c r="F1590" s="31">
        <v>0</v>
      </c>
      <c r="G1590" s="31">
        <v>54.59</v>
      </c>
      <c r="H1590" s="31">
        <v>0</v>
      </c>
      <c r="I1590" s="64">
        <v>66.16</v>
      </c>
    </row>
    <row r="1591" spans="1:9">
      <c r="A1591" s="35"/>
      <c r="B1591" s="35"/>
      <c r="C1591" s="35"/>
      <c r="D1591" s="35"/>
      <c r="E1591" s="35"/>
      <c r="F1591" s="35"/>
      <c r="G1591" s="35"/>
      <c r="H1591" s="34" t="s">
        <v>515</v>
      </c>
      <c r="I1591" s="76">
        <v>66.16</v>
      </c>
    </row>
    <row r="1592" spans="1:9">
      <c r="A1592" s="35"/>
      <c r="B1592" s="35"/>
      <c r="C1592" s="35"/>
      <c r="D1592" s="35"/>
      <c r="E1592" s="35"/>
      <c r="F1592" s="35"/>
      <c r="G1592" s="35"/>
      <c r="H1592" s="34" t="s">
        <v>1458</v>
      </c>
      <c r="I1592" s="76">
        <v>22.86</v>
      </c>
    </row>
    <row r="1593" spans="1:9">
      <c r="A1593" s="35"/>
      <c r="B1593" s="35"/>
      <c r="C1593" s="35"/>
      <c r="D1593" s="35"/>
      <c r="E1593" s="35"/>
      <c r="F1593" s="35"/>
      <c r="G1593" s="35"/>
      <c r="H1593" s="34" t="s">
        <v>516</v>
      </c>
      <c r="I1593" s="76">
        <v>81.28</v>
      </c>
    </row>
    <row r="1596" spans="1:9">
      <c r="A1596" s="49" t="s">
        <v>2202</v>
      </c>
      <c r="B1596" s="48"/>
      <c r="C1596" s="48"/>
      <c r="D1596" s="48"/>
      <c r="E1596" s="48"/>
      <c r="F1596" s="48"/>
      <c r="G1596" s="48"/>
      <c r="H1596" s="48"/>
      <c r="I1596" s="72"/>
    </row>
    <row r="1597" spans="1:9">
      <c r="A1597" s="46" t="s">
        <v>1480</v>
      </c>
      <c r="B1597" s="45"/>
      <c r="C1597" s="45"/>
      <c r="D1597" s="45"/>
      <c r="E1597" s="45"/>
      <c r="F1597" s="45"/>
      <c r="G1597" s="45"/>
      <c r="H1597" s="45"/>
      <c r="I1597" s="73"/>
    </row>
    <row r="1598" spans="1:9">
      <c r="A1598" s="43" t="s">
        <v>2203</v>
      </c>
      <c r="B1598" s="42"/>
      <c r="C1598" s="42"/>
      <c r="D1598" s="42"/>
      <c r="E1598" s="41"/>
      <c r="F1598" s="41"/>
      <c r="G1598" s="41"/>
      <c r="H1598" s="41"/>
      <c r="I1598" s="74"/>
    </row>
    <row r="1599" spans="1:9">
      <c r="A1599" s="38" t="s">
        <v>0</v>
      </c>
      <c r="B1599" s="39" t="s">
        <v>1</v>
      </c>
      <c r="C1599" s="38" t="s">
        <v>2</v>
      </c>
      <c r="D1599" s="38" t="s">
        <v>3</v>
      </c>
      <c r="E1599" s="38" t="s">
        <v>1441</v>
      </c>
      <c r="F1599" s="38" t="s">
        <v>1442</v>
      </c>
      <c r="G1599" s="38" t="s">
        <v>1443</v>
      </c>
      <c r="H1599" s="38" t="s">
        <v>1444</v>
      </c>
      <c r="I1599" s="75" t="s">
        <v>1445</v>
      </c>
    </row>
    <row r="1600" spans="1:9">
      <c r="A1600" s="30" t="s">
        <v>2204</v>
      </c>
      <c r="B1600" s="32" t="s">
        <v>2205</v>
      </c>
      <c r="C1600" s="37" t="s">
        <v>22</v>
      </c>
      <c r="D1600" s="36">
        <v>1</v>
      </c>
      <c r="E1600" s="31">
        <v>1</v>
      </c>
      <c r="F1600" s="31">
        <v>0</v>
      </c>
      <c r="G1600" s="31">
        <v>143.66999999999999</v>
      </c>
      <c r="H1600" s="31">
        <v>0</v>
      </c>
      <c r="I1600" s="64">
        <v>143.66999999999999</v>
      </c>
    </row>
    <row r="1601" spans="1:9">
      <c r="A1601" s="30" t="s">
        <v>1657</v>
      </c>
      <c r="B1601" s="32" t="s">
        <v>1658</v>
      </c>
      <c r="C1601" s="37" t="s">
        <v>1484</v>
      </c>
      <c r="D1601" s="36">
        <v>0.24</v>
      </c>
      <c r="E1601" s="31">
        <v>1</v>
      </c>
      <c r="F1601" s="31">
        <v>0</v>
      </c>
      <c r="G1601" s="31">
        <v>25.69</v>
      </c>
      <c r="H1601" s="31">
        <v>0</v>
      </c>
      <c r="I1601" s="64">
        <v>6.16</v>
      </c>
    </row>
    <row r="1602" spans="1:9">
      <c r="A1602" s="30" t="s">
        <v>1565</v>
      </c>
      <c r="B1602" s="30" t="s">
        <v>1566</v>
      </c>
      <c r="C1602" s="37" t="s">
        <v>1484</v>
      </c>
      <c r="D1602" s="36">
        <v>0.24</v>
      </c>
      <c r="E1602" s="31">
        <v>1</v>
      </c>
      <c r="F1602" s="31">
        <v>0</v>
      </c>
      <c r="G1602" s="31">
        <v>20.96</v>
      </c>
      <c r="H1602" s="31">
        <v>0</v>
      </c>
      <c r="I1602" s="64">
        <v>5.03</v>
      </c>
    </row>
    <row r="1603" spans="1:9">
      <c r="A1603" s="35"/>
      <c r="B1603" s="35"/>
      <c r="C1603" s="35"/>
      <c r="D1603" s="35"/>
      <c r="E1603" s="35"/>
      <c r="F1603" s="35"/>
      <c r="G1603" s="35"/>
      <c r="H1603" s="34" t="s">
        <v>515</v>
      </c>
      <c r="I1603" s="76">
        <v>154.86000000000001</v>
      </c>
    </row>
    <row r="1604" spans="1:9">
      <c r="A1604" s="35"/>
      <c r="B1604" s="35"/>
      <c r="C1604" s="35"/>
      <c r="D1604" s="35"/>
      <c r="E1604" s="35"/>
      <c r="F1604" s="35"/>
      <c r="G1604" s="35"/>
      <c r="H1604" s="34" t="s">
        <v>1458</v>
      </c>
      <c r="I1604" s="76">
        <v>22.86</v>
      </c>
    </row>
    <row r="1605" spans="1:9">
      <c r="A1605" s="35"/>
      <c r="B1605" s="35"/>
      <c r="C1605" s="35"/>
      <c r="D1605" s="35"/>
      <c r="E1605" s="35"/>
      <c r="F1605" s="35"/>
      <c r="G1605" s="35"/>
      <c r="H1605" s="34" t="s">
        <v>516</v>
      </c>
      <c r="I1605" s="76">
        <v>190.26</v>
      </c>
    </row>
    <row r="1608" spans="1:9">
      <c r="A1608" s="49" t="s">
        <v>2206</v>
      </c>
      <c r="B1608" s="48"/>
      <c r="C1608" s="48"/>
      <c r="D1608" s="48"/>
      <c r="E1608" s="48"/>
      <c r="F1608" s="48"/>
      <c r="G1608" s="48"/>
      <c r="H1608" s="48"/>
      <c r="I1608" s="72"/>
    </row>
    <row r="1609" spans="1:9">
      <c r="A1609" s="46" t="s">
        <v>1439</v>
      </c>
      <c r="B1609" s="45"/>
      <c r="C1609" s="45"/>
      <c r="D1609" s="45"/>
      <c r="E1609" s="45"/>
      <c r="F1609" s="45"/>
      <c r="G1609" s="45"/>
      <c r="H1609" s="45"/>
      <c r="I1609" s="73"/>
    </row>
    <row r="1610" spans="1:9">
      <c r="A1610" s="43" t="s">
        <v>2207</v>
      </c>
      <c r="B1610" s="42"/>
      <c r="C1610" s="42"/>
      <c r="D1610" s="42"/>
      <c r="E1610" s="41"/>
      <c r="F1610" s="41"/>
      <c r="G1610" s="41"/>
      <c r="H1610" s="41"/>
      <c r="I1610" s="74"/>
    </row>
    <row r="1611" spans="1:9">
      <c r="A1611" s="38" t="s">
        <v>0</v>
      </c>
      <c r="B1611" s="39" t="s">
        <v>1</v>
      </c>
      <c r="C1611" s="38" t="s">
        <v>2</v>
      </c>
      <c r="D1611" s="38" t="s">
        <v>3</v>
      </c>
      <c r="E1611" s="38" t="s">
        <v>1441</v>
      </c>
      <c r="F1611" s="38" t="s">
        <v>1442</v>
      </c>
      <c r="G1611" s="38" t="s">
        <v>1443</v>
      </c>
      <c r="H1611" s="38" t="s">
        <v>1444</v>
      </c>
      <c r="I1611" s="75" t="s">
        <v>1445</v>
      </c>
    </row>
    <row r="1612" spans="1:9">
      <c r="A1612" s="30" t="s">
        <v>2208</v>
      </c>
      <c r="B1612" s="32" t="s">
        <v>2209</v>
      </c>
      <c r="C1612" s="37" t="s">
        <v>7</v>
      </c>
      <c r="D1612" s="36">
        <v>73.489999999999995</v>
      </c>
      <c r="E1612" s="31">
        <v>1</v>
      </c>
      <c r="F1612" s="31">
        <v>0</v>
      </c>
      <c r="G1612" s="31">
        <v>0.64</v>
      </c>
      <c r="H1612" s="31">
        <v>0</v>
      </c>
      <c r="I1612" s="64">
        <v>47.03</v>
      </c>
    </row>
    <row r="1613" spans="1:9" ht="30">
      <c r="A1613" s="30" t="s">
        <v>2172</v>
      </c>
      <c r="B1613" s="32" t="s">
        <v>2173</v>
      </c>
      <c r="C1613" s="37" t="s">
        <v>18</v>
      </c>
      <c r="D1613" s="36">
        <v>2.8000000000000001E-2</v>
      </c>
      <c r="E1613" s="31">
        <v>1</v>
      </c>
      <c r="F1613" s="31">
        <v>0</v>
      </c>
      <c r="G1613" s="31">
        <v>591.6</v>
      </c>
      <c r="H1613" s="31">
        <v>0</v>
      </c>
      <c r="I1613" s="64">
        <v>16.559999999999999</v>
      </c>
    </row>
    <row r="1614" spans="1:9">
      <c r="A1614" s="30" t="s">
        <v>1561</v>
      </c>
      <c r="B1614" s="32" t="s">
        <v>1562</v>
      </c>
      <c r="C1614" s="37" t="s">
        <v>1484</v>
      </c>
      <c r="D1614" s="36">
        <v>1.9390000000000001</v>
      </c>
      <c r="E1614" s="31">
        <v>1</v>
      </c>
      <c r="F1614" s="31">
        <v>0</v>
      </c>
      <c r="G1614" s="31">
        <v>26.04</v>
      </c>
      <c r="H1614" s="31">
        <v>0</v>
      </c>
      <c r="I1614" s="64">
        <v>50.49</v>
      </c>
    </row>
    <row r="1615" spans="1:9">
      <c r="A1615" s="30" t="s">
        <v>1565</v>
      </c>
      <c r="B1615" s="30" t="s">
        <v>1566</v>
      </c>
      <c r="C1615" s="37" t="s">
        <v>1484</v>
      </c>
      <c r="D1615" s="36">
        <v>0.97</v>
      </c>
      <c r="E1615" s="31">
        <v>1</v>
      </c>
      <c r="F1615" s="31">
        <v>0</v>
      </c>
      <c r="G1615" s="31">
        <v>20.96</v>
      </c>
      <c r="H1615" s="31">
        <v>0</v>
      </c>
      <c r="I1615" s="64">
        <v>20.329999999999998</v>
      </c>
    </row>
    <row r="1616" spans="1:9">
      <c r="A1616" s="35"/>
      <c r="B1616" s="35"/>
      <c r="C1616" s="35"/>
      <c r="D1616" s="35"/>
      <c r="E1616" s="35"/>
      <c r="F1616" s="35"/>
      <c r="G1616" s="35"/>
      <c r="H1616" s="34" t="s">
        <v>515</v>
      </c>
      <c r="I1616" s="76">
        <v>134.41</v>
      </c>
    </row>
    <row r="1617" spans="1:9">
      <c r="A1617" s="35"/>
      <c r="B1617" s="35"/>
      <c r="C1617" s="35"/>
      <c r="D1617" s="35"/>
      <c r="E1617" s="35"/>
      <c r="F1617" s="35"/>
      <c r="G1617" s="35"/>
      <c r="H1617" s="34" t="s">
        <v>1458</v>
      </c>
      <c r="I1617" s="76">
        <v>22.86</v>
      </c>
    </row>
    <row r="1618" spans="1:9">
      <c r="A1618" s="35"/>
      <c r="B1618" s="35"/>
      <c r="C1618" s="35"/>
      <c r="D1618" s="35"/>
      <c r="E1618" s="35"/>
      <c r="F1618" s="35"/>
      <c r="G1618" s="35"/>
      <c r="H1618" s="34" t="s">
        <v>516</v>
      </c>
      <c r="I1618" s="76">
        <v>165.13</v>
      </c>
    </row>
    <row r="1621" spans="1:9">
      <c r="A1621" s="49" t="s">
        <v>2210</v>
      </c>
      <c r="B1621" s="48"/>
      <c r="C1621" s="48"/>
      <c r="D1621" s="48"/>
      <c r="E1621" s="48"/>
      <c r="F1621" s="48"/>
      <c r="G1621" s="48"/>
      <c r="H1621" s="48"/>
      <c r="I1621" s="72"/>
    </row>
    <row r="1622" spans="1:9">
      <c r="A1622" s="46" t="s">
        <v>1439</v>
      </c>
      <c r="B1622" s="45"/>
      <c r="C1622" s="45"/>
      <c r="D1622" s="45"/>
      <c r="E1622" s="45"/>
      <c r="F1622" s="45"/>
      <c r="G1622" s="45"/>
      <c r="H1622" s="45"/>
      <c r="I1622" s="73"/>
    </row>
    <row r="1623" spans="1:9">
      <c r="A1623" s="43" t="s">
        <v>2211</v>
      </c>
      <c r="B1623" s="42"/>
      <c r="C1623" s="42"/>
      <c r="D1623" s="42"/>
      <c r="E1623" s="41"/>
      <c r="F1623" s="41"/>
      <c r="G1623" s="41"/>
      <c r="H1623" s="41"/>
      <c r="I1623" s="74"/>
    </row>
    <row r="1624" spans="1:9">
      <c r="A1624" s="38" t="s">
        <v>0</v>
      </c>
      <c r="B1624" s="39" t="s">
        <v>1</v>
      </c>
      <c r="C1624" s="38" t="s">
        <v>2</v>
      </c>
      <c r="D1624" s="38" t="s">
        <v>3</v>
      </c>
      <c r="E1624" s="38" t="s">
        <v>1441</v>
      </c>
      <c r="F1624" s="38" t="s">
        <v>1442</v>
      </c>
      <c r="G1624" s="38" t="s">
        <v>1443</v>
      </c>
      <c r="H1624" s="38" t="s">
        <v>1444</v>
      </c>
      <c r="I1624" s="75" t="s">
        <v>1445</v>
      </c>
    </row>
    <row r="1625" spans="1:9" ht="20">
      <c r="A1625" s="30" t="s">
        <v>2212</v>
      </c>
      <c r="B1625" s="32" t="s">
        <v>2213</v>
      </c>
      <c r="C1625" s="37" t="s">
        <v>22</v>
      </c>
      <c r="D1625" s="36">
        <v>2.5026999999999999</v>
      </c>
      <c r="E1625" s="31">
        <v>1</v>
      </c>
      <c r="F1625" s="31">
        <v>0</v>
      </c>
      <c r="G1625" s="31">
        <v>0.34</v>
      </c>
      <c r="H1625" s="31">
        <v>0</v>
      </c>
      <c r="I1625" s="64">
        <v>0.85</v>
      </c>
    </row>
    <row r="1626" spans="1:9" ht="20">
      <c r="A1626" s="30" t="s">
        <v>2214</v>
      </c>
      <c r="B1626" s="32" t="s">
        <v>2215</v>
      </c>
      <c r="C1626" s="37" t="s">
        <v>22</v>
      </c>
      <c r="D1626" s="36">
        <v>1.5851</v>
      </c>
      <c r="E1626" s="31">
        <v>1</v>
      </c>
      <c r="F1626" s="31">
        <v>0</v>
      </c>
      <c r="G1626" s="31">
        <v>3.03</v>
      </c>
      <c r="H1626" s="31">
        <v>0</v>
      </c>
      <c r="I1626" s="64">
        <v>4.8</v>
      </c>
    </row>
    <row r="1627" spans="1:9" ht="20">
      <c r="A1627" s="30" t="s">
        <v>2216</v>
      </c>
      <c r="B1627" s="32" t="s">
        <v>2217</v>
      </c>
      <c r="C1627" s="37" t="s">
        <v>14</v>
      </c>
      <c r="D1627" s="36">
        <v>1.0978000000000001</v>
      </c>
      <c r="E1627" s="31">
        <v>1</v>
      </c>
      <c r="F1627" s="31">
        <v>0</v>
      </c>
      <c r="G1627" s="31">
        <v>3.8</v>
      </c>
      <c r="H1627" s="31">
        <v>0</v>
      </c>
      <c r="I1627" s="64">
        <v>4.17</v>
      </c>
    </row>
    <row r="1628" spans="1:9" ht="20">
      <c r="A1628" s="30" t="s">
        <v>2218</v>
      </c>
      <c r="B1628" s="32" t="s">
        <v>2219</v>
      </c>
      <c r="C1628" s="37" t="s">
        <v>7</v>
      </c>
      <c r="D1628" s="36">
        <v>20.186800000000002</v>
      </c>
      <c r="E1628" s="31">
        <v>1</v>
      </c>
      <c r="F1628" s="31">
        <v>0</v>
      </c>
      <c r="G1628" s="31">
        <v>0.14000000000000001</v>
      </c>
      <c r="H1628" s="31">
        <v>0</v>
      </c>
      <c r="I1628" s="64">
        <v>2.82</v>
      </c>
    </row>
    <row r="1629" spans="1:9" ht="20">
      <c r="A1629" s="30" t="s">
        <v>2220</v>
      </c>
      <c r="B1629" s="32" t="s">
        <v>2221</v>
      </c>
      <c r="C1629" s="37" t="s">
        <v>7</v>
      </c>
      <c r="D1629" s="36">
        <v>10.093400000000001</v>
      </c>
      <c r="E1629" s="31">
        <v>1</v>
      </c>
      <c r="F1629" s="31">
        <v>0</v>
      </c>
      <c r="G1629" s="31">
        <v>0.32</v>
      </c>
      <c r="H1629" s="31">
        <v>0</v>
      </c>
      <c r="I1629" s="64">
        <v>3.22</v>
      </c>
    </row>
    <row r="1630" spans="1:9" ht="20">
      <c r="A1630" s="30" t="s">
        <v>2222</v>
      </c>
      <c r="B1630" s="32" t="s">
        <v>2223</v>
      </c>
      <c r="C1630" s="37" t="s">
        <v>7</v>
      </c>
      <c r="D1630" s="36">
        <v>0.54410000000000003</v>
      </c>
      <c r="E1630" s="31">
        <v>1</v>
      </c>
      <c r="F1630" s="31">
        <v>0</v>
      </c>
      <c r="G1630" s="31">
        <v>0.33</v>
      </c>
      <c r="H1630" s="31">
        <v>0</v>
      </c>
      <c r="I1630" s="64">
        <v>0.17</v>
      </c>
    </row>
    <row r="1631" spans="1:9" ht="20">
      <c r="A1631" s="30" t="s">
        <v>2224</v>
      </c>
      <c r="B1631" s="32" t="s">
        <v>2225</v>
      </c>
      <c r="C1631" s="37" t="s">
        <v>22</v>
      </c>
      <c r="D1631" s="36">
        <v>1.8233999999999999</v>
      </c>
      <c r="E1631" s="31">
        <v>1</v>
      </c>
      <c r="F1631" s="31">
        <v>0</v>
      </c>
      <c r="G1631" s="31">
        <v>6.14</v>
      </c>
      <c r="H1631" s="31">
        <v>0</v>
      </c>
      <c r="I1631" s="64">
        <v>11.19</v>
      </c>
    </row>
    <row r="1632" spans="1:9" ht="20">
      <c r="A1632" s="30" t="s">
        <v>2226</v>
      </c>
      <c r="B1632" s="32" t="s">
        <v>2227</v>
      </c>
      <c r="C1632" s="37" t="s">
        <v>22</v>
      </c>
      <c r="D1632" s="36">
        <v>5.8277999999999999</v>
      </c>
      <c r="E1632" s="31">
        <v>1</v>
      </c>
      <c r="F1632" s="31">
        <v>0</v>
      </c>
      <c r="G1632" s="31">
        <v>6.97</v>
      </c>
      <c r="H1632" s="31">
        <v>0</v>
      </c>
      <c r="I1632" s="64">
        <v>40.61</v>
      </c>
    </row>
    <row r="1633" spans="1:9" ht="20">
      <c r="A1633" s="30" t="s">
        <v>2228</v>
      </c>
      <c r="B1633" s="32" t="s">
        <v>2229</v>
      </c>
      <c r="C1633" s="37" t="s">
        <v>1825</v>
      </c>
      <c r="D1633" s="36">
        <v>5.9200000000000003E-2</v>
      </c>
      <c r="E1633" s="31">
        <v>1</v>
      </c>
      <c r="F1633" s="31">
        <v>0</v>
      </c>
      <c r="G1633" s="31">
        <v>51.5</v>
      </c>
      <c r="H1633" s="31">
        <v>0</v>
      </c>
      <c r="I1633" s="64">
        <v>3.04</v>
      </c>
    </row>
    <row r="1634" spans="1:9" ht="20">
      <c r="A1634" s="30" t="s">
        <v>2230</v>
      </c>
      <c r="B1634" s="32" t="s">
        <v>2231</v>
      </c>
      <c r="C1634" s="37" t="s">
        <v>5</v>
      </c>
      <c r="D1634" s="36">
        <v>3.1589999999999998</v>
      </c>
      <c r="E1634" s="31">
        <v>1</v>
      </c>
      <c r="F1634" s="31">
        <v>0</v>
      </c>
      <c r="G1634" s="31">
        <v>21.93</v>
      </c>
      <c r="H1634" s="31">
        <v>0</v>
      </c>
      <c r="I1634" s="64">
        <v>69.27</v>
      </c>
    </row>
    <row r="1635" spans="1:9">
      <c r="A1635" s="30" t="s">
        <v>1577</v>
      </c>
      <c r="B1635" s="32" t="s">
        <v>1578</v>
      </c>
      <c r="C1635" s="37" t="s">
        <v>1484</v>
      </c>
      <c r="D1635" s="36">
        <v>0.83699999999999997</v>
      </c>
      <c r="E1635" s="31">
        <v>1</v>
      </c>
      <c r="F1635" s="31">
        <v>0</v>
      </c>
      <c r="G1635" s="31">
        <v>28.64</v>
      </c>
      <c r="H1635" s="31">
        <v>0</v>
      </c>
      <c r="I1635" s="64">
        <v>23.97</v>
      </c>
    </row>
    <row r="1636" spans="1:9">
      <c r="A1636" s="30" t="s">
        <v>1565</v>
      </c>
      <c r="B1636" s="30" t="s">
        <v>1566</v>
      </c>
      <c r="C1636" s="37" t="s">
        <v>1484</v>
      </c>
      <c r="D1636" s="36">
        <v>0.27400000000000002</v>
      </c>
      <c r="E1636" s="31">
        <v>1</v>
      </c>
      <c r="F1636" s="31">
        <v>0</v>
      </c>
      <c r="G1636" s="31">
        <v>20.96</v>
      </c>
      <c r="H1636" s="31">
        <v>0</v>
      </c>
      <c r="I1636" s="64">
        <v>5.74</v>
      </c>
    </row>
    <row r="1637" spans="1:9">
      <c r="A1637" s="35"/>
      <c r="B1637" s="35"/>
      <c r="C1637" s="35"/>
      <c r="D1637" s="35"/>
      <c r="E1637" s="35"/>
      <c r="F1637" s="35"/>
      <c r="G1637" s="35"/>
      <c r="H1637" s="34" t="s">
        <v>515</v>
      </c>
      <c r="I1637" s="76">
        <v>169.85</v>
      </c>
    </row>
    <row r="1638" spans="1:9">
      <c r="A1638" s="35"/>
      <c r="B1638" s="35"/>
      <c r="C1638" s="35"/>
      <c r="D1638" s="35"/>
      <c r="E1638" s="35"/>
      <c r="F1638" s="35"/>
      <c r="G1638" s="35"/>
      <c r="H1638" s="34" t="s">
        <v>1458</v>
      </c>
      <c r="I1638" s="76">
        <v>22.86</v>
      </c>
    </row>
    <row r="1639" spans="1:9">
      <c r="A1639" s="35"/>
      <c r="B1639" s="35"/>
      <c r="C1639" s="35"/>
      <c r="D1639" s="35"/>
      <c r="E1639" s="35"/>
      <c r="F1639" s="35"/>
      <c r="G1639" s="35"/>
      <c r="H1639" s="34" t="s">
        <v>516</v>
      </c>
      <c r="I1639" s="76">
        <v>208.67</v>
      </c>
    </row>
    <row r="1642" spans="1:9">
      <c r="A1642" s="49" t="s">
        <v>2232</v>
      </c>
      <c r="B1642" s="48"/>
      <c r="C1642" s="48"/>
      <c r="D1642" s="48"/>
      <c r="E1642" s="48"/>
      <c r="F1642" s="48"/>
      <c r="G1642" s="48"/>
      <c r="H1642" s="48"/>
      <c r="I1642" s="72"/>
    </row>
    <row r="1643" spans="1:9">
      <c r="A1643" s="46" t="s">
        <v>1439</v>
      </c>
      <c r="B1643" s="45"/>
      <c r="C1643" s="45"/>
      <c r="D1643" s="45"/>
      <c r="E1643" s="45"/>
      <c r="F1643" s="45"/>
      <c r="G1643" s="45"/>
      <c r="H1643" s="45"/>
      <c r="I1643" s="73"/>
    </row>
    <row r="1644" spans="1:9">
      <c r="A1644" s="43" t="s">
        <v>2233</v>
      </c>
      <c r="B1644" s="42"/>
      <c r="C1644" s="42"/>
      <c r="D1644" s="42"/>
      <c r="E1644" s="41"/>
      <c r="F1644" s="41"/>
      <c r="G1644" s="41"/>
      <c r="H1644" s="41"/>
      <c r="I1644" s="74"/>
    </row>
    <row r="1645" spans="1:9">
      <c r="A1645" s="38" t="s">
        <v>0</v>
      </c>
      <c r="B1645" s="39" t="s">
        <v>1</v>
      </c>
      <c r="C1645" s="38" t="s">
        <v>2</v>
      </c>
      <c r="D1645" s="38" t="s">
        <v>3</v>
      </c>
      <c r="E1645" s="38" t="s">
        <v>1441</v>
      </c>
      <c r="F1645" s="38" t="s">
        <v>1442</v>
      </c>
      <c r="G1645" s="38" t="s">
        <v>1443</v>
      </c>
      <c r="H1645" s="38" t="s">
        <v>1444</v>
      </c>
      <c r="I1645" s="75" t="s">
        <v>1445</v>
      </c>
    </row>
    <row r="1646" spans="1:9" ht="20">
      <c r="A1646" s="30" t="s">
        <v>2234</v>
      </c>
      <c r="B1646" s="32" t="s">
        <v>2235</v>
      </c>
      <c r="C1646" s="37" t="s">
        <v>7</v>
      </c>
      <c r="D1646" s="36">
        <v>56.62</v>
      </c>
      <c r="E1646" s="31">
        <v>1</v>
      </c>
      <c r="F1646" s="31">
        <v>0</v>
      </c>
      <c r="G1646" s="31">
        <v>0.74</v>
      </c>
      <c r="H1646" s="31">
        <v>0</v>
      </c>
      <c r="I1646" s="64">
        <v>41.89</v>
      </c>
    </row>
    <row r="1647" spans="1:9">
      <c r="A1647" s="30" t="s">
        <v>2168</v>
      </c>
      <c r="B1647" s="32" t="s">
        <v>2169</v>
      </c>
      <c r="C1647" s="37" t="s">
        <v>1825</v>
      </c>
      <c r="D1647" s="36">
        <v>1.9300000000000001E-2</v>
      </c>
      <c r="E1647" s="31">
        <v>1</v>
      </c>
      <c r="F1647" s="31">
        <v>0</v>
      </c>
      <c r="G1647" s="31">
        <v>44.28</v>
      </c>
      <c r="H1647" s="31">
        <v>0</v>
      </c>
      <c r="I1647" s="64">
        <v>0.85</v>
      </c>
    </row>
    <row r="1648" spans="1:9" ht="20">
      <c r="A1648" s="30" t="s">
        <v>2170</v>
      </c>
      <c r="B1648" s="32" t="s">
        <v>2171</v>
      </c>
      <c r="C1648" s="37" t="s">
        <v>22</v>
      </c>
      <c r="D1648" s="36">
        <v>0.80500000000000005</v>
      </c>
      <c r="E1648" s="31">
        <v>1</v>
      </c>
      <c r="F1648" s="31">
        <v>0</v>
      </c>
      <c r="G1648" s="31">
        <v>3.84</v>
      </c>
      <c r="H1648" s="31">
        <v>0</v>
      </c>
      <c r="I1648" s="64">
        <v>3.09</v>
      </c>
    </row>
    <row r="1649" spans="1:9" ht="30">
      <c r="A1649" s="30" t="s">
        <v>2172</v>
      </c>
      <c r="B1649" s="32" t="s">
        <v>2173</v>
      </c>
      <c r="C1649" s="37" t="s">
        <v>18</v>
      </c>
      <c r="D1649" s="36">
        <v>1.83E-2</v>
      </c>
      <c r="E1649" s="31">
        <v>1</v>
      </c>
      <c r="F1649" s="31">
        <v>0</v>
      </c>
      <c r="G1649" s="31">
        <v>591.6</v>
      </c>
      <c r="H1649" s="31">
        <v>0</v>
      </c>
      <c r="I1649" s="64">
        <v>10.82</v>
      </c>
    </row>
    <row r="1650" spans="1:9">
      <c r="A1650" s="30" t="s">
        <v>1561</v>
      </c>
      <c r="B1650" s="32" t="s">
        <v>1562</v>
      </c>
      <c r="C1650" s="37" t="s">
        <v>1484</v>
      </c>
      <c r="D1650" s="36">
        <v>2.3199999999999998</v>
      </c>
      <c r="E1650" s="31">
        <v>1</v>
      </c>
      <c r="F1650" s="31">
        <v>0</v>
      </c>
      <c r="G1650" s="31">
        <v>26.04</v>
      </c>
      <c r="H1650" s="31">
        <v>0</v>
      </c>
      <c r="I1650" s="64">
        <v>60.41</v>
      </c>
    </row>
    <row r="1651" spans="1:9">
      <c r="A1651" s="30" t="s">
        <v>1565</v>
      </c>
      <c r="B1651" s="30" t="s">
        <v>1566</v>
      </c>
      <c r="C1651" s="37" t="s">
        <v>1484</v>
      </c>
      <c r="D1651" s="36">
        <v>1.1599999999999999</v>
      </c>
      <c r="E1651" s="31">
        <v>1</v>
      </c>
      <c r="F1651" s="31">
        <v>0</v>
      </c>
      <c r="G1651" s="31">
        <v>20.96</v>
      </c>
      <c r="H1651" s="31">
        <v>0</v>
      </c>
      <c r="I1651" s="64">
        <v>24.31</v>
      </c>
    </row>
    <row r="1652" spans="1:9">
      <c r="A1652" s="35"/>
      <c r="B1652" s="35"/>
      <c r="C1652" s="35"/>
      <c r="D1652" s="35"/>
      <c r="E1652" s="35"/>
      <c r="F1652" s="35"/>
      <c r="G1652" s="35"/>
      <c r="H1652" s="34" t="s">
        <v>515</v>
      </c>
      <c r="I1652" s="76">
        <v>141.37</v>
      </c>
    </row>
    <row r="1653" spans="1:9">
      <c r="A1653" s="35"/>
      <c r="B1653" s="35"/>
      <c r="C1653" s="35"/>
      <c r="D1653" s="35"/>
      <c r="E1653" s="35"/>
      <c r="F1653" s="35"/>
      <c r="G1653" s="35"/>
      <c r="H1653" s="34" t="s">
        <v>1458</v>
      </c>
      <c r="I1653" s="76">
        <v>22.86</v>
      </c>
    </row>
    <row r="1654" spans="1:9">
      <c r="A1654" s="35"/>
      <c r="B1654" s="35"/>
      <c r="C1654" s="35"/>
      <c r="D1654" s="35"/>
      <c r="E1654" s="35"/>
      <c r="F1654" s="35"/>
      <c r="G1654" s="35"/>
      <c r="H1654" s="34" t="s">
        <v>516</v>
      </c>
      <c r="I1654" s="76">
        <v>173.68</v>
      </c>
    </row>
    <row r="1657" spans="1:9">
      <c r="A1657" s="49" t="s">
        <v>2236</v>
      </c>
      <c r="B1657" s="48"/>
      <c r="C1657" s="48"/>
      <c r="D1657" s="48"/>
      <c r="E1657" s="48"/>
      <c r="F1657" s="48"/>
      <c r="G1657" s="48"/>
      <c r="H1657" s="48"/>
      <c r="I1657" s="72"/>
    </row>
    <row r="1658" spans="1:9">
      <c r="A1658" s="46" t="s">
        <v>1439</v>
      </c>
      <c r="B1658" s="45"/>
      <c r="C1658" s="45"/>
      <c r="D1658" s="45"/>
      <c r="E1658" s="45"/>
      <c r="F1658" s="45"/>
      <c r="G1658" s="45"/>
      <c r="H1658" s="45"/>
      <c r="I1658" s="73"/>
    </row>
    <row r="1659" spans="1:9">
      <c r="A1659" s="43" t="s">
        <v>2237</v>
      </c>
      <c r="B1659" s="42"/>
      <c r="C1659" s="42"/>
      <c r="D1659" s="42"/>
      <c r="E1659" s="41"/>
      <c r="F1659" s="41"/>
      <c r="G1659" s="41"/>
      <c r="H1659" s="41"/>
      <c r="I1659" s="74"/>
    </row>
    <row r="1660" spans="1:9">
      <c r="A1660" s="38" t="s">
        <v>0</v>
      </c>
      <c r="B1660" s="39" t="s">
        <v>1</v>
      </c>
      <c r="C1660" s="38" t="s">
        <v>2</v>
      </c>
      <c r="D1660" s="38" t="s">
        <v>3</v>
      </c>
      <c r="E1660" s="38" t="s">
        <v>1441</v>
      </c>
      <c r="F1660" s="38" t="s">
        <v>1442</v>
      </c>
      <c r="G1660" s="38" t="s">
        <v>1443</v>
      </c>
      <c r="H1660" s="38" t="s">
        <v>1444</v>
      </c>
      <c r="I1660" s="75" t="s">
        <v>1445</v>
      </c>
    </row>
    <row r="1661" spans="1:9">
      <c r="A1661" s="30" t="s">
        <v>2238</v>
      </c>
      <c r="B1661" s="32" t="s">
        <v>2239</v>
      </c>
      <c r="C1661" s="37" t="s">
        <v>7</v>
      </c>
      <c r="D1661" s="36">
        <v>13.6</v>
      </c>
      <c r="E1661" s="31">
        <v>1</v>
      </c>
      <c r="F1661" s="31">
        <v>0</v>
      </c>
      <c r="G1661" s="31">
        <v>5.35</v>
      </c>
      <c r="H1661" s="31">
        <v>0</v>
      </c>
      <c r="I1661" s="64">
        <v>72.760000000000005</v>
      </c>
    </row>
    <row r="1662" spans="1:9">
      <c r="A1662" s="30" t="s">
        <v>2168</v>
      </c>
      <c r="B1662" s="32" t="s">
        <v>2169</v>
      </c>
      <c r="C1662" s="37" t="s">
        <v>1825</v>
      </c>
      <c r="D1662" s="36">
        <v>0.01</v>
      </c>
      <c r="E1662" s="31">
        <v>1</v>
      </c>
      <c r="F1662" s="31">
        <v>0</v>
      </c>
      <c r="G1662" s="31">
        <v>44.28</v>
      </c>
      <c r="H1662" s="31">
        <v>0</v>
      </c>
      <c r="I1662" s="64">
        <v>0.44</v>
      </c>
    </row>
    <row r="1663" spans="1:9" ht="20">
      <c r="A1663" s="30" t="s">
        <v>2240</v>
      </c>
      <c r="B1663" s="32" t="s">
        <v>2241</v>
      </c>
      <c r="C1663" s="37" t="s">
        <v>22</v>
      </c>
      <c r="D1663" s="36">
        <v>0.42</v>
      </c>
      <c r="E1663" s="31">
        <v>1</v>
      </c>
      <c r="F1663" s="31">
        <v>0</v>
      </c>
      <c r="G1663" s="31">
        <v>6.31</v>
      </c>
      <c r="H1663" s="31">
        <v>0</v>
      </c>
      <c r="I1663" s="64">
        <v>2.65</v>
      </c>
    </row>
    <row r="1664" spans="1:9" ht="30">
      <c r="A1664" s="30" t="s">
        <v>2172</v>
      </c>
      <c r="B1664" s="32" t="s">
        <v>2173</v>
      </c>
      <c r="C1664" s="37" t="s">
        <v>18</v>
      </c>
      <c r="D1664" s="36">
        <v>1.2800000000000001E-2</v>
      </c>
      <c r="E1664" s="31">
        <v>1</v>
      </c>
      <c r="F1664" s="31">
        <v>0</v>
      </c>
      <c r="G1664" s="31">
        <v>591.6</v>
      </c>
      <c r="H1664" s="31">
        <v>0</v>
      </c>
      <c r="I1664" s="64">
        <v>7.57</v>
      </c>
    </row>
    <row r="1665" spans="1:9">
      <c r="A1665" s="30" t="s">
        <v>1561</v>
      </c>
      <c r="B1665" s="32" t="s">
        <v>1562</v>
      </c>
      <c r="C1665" s="37" t="s">
        <v>1484</v>
      </c>
      <c r="D1665" s="36">
        <v>1.1299999999999999</v>
      </c>
      <c r="E1665" s="31">
        <v>1</v>
      </c>
      <c r="F1665" s="31">
        <v>0</v>
      </c>
      <c r="G1665" s="31">
        <v>26.04</v>
      </c>
      <c r="H1665" s="31">
        <v>0</v>
      </c>
      <c r="I1665" s="64">
        <v>29.42</v>
      </c>
    </row>
    <row r="1666" spans="1:9">
      <c r="A1666" s="30" t="s">
        <v>1565</v>
      </c>
      <c r="B1666" s="30" t="s">
        <v>1566</v>
      </c>
      <c r="C1666" s="37" t="s">
        <v>1484</v>
      </c>
      <c r="D1666" s="36">
        <v>0.56499999999999995</v>
      </c>
      <c r="E1666" s="31">
        <v>1</v>
      </c>
      <c r="F1666" s="31">
        <v>0</v>
      </c>
      <c r="G1666" s="31">
        <v>20.96</v>
      </c>
      <c r="H1666" s="31">
        <v>0</v>
      </c>
      <c r="I1666" s="64">
        <v>11.84</v>
      </c>
    </row>
    <row r="1667" spans="1:9">
      <c r="A1667" s="35"/>
      <c r="B1667" s="35"/>
      <c r="C1667" s="35"/>
      <c r="D1667" s="35"/>
      <c r="E1667" s="35"/>
      <c r="F1667" s="35"/>
      <c r="G1667" s="35"/>
      <c r="H1667" s="34" t="s">
        <v>515</v>
      </c>
      <c r="I1667" s="76">
        <v>124.68</v>
      </c>
    </row>
    <row r="1668" spans="1:9">
      <c r="A1668" s="35"/>
      <c r="B1668" s="35"/>
      <c r="C1668" s="35"/>
      <c r="D1668" s="35"/>
      <c r="E1668" s="35"/>
      <c r="F1668" s="35"/>
      <c r="G1668" s="35"/>
      <c r="H1668" s="34" t="s">
        <v>1458</v>
      </c>
      <c r="I1668" s="76">
        <v>22.86</v>
      </c>
    </row>
    <row r="1669" spans="1:9">
      <c r="A1669" s="35"/>
      <c r="B1669" s="35"/>
      <c r="C1669" s="35"/>
      <c r="D1669" s="35"/>
      <c r="E1669" s="35"/>
      <c r="F1669" s="35"/>
      <c r="G1669" s="35"/>
      <c r="H1669" s="34" t="s">
        <v>516</v>
      </c>
      <c r="I1669" s="76">
        <v>153.18</v>
      </c>
    </row>
    <row r="1672" spans="1:9">
      <c r="A1672" s="49" t="s">
        <v>2242</v>
      </c>
      <c r="B1672" s="48"/>
      <c r="C1672" s="48"/>
      <c r="D1672" s="48"/>
      <c r="E1672" s="48"/>
      <c r="F1672" s="48"/>
      <c r="G1672" s="48"/>
      <c r="H1672" s="48"/>
      <c r="I1672" s="72"/>
    </row>
    <row r="1673" spans="1:9">
      <c r="A1673" s="46" t="s">
        <v>1480</v>
      </c>
      <c r="B1673" s="45"/>
      <c r="C1673" s="45"/>
      <c r="D1673" s="45"/>
      <c r="E1673" s="45"/>
      <c r="F1673" s="45"/>
      <c r="G1673" s="45"/>
      <c r="H1673" s="45"/>
      <c r="I1673" s="73"/>
    </row>
    <row r="1674" spans="1:9">
      <c r="A1674" s="43" t="s">
        <v>2243</v>
      </c>
      <c r="B1674" s="42"/>
      <c r="C1674" s="42"/>
      <c r="D1674" s="42"/>
      <c r="E1674" s="41"/>
      <c r="F1674" s="41"/>
      <c r="G1674" s="41"/>
      <c r="H1674" s="41"/>
      <c r="I1674" s="74"/>
    </row>
    <row r="1675" spans="1:9">
      <c r="A1675" s="38" t="s">
        <v>0</v>
      </c>
      <c r="B1675" s="39" t="s">
        <v>1</v>
      </c>
      <c r="C1675" s="38" t="s">
        <v>2</v>
      </c>
      <c r="D1675" s="38" t="s">
        <v>3</v>
      </c>
      <c r="E1675" s="38" t="s">
        <v>1441</v>
      </c>
      <c r="F1675" s="38" t="s">
        <v>1442</v>
      </c>
      <c r="G1675" s="38" t="s">
        <v>1443</v>
      </c>
      <c r="H1675" s="38" t="s">
        <v>1444</v>
      </c>
      <c r="I1675" s="75" t="s">
        <v>1445</v>
      </c>
    </row>
    <row r="1676" spans="1:9" ht="20">
      <c r="A1676" s="30" t="s">
        <v>2244</v>
      </c>
      <c r="B1676" s="32" t="s">
        <v>2245</v>
      </c>
      <c r="C1676" s="37" t="s">
        <v>7</v>
      </c>
      <c r="D1676" s="36">
        <v>27.7</v>
      </c>
      <c r="E1676" s="31">
        <v>1</v>
      </c>
      <c r="F1676" s="31">
        <v>0</v>
      </c>
      <c r="G1676" s="31">
        <v>2.23</v>
      </c>
      <c r="H1676" s="31">
        <v>0</v>
      </c>
      <c r="I1676" s="64">
        <v>61.77</v>
      </c>
    </row>
    <row r="1677" spans="1:9">
      <c r="A1677" s="30" t="s">
        <v>2168</v>
      </c>
      <c r="B1677" s="32" t="s">
        <v>2169</v>
      </c>
      <c r="C1677" s="37" t="s">
        <v>1825</v>
      </c>
      <c r="D1677" s="36">
        <v>0.01</v>
      </c>
      <c r="E1677" s="31">
        <v>1</v>
      </c>
      <c r="F1677" s="31">
        <v>0</v>
      </c>
      <c r="G1677" s="31">
        <v>44.28</v>
      </c>
      <c r="H1677" s="31">
        <v>0</v>
      </c>
      <c r="I1677" s="64">
        <v>0.44</v>
      </c>
    </row>
    <row r="1678" spans="1:9" ht="20">
      <c r="A1678" s="30" t="s">
        <v>2240</v>
      </c>
      <c r="B1678" s="32" t="s">
        <v>2241</v>
      </c>
      <c r="C1678" s="37" t="s">
        <v>22</v>
      </c>
      <c r="D1678" s="36">
        <v>0.42</v>
      </c>
      <c r="E1678" s="31">
        <v>1</v>
      </c>
      <c r="F1678" s="31">
        <v>0</v>
      </c>
      <c r="G1678" s="31">
        <v>6.31</v>
      </c>
      <c r="H1678" s="31">
        <v>0</v>
      </c>
      <c r="I1678" s="64">
        <v>2.65</v>
      </c>
    </row>
    <row r="1679" spans="1:9" ht="30">
      <c r="A1679" s="30" t="s">
        <v>2246</v>
      </c>
      <c r="B1679" s="32" t="s">
        <v>2247</v>
      </c>
      <c r="C1679" s="37" t="s">
        <v>18</v>
      </c>
      <c r="D1679" s="36">
        <v>1.18E-2</v>
      </c>
      <c r="E1679" s="31">
        <v>1</v>
      </c>
      <c r="F1679" s="31">
        <v>0</v>
      </c>
      <c r="G1679" s="31">
        <v>695.89</v>
      </c>
      <c r="H1679" s="31">
        <v>0</v>
      </c>
      <c r="I1679" s="64">
        <v>8.2100000000000009</v>
      </c>
    </row>
    <row r="1680" spans="1:9">
      <c r="A1680" s="30" t="s">
        <v>1561</v>
      </c>
      <c r="B1680" s="32" t="s">
        <v>1562</v>
      </c>
      <c r="C1680" s="37" t="s">
        <v>1484</v>
      </c>
      <c r="D1680" s="36">
        <v>1.29</v>
      </c>
      <c r="E1680" s="31">
        <v>1</v>
      </c>
      <c r="F1680" s="31">
        <v>0</v>
      </c>
      <c r="G1680" s="31">
        <v>26.04</v>
      </c>
      <c r="H1680" s="31">
        <v>0</v>
      </c>
      <c r="I1680" s="64">
        <v>33.590000000000003</v>
      </c>
    </row>
    <row r="1681" spans="1:9">
      <c r="A1681" s="30" t="s">
        <v>1565</v>
      </c>
      <c r="B1681" s="30" t="s">
        <v>1566</v>
      </c>
      <c r="C1681" s="37" t="s">
        <v>1484</v>
      </c>
      <c r="D1681" s="36">
        <v>0.64500000000000002</v>
      </c>
      <c r="E1681" s="31">
        <v>1</v>
      </c>
      <c r="F1681" s="31">
        <v>0</v>
      </c>
      <c r="G1681" s="31">
        <v>20.96</v>
      </c>
      <c r="H1681" s="31">
        <v>0</v>
      </c>
      <c r="I1681" s="64">
        <v>13.51</v>
      </c>
    </row>
    <row r="1682" spans="1:9">
      <c r="A1682" s="35"/>
      <c r="B1682" s="35"/>
      <c r="C1682" s="35"/>
      <c r="D1682" s="35"/>
      <c r="E1682" s="35"/>
      <c r="F1682" s="35"/>
      <c r="G1682" s="35"/>
      <c r="H1682" s="34" t="s">
        <v>515</v>
      </c>
      <c r="I1682" s="76">
        <v>120.17</v>
      </c>
    </row>
    <row r="1683" spans="1:9">
      <c r="A1683" s="35"/>
      <c r="B1683" s="35"/>
      <c r="C1683" s="35"/>
      <c r="D1683" s="35"/>
      <c r="E1683" s="35"/>
      <c r="F1683" s="35"/>
      <c r="G1683" s="35"/>
      <c r="H1683" s="34" t="s">
        <v>1458</v>
      </c>
      <c r="I1683" s="76">
        <v>22.86</v>
      </c>
    </row>
    <row r="1684" spans="1:9">
      <c r="A1684" s="35"/>
      <c r="B1684" s="35"/>
      <c r="C1684" s="35"/>
      <c r="D1684" s="35"/>
      <c r="E1684" s="35"/>
      <c r="F1684" s="35"/>
      <c r="G1684" s="35"/>
      <c r="H1684" s="34" t="s">
        <v>516</v>
      </c>
      <c r="I1684" s="76">
        <v>147.63999999999999</v>
      </c>
    </row>
    <row r="1687" spans="1:9">
      <c r="A1687" s="49" t="s">
        <v>2248</v>
      </c>
      <c r="B1687" s="48"/>
      <c r="C1687" s="48"/>
      <c r="D1687" s="48"/>
      <c r="E1687" s="48"/>
      <c r="F1687" s="48"/>
      <c r="G1687" s="48"/>
      <c r="H1687" s="48"/>
      <c r="I1687" s="72"/>
    </row>
    <row r="1688" spans="1:9">
      <c r="A1688" s="46" t="s">
        <v>1439</v>
      </c>
      <c r="B1688" s="45"/>
      <c r="C1688" s="45"/>
      <c r="D1688" s="45"/>
      <c r="E1688" s="45"/>
      <c r="F1688" s="45"/>
      <c r="G1688" s="45"/>
      <c r="H1688" s="45"/>
      <c r="I1688" s="73"/>
    </row>
    <row r="1689" spans="1:9">
      <c r="A1689" s="43" t="s">
        <v>2249</v>
      </c>
      <c r="B1689" s="42"/>
      <c r="C1689" s="42"/>
      <c r="D1689" s="42"/>
      <c r="E1689" s="41"/>
      <c r="F1689" s="41"/>
      <c r="G1689" s="41"/>
      <c r="H1689" s="41"/>
      <c r="I1689" s="74"/>
    </row>
    <row r="1690" spans="1:9">
      <c r="A1690" s="38" t="s">
        <v>0</v>
      </c>
      <c r="B1690" s="39" t="s">
        <v>1</v>
      </c>
      <c r="C1690" s="38" t="s">
        <v>2</v>
      </c>
      <c r="D1690" s="38" t="s">
        <v>3</v>
      </c>
      <c r="E1690" s="38" t="s">
        <v>1441</v>
      </c>
      <c r="F1690" s="38" t="s">
        <v>1442</v>
      </c>
      <c r="G1690" s="38" t="s">
        <v>1443</v>
      </c>
      <c r="H1690" s="38" t="s">
        <v>1444</v>
      </c>
      <c r="I1690" s="75" t="s">
        <v>1445</v>
      </c>
    </row>
    <row r="1691" spans="1:9">
      <c r="A1691" s="30" t="s">
        <v>2250</v>
      </c>
      <c r="B1691" s="32" t="s">
        <v>2251</v>
      </c>
      <c r="C1691" s="37" t="s">
        <v>7</v>
      </c>
      <c r="D1691" s="36">
        <v>3.95</v>
      </c>
      <c r="E1691" s="31">
        <v>1</v>
      </c>
      <c r="F1691" s="31">
        <v>0</v>
      </c>
      <c r="G1691" s="31">
        <v>40.479999999999997</v>
      </c>
      <c r="H1691" s="31">
        <v>0</v>
      </c>
      <c r="I1691" s="64">
        <v>159.88999999999999</v>
      </c>
    </row>
    <row r="1692" spans="1:9" ht="20">
      <c r="A1692" s="30" t="s">
        <v>2252</v>
      </c>
      <c r="B1692" s="32" t="s">
        <v>2253</v>
      </c>
      <c r="C1692" s="37" t="s">
        <v>18</v>
      </c>
      <c r="D1692" s="36">
        <v>0.01</v>
      </c>
      <c r="E1692" s="31">
        <v>1</v>
      </c>
      <c r="F1692" s="31">
        <v>0</v>
      </c>
      <c r="G1692" s="31">
        <v>558.66999999999996</v>
      </c>
      <c r="H1692" s="31">
        <v>0</v>
      </c>
      <c r="I1692" s="64">
        <v>5.58</v>
      </c>
    </row>
    <row r="1693" spans="1:9">
      <c r="A1693" s="30" t="s">
        <v>1561</v>
      </c>
      <c r="B1693" s="32" t="s">
        <v>1562</v>
      </c>
      <c r="C1693" s="37" t="s">
        <v>1484</v>
      </c>
      <c r="D1693" s="36">
        <v>2.0550000000000002</v>
      </c>
      <c r="E1693" s="31">
        <v>1</v>
      </c>
      <c r="F1693" s="31">
        <v>0</v>
      </c>
      <c r="G1693" s="31">
        <v>26.04</v>
      </c>
      <c r="H1693" s="31">
        <v>0</v>
      </c>
      <c r="I1693" s="64">
        <v>53.51</v>
      </c>
    </row>
    <row r="1694" spans="1:9">
      <c r="A1694" s="30" t="s">
        <v>1565</v>
      </c>
      <c r="B1694" s="30" t="s">
        <v>1566</v>
      </c>
      <c r="C1694" s="37" t="s">
        <v>1484</v>
      </c>
      <c r="D1694" s="36">
        <v>1.028</v>
      </c>
      <c r="E1694" s="31">
        <v>1</v>
      </c>
      <c r="F1694" s="31">
        <v>0</v>
      </c>
      <c r="G1694" s="31">
        <v>20.96</v>
      </c>
      <c r="H1694" s="31">
        <v>0</v>
      </c>
      <c r="I1694" s="64">
        <v>21.54</v>
      </c>
    </row>
    <row r="1695" spans="1:9">
      <c r="A1695" s="35"/>
      <c r="B1695" s="35"/>
      <c r="C1695" s="35"/>
      <c r="D1695" s="35"/>
      <c r="E1695" s="35"/>
      <c r="F1695" s="35"/>
      <c r="G1695" s="35"/>
      <c r="H1695" s="34" t="s">
        <v>515</v>
      </c>
      <c r="I1695" s="76">
        <v>240.52</v>
      </c>
    </row>
    <row r="1696" spans="1:9">
      <c r="A1696" s="35"/>
      <c r="B1696" s="35"/>
      <c r="C1696" s="35"/>
      <c r="D1696" s="35"/>
      <c r="E1696" s="35"/>
      <c r="F1696" s="35"/>
      <c r="G1696" s="35"/>
      <c r="H1696" s="34" t="s">
        <v>1458</v>
      </c>
      <c r="I1696" s="76">
        <v>22.86</v>
      </c>
    </row>
    <row r="1697" spans="1:9">
      <c r="A1697" s="35"/>
      <c r="B1697" s="35"/>
      <c r="C1697" s="35"/>
      <c r="D1697" s="35"/>
      <c r="E1697" s="35"/>
      <c r="F1697" s="35"/>
      <c r="G1697" s="35"/>
      <c r="H1697" s="34" t="s">
        <v>516</v>
      </c>
      <c r="I1697" s="76">
        <v>295.5</v>
      </c>
    </row>
    <row r="1700" spans="1:9">
      <c r="A1700" s="49" t="s">
        <v>2254</v>
      </c>
      <c r="B1700" s="48"/>
      <c r="C1700" s="48"/>
      <c r="D1700" s="48"/>
      <c r="E1700" s="48"/>
      <c r="F1700" s="48"/>
      <c r="G1700" s="48"/>
      <c r="H1700" s="48"/>
      <c r="I1700" s="72"/>
    </row>
    <row r="1701" spans="1:9">
      <c r="A1701" s="46" t="s">
        <v>1439</v>
      </c>
      <c r="B1701" s="45"/>
      <c r="C1701" s="45"/>
      <c r="D1701" s="45"/>
      <c r="E1701" s="45"/>
      <c r="F1701" s="45"/>
      <c r="G1701" s="45"/>
      <c r="H1701" s="45"/>
      <c r="I1701" s="73"/>
    </row>
    <row r="1702" spans="1:9">
      <c r="A1702" s="43" t="s">
        <v>2255</v>
      </c>
      <c r="B1702" s="42"/>
      <c r="C1702" s="42"/>
      <c r="D1702" s="42"/>
      <c r="E1702" s="41"/>
      <c r="F1702" s="41"/>
      <c r="G1702" s="41"/>
      <c r="H1702" s="41"/>
      <c r="I1702" s="74"/>
    </row>
    <row r="1703" spans="1:9">
      <c r="A1703" s="38" t="s">
        <v>0</v>
      </c>
      <c r="B1703" s="39" t="s">
        <v>1</v>
      </c>
      <c r="C1703" s="38" t="s">
        <v>2</v>
      </c>
      <c r="D1703" s="38" t="s">
        <v>3</v>
      </c>
      <c r="E1703" s="38" t="s">
        <v>1441</v>
      </c>
      <c r="F1703" s="38" t="s">
        <v>1442</v>
      </c>
      <c r="G1703" s="38" t="s">
        <v>1443</v>
      </c>
      <c r="H1703" s="38" t="s">
        <v>1444</v>
      </c>
      <c r="I1703" s="75" t="s">
        <v>1445</v>
      </c>
    </row>
    <row r="1704" spans="1:9">
      <c r="A1704" s="30" t="s">
        <v>2256</v>
      </c>
      <c r="B1704" s="32" t="s">
        <v>2257</v>
      </c>
      <c r="C1704" s="37" t="s">
        <v>14</v>
      </c>
      <c r="D1704" s="36">
        <v>0.53</v>
      </c>
      <c r="E1704" s="31">
        <v>1</v>
      </c>
      <c r="F1704" s="31">
        <v>0</v>
      </c>
      <c r="G1704" s="31">
        <v>51.34</v>
      </c>
      <c r="H1704" s="31">
        <v>0</v>
      </c>
      <c r="I1704" s="64">
        <v>27.21</v>
      </c>
    </row>
    <row r="1705" spans="1:9">
      <c r="A1705" s="30" t="s">
        <v>2258</v>
      </c>
      <c r="B1705" s="32" t="s">
        <v>2259</v>
      </c>
      <c r="C1705" s="37" t="s">
        <v>14</v>
      </c>
      <c r="D1705" s="36">
        <v>0.97</v>
      </c>
      <c r="E1705" s="31">
        <v>1</v>
      </c>
      <c r="F1705" s="31">
        <v>0</v>
      </c>
      <c r="G1705" s="31">
        <v>2.99</v>
      </c>
      <c r="H1705" s="31">
        <v>0</v>
      </c>
      <c r="I1705" s="64">
        <v>2.9</v>
      </c>
    </row>
    <row r="1706" spans="1:9" ht="20">
      <c r="A1706" s="30" t="s">
        <v>2260</v>
      </c>
      <c r="B1706" s="32" t="s">
        <v>2261</v>
      </c>
      <c r="C1706" s="37" t="s">
        <v>5</v>
      </c>
      <c r="D1706" s="36">
        <v>1.05</v>
      </c>
      <c r="E1706" s="31">
        <v>1</v>
      </c>
      <c r="F1706" s="31">
        <v>0</v>
      </c>
      <c r="G1706" s="31">
        <v>744.46</v>
      </c>
      <c r="H1706" s="31">
        <v>0</v>
      </c>
      <c r="I1706" s="64">
        <v>781.68</v>
      </c>
    </row>
    <row r="1707" spans="1:9">
      <c r="A1707" s="30" t="s">
        <v>2262</v>
      </c>
      <c r="B1707" s="32" t="s">
        <v>2263</v>
      </c>
      <c r="C1707" s="37" t="s">
        <v>1484</v>
      </c>
      <c r="D1707" s="36">
        <v>1.405</v>
      </c>
      <c r="E1707" s="31">
        <v>1</v>
      </c>
      <c r="F1707" s="31">
        <v>0</v>
      </c>
      <c r="G1707" s="31">
        <v>25.9</v>
      </c>
      <c r="H1707" s="31">
        <v>0</v>
      </c>
      <c r="I1707" s="64">
        <v>36.380000000000003</v>
      </c>
    </row>
    <row r="1708" spans="1:9" ht="20">
      <c r="A1708" s="30" t="s">
        <v>1750</v>
      </c>
      <c r="B1708" s="32" t="s">
        <v>1751</v>
      </c>
      <c r="C1708" s="37" t="s">
        <v>1752</v>
      </c>
      <c r="D1708" s="36">
        <v>1.3160000000000001</v>
      </c>
      <c r="E1708" s="31">
        <v>1</v>
      </c>
      <c r="F1708" s="31">
        <v>0</v>
      </c>
      <c r="G1708" s="31">
        <v>29.15</v>
      </c>
      <c r="H1708" s="31">
        <v>0</v>
      </c>
      <c r="I1708" s="64">
        <v>38.36</v>
      </c>
    </row>
    <row r="1709" spans="1:9" ht="20">
      <c r="A1709" s="30" t="s">
        <v>1753</v>
      </c>
      <c r="B1709" s="32" t="s">
        <v>1754</v>
      </c>
      <c r="C1709" s="37" t="s">
        <v>1547</v>
      </c>
      <c r="D1709" s="36">
        <v>8.8999999999999996E-2</v>
      </c>
      <c r="E1709" s="31">
        <v>1</v>
      </c>
      <c r="F1709" s="31">
        <v>0</v>
      </c>
      <c r="G1709" s="31">
        <v>30.7</v>
      </c>
      <c r="H1709" s="31">
        <v>0</v>
      </c>
      <c r="I1709" s="64">
        <v>2.73</v>
      </c>
    </row>
    <row r="1710" spans="1:9">
      <c r="A1710" s="30" t="s">
        <v>1565</v>
      </c>
      <c r="B1710" s="30" t="s">
        <v>1566</v>
      </c>
      <c r="C1710" s="37" t="s">
        <v>1484</v>
      </c>
      <c r="D1710" s="36">
        <v>0.70199999999999996</v>
      </c>
      <c r="E1710" s="31">
        <v>1</v>
      </c>
      <c r="F1710" s="31">
        <v>0</v>
      </c>
      <c r="G1710" s="31">
        <v>20.96</v>
      </c>
      <c r="H1710" s="31">
        <v>0</v>
      </c>
      <c r="I1710" s="64">
        <v>14.71</v>
      </c>
    </row>
    <row r="1711" spans="1:9">
      <c r="A1711" s="35"/>
      <c r="B1711" s="35"/>
      <c r="C1711" s="35"/>
      <c r="D1711" s="35"/>
      <c r="E1711" s="35"/>
      <c r="F1711" s="35"/>
      <c r="G1711" s="35"/>
      <c r="H1711" s="34" t="s">
        <v>515</v>
      </c>
      <c r="I1711" s="76">
        <v>903.97</v>
      </c>
    </row>
    <row r="1712" spans="1:9">
      <c r="A1712" s="35"/>
      <c r="B1712" s="35"/>
      <c r="C1712" s="35"/>
      <c r="D1712" s="35"/>
      <c r="E1712" s="35"/>
      <c r="F1712" s="35"/>
      <c r="G1712" s="35"/>
      <c r="H1712" s="34" t="s">
        <v>1458</v>
      </c>
      <c r="I1712" s="76">
        <v>22.86</v>
      </c>
    </row>
    <row r="1713" spans="1:9">
      <c r="A1713" s="35"/>
      <c r="B1713" s="35"/>
      <c r="C1713" s="35"/>
      <c r="D1713" s="35"/>
      <c r="E1713" s="35"/>
      <c r="F1713" s="35"/>
      <c r="G1713" s="35"/>
      <c r="H1713" s="34" t="s">
        <v>516</v>
      </c>
      <c r="I1713" s="76">
        <v>1110.6099999999999</v>
      </c>
    </row>
    <row r="1716" spans="1:9">
      <c r="A1716" s="49" t="s">
        <v>2264</v>
      </c>
      <c r="B1716" s="48"/>
      <c r="C1716" s="48"/>
      <c r="D1716" s="48"/>
      <c r="E1716" s="48"/>
      <c r="F1716" s="48"/>
      <c r="G1716" s="48"/>
      <c r="H1716" s="48"/>
      <c r="I1716" s="72"/>
    </row>
    <row r="1717" spans="1:9">
      <c r="A1717" s="46" t="s">
        <v>1439</v>
      </c>
      <c r="B1717" s="45"/>
      <c r="C1717" s="45"/>
      <c r="D1717" s="45"/>
      <c r="E1717" s="45"/>
      <c r="F1717" s="45"/>
      <c r="G1717" s="45"/>
      <c r="H1717" s="45"/>
      <c r="I1717" s="73"/>
    </row>
    <row r="1718" spans="1:9">
      <c r="A1718" s="43" t="s">
        <v>2265</v>
      </c>
      <c r="B1718" s="42"/>
      <c r="C1718" s="42"/>
      <c r="D1718" s="42"/>
      <c r="E1718" s="41"/>
      <c r="F1718" s="41"/>
      <c r="G1718" s="41"/>
      <c r="H1718" s="41"/>
      <c r="I1718" s="74"/>
    </row>
    <row r="1719" spans="1:9">
      <c r="A1719" s="38" t="s">
        <v>0</v>
      </c>
      <c r="B1719" s="39" t="s">
        <v>1</v>
      </c>
      <c r="C1719" s="38" t="s">
        <v>2</v>
      </c>
      <c r="D1719" s="38" t="s">
        <v>3</v>
      </c>
      <c r="E1719" s="38" t="s">
        <v>1441</v>
      </c>
      <c r="F1719" s="38" t="s">
        <v>1442</v>
      </c>
      <c r="G1719" s="38" t="s">
        <v>1443</v>
      </c>
      <c r="H1719" s="38" t="s">
        <v>1444</v>
      </c>
      <c r="I1719" s="75" t="s">
        <v>1445</v>
      </c>
    </row>
    <row r="1720" spans="1:9" ht="20">
      <c r="A1720" s="30" t="s">
        <v>2266</v>
      </c>
      <c r="B1720" s="32" t="s">
        <v>2267</v>
      </c>
      <c r="C1720" s="37" t="s">
        <v>14</v>
      </c>
      <c r="D1720" s="36">
        <v>7.9699999999999993E-2</v>
      </c>
      <c r="E1720" s="31">
        <v>1</v>
      </c>
      <c r="F1720" s="31">
        <v>0</v>
      </c>
      <c r="G1720" s="31">
        <v>19.98</v>
      </c>
      <c r="H1720" s="31">
        <v>0</v>
      </c>
      <c r="I1720" s="64">
        <v>1.59</v>
      </c>
    </row>
    <row r="1721" spans="1:9">
      <c r="A1721" s="30" t="s">
        <v>2268</v>
      </c>
      <c r="B1721" s="32" t="s">
        <v>2269</v>
      </c>
      <c r="C1721" s="37" t="s">
        <v>14</v>
      </c>
      <c r="D1721" s="36">
        <v>2.5000000000000001E-3</v>
      </c>
      <c r="E1721" s="31">
        <v>1</v>
      </c>
      <c r="F1721" s="31">
        <v>0</v>
      </c>
      <c r="G1721" s="31">
        <v>33.270000000000003</v>
      </c>
      <c r="H1721" s="31">
        <v>0</v>
      </c>
      <c r="I1721" s="64">
        <v>0.08</v>
      </c>
    </row>
    <row r="1722" spans="1:9" ht="20">
      <c r="A1722" s="30" t="s">
        <v>2270</v>
      </c>
      <c r="B1722" s="32" t="s">
        <v>2271</v>
      </c>
      <c r="C1722" s="37" t="s">
        <v>5</v>
      </c>
      <c r="D1722" s="36">
        <v>1.0203</v>
      </c>
      <c r="E1722" s="31">
        <v>1</v>
      </c>
      <c r="F1722" s="31">
        <v>0</v>
      </c>
      <c r="G1722" s="31">
        <v>23.46</v>
      </c>
      <c r="H1722" s="31">
        <v>0</v>
      </c>
      <c r="I1722" s="64">
        <v>23.93</v>
      </c>
    </row>
    <row r="1723" spans="1:9" ht="20">
      <c r="A1723" s="30" t="s">
        <v>2272</v>
      </c>
      <c r="B1723" s="32" t="s">
        <v>2273</v>
      </c>
      <c r="C1723" s="37" t="s">
        <v>22</v>
      </c>
      <c r="D1723" s="36">
        <v>0.87009999999999998</v>
      </c>
      <c r="E1723" s="31">
        <v>1</v>
      </c>
      <c r="F1723" s="31">
        <v>0</v>
      </c>
      <c r="G1723" s="31">
        <v>44.89</v>
      </c>
      <c r="H1723" s="31">
        <v>0</v>
      </c>
      <c r="I1723" s="64">
        <v>39.049999999999997</v>
      </c>
    </row>
    <row r="1724" spans="1:9" ht="20">
      <c r="A1724" s="30" t="s">
        <v>2274</v>
      </c>
      <c r="B1724" s="32" t="s">
        <v>2275</v>
      </c>
      <c r="C1724" s="37" t="s">
        <v>22</v>
      </c>
      <c r="D1724" s="36">
        <v>0.61050000000000004</v>
      </c>
      <c r="E1724" s="31">
        <v>1</v>
      </c>
      <c r="F1724" s="31">
        <v>0</v>
      </c>
      <c r="G1724" s="31">
        <v>75.209999999999994</v>
      </c>
      <c r="H1724" s="31">
        <v>0</v>
      </c>
      <c r="I1724" s="64">
        <v>45.91</v>
      </c>
    </row>
    <row r="1725" spans="1:9" ht="20">
      <c r="A1725" s="30" t="s">
        <v>2276</v>
      </c>
      <c r="B1725" s="32" t="s">
        <v>2277</v>
      </c>
      <c r="C1725" s="37" t="s">
        <v>18</v>
      </c>
      <c r="D1725" s="36">
        <v>4.4999999999999997E-3</v>
      </c>
      <c r="E1725" s="31">
        <v>1</v>
      </c>
      <c r="F1725" s="31">
        <v>0</v>
      </c>
      <c r="G1725" s="31">
        <v>384.35</v>
      </c>
      <c r="H1725" s="31">
        <v>0</v>
      </c>
      <c r="I1725" s="64">
        <v>1.72</v>
      </c>
    </row>
    <row r="1726" spans="1:9">
      <c r="A1726" s="30" t="s">
        <v>1832</v>
      </c>
      <c r="B1726" s="32" t="s">
        <v>1833</v>
      </c>
      <c r="C1726" s="37" t="s">
        <v>1484</v>
      </c>
      <c r="D1726" s="36">
        <v>0.97740000000000005</v>
      </c>
      <c r="E1726" s="31">
        <v>1</v>
      </c>
      <c r="F1726" s="31">
        <v>0</v>
      </c>
      <c r="G1726" s="31">
        <v>26.28</v>
      </c>
      <c r="H1726" s="31">
        <v>0</v>
      </c>
      <c r="I1726" s="64">
        <v>25.68</v>
      </c>
    </row>
    <row r="1727" spans="1:9">
      <c r="A1727" s="30" t="s">
        <v>1565</v>
      </c>
      <c r="B1727" s="30" t="s">
        <v>1566</v>
      </c>
      <c r="C1727" s="37" t="s">
        <v>1484</v>
      </c>
      <c r="D1727" s="36">
        <v>0.99739999999999995</v>
      </c>
      <c r="E1727" s="31">
        <v>1</v>
      </c>
      <c r="F1727" s="31">
        <v>0</v>
      </c>
      <c r="G1727" s="31">
        <v>20.96</v>
      </c>
      <c r="H1727" s="31">
        <v>0</v>
      </c>
      <c r="I1727" s="64">
        <v>20.9</v>
      </c>
    </row>
    <row r="1728" spans="1:9">
      <c r="A1728" s="35"/>
      <c r="B1728" s="35"/>
      <c r="C1728" s="35"/>
      <c r="D1728" s="35"/>
      <c r="E1728" s="35"/>
      <c r="F1728" s="35"/>
      <c r="G1728" s="35"/>
      <c r="H1728" s="34" t="s">
        <v>515</v>
      </c>
      <c r="I1728" s="76">
        <v>158.86000000000001</v>
      </c>
    </row>
    <row r="1729" spans="1:9">
      <c r="A1729" s="35"/>
      <c r="B1729" s="35"/>
      <c r="C1729" s="35"/>
      <c r="D1729" s="35"/>
      <c r="E1729" s="35"/>
      <c r="F1729" s="35"/>
      <c r="G1729" s="35"/>
      <c r="H1729" s="34" t="s">
        <v>1458</v>
      </c>
      <c r="I1729" s="76">
        <v>22.86</v>
      </c>
    </row>
    <row r="1730" spans="1:9">
      <c r="A1730" s="35"/>
      <c r="B1730" s="35"/>
      <c r="C1730" s="35"/>
      <c r="D1730" s="35"/>
      <c r="E1730" s="35"/>
      <c r="F1730" s="35"/>
      <c r="G1730" s="35"/>
      <c r="H1730" s="34" t="s">
        <v>516</v>
      </c>
      <c r="I1730" s="76">
        <v>195.17</v>
      </c>
    </row>
    <row r="1733" spans="1:9">
      <c r="A1733" s="49" t="s">
        <v>2278</v>
      </c>
      <c r="B1733" s="48"/>
      <c r="C1733" s="48"/>
      <c r="D1733" s="48"/>
      <c r="E1733" s="48"/>
      <c r="F1733" s="48"/>
      <c r="G1733" s="48"/>
      <c r="H1733" s="48"/>
      <c r="I1733" s="72"/>
    </row>
    <row r="1734" spans="1:9">
      <c r="A1734" s="46" t="s">
        <v>1480</v>
      </c>
      <c r="B1734" s="45"/>
      <c r="C1734" s="45"/>
      <c r="D1734" s="45"/>
      <c r="E1734" s="45"/>
      <c r="F1734" s="45"/>
      <c r="G1734" s="45"/>
      <c r="H1734" s="45"/>
      <c r="I1734" s="73"/>
    </row>
    <row r="1735" spans="1:9">
      <c r="A1735" s="43" t="s">
        <v>2279</v>
      </c>
      <c r="B1735" s="42"/>
      <c r="C1735" s="42"/>
      <c r="D1735" s="42"/>
      <c r="E1735" s="41"/>
      <c r="F1735" s="41"/>
      <c r="G1735" s="41"/>
      <c r="H1735" s="41"/>
      <c r="I1735" s="74"/>
    </row>
    <row r="1736" spans="1:9">
      <c r="A1736" s="38" t="s">
        <v>0</v>
      </c>
      <c r="B1736" s="39" t="s">
        <v>1</v>
      </c>
      <c r="C1736" s="38" t="s">
        <v>2</v>
      </c>
      <c r="D1736" s="38" t="s">
        <v>3</v>
      </c>
      <c r="E1736" s="38" t="s">
        <v>1441</v>
      </c>
      <c r="F1736" s="38" t="s">
        <v>1442</v>
      </c>
      <c r="G1736" s="38" t="s">
        <v>1443</v>
      </c>
      <c r="H1736" s="38" t="s">
        <v>1444</v>
      </c>
      <c r="I1736" s="75" t="s">
        <v>1445</v>
      </c>
    </row>
    <row r="1737" spans="1:9" ht="20">
      <c r="A1737" s="30" t="s">
        <v>2266</v>
      </c>
      <c r="B1737" s="32" t="s">
        <v>2267</v>
      </c>
      <c r="C1737" s="37" t="s">
        <v>14</v>
      </c>
      <c r="D1737" s="36">
        <v>0.52</v>
      </c>
      <c r="E1737" s="31">
        <v>1</v>
      </c>
      <c r="F1737" s="31">
        <v>0</v>
      </c>
      <c r="G1737" s="31">
        <v>19.98</v>
      </c>
      <c r="H1737" s="31">
        <v>0</v>
      </c>
      <c r="I1737" s="64">
        <v>10.38</v>
      </c>
    </row>
    <row r="1738" spans="1:9" ht="20">
      <c r="A1738" s="30" t="s">
        <v>1583</v>
      </c>
      <c r="B1738" s="32" t="s">
        <v>1584</v>
      </c>
      <c r="C1738" s="37" t="s">
        <v>7</v>
      </c>
      <c r="D1738" s="36">
        <v>2</v>
      </c>
      <c r="E1738" s="31">
        <v>1</v>
      </c>
      <c r="F1738" s="31">
        <v>0</v>
      </c>
      <c r="G1738" s="31">
        <v>35.33</v>
      </c>
      <c r="H1738" s="31">
        <v>0</v>
      </c>
      <c r="I1738" s="64">
        <v>70.66</v>
      </c>
    </row>
    <row r="1739" spans="1:9">
      <c r="A1739" s="30" t="s">
        <v>2280</v>
      </c>
      <c r="B1739" s="32" t="s">
        <v>2281</v>
      </c>
      <c r="C1739" s="37" t="s">
        <v>7</v>
      </c>
      <c r="D1739" s="36">
        <v>4</v>
      </c>
      <c r="E1739" s="31">
        <v>1</v>
      </c>
      <c r="F1739" s="31">
        <v>0</v>
      </c>
      <c r="G1739" s="31">
        <v>0.61</v>
      </c>
      <c r="H1739" s="31">
        <v>0</v>
      </c>
      <c r="I1739" s="64">
        <v>2.44</v>
      </c>
    </row>
    <row r="1740" spans="1:9">
      <c r="A1740" s="30" t="s">
        <v>2282</v>
      </c>
      <c r="B1740" s="32" t="s">
        <v>2283</v>
      </c>
      <c r="C1740" s="37" t="s">
        <v>7</v>
      </c>
      <c r="D1740" s="36">
        <v>2</v>
      </c>
      <c r="E1740" s="31">
        <v>1</v>
      </c>
      <c r="F1740" s="31">
        <v>0</v>
      </c>
      <c r="G1740" s="31">
        <v>8.82</v>
      </c>
      <c r="H1740" s="31">
        <v>0</v>
      </c>
      <c r="I1740" s="64">
        <v>17.64</v>
      </c>
    </row>
    <row r="1741" spans="1:9">
      <c r="A1741" s="30" t="s">
        <v>2284</v>
      </c>
      <c r="B1741" s="32" t="s">
        <v>2285</v>
      </c>
      <c r="C1741" s="37" t="s">
        <v>7</v>
      </c>
      <c r="D1741" s="36">
        <v>4</v>
      </c>
      <c r="E1741" s="31">
        <v>1</v>
      </c>
      <c r="F1741" s="31">
        <v>0</v>
      </c>
      <c r="G1741" s="31">
        <v>1.17</v>
      </c>
      <c r="H1741" s="31">
        <v>0</v>
      </c>
      <c r="I1741" s="64">
        <v>4.68</v>
      </c>
    </row>
    <row r="1742" spans="1:9">
      <c r="A1742" s="30" t="s">
        <v>2286</v>
      </c>
      <c r="B1742" s="32" t="s">
        <v>2287</v>
      </c>
      <c r="C1742" s="37" t="s">
        <v>7</v>
      </c>
      <c r="D1742" s="36">
        <v>2</v>
      </c>
      <c r="E1742" s="31">
        <v>1</v>
      </c>
      <c r="F1742" s="31">
        <v>0</v>
      </c>
      <c r="G1742" s="31">
        <v>10.91</v>
      </c>
      <c r="H1742" s="31">
        <v>0</v>
      </c>
      <c r="I1742" s="64">
        <v>21.82</v>
      </c>
    </row>
    <row r="1743" spans="1:9" ht="30">
      <c r="A1743" s="30" t="s">
        <v>2288</v>
      </c>
      <c r="B1743" s="32" t="s">
        <v>2289</v>
      </c>
      <c r="C1743" s="37" t="s">
        <v>22</v>
      </c>
      <c r="D1743" s="36">
        <v>6</v>
      </c>
      <c r="E1743" s="31">
        <v>1</v>
      </c>
      <c r="F1743" s="31">
        <v>0</v>
      </c>
      <c r="G1743" s="31">
        <v>52.85</v>
      </c>
      <c r="H1743" s="31">
        <v>0</v>
      </c>
      <c r="I1743" s="64">
        <v>317.10000000000002</v>
      </c>
    </row>
    <row r="1744" spans="1:9" ht="30">
      <c r="A1744" s="30" t="s">
        <v>2290</v>
      </c>
      <c r="B1744" s="32" t="s">
        <v>2291</v>
      </c>
      <c r="C1744" s="37" t="s">
        <v>22</v>
      </c>
      <c r="D1744" s="36">
        <v>24</v>
      </c>
      <c r="E1744" s="31">
        <v>1</v>
      </c>
      <c r="F1744" s="31">
        <v>0</v>
      </c>
      <c r="G1744" s="31">
        <v>95.99</v>
      </c>
      <c r="H1744" s="31">
        <v>0</v>
      </c>
      <c r="I1744" s="64">
        <v>2303.7600000000002</v>
      </c>
    </row>
    <row r="1745" spans="1:9">
      <c r="A1745" s="30" t="s">
        <v>2292</v>
      </c>
      <c r="B1745" s="32" t="s">
        <v>2293</v>
      </c>
      <c r="C1745" s="37" t="s">
        <v>22</v>
      </c>
      <c r="D1745" s="36">
        <v>15</v>
      </c>
      <c r="E1745" s="31">
        <v>1</v>
      </c>
      <c r="F1745" s="31">
        <v>0</v>
      </c>
      <c r="G1745" s="31">
        <v>55.56</v>
      </c>
      <c r="H1745" s="31">
        <v>0</v>
      </c>
      <c r="I1745" s="64">
        <v>833.4</v>
      </c>
    </row>
    <row r="1746" spans="1:9" ht="20">
      <c r="A1746" s="30" t="s">
        <v>2294</v>
      </c>
      <c r="B1746" s="32" t="s">
        <v>2295</v>
      </c>
      <c r="C1746" s="37" t="s">
        <v>7</v>
      </c>
      <c r="D1746" s="36">
        <v>2</v>
      </c>
      <c r="E1746" s="31">
        <v>1</v>
      </c>
      <c r="F1746" s="31">
        <v>0</v>
      </c>
      <c r="G1746" s="31">
        <v>19.75</v>
      </c>
      <c r="H1746" s="31">
        <v>0</v>
      </c>
      <c r="I1746" s="64">
        <v>39.5</v>
      </c>
    </row>
    <row r="1747" spans="1:9" ht="20">
      <c r="A1747" s="30" t="s">
        <v>2296</v>
      </c>
      <c r="B1747" s="32" t="s">
        <v>2297</v>
      </c>
      <c r="C1747" s="37" t="s">
        <v>7</v>
      </c>
      <c r="D1747" s="36">
        <v>1</v>
      </c>
      <c r="E1747" s="31">
        <v>1</v>
      </c>
      <c r="F1747" s="31">
        <v>0</v>
      </c>
      <c r="G1747" s="31">
        <v>960</v>
      </c>
      <c r="H1747" s="31">
        <v>0</v>
      </c>
      <c r="I1747" s="64">
        <v>960</v>
      </c>
    </row>
    <row r="1748" spans="1:9">
      <c r="A1748" s="30" t="s">
        <v>2298</v>
      </c>
      <c r="B1748" s="32" t="s">
        <v>2299</v>
      </c>
      <c r="C1748" s="37" t="s">
        <v>7</v>
      </c>
      <c r="D1748" s="36">
        <v>3</v>
      </c>
      <c r="E1748" s="31">
        <v>1</v>
      </c>
      <c r="F1748" s="31">
        <v>0</v>
      </c>
      <c r="G1748" s="31">
        <v>46.18</v>
      </c>
      <c r="H1748" s="31">
        <v>0</v>
      </c>
      <c r="I1748" s="64">
        <v>138.54</v>
      </c>
    </row>
    <row r="1749" spans="1:9">
      <c r="A1749" s="30" t="s">
        <v>2300</v>
      </c>
      <c r="B1749" s="32" t="s">
        <v>2301</v>
      </c>
      <c r="C1749" s="37" t="s">
        <v>7</v>
      </c>
      <c r="D1749" s="36">
        <v>4</v>
      </c>
      <c r="E1749" s="31">
        <v>1</v>
      </c>
      <c r="F1749" s="31">
        <v>0</v>
      </c>
      <c r="G1749" s="31">
        <v>22.93</v>
      </c>
      <c r="H1749" s="31">
        <v>0</v>
      </c>
      <c r="I1749" s="64">
        <v>91.72</v>
      </c>
    </row>
    <row r="1750" spans="1:9" ht="20">
      <c r="A1750" s="30" t="s">
        <v>2302</v>
      </c>
      <c r="B1750" s="32" t="s">
        <v>2303</v>
      </c>
      <c r="C1750" s="37" t="s">
        <v>5</v>
      </c>
      <c r="D1750" s="36">
        <v>3</v>
      </c>
      <c r="E1750" s="31">
        <v>1</v>
      </c>
      <c r="F1750" s="31">
        <v>0</v>
      </c>
      <c r="G1750" s="31">
        <v>50.31</v>
      </c>
      <c r="H1750" s="31">
        <v>0</v>
      </c>
      <c r="I1750" s="64">
        <v>150.93</v>
      </c>
    </row>
    <row r="1751" spans="1:9" ht="20">
      <c r="A1751" s="30" t="s">
        <v>2304</v>
      </c>
      <c r="B1751" s="32" t="s">
        <v>2305</v>
      </c>
      <c r="C1751" s="37" t="s">
        <v>7</v>
      </c>
      <c r="D1751" s="36">
        <v>1</v>
      </c>
      <c r="E1751" s="31">
        <v>1</v>
      </c>
      <c r="F1751" s="31">
        <v>0</v>
      </c>
      <c r="G1751" s="31">
        <v>159.22</v>
      </c>
      <c r="H1751" s="31">
        <v>0</v>
      </c>
      <c r="I1751" s="64">
        <v>159.22</v>
      </c>
    </row>
    <row r="1752" spans="1:9" ht="20">
      <c r="A1752" s="30" t="s">
        <v>2306</v>
      </c>
      <c r="B1752" s="32" t="s">
        <v>2307</v>
      </c>
      <c r="C1752" s="37" t="s">
        <v>7</v>
      </c>
      <c r="D1752" s="36">
        <v>2</v>
      </c>
      <c r="E1752" s="31">
        <v>1</v>
      </c>
      <c r="F1752" s="31">
        <v>0</v>
      </c>
      <c r="G1752" s="31">
        <v>4.55</v>
      </c>
      <c r="H1752" s="31">
        <v>0</v>
      </c>
      <c r="I1752" s="64">
        <v>9.1</v>
      </c>
    </row>
    <row r="1753" spans="1:9">
      <c r="A1753" s="30" t="s">
        <v>2308</v>
      </c>
      <c r="B1753" s="32" t="s">
        <v>2309</v>
      </c>
      <c r="C1753" s="37" t="s">
        <v>7</v>
      </c>
      <c r="D1753" s="36">
        <v>2</v>
      </c>
      <c r="E1753" s="31">
        <v>1</v>
      </c>
      <c r="F1753" s="31">
        <v>0</v>
      </c>
      <c r="G1753" s="31">
        <v>2.06</v>
      </c>
      <c r="H1753" s="31">
        <v>0</v>
      </c>
      <c r="I1753" s="64">
        <v>4.12</v>
      </c>
    </row>
    <row r="1754" spans="1:9">
      <c r="A1754" s="30" t="s">
        <v>2310</v>
      </c>
      <c r="B1754" s="32" t="s">
        <v>2311</v>
      </c>
      <c r="C1754" s="37" t="s">
        <v>7</v>
      </c>
      <c r="D1754" s="36">
        <v>3</v>
      </c>
      <c r="E1754" s="31">
        <v>1</v>
      </c>
      <c r="F1754" s="31">
        <v>0</v>
      </c>
      <c r="G1754" s="31">
        <v>35.68</v>
      </c>
      <c r="H1754" s="31">
        <v>0</v>
      </c>
      <c r="I1754" s="64">
        <v>107.04</v>
      </c>
    </row>
    <row r="1755" spans="1:9" ht="20">
      <c r="A1755" s="30" t="s">
        <v>2312</v>
      </c>
      <c r="B1755" s="32" t="s">
        <v>2313</v>
      </c>
      <c r="C1755" s="37" t="s">
        <v>7</v>
      </c>
      <c r="D1755" s="36">
        <v>4</v>
      </c>
      <c r="E1755" s="31">
        <v>1</v>
      </c>
      <c r="F1755" s="31">
        <v>0</v>
      </c>
      <c r="G1755" s="31">
        <v>3.6</v>
      </c>
      <c r="H1755" s="31">
        <v>0</v>
      </c>
      <c r="I1755" s="64">
        <v>14.4</v>
      </c>
    </row>
    <row r="1756" spans="1:9">
      <c r="A1756" s="30" t="s">
        <v>2314</v>
      </c>
      <c r="B1756" s="32" t="s">
        <v>2315</v>
      </c>
      <c r="C1756" s="37" t="s">
        <v>7</v>
      </c>
      <c r="D1756" s="36">
        <v>1</v>
      </c>
      <c r="E1756" s="31">
        <v>1</v>
      </c>
      <c r="F1756" s="31">
        <v>0</v>
      </c>
      <c r="G1756" s="31">
        <v>507.64</v>
      </c>
      <c r="H1756" s="31">
        <v>0</v>
      </c>
      <c r="I1756" s="64">
        <v>507.64</v>
      </c>
    </row>
    <row r="1757" spans="1:9">
      <c r="A1757" s="30" t="s">
        <v>1844</v>
      </c>
      <c r="B1757" s="32" t="s">
        <v>1845</v>
      </c>
      <c r="C1757" s="37" t="s">
        <v>22</v>
      </c>
      <c r="D1757" s="36">
        <v>3</v>
      </c>
      <c r="E1757" s="31">
        <v>1</v>
      </c>
      <c r="F1757" s="31">
        <v>0</v>
      </c>
      <c r="G1757" s="31">
        <v>5.35</v>
      </c>
      <c r="H1757" s="31">
        <v>0</v>
      </c>
      <c r="I1757" s="64">
        <v>16.05</v>
      </c>
    </row>
    <row r="1758" spans="1:9">
      <c r="A1758" s="30" t="s">
        <v>2316</v>
      </c>
      <c r="B1758" s="32" t="s">
        <v>2317</v>
      </c>
      <c r="C1758" s="37" t="s">
        <v>22</v>
      </c>
      <c r="D1758" s="36">
        <v>2</v>
      </c>
      <c r="E1758" s="31">
        <v>1</v>
      </c>
      <c r="F1758" s="31">
        <v>0</v>
      </c>
      <c r="G1758" s="31">
        <v>57.68</v>
      </c>
      <c r="H1758" s="31">
        <v>0</v>
      </c>
      <c r="I1758" s="64">
        <v>115.36</v>
      </c>
    </row>
    <row r="1759" spans="1:9">
      <c r="A1759" s="30" t="s">
        <v>2318</v>
      </c>
      <c r="B1759" s="32" t="s">
        <v>2319</v>
      </c>
      <c r="C1759" s="37" t="s">
        <v>22</v>
      </c>
      <c r="D1759" s="36">
        <v>6</v>
      </c>
      <c r="E1759" s="31">
        <v>1</v>
      </c>
      <c r="F1759" s="31">
        <v>0</v>
      </c>
      <c r="G1759" s="31">
        <v>94.55</v>
      </c>
      <c r="H1759" s="31">
        <v>0</v>
      </c>
      <c r="I1759" s="64">
        <v>567.29999999999995</v>
      </c>
    </row>
    <row r="1760" spans="1:9" ht="20">
      <c r="A1760" s="30" t="s">
        <v>2320</v>
      </c>
      <c r="B1760" s="32" t="s">
        <v>2321</v>
      </c>
      <c r="C1760" s="37" t="s">
        <v>22</v>
      </c>
      <c r="D1760" s="36">
        <v>14</v>
      </c>
      <c r="E1760" s="31">
        <v>1</v>
      </c>
      <c r="F1760" s="31">
        <v>0</v>
      </c>
      <c r="G1760" s="31">
        <v>7.37</v>
      </c>
      <c r="H1760" s="31">
        <v>0</v>
      </c>
      <c r="I1760" s="64">
        <v>103.18</v>
      </c>
    </row>
    <row r="1761" spans="1:9" ht="20">
      <c r="A1761" s="30" t="s">
        <v>2322</v>
      </c>
      <c r="B1761" s="32" t="s">
        <v>2323</v>
      </c>
      <c r="C1761" s="37" t="s">
        <v>7</v>
      </c>
      <c r="D1761" s="36">
        <v>3</v>
      </c>
      <c r="E1761" s="31">
        <v>1</v>
      </c>
      <c r="F1761" s="31">
        <v>0</v>
      </c>
      <c r="G1761" s="31">
        <v>67.510000000000005</v>
      </c>
      <c r="H1761" s="31">
        <v>0</v>
      </c>
      <c r="I1761" s="64">
        <v>202.53</v>
      </c>
    </row>
    <row r="1762" spans="1:9">
      <c r="A1762" s="30" t="s">
        <v>2324</v>
      </c>
      <c r="B1762" s="32" t="s">
        <v>2325</v>
      </c>
      <c r="C1762" s="37" t="s">
        <v>7</v>
      </c>
      <c r="D1762" s="36">
        <v>4</v>
      </c>
      <c r="E1762" s="31">
        <v>1</v>
      </c>
      <c r="F1762" s="31">
        <v>0</v>
      </c>
      <c r="G1762" s="31">
        <v>0.89</v>
      </c>
      <c r="H1762" s="31">
        <v>0</v>
      </c>
      <c r="I1762" s="64">
        <v>3.56</v>
      </c>
    </row>
    <row r="1763" spans="1:9">
      <c r="A1763" s="30" t="s">
        <v>2326</v>
      </c>
      <c r="B1763" s="32" t="s">
        <v>2327</v>
      </c>
      <c r="C1763" s="37" t="s">
        <v>7</v>
      </c>
      <c r="D1763" s="36">
        <v>2</v>
      </c>
      <c r="E1763" s="31">
        <v>1</v>
      </c>
      <c r="F1763" s="31">
        <v>0</v>
      </c>
      <c r="G1763" s="31">
        <v>20.28</v>
      </c>
      <c r="H1763" s="31">
        <v>0</v>
      </c>
      <c r="I1763" s="64">
        <v>40.56</v>
      </c>
    </row>
    <row r="1764" spans="1:9" ht="20">
      <c r="A1764" s="30" t="s">
        <v>2328</v>
      </c>
      <c r="B1764" s="32" t="s">
        <v>2329</v>
      </c>
      <c r="C1764" s="37" t="s">
        <v>7</v>
      </c>
      <c r="D1764" s="36">
        <v>5</v>
      </c>
      <c r="E1764" s="31">
        <v>1</v>
      </c>
      <c r="F1764" s="31">
        <v>0</v>
      </c>
      <c r="G1764" s="31">
        <v>19.8</v>
      </c>
      <c r="H1764" s="31">
        <v>0</v>
      </c>
      <c r="I1764" s="64">
        <v>99</v>
      </c>
    </row>
    <row r="1765" spans="1:9" ht="20">
      <c r="A1765" s="30" t="s">
        <v>2330</v>
      </c>
      <c r="B1765" s="32" t="s">
        <v>2331</v>
      </c>
      <c r="C1765" s="37" t="s">
        <v>7</v>
      </c>
      <c r="D1765" s="36">
        <v>6</v>
      </c>
      <c r="E1765" s="31">
        <v>1</v>
      </c>
      <c r="F1765" s="31">
        <v>0</v>
      </c>
      <c r="G1765" s="31">
        <v>1.35</v>
      </c>
      <c r="H1765" s="31">
        <v>0</v>
      </c>
      <c r="I1765" s="64">
        <v>8.1</v>
      </c>
    </row>
    <row r="1766" spans="1:9" ht="20">
      <c r="A1766" s="30" t="s">
        <v>2332</v>
      </c>
      <c r="B1766" s="32" t="s">
        <v>2333</v>
      </c>
      <c r="C1766" s="37" t="s">
        <v>7</v>
      </c>
      <c r="D1766" s="36">
        <v>2</v>
      </c>
      <c r="E1766" s="31">
        <v>1</v>
      </c>
      <c r="F1766" s="31">
        <v>0</v>
      </c>
      <c r="G1766" s="31">
        <v>14.42</v>
      </c>
      <c r="H1766" s="31">
        <v>0</v>
      </c>
      <c r="I1766" s="64">
        <v>28.84</v>
      </c>
    </row>
    <row r="1767" spans="1:9" ht="20">
      <c r="A1767" s="30" t="s">
        <v>2334</v>
      </c>
      <c r="B1767" s="32" t="s">
        <v>2335</v>
      </c>
      <c r="C1767" s="37" t="s">
        <v>7</v>
      </c>
      <c r="D1767" s="36">
        <v>1</v>
      </c>
      <c r="E1767" s="31">
        <v>1</v>
      </c>
      <c r="F1767" s="31">
        <v>0</v>
      </c>
      <c r="G1767" s="31">
        <v>1536.39</v>
      </c>
      <c r="H1767" s="31">
        <v>0</v>
      </c>
      <c r="I1767" s="64">
        <v>1536.39</v>
      </c>
    </row>
    <row r="1768" spans="1:9" ht="30">
      <c r="A1768" s="30" t="s">
        <v>56</v>
      </c>
      <c r="B1768" s="32" t="s">
        <v>57</v>
      </c>
      <c r="C1768" s="37" t="s">
        <v>5</v>
      </c>
      <c r="D1768" s="36">
        <v>2.58</v>
      </c>
      <c r="E1768" s="31">
        <v>1</v>
      </c>
      <c r="F1768" s="31">
        <v>0</v>
      </c>
      <c r="G1768" s="31">
        <v>134.41</v>
      </c>
      <c r="H1768" s="31">
        <v>0</v>
      </c>
      <c r="I1768" s="64">
        <v>346.77</v>
      </c>
    </row>
    <row r="1769" spans="1:9" ht="20">
      <c r="A1769" s="30" t="s">
        <v>2336</v>
      </c>
      <c r="B1769" s="32" t="s">
        <v>2337</v>
      </c>
      <c r="C1769" s="37" t="s">
        <v>5</v>
      </c>
      <c r="D1769" s="36">
        <v>6.81</v>
      </c>
      <c r="E1769" s="31">
        <v>1</v>
      </c>
      <c r="F1769" s="31">
        <v>0</v>
      </c>
      <c r="G1769" s="31">
        <v>4.01</v>
      </c>
      <c r="H1769" s="31">
        <v>0</v>
      </c>
      <c r="I1769" s="64">
        <v>27.3</v>
      </c>
    </row>
    <row r="1770" spans="1:9" ht="30">
      <c r="A1770" s="30" t="s">
        <v>2338</v>
      </c>
      <c r="B1770" s="32" t="s">
        <v>2339</v>
      </c>
      <c r="C1770" s="37" t="s">
        <v>18</v>
      </c>
      <c r="D1770" s="36">
        <v>9.5999999999999992E-3</v>
      </c>
      <c r="E1770" s="31">
        <v>1</v>
      </c>
      <c r="F1770" s="31">
        <v>0</v>
      </c>
      <c r="G1770" s="31">
        <v>733.96</v>
      </c>
      <c r="H1770" s="31">
        <v>0</v>
      </c>
      <c r="I1770" s="64">
        <v>7.04</v>
      </c>
    </row>
    <row r="1771" spans="1:9">
      <c r="A1771" s="30" t="s">
        <v>1605</v>
      </c>
      <c r="B1771" s="32" t="s">
        <v>1606</v>
      </c>
      <c r="C1771" s="37" t="s">
        <v>1484</v>
      </c>
      <c r="D1771" s="36">
        <v>9.49</v>
      </c>
      <c r="E1771" s="31">
        <v>1</v>
      </c>
      <c r="F1771" s="31">
        <v>0</v>
      </c>
      <c r="G1771" s="31">
        <v>21.9</v>
      </c>
      <c r="H1771" s="31">
        <v>0</v>
      </c>
      <c r="I1771" s="64">
        <v>207.83</v>
      </c>
    </row>
    <row r="1772" spans="1:9" ht="20">
      <c r="A1772" s="30" t="s">
        <v>1713</v>
      </c>
      <c r="B1772" s="32" t="s">
        <v>1714</v>
      </c>
      <c r="C1772" s="37" t="s">
        <v>7</v>
      </c>
      <c r="D1772" s="36">
        <v>3</v>
      </c>
      <c r="E1772" s="31">
        <v>1</v>
      </c>
      <c r="F1772" s="31">
        <v>0</v>
      </c>
      <c r="G1772" s="31">
        <v>160.68</v>
      </c>
      <c r="H1772" s="31">
        <v>0</v>
      </c>
      <c r="I1772" s="64">
        <v>482.04</v>
      </c>
    </row>
    <row r="1773" spans="1:9" ht="20">
      <c r="A1773" s="30" t="s">
        <v>2340</v>
      </c>
      <c r="B1773" s="32" t="s">
        <v>2341</v>
      </c>
      <c r="C1773" s="37" t="s">
        <v>7</v>
      </c>
      <c r="D1773" s="36">
        <v>1</v>
      </c>
      <c r="E1773" s="31">
        <v>1</v>
      </c>
      <c r="F1773" s="31">
        <v>0</v>
      </c>
      <c r="G1773" s="31">
        <v>489.65</v>
      </c>
      <c r="H1773" s="31">
        <v>0</v>
      </c>
      <c r="I1773" s="64">
        <v>489.65</v>
      </c>
    </row>
    <row r="1774" spans="1:9" ht="20">
      <c r="A1774" s="30" t="s">
        <v>2342</v>
      </c>
      <c r="B1774" s="32" t="s">
        <v>2343</v>
      </c>
      <c r="C1774" s="37" t="s">
        <v>5</v>
      </c>
      <c r="D1774" s="36">
        <v>7.29</v>
      </c>
      <c r="E1774" s="31">
        <v>1</v>
      </c>
      <c r="F1774" s="31">
        <v>0</v>
      </c>
      <c r="G1774" s="31">
        <v>4.6900000000000004</v>
      </c>
      <c r="H1774" s="31">
        <v>0</v>
      </c>
      <c r="I1774" s="64">
        <v>34.19</v>
      </c>
    </row>
    <row r="1775" spans="1:9" ht="20">
      <c r="A1775" s="30" t="s">
        <v>2344</v>
      </c>
      <c r="B1775" s="32" t="s">
        <v>2345</v>
      </c>
      <c r="C1775" s="37" t="s">
        <v>18</v>
      </c>
      <c r="D1775" s="36">
        <v>0.02</v>
      </c>
      <c r="E1775" s="31">
        <v>1</v>
      </c>
      <c r="F1775" s="31">
        <v>0</v>
      </c>
      <c r="G1775" s="31">
        <v>429.41</v>
      </c>
      <c r="H1775" s="31">
        <v>0</v>
      </c>
      <c r="I1775" s="64">
        <v>8.58</v>
      </c>
    </row>
    <row r="1776" spans="1:9">
      <c r="A1776" s="30" t="s">
        <v>1557</v>
      </c>
      <c r="B1776" s="32" t="s">
        <v>1558</v>
      </c>
      <c r="C1776" s="37" t="s">
        <v>1484</v>
      </c>
      <c r="D1776" s="36">
        <v>6.91</v>
      </c>
      <c r="E1776" s="31">
        <v>1</v>
      </c>
      <c r="F1776" s="31">
        <v>0</v>
      </c>
      <c r="G1776" s="31">
        <v>26.38</v>
      </c>
      <c r="H1776" s="31">
        <v>0</v>
      </c>
      <c r="I1776" s="64">
        <v>182.28</v>
      </c>
    </row>
    <row r="1777" spans="1:9" ht="30">
      <c r="A1777" s="30" t="s">
        <v>2346</v>
      </c>
      <c r="B1777" s="32" t="s">
        <v>2347</v>
      </c>
      <c r="C1777" s="37" t="s">
        <v>5</v>
      </c>
      <c r="D1777" s="36">
        <v>6.81</v>
      </c>
      <c r="E1777" s="31">
        <v>1</v>
      </c>
      <c r="F1777" s="31">
        <v>0</v>
      </c>
      <c r="G1777" s="31">
        <v>52.95</v>
      </c>
      <c r="H1777" s="31">
        <v>0</v>
      </c>
      <c r="I1777" s="64">
        <v>360.58</v>
      </c>
    </row>
    <row r="1778" spans="1:9">
      <c r="A1778" s="30" t="s">
        <v>41</v>
      </c>
      <c r="B1778" s="32" t="s">
        <v>42</v>
      </c>
      <c r="C1778" s="37" t="s">
        <v>18</v>
      </c>
      <c r="D1778" s="36">
        <v>0.17</v>
      </c>
      <c r="E1778" s="31">
        <v>1</v>
      </c>
      <c r="F1778" s="31">
        <v>0</v>
      </c>
      <c r="G1778" s="31">
        <v>82.91</v>
      </c>
      <c r="H1778" s="31">
        <v>0</v>
      </c>
      <c r="I1778" s="64">
        <v>14.09</v>
      </c>
    </row>
    <row r="1779" spans="1:9" ht="20">
      <c r="A1779" s="30" t="s">
        <v>2348</v>
      </c>
      <c r="B1779" s="32" t="s">
        <v>2349</v>
      </c>
      <c r="C1779" s="37" t="s">
        <v>5</v>
      </c>
      <c r="D1779" s="36">
        <v>0.48</v>
      </c>
      <c r="E1779" s="31">
        <v>1</v>
      </c>
      <c r="F1779" s="31">
        <v>0</v>
      </c>
      <c r="G1779" s="31">
        <v>183.7</v>
      </c>
      <c r="H1779" s="31">
        <v>0</v>
      </c>
      <c r="I1779" s="64">
        <v>88.17</v>
      </c>
    </row>
    <row r="1780" spans="1:9" ht="20">
      <c r="A1780" s="30" t="s">
        <v>36</v>
      </c>
      <c r="B1780" s="32" t="s">
        <v>37</v>
      </c>
      <c r="C1780" s="37" t="s">
        <v>18</v>
      </c>
      <c r="D1780" s="36">
        <v>0.02</v>
      </c>
      <c r="E1780" s="31">
        <v>1</v>
      </c>
      <c r="F1780" s="31">
        <v>0</v>
      </c>
      <c r="G1780" s="31">
        <v>284.04000000000002</v>
      </c>
      <c r="H1780" s="31">
        <v>0</v>
      </c>
      <c r="I1780" s="64">
        <v>5.68</v>
      </c>
    </row>
    <row r="1781" spans="1:9" ht="30">
      <c r="A1781" s="30" t="s">
        <v>2350</v>
      </c>
      <c r="B1781" s="32" t="s">
        <v>2351</v>
      </c>
      <c r="C1781" s="37" t="s">
        <v>5</v>
      </c>
      <c r="D1781" s="36">
        <v>2.5</v>
      </c>
      <c r="E1781" s="31">
        <v>1</v>
      </c>
      <c r="F1781" s="31">
        <v>0</v>
      </c>
      <c r="G1781" s="31">
        <v>47.27</v>
      </c>
      <c r="H1781" s="31">
        <v>0</v>
      </c>
      <c r="I1781" s="64">
        <v>118.17</v>
      </c>
    </row>
    <row r="1782" spans="1:9" ht="20">
      <c r="A1782" s="30" t="s">
        <v>1727</v>
      </c>
      <c r="B1782" s="32" t="s">
        <v>1331</v>
      </c>
      <c r="C1782" s="37" t="s">
        <v>5</v>
      </c>
      <c r="D1782" s="36">
        <v>6.81</v>
      </c>
      <c r="E1782" s="31">
        <v>1</v>
      </c>
      <c r="F1782" s="31">
        <v>0</v>
      </c>
      <c r="G1782" s="31">
        <v>12.36</v>
      </c>
      <c r="H1782" s="31">
        <v>0</v>
      </c>
      <c r="I1782" s="64">
        <v>84.17</v>
      </c>
    </row>
    <row r="1783" spans="1:9">
      <c r="A1783" s="30" t="s">
        <v>298</v>
      </c>
      <c r="B1783" s="32" t="s">
        <v>299</v>
      </c>
      <c r="C1783" s="37" t="s">
        <v>18</v>
      </c>
      <c r="D1783" s="36">
        <v>0.1</v>
      </c>
      <c r="E1783" s="31">
        <v>1</v>
      </c>
      <c r="F1783" s="31">
        <v>0</v>
      </c>
      <c r="G1783" s="31">
        <v>21.11</v>
      </c>
      <c r="H1783" s="31">
        <v>0</v>
      </c>
      <c r="I1783" s="64">
        <v>2.11</v>
      </c>
    </row>
    <row r="1784" spans="1:9">
      <c r="A1784" s="30" t="s">
        <v>2352</v>
      </c>
      <c r="B1784" s="30" t="s">
        <v>2353</v>
      </c>
      <c r="C1784" s="37" t="s">
        <v>5</v>
      </c>
      <c r="D1784" s="36">
        <v>0.48</v>
      </c>
      <c r="E1784" s="31">
        <v>1</v>
      </c>
      <c r="F1784" s="31">
        <v>0</v>
      </c>
      <c r="G1784" s="31">
        <v>2.02</v>
      </c>
      <c r="H1784" s="31">
        <v>0</v>
      </c>
      <c r="I1784" s="64">
        <v>0.96</v>
      </c>
    </row>
    <row r="1785" spans="1:9">
      <c r="A1785" s="35"/>
      <c r="B1785" s="35"/>
      <c r="C1785" s="35"/>
      <c r="D1785" s="35"/>
      <c r="E1785" s="35"/>
      <c r="F1785" s="35"/>
      <c r="G1785" s="35"/>
      <c r="H1785" s="34" t="s">
        <v>515</v>
      </c>
      <c r="I1785" s="76">
        <v>10944.57</v>
      </c>
    </row>
    <row r="1786" spans="1:9">
      <c r="A1786" s="35"/>
      <c r="B1786" s="35"/>
      <c r="C1786" s="35"/>
      <c r="D1786" s="35"/>
      <c r="E1786" s="35"/>
      <c r="F1786" s="35"/>
      <c r="G1786" s="35"/>
      <c r="H1786" s="34" t="s">
        <v>1458</v>
      </c>
      <c r="I1786" s="76">
        <v>22.86</v>
      </c>
    </row>
    <row r="1787" spans="1:9">
      <c r="A1787" s="35"/>
      <c r="B1787" s="35"/>
      <c r="C1787" s="35"/>
      <c r="D1787" s="35"/>
      <c r="E1787" s="35"/>
      <c r="F1787" s="35"/>
      <c r="G1787" s="35"/>
      <c r="H1787" s="34" t="s">
        <v>516</v>
      </c>
      <c r="I1787" s="76">
        <v>13446.49</v>
      </c>
    </row>
    <row r="1790" spans="1:9">
      <c r="A1790" s="49" t="s">
        <v>2354</v>
      </c>
      <c r="B1790" s="48"/>
      <c r="C1790" s="48"/>
      <c r="D1790" s="48"/>
      <c r="E1790" s="48"/>
      <c r="F1790" s="48"/>
      <c r="G1790" s="48"/>
      <c r="H1790" s="48"/>
      <c r="I1790" s="72"/>
    </row>
    <row r="1791" spans="1:9">
      <c r="A1791" s="46" t="s">
        <v>1439</v>
      </c>
      <c r="B1791" s="45"/>
      <c r="C1791" s="45"/>
      <c r="D1791" s="45"/>
      <c r="E1791" s="45"/>
      <c r="F1791" s="45"/>
      <c r="G1791" s="45"/>
      <c r="H1791" s="45"/>
      <c r="I1791" s="73"/>
    </row>
    <row r="1792" spans="1:9">
      <c r="A1792" s="43" t="s">
        <v>2355</v>
      </c>
      <c r="B1792" s="42"/>
      <c r="C1792" s="42"/>
      <c r="D1792" s="42"/>
      <c r="E1792" s="41"/>
      <c r="F1792" s="41"/>
      <c r="G1792" s="41"/>
      <c r="H1792" s="41"/>
      <c r="I1792" s="74"/>
    </row>
    <row r="1793" spans="1:9">
      <c r="A1793" s="38" t="s">
        <v>0</v>
      </c>
      <c r="B1793" s="39" t="s">
        <v>1</v>
      </c>
      <c r="C1793" s="38" t="s">
        <v>2</v>
      </c>
      <c r="D1793" s="38" t="s">
        <v>3</v>
      </c>
      <c r="E1793" s="38" t="s">
        <v>1441</v>
      </c>
      <c r="F1793" s="38" t="s">
        <v>1442</v>
      </c>
      <c r="G1793" s="38" t="s">
        <v>1443</v>
      </c>
      <c r="H1793" s="38" t="s">
        <v>1444</v>
      </c>
      <c r="I1793" s="75" t="s">
        <v>1445</v>
      </c>
    </row>
    <row r="1794" spans="1:9">
      <c r="A1794" s="30" t="s">
        <v>2356</v>
      </c>
      <c r="B1794" s="32" t="s">
        <v>2357</v>
      </c>
      <c r="C1794" s="37" t="s">
        <v>7</v>
      </c>
      <c r="D1794" s="36">
        <v>10.036099999999999</v>
      </c>
      <c r="E1794" s="31">
        <v>1</v>
      </c>
      <c r="F1794" s="31">
        <v>0</v>
      </c>
      <c r="G1794" s="31">
        <v>3.45</v>
      </c>
      <c r="H1794" s="31">
        <v>0</v>
      </c>
      <c r="I1794" s="64">
        <v>34.619999999999997</v>
      </c>
    </row>
    <row r="1795" spans="1:9" ht="30">
      <c r="A1795" s="30" t="s">
        <v>2338</v>
      </c>
      <c r="B1795" s="32" t="s">
        <v>2339</v>
      </c>
      <c r="C1795" s="37" t="s">
        <v>18</v>
      </c>
      <c r="D1795" s="36">
        <v>2.6100000000000002E-2</v>
      </c>
      <c r="E1795" s="31">
        <v>1</v>
      </c>
      <c r="F1795" s="31">
        <v>0</v>
      </c>
      <c r="G1795" s="31">
        <v>733.96</v>
      </c>
      <c r="H1795" s="31">
        <v>0</v>
      </c>
      <c r="I1795" s="64">
        <v>19.149999999999999</v>
      </c>
    </row>
    <row r="1796" spans="1:9" ht="20">
      <c r="A1796" s="30" t="s">
        <v>2358</v>
      </c>
      <c r="B1796" s="32" t="s">
        <v>2359</v>
      </c>
      <c r="C1796" s="37" t="s">
        <v>18</v>
      </c>
      <c r="D1796" s="36">
        <v>6.4000000000000003E-3</v>
      </c>
      <c r="E1796" s="31">
        <v>1</v>
      </c>
      <c r="F1796" s="31">
        <v>0</v>
      </c>
      <c r="G1796" s="31">
        <v>484.95</v>
      </c>
      <c r="H1796" s="31">
        <v>0</v>
      </c>
      <c r="I1796" s="64">
        <v>3.1</v>
      </c>
    </row>
    <row r="1797" spans="1:9" ht="20">
      <c r="A1797" s="30" t="s">
        <v>2360</v>
      </c>
      <c r="B1797" s="32" t="s">
        <v>2361</v>
      </c>
      <c r="C1797" s="37" t="s">
        <v>18</v>
      </c>
      <c r="D1797" s="36">
        <v>2.52E-2</v>
      </c>
      <c r="E1797" s="31">
        <v>1</v>
      </c>
      <c r="F1797" s="31">
        <v>0</v>
      </c>
      <c r="G1797" s="31">
        <v>2858.68</v>
      </c>
      <c r="H1797" s="31">
        <v>0</v>
      </c>
      <c r="I1797" s="64">
        <v>72.03</v>
      </c>
    </row>
    <row r="1798" spans="1:9">
      <c r="A1798" s="30" t="s">
        <v>1561</v>
      </c>
      <c r="B1798" s="32" t="s">
        <v>1562</v>
      </c>
      <c r="C1798" s="37" t="s">
        <v>1484</v>
      </c>
      <c r="D1798" s="36">
        <v>1.3764000000000001</v>
      </c>
      <c r="E1798" s="31">
        <v>1</v>
      </c>
      <c r="F1798" s="31">
        <v>0</v>
      </c>
      <c r="G1798" s="31">
        <v>26.04</v>
      </c>
      <c r="H1798" s="31">
        <v>0</v>
      </c>
      <c r="I1798" s="64">
        <v>35.840000000000003</v>
      </c>
    </row>
    <row r="1799" spans="1:9" ht="20">
      <c r="A1799" s="30" t="s">
        <v>2362</v>
      </c>
      <c r="B1799" s="32" t="s">
        <v>2363</v>
      </c>
      <c r="C1799" s="37" t="s">
        <v>18</v>
      </c>
      <c r="D1799" s="36">
        <v>4.9000000000000002E-2</v>
      </c>
      <c r="E1799" s="31">
        <v>1</v>
      </c>
      <c r="F1799" s="31">
        <v>0</v>
      </c>
      <c r="G1799" s="31">
        <v>269.2</v>
      </c>
      <c r="H1799" s="31">
        <v>0</v>
      </c>
      <c r="I1799" s="64">
        <v>13.19</v>
      </c>
    </row>
    <row r="1800" spans="1:9">
      <c r="A1800" s="30" t="s">
        <v>1565</v>
      </c>
      <c r="B1800" s="30" t="s">
        <v>1566</v>
      </c>
      <c r="C1800" s="37" t="s">
        <v>1484</v>
      </c>
      <c r="D1800" s="36">
        <v>1.0813999999999999</v>
      </c>
      <c r="E1800" s="31">
        <v>1</v>
      </c>
      <c r="F1800" s="31">
        <v>0</v>
      </c>
      <c r="G1800" s="31">
        <v>20.96</v>
      </c>
      <c r="H1800" s="31">
        <v>0</v>
      </c>
      <c r="I1800" s="64">
        <v>22.66</v>
      </c>
    </row>
    <row r="1801" spans="1:9">
      <c r="A1801" s="35"/>
      <c r="B1801" s="35"/>
      <c r="C1801" s="35"/>
      <c r="D1801" s="35"/>
      <c r="E1801" s="35"/>
      <c r="F1801" s="35"/>
      <c r="G1801" s="35"/>
      <c r="H1801" s="34" t="s">
        <v>515</v>
      </c>
      <c r="I1801" s="76">
        <v>200.59</v>
      </c>
    </row>
    <row r="1802" spans="1:9">
      <c r="A1802" s="35"/>
      <c r="B1802" s="35"/>
      <c r="C1802" s="35"/>
      <c r="D1802" s="35"/>
      <c r="E1802" s="35"/>
      <c r="F1802" s="35"/>
      <c r="G1802" s="35"/>
      <c r="H1802" s="34" t="s">
        <v>1458</v>
      </c>
      <c r="I1802" s="76">
        <v>22.86</v>
      </c>
    </row>
    <row r="1803" spans="1:9">
      <c r="A1803" s="35"/>
      <c r="B1803" s="35"/>
      <c r="C1803" s="35"/>
      <c r="D1803" s="35"/>
      <c r="E1803" s="35"/>
      <c r="F1803" s="35"/>
      <c r="G1803" s="35"/>
      <c r="H1803" s="34" t="s">
        <v>516</v>
      </c>
      <c r="I1803" s="76">
        <v>246.44</v>
      </c>
    </row>
    <row r="1806" spans="1:9">
      <c r="A1806" s="49" t="s">
        <v>2364</v>
      </c>
      <c r="B1806" s="48"/>
      <c r="C1806" s="48"/>
      <c r="D1806" s="48"/>
      <c r="E1806" s="48"/>
      <c r="F1806" s="48"/>
      <c r="G1806" s="48"/>
      <c r="H1806" s="48"/>
      <c r="I1806" s="72"/>
    </row>
    <row r="1807" spans="1:9">
      <c r="A1807" s="46" t="s">
        <v>1439</v>
      </c>
      <c r="B1807" s="45"/>
      <c r="C1807" s="45"/>
      <c r="D1807" s="45"/>
      <c r="E1807" s="45"/>
      <c r="F1807" s="45"/>
      <c r="G1807" s="45"/>
      <c r="H1807" s="45"/>
      <c r="I1807" s="73"/>
    </row>
    <row r="1808" spans="1:9">
      <c r="A1808" s="43" t="s">
        <v>2365</v>
      </c>
      <c r="B1808" s="42"/>
      <c r="C1808" s="42"/>
      <c r="D1808" s="42"/>
      <c r="E1808" s="41"/>
      <c r="F1808" s="41"/>
      <c r="G1808" s="41"/>
      <c r="H1808" s="41"/>
      <c r="I1808" s="74"/>
    </row>
    <row r="1809" spans="1:9">
      <c r="A1809" s="38" t="s">
        <v>0</v>
      </c>
      <c r="B1809" s="39" t="s">
        <v>1</v>
      </c>
      <c r="C1809" s="38" t="s">
        <v>2</v>
      </c>
      <c r="D1809" s="38" t="s">
        <v>3</v>
      </c>
      <c r="E1809" s="38" t="s">
        <v>1441</v>
      </c>
      <c r="F1809" s="38" t="s">
        <v>1442</v>
      </c>
      <c r="G1809" s="38" t="s">
        <v>1443</v>
      </c>
      <c r="H1809" s="38" t="s">
        <v>1444</v>
      </c>
      <c r="I1809" s="75" t="s">
        <v>1445</v>
      </c>
    </row>
    <row r="1810" spans="1:9">
      <c r="A1810" s="30" t="s">
        <v>2356</v>
      </c>
      <c r="B1810" s="32" t="s">
        <v>2357</v>
      </c>
      <c r="C1810" s="37" t="s">
        <v>7</v>
      </c>
      <c r="D1810" s="36">
        <v>21.225300000000001</v>
      </c>
      <c r="E1810" s="31">
        <v>1</v>
      </c>
      <c r="F1810" s="31">
        <v>0</v>
      </c>
      <c r="G1810" s="31">
        <v>3.45</v>
      </c>
      <c r="H1810" s="31">
        <v>0</v>
      </c>
      <c r="I1810" s="64">
        <v>73.22</v>
      </c>
    </row>
    <row r="1811" spans="1:9" ht="30">
      <c r="A1811" s="30" t="s">
        <v>2338</v>
      </c>
      <c r="B1811" s="32" t="s">
        <v>2339</v>
      </c>
      <c r="C1811" s="37" t="s">
        <v>18</v>
      </c>
      <c r="D1811" s="36">
        <v>5.7500000000000002E-2</v>
      </c>
      <c r="E1811" s="31">
        <v>1</v>
      </c>
      <c r="F1811" s="31">
        <v>0</v>
      </c>
      <c r="G1811" s="31">
        <v>733.96</v>
      </c>
      <c r="H1811" s="31">
        <v>0</v>
      </c>
      <c r="I1811" s="64">
        <v>42.2</v>
      </c>
    </row>
    <row r="1812" spans="1:9" ht="20">
      <c r="A1812" s="30" t="s">
        <v>2358</v>
      </c>
      <c r="B1812" s="32" t="s">
        <v>2359</v>
      </c>
      <c r="C1812" s="37" t="s">
        <v>18</v>
      </c>
      <c r="D1812" s="36">
        <v>1.3599999999999999E-2</v>
      </c>
      <c r="E1812" s="31">
        <v>1</v>
      </c>
      <c r="F1812" s="31">
        <v>0</v>
      </c>
      <c r="G1812" s="31">
        <v>484.95</v>
      </c>
      <c r="H1812" s="31">
        <v>0</v>
      </c>
      <c r="I1812" s="64">
        <v>6.59</v>
      </c>
    </row>
    <row r="1813" spans="1:9" ht="20">
      <c r="A1813" s="30" t="s">
        <v>2366</v>
      </c>
      <c r="B1813" s="32" t="s">
        <v>2367</v>
      </c>
      <c r="C1813" s="37" t="s">
        <v>18</v>
      </c>
      <c r="D1813" s="36">
        <v>4.48E-2</v>
      </c>
      <c r="E1813" s="31">
        <v>1</v>
      </c>
      <c r="F1813" s="31">
        <v>0</v>
      </c>
      <c r="G1813" s="31">
        <v>2351.35</v>
      </c>
      <c r="H1813" s="31">
        <v>0</v>
      </c>
      <c r="I1813" s="64">
        <v>105.34</v>
      </c>
    </row>
    <row r="1814" spans="1:9">
      <c r="A1814" s="30" t="s">
        <v>1561</v>
      </c>
      <c r="B1814" s="32" t="s">
        <v>1562</v>
      </c>
      <c r="C1814" s="37" t="s">
        <v>1484</v>
      </c>
      <c r="D1814" s="36">
        <v>2.9802</v>
      </c>
      <c r="E1814" s="31">
        <v>1</v>
      </c>
      <c r="F1814" s="31">
        <v>0</v>
      </c>
      <c r="G1814" s="31">
        <v>26.04</v>
      </c>
      <c r="H1814" s="31">
        <v>0</v>
      </c>
      <c r="I1814" s="64">
        <v>77.599999999999994</v>
      </c>
    </row>
    <row r="1815" spans="1:9" ht="20">
      <c r="A1815" s="30" t="s">
        <v>2362</v>
      </c>
      <c r="B1815" s="32" t="s">
        <v>2363</v>
      </c>
      <c r="C1815" s="37" t="s">
        <v>18</v>
      </c>
      <c r="D1815" s="36">
        <v>8.1000000000000003E-2</v>
      </c>
      <c r="E1815" s="31">
        <v>1</v>
      </c>
      <c r="F1815" s="31">
        <v>0</v>
      </c>
      <c r="G1815" s="31">
        <v>269.2</v>
      </c>
      <c r="H1815" s="31">
        <v>0</v>
      </c>
      <c r="I1815" s="64">
        <v>21.8</v>
      </c>
    </row>
    <row r="1816" spans="1:9" ht="40">
      <c r="A1816" s="30" t="s">
        <v>1915</v>
      </c>
      <c r="B1816" s="32" t="s">
        <v>1916</v>
      </c>
      <c r="C1816" s="37" t="s">
        <v>1752</v>
      </c>
      <c r="D1816" s="36">
        <v>1.78E-2</v>
      </c>
      <c r="E1816" s="31">
        <v>1</v>
      </c>
      <c r="F1816" s="31">
        <v>0</v>
      </c>
      <c r="G1816" s="31">
        <v>64.45</v>
      </c>
      <c r="H1816" s="31">
        <v>0</v>
      </c>
      <c r="I1816" s="64">
        <v>1.1399999999999999</v>
      </c>
    </row>
    <row r="1817" spans="1:9" ht="40">
      <c r="A1817" s="30" t="s">
        <v>1917</v>
      </c>
      <c r="B1817" s="32" t="s">
        <v>1918</v>
      </c>
      <c r="C1817" s="37" t="s">
        <v>1547</v>
      </c>
      <c r="D1817" s="36">
        <v>8.6999999999999994E-3</v>
      </c>
      <c r="E1817" s="31">
        <v>1</v>
      </c>
      <c r="F1817" s="31">
        <v>0</v>
      </c>
      <c r="G1817" s="31">
        <v>147.81</v>
      </c>
      <c r="H1817" s="31">
        <v>0</v>
      </c>
      <c r="I1817" s="64">
        <v>1.28</v>
      </c>
    </row>
    <row r="1818" spans="1:9">
      <c r="A1818" s="30" t="s">
        <v>1565</v>
      </c>
      <c r="B1818" s="30" t="s">
        <v>1566</v>
      </c>
      <c r="C1818" s="37" t="s">
        <v>1484</v>
      </c>
      <c r="D1818" s="36">
        <v>2.3416000000000001</v>
      </c>
      <c r="E1818" s="31">
        <v>1</v>
      </c>
      <c r="F1818" s="31">
        <v>0</v>
      </c>
      <c r="G1818" s="31">
        <v>20.96</v>
      </c>
      <c r="H1818" s="31">
        <v>0</v>
      </c>
      <c r="I1818" s="64">
        <v>49.07</v>
      </c>
    </row>
    <row r="1819" spans="1:9">
      <c r="A1819" s="35"/>
      <c r="B1819" s="35"/>
      <c r="C1819" s="35"/>
      <c r="D1819" s="35"/>
      <c r="E1819" s="35"/>
      <c r="F1819" s="35"/>
      <c r="G1819" s="35"/>
      <c r="H1819" s="34" t="s">
        <v>515</v>
      </c>
      <c r="I1819" s="76">
        <v>378.24</v>
      </c>
    </row>
    <row r="1820" spans="1:9">
      <c r="A1820" s="35"/>
      <c r="B1820" s="35"/>
      <c r="C1820" s="35"/>
      <c r="D1820" s="35"/>
      <c r="E1820" s="35"/>
      <c r="F1820" s="35"/>
      <c r="G1820" s="35"/>
      <c r="H1820" s="34" t="s">
        <v>1458</v>
      </c>
      <c r="I1820" s="76">
        <v>22.86</v>
      </c>
    </row>
    <row r="1821" spans="1:9">
      <c r="A1821" s="35"/>
      <c r="B1821" s="35"/>
      <c r="C1821" s="35"/>
      <c r="D1821" s="35"/>
      <c r="E1821" s="35"/>
      <c r="F1821" s="35"/>
      <c r="G1821" s="35"/>
      <c r="H1821" s="34" t="s">
        <v>516</v>
      </c>
      <c r="I1821" s="76">
        <v>464.7</v>
      </c>
    </row>
    <row r="1824" spans="1:9">
      <c r="A1824" s="49" t="s">
        <v>2368</v>
      </c>
      <c r="B1824" s="48"/>
      <c r="C1824" s="48"/>
      <c r="D1824" s="48"/>
      <c r="E1824" s="48"/>
      <c r="F1824" s="48"/>
      <c r="G1824" s="48"/>
      <c r="H1824" s="48"/>
      <c r="I1824" s="72"/>
    </row>
    <row r="1825" spans="1:9">
      <c r="A1825" s="46" t="s">
        <v>1439</v>
      </c>
      <c r="B1825" s="45"/>
      <c r="C1825" s="45"/>
      <c r="D1825" s="45"/>
      <c r="E1825" s="45"/>
      <c r="F1825" s="45"/>
      <c r="G1825" s="45"/>
      <c r="H1825" s="45"/>
      <c r="I1825" s="73"/>
    </row>
    <row r="1826" spans="1:9">
      <c r="A1826" s="43" t="s">
        <v>2369</v>
      </c>
      <c r="B1826" s="42"/>
      <c r="C1826" s="42"/>
      <c r="D1826" s="42"/>
      <c r="E1826" s="41"/>
      <c r="F1826" s="41"/>
      <c r="G1826" s="41"/>
      <c r="H1826" s="41"/>
      <c r="I1826" s="74"/>
    </row>
    <row r="1827" spans="1:9">
      <c r="A1827" s="38" t="s">
        <v>0</v>
      </c>
      <c r="B1827" s="39" t="s">
        <v>1</v>
      </c>
      <c r="C1827" s="38" t="s">
        <v>2</v>
      </c>
      <c r="D1827" s="38" t="s">
        <v>3</v>
      </c>
      <c r="E1827" s="38" t="s">
        <v>1441</v>
      </c>
      <c r="F1827" s="38" t="s">
        <v>1442</v>
      </c>
      <c r="G1827" s="38" t="s">
        <v>1443</v>
      </c>
      <c r="H1827" s="38" t="s">
        <v>1444</v>
      </c>
      <c r="I1827" s="75" t="s">
        <v>1445</v>
      </c>
    </row>
    <row r="1828" spans="1:9">
      <c r="A1828" s="30" t="s">
        <v>2356</v>
      </c>
      <c r="B1828" s="32" t="s">
        <v>2357</v>
      </c>
      <c r="C1828" s="37" t="s">
        <v>7</v>
      </c>
      <c r="D1828" s="36">
        <v>27.061499999999999</v>
      </c>
      <c r="E1828" s="31">
        <v>1</v>
      </c>
      <c r="F1828" s="31">
        <v>0</v>
      </c>
      <c r="G1828" s="31">
        <v>3.45</v>
      </c>
      <c r="H1828" s="31">
        <v>0</v>
      </c>
      <c r="I1828" s="64">
        <v>93.36</v>
      </c>
    </row>
    <row r="1829" spans="1:9" ht="30">
      <c r="A1829" s="30" t="s">
        <v>2338</v>
      </c>
      <c r="B1829" s="32" t="s">
        <v>2339</v>
      </c>
      <c r="C1829" s="37" t="s">
        <v>18</v>
      </c>
      <c r="D1829" s="36">
        <v>7.4800000000000005E-2</v>
      </c>
      <c r="E1829" s="31">
        <v>1</v>
      </c>
      <c r="F1829" s="31">
        <v>0</v>
      </c>
      <c r="G1829" s="31">
        <v>733.96</v>
      </c>
      <c r="H1829" s="31">
        <v>0</v>
      </c>
      <c r="I1829" s="64">
        <v>54.9</v>
      </c>
    </row>
    <row r="1830" spans="1:9" ht="20">
      <c r="A1830" s="30" t="s">
        <v>2358</v>
      </c>
      <c r="B1830" s="32" t="s">
        <v>2359</v>
      </c>
      <c r="C1830" s="37" t="s">
        <v>18</v>
      </c>
      <c r="D1830" s="36">
        <v>1.7299999999999999E-2</v>
      </c>
      <c r="E1830" s="31">
        <v>1</v>
      </c>
      <c r="F1830" s="31">
        <v>0</v>
      </c>
      <c r="G1830" s="31">
        <v>484.95</v>
      </c>
      <c r="H1830" s="31">
        <v>0</v>
      </c>
      <c r="I1830" s="64">
        <v>8.3800000000000008</v>
      </c>
    </row>
    <row r="1831" spans="1:9" ht="20">
      <c r="A1831" s="30" t="s">
        <v>2366</v>
      </c>
      <c r="B1831" s="32" t="s">
        <v>2367</v>
      </c>
      <c r="C1831" s="37" t="s">
        <v>18</v>
      </c>
      <c r="D1831" s="36">
        <v>7.0000000000000007E-2</v>
      </c>
      <c r="E1831" s="31">
        <v>1</v>
      </c>
      <c r="F1831" s="31">
        <v>0</v>
      </c>
      <c r="G1831" s="31">
        <v>2351.35</v>
      </c>
      <c r="H1831" s="31">
        <v>0</v>
      </c>
      <c r="I1831" s="64">
        <v>164.59</v>
      </c>
    </row>
    <row r="1832" spans="1:9">
      <c r="A1832" s="30" t="s">
        <v>1561</v>
      </c>
      <c r="B1832" s="32" t="s">
        <v>1562</v>
      </c>
      <c r="C1832" s="37" t="s">
        <v>1484</v>
      </c>
      <c r="D1832" s="36">
        <v>3.8569</v>
      </c>
      <c r="E1832" s="31">
        <v>1</v>
      </c>
      <c r="F1832" s="31">
        <v>0</v>
      </c>
      <c r="G1832" s="31">
        <v>26.04</v>
      </c>
      <c r="H1832" s="31">
        <v>0</v>
      </c>
      <c r="I1832" s="64">
        <v>100.43</v>
      </c>
    </row>
    <row r="1833" spans="1:9" ht="20">
      <c r="A1833" s="30" t="s">
        <v>2362</v>
      </c>
      <c r="B1833" s="32" t="s">
        <v>2363</v>
      </c>
      <c r="C1833" s="37" t="s">
        <v>18</v>
      </c>
      <c r="D1833" s="36">
        <v>0.121</v>
      </c>
      <c r="E1833" s="31">
        <v>1</v>
      </c>
      <c r="F1833" s="31">
        <v>0</v>
      </c>
      <c r="G1833" s="31">
        <v>269.2</v>
      </c>
      <c r="H1833" s="31">
        <v>0</v>
      </c>
      <c r="I1833" s="64">
        <v>32.57</v>
      </c>
    </row>
    <row r="1834" spans="1:9" ht="40">
      <c r="A1834" s="30" t="s">
        <v>1915</v>
      </c>
      <c r="B1834" s="32" t="s">
        <v>1916</v>
      </c>
      <c r="C1834" s="37" t="s">
        <v>1752</v>
      </c>
      <c r="D1834" s="36">
        <v>2.76E-2</v>
      </c>
      <c r="E1834" s="31">
        <v>1</v>
      </c>
      <c r="F1834" s="31">
        <v>0</v>
      </c>
      <c r="G1834" s="31">
        <v>64.45</v>
      </c>
      <c r="H1834" s="31">
        <v>0</v>
      </c>
      <c r="I1834" s="64">
        <v>1.77</v>
      </c>
    </row>
    <row r="1835" spans="1:9" ht="40">
      <c r="A1835" s="30" t="s">
        <v>1917</v>
      </c>
      <c r="B1835" s="32" t="s">
        <v>1918</v>
      </c>
      <c r="C1835" s="37" t="s">
        <v>1547</v>
      </c>
      <c r="D1835" s="36">
        <v>1.3599999999999999E-2</v>
      </c>
      <c r="E1835" s="31">
        <v>1</v>
      </c>
      <c r="F1835" s="31">
        <v>0</v>
      </c>
      <c r="G1835" s="31">
        <v>147.81</v>
      </c>
      <c r="H1835" s="31">
        <v>0</v>
      </c>
      <c r="I1835" s="64">
        <v>2.0099999999999998</v>
      </c>
    </row>
    <row r="1836" spans="1:9">
      <c r="A1836" s="30" t="s">
        <v>1565</v>
      </c>
      <c r="B1836" s="30" t="s">
        <v>1566</v>
      </c>
      <c r="C1836" s="37" t="s">
        <v>1484</v>
      </c>
      <c r="D1836" s="36">
        <v>3.0305</v>
      </c>
      <c r="E1836" s="31">
        <v>1</v>
      </c>
      <c r="F1836" s="31">
        <v>0</v>
      </c>
      <c r="G1836" s="31">
        <v>20.96</v>
      </c>
      <c r="H1836" s="31">
        <v>0</v>
      </c>
      <c r="I1836" s="64">
        <v>63.51</v>
      </c>
    </row>
    <row r="1837" spans="1:9">
      <c r="A1837" s="35"/>
      <c r="B1837" s="35"/>
      <c r="C1837" s="35"/>
      <c r="D1837" s="35"/>
      <c r="E1837" s="35"/>
      <c r="F1837" s="35"/>
      <c r="G1837" s="35"/>
      <c r="H1837" s="34" t="s">
        <v>515</v>
      </c>
      <c r="I1837" s="76">
        <v>521.52</v>
      </c>
    </row>
    <row r="1838" spans="1:9">
      <c r="A1838" s="35"/>
      <c r="B1838" s="35"/>
      <c r="C1838" s="35"/>
      <c r="D1838" s="35"/>
      <c r="E1838" s="35"/>
      <c r="F1838" s="35"/>
      <c r="G1838" s="35"/>
      <c r="H1838" s="34" t="s">
        <v>1458</v>
      </c>
      <c r="I1838" s="76">
        <v>22.86</v>
      </c>
    </row>
    <row r="1839" spans="1:9">
      <c r="A1839" s="35"/>
      <c r="B1839" s="35"/>
      <c r="C1839" s="35"/>
      <c r="D1839" s="35"/>
      <c r="E1839" s="35"/>
      <c r="F1839" s="35"/>
      <c r="G1839" s="35"/>
      <c r="H1839" s="34" t="s">
        <v>516</v>
      </c>
      <c r="I1839" s="76">
        <v>640.73</v>
      </c>
    </row>
    <row r="1842" spans="1:9">
      <c r="A1842" s="49" t="s">
        <v>2370</v>
      </c>
      <c r="B1842" s="48"/>
      <c r="C1842" s="48"/>
      <c r="D1842" s="48"/>
      <c r="E1842" s="48"/>
      <c r="F1842" s="48"/>
      <c r="G1842" s="48"/>
      <c r="H1842" s="48"/>
      <c r="I1842" s="72"/>
    </row>
    <row r="1843" spans="1:9">
      <c r="A1843" s="46" t="s">
        <v>1439</v>
      </c>
      <c r="B1843" s="45"/>
      <c r="C1843" s="45"/>
      <c r="D1843" s="45"/>
      <c r="E1843" s="45"/>
      <c r="F1843" s="45"/>
      <c r="G1843" s="45"/>
      <c r="H1843" s="45"/>
      <c r="I1843" s="73"/>
    </row>
    <row r="1844" spans="1:9">
      <c r="A1844" s="43" t="s">
        <v>2371</v>
      </c>
      <c r="B1844" s="42"/>
      <c r="C1844" s="42"/>
      <c r="D1844" s="42"/>
      <c r="E1844" s="41"/>
      <c r="F1844" s="41"/>
      <c r="G1844" s="41"/>
      <c r="H1844" s="41"/>
      <c r="I1844" s="74"/>
    </row>
    <row r="1845" spans="1:9">
      <c r="A1845" s="38" t="s">
        <v>0</v>
      </c>
      <c r="B1845" s="39" t="s">
        <v>1</v>
      </c>
      <c r="C1845" s="38" t="s">
        <v>2</v>
      </c>
      <c r="D1845" s="38" t="s">
        <v>3</v>
      </c>
      <c r="E1845" s="38" t="s">
        <v>1441</v>
      </c>
      <c r="F1845" s="38" t="s">
        <v>1442</v>
      </c>
      <c r="G1845" s="38" t="s">
        <v>1443</v>
      </c>
      <c r="H1845" s="38" t="s">
        <v>1444</v>
      </c>
      <c r="I1845" s="75" t="s">
        <v>1445</v>
      </c>
    </row>
    <row r="1846" spans="1:9" ht="20">
      <c r="A1846" s="30" t="s">
        <v>2189</v>
      </c>
      <c r="B1846" s="32" t="s">
        <v>2190</v>
      </c>
      <c r="C1846" s="37" t="s">
        <v>7</v>
      </c>
      <c r="D1846" s="36">
        <v>2</v>
      </c>
      <c r="E1846" s="31">
        <v>1</v>
      </c>
      <c r="F1846" s="31">
        <v>0</v>
      </c>
      <c r="G1846" s="31">
        <v>0.14000000000000001</v>
      </c>
      <c r="H1846" s="31">
        <v>0</v>
      </c>
      <c r="I1846" s="64">
        <v>0.28000000000000003</v>
      </c>
    </row>
    <row r="1847" spans="1:9" ht="20">
      <c r="A1847" s="30" t="s">
        <v>2372</v>
      </c>
      <c r="B1847" s="32" t="s">
        <v>2373</v>
      </c>
      <c r="C1847" s="37" t="s">
        <v>7</v>
      </c>
      <c r="D1847" s="36">
        <v>1</v>
      </c>
      <c r="E1847" s="31">
        <v>1</v>
      </c>
      <c r="F1847" s="31">
        <v>0</v>
      </c>
      <c r="G1847" s="31">
        <v>13.57</v>
      </c>
      <c r="H1847" s="31">
        <v>0</v>
      </c>
      <c r="I1847" s="64">
        <v>13.57</v>
      </c>
    </row>
    <row r="1848" spans="1:9">
      <c r="A1848" s="30" t="s">
        <v>1605</v>
      </c>
      <c r="B1848" s="32" t="s">
        <v>1606</v>
      </c>
      <c r="C1848" s="37" t="s">
        <v>1484</v>
      </c>
      <c r="D1848" s="36">
        <v>0.2727</v>
      </c>
      <c r="E1848" s="31">
        <v>1</v>
      </c>
      <c r="F1848" s="31">
        <v>0</v>
      </c>
      <c r="G1848" s="31">
        <v>21.9</v>
      </c>
      <c r="H1848" s="31">
        <v>0</v>
      </c>
      <c r="I1848" s="64">
        <v>5.97</v>
      </c>
    </row>
    <row r="1849" spans="1:9">
      <c r="A1849" s="30" t="s">
        <v>1557</v>
      </c>
      <c r="B1849" s="30" t="s">
        <v>1558</v>
      </c>
      <c r="C1849" s="37" t="s">
        <v>1484</v>
      </c>
      <c r="D1849" s="36">
        <v>0.2727</v>
      </c>
      <c r="E1849" s="31">
        <v>1</v>
      </c>
      <c r="F1849" s="31">
        <v>0</v>
      </c>
      <c r="G1849" s="31">
        <v>26.38</v>
      </c>
      <c r="H1849" s="31">
        <v>0</v>
      </c>
      <c r="I1849" s="64">
        <v>7.19</v>
      </c>
    </row>
    <row r="1850" spans="1:9">
      <c r="A1850" s="35"/>
      <c r="B1850" s="35"/>
      <c r="C1850" s="35"/>
      <c r="D1850" s="35"/>
      <c r="E1850" s="35"/>
      <c r="F1850" s="35"/>
      <c r="G1850" s="35"/>
      <c r="H1850" s="34" t="s">
        <v>515</v>
      </c>
      <c r="I1850" s="76">
        <v>27.01</v>
      </c>
    </row>
    <row r="1851" spans="1:9">
      <c r="A1851" s="35"/>
      <c r="B1851" s="35"/>
      <c r="C1851" s="35"/>
      <c r="D1851" s="35"/>
      <c r="E1851" s="35"/>
      <c r="F1851" s="35"/>
      <c r="G1851" s="35"/>
      <c r="H1851" s="34" t="s">
        <v>1458</v>
      </c>
      <c r="I1851" s="76">
        <v>22.86</v>
      </c>
    </row>
    <row r="1852" spans="1:9">
      <c r="A1852" s="35"/>
      <c r="B1852" s="35"/>
      <c r="C1852" s="35"/>
      <c r="D1852" s="35"/>
      <c r="E1852" s="35"/>
      <c r="F1852" s="35"/>
      <c r="G1852" s="35"/>
      <c r="H1852" s="34" t="s">
        <v>516</v>
      </c>
      <c r="I1852" s="76">
        <v>33.18</v>
      </c>
    </row>
    <row r="1855" spans="1:9">
      <c r="A1855" s="49" t="s">
        <v>2374</v>
      </c>
      <c r="B1855" s="48"/>
      <c r="C1855" s="48"/>
      <c r="D1855" s="48"/>
      <c r="E1855" s="48"/>
      <c r="F1855" s="48"/>
      <c r="G1855" s="48"/>
      <c r="H1855" s="48"/>
      <c r="I1855" s="72"/>
    </row>
    <row r="1856" spans="1:9">
      <c r="A1856" s="46" t="s">
        <v>1439</v>
      </c>
      <c r="B1856" s="45"/>
      <c r="C1856" s="45"/>
      <c r="D1856" s="45"/>
      <c r="E1856" s="45"/>
      <c r="F1856" s="45"/>
      <c r="G1856" s="45"/>
      <c r="H1856" s="45"/>
      <c r="I1856" s="73"/>
    </row>
    <row r="1857" spans="1:9">
      <c r="A1857" s="43" t="s">
        <v>2375</v>
      </c>
      <c r="B1857" s="42"/>
      <c r="C1857" s="42"/>
      <c r="D1857" s="42"/>
      <c r="E1857" s="41"/>
      <c r="F1857" s="41"/>
      <c r="G1857" s="41"/>
      <c r="H1857" s="41"/>
      <c r="I1857" s="74"/>
    </row>
    <row r="1858" spans="1:9">
      <c r="A1858" s="38" t="s">
        <v>0</v>
      </c>
      <c r="B1858" s="39" t="s">
        <v>1</v>
      </c>
      <c r="C1858" s="38" t="s">
        <v>2</v>
      </c>
      <c r="D1858" s="38" t="s">
        <v>3</v>
      </c>
      <c r="E1858" s="38" t="s">
        <v>1441</v>
      </c>
      <c r="F1858" s="38" t="s">
        <v>1442</v>
      </c>
      <c r="G1858" s="38" t="s">
        <v>1443</v>
      </c>
      <c r="H1858" s="38" t="s">
        <v>1444</v>
      </c>
      <c r="I1858" s="75" t="s">
        <v>1445</v>
      </c>
    </row>
    <row r="1859" spans="1:9" ht="20">
      <c r="A1859" s="30" t="s">
        <v>2189</v>
      </c>
      <c r="B1859" s="32" t="s">
        <v>2190</v>
      </c>
      <c r="C1859" s="37" t="s">
        <v>7</v>
      </c>
      <c r="D1859" s="36">
        <v>2</v>
      </c>
      <c r="E1859" s="31">
        <v>1</v>
      </c>
      <c r="F1859" s="31">
        <v>0</v>
      </c>
      <c r="G1859" s="31">
        <v>0.14000000000000001</v>
      </c>
      <c r="H1859" s="31">
        <v>0</v>
      </c>
      <c r="I1859" s="64">
        <v>0.28000000000000003</v>
      </c>
    </row>
    <row r="1860" spans="1:9" ht="20">
      <c r="A1860" s="30" t="s">
        <v>2376</v>
      </c>
      <c r="B1860" s="32" t="s">
        <v>2377</v>
      </c>
      <c r="C1860" s="37" t="s">
        <v>7</v>
      </c>
      <c r="D1860" s="36">
        <v>1</v>
      </c>
      <c r="E1860" s="31">
        <v>1</v>
      </c>
      <c r="F1860" s="31">
        <v>0</v>
      </c>
      <c r="G1860" s="31">
        <v>10.99</v>
      </c>
      <c r="H1860" s="31">
        <v>0</v>
      </c>
      <c r="I1860" s="64">
        <v>10.99</v>
      </c>
    </row>
    <row r="1861" spans="1:9">
      <c r="A1861" s="30" t="s">
        <v>1605</v>
      </c>
      <c r="B1861" s="32" t="s">
        <v>1606</v>
      </c>
      <c r="C1861" s="37" t="s">
        <v>1484</v>
      </c>
      <c r="D1861" s="36">
        <v>0.2301</v>
      </c>
      <c r="E1861" s="31">
        <v>1</v>
      </c>
      <c r="F1861" s="31">
        <v>0</v>
      </c>
      <c r="G1861" s="31">
        <v>21.9</v>
      </c>
      <c r="H1861" s="31">
        <v>0</v>
      </c>
      <c r="I1861" s="64">
        <v>5.03</v>
      </c>
    </row>
    <row r="1862" spans="1:9">
      <c r="A1862" s="30" t="s">
        <v>1557</v>
      </c>
      <c r="B1862" s="30" t="s">
        <v>1558</v>
      </c>
      <c r="C1862" s="37" t="s">
        <v>1484</v>
      </c>
      <c r="D1862" s="36">
        <v>0.2301</v>
      </c>
      <c r="E1862" s="31">
        <v>1</v>
      </c>
      <c r="F1862" s="31">
        <v>0</v>
      </c>
      <c r="G1862" s="31">
        <v>26.38</v>
      </c>
      <c r="H1862" s="31">
        <v>0</v>
      </c>
      <c r="I1862" s="64">
        <v>6.07</v>
      </c>
    </row>
    <row r="1863" spans="1:9">
      <c r="A1863" s="35"/>
      <c r="B1863" s="35"/>
      <c r="C1863" s="35"/>
      <c r="D1863" s="35"/>
      <c r="E1863" s="35"/>
      <c r="F1863" s="35"/>
      <c r="G1863" s="35"/>
      <c r="H1863" s="34" t="s">
        <v>515</v>
      </c>
      <c r="I1863" s="76">
        <v>22.37</v>
      </c>
    </row>
    <row r="1864" spans="1:9">
      <c r="A1864" s="35"/>
      <c r="B1864" s="35"/>
      <c r="C1864" s="35"/>
      <c r="D1864" s="35"/>
      <c r="E1864" s="35"/>
      <c r="F1864" s="35"/>
      <c r="G1864" s="35"/>
      <c r="H1864" s="34" t="s">
        <v>1458</v>
      </c>
      <c r="I1864" s="76">
        <v>22.86</v>
      </c>
    </row>
    <row r="1865" spans="1:9">
      <c r="A1865" s="35"/>
      <c r="B1865" s="35"/>
      <c r="C1865" s="35"/>
      <c r="D1865" s="35"/>
      <c r="E1865" s="35"/>
      <c r="F1865" s="35"/>
      <c r="G1865" s="35"/>
      <c r="H1865" s="34" t="s">
        <v>516</v>
      </c>
      <c r="I1865" s="76">
        <v>27.48</v>
      </c>
    </row>
    <row r="1868" spans="1:9">
      <c r="A1868" s="49" t="s">
        <v>2378</v>
      </c>
      <c r="B1868" s="48"/>
      <c r="C1868" s="48"/>
      <c r="D1868" s="48"/>
      <c r="E1868" s="48"/>
      <c r="F1868" s="48"/>
      <c r="G1868" s="48"/>
      <c r="H1868" s="48"/>
      <c r="I1868" s="72"/>
    </row>
    <row r="1869" spans="1:9">
      <c r="A1869" s="46" t="s">
        <v>1439</v>
      </c>
      <c r="B1869" s="45"/>
      <c r="C1869" s="45"/>
      <c r="D1869" s="45"/>
      <c r="E1869" s="45"/>
      <c r="F1869" s="45"/>
      <c r="G1869" s="45"/>
      <c r="H1869" s="45"/>
      <c r="I1869" s="73"/>
    </row>
    <row r="1870" spans="1:9">
      <c r="A1870" s="43" t="s">
        <v>2379</v>
      </c>
      <c r="B1870" s="42"/>
      <c r="C1870" s="42"/>
      <c r="D1870" s="42"/>
      <c r="E1870" s="41"/>
      <c r="F1870" s="41"/>
      <c r="G1870" s="41"/>
      <c r="H1870" s="41"/>
      <c r="I1870" s="74"/>
    </row>
    <row r="1871" spans="1:9">
      <c r="A1871" s="38" t="s">
        <v>0</v>
      </c>
      <c r="B1871" s="39" t="s">
        <v>1</v>
      </c>
      <c r="C1871" s="38" t="s">
        <v>2</v>
      </c>
      <c r="D1871" s="38" t="s">
        <v>3</v>
      </c>
      <c r="E1871" s="38" t="s">
        <v>1441</v>
      </c>
      <c r="F1871" s="38" t="s">
        <v>1442</v>
      </c>
      <c r="G1871" s="38" t="s">
        <v>1443</v>
      </c>
      <c r="H1871" s="38" t="s">
        <v>1444</v>
      </c>
      <c r="I1871" s="75" t="s">
        <v>1445</v>
      </c>
    </row>
    <row r="1872" spans="1:9" ht="20">
      <c r="A1872" s="30" t="s">
        <v>2189</v>
      </c>
      <c r="B1872" s="32" t="s">
        <v>2190</v>
      </c>
      <c r="C1872" s="37" t="s">
        <v>7</v>
      </c>
      <c r="D1872" s="36">
        <v>2</v>
      </c>
      <c r="E1872" s="31">
        <v>1</v>
      </c>
      <c r="F1872" s="31">
        <v>0</v>
      </c>
      <c r="G1872" s="31">
        <v>0.14000000000000001</v>
      </c>
      <c r="H1872" s="31">
        <v>0</v>
      </c>
      <c r="I1872" s="64">
        <v>0.28000000000000003</v>
      </c>
    </row>
    <row r="1873" spans="1:9" ht="20">
      <c r="A1873" s="30" t="s">
        <v>2380</v>
      </c>
      <c r="B1873" s="32" t="s">
        <v>2381</v>
      </c>
      <c r="C1873" s="37" t="s">
        <v>7</v>
      </c>
      <c r="D1873" s="36">
        <v>1</v>
      </c>
      <c r="E1873" s="31">
        <v>1</v>
      </c>
      <c r="F1873" s="31">
        <v>0</v>
      </c>
      <c r="G1873" s="31">
        <v>11.35</v>
      </c>
      <c r="H1873" s="31">
        <v>0</v>
      </c>
      <c r="I1873" s="64">
        <v>11.35</v>
      </c>
    </row>
    <row r="1874" spans="1:9">
      <c r="A1874" s="30" t="s">
        <v>1605</v>
      </c>
      <c r="B1874" s="32" t="s">
        <v>1606</v>
      </c>
      <c r="C1874" s="37" t="s">
        <v>1484</v>
      </c>
      <c r="D1874" s="36">
        <v>0.31540000000000001</v>
      </c>
      <c r="E1874" s="31">
        <v>1</v>
      </c>
      <c r="F1874" s="31">
        <v>0</v>
      </c>
      <c r="G1874" s="31">
        <v>21.9</v>
      </c>
      <c r="H1874" s="31">
        <v>0</v>
      </c>
      <c r="I1874" s="64">
        <v>6.9</v>
      </c>
    </row>
    <row r="1875" spans="1:9">
      <c r="A1875" s="30" t="s">
        <v>1557</v>
      </c>
      <c r="B1875" s="30" t="s">
        <v>1558</v>
      </c>
      <c r="C1875" s="37" t="s">
        <v>1484</v>
      </c>
      <c r="D1875" s="36">
        <v>0.31540000000000001</v>
      </c>
      <c r="E1875" s="31">
        <v>1</v>
      </c>
      <c r="F1875" s="31">
        <v>0</v>
      </c>
      <c r="G1875" s="31">
        <v>26.38</v>
      </c>
      <c r="H1875" s="31">
        <v>0</v>
      </c>
      <c r="I1875" s="64">
        <v>8.32</v>
      </c>
    </row>
    <row r="1876" spans="1:9">
      <c r="A1876" s="35"/>
      <c r="B1876" s="35"/>
      <c r="C1876" s="35"/>
      <c r="D1876" s="35"/>
      <c r="E1876" s="35"/>
      <c r="F1876" s="35"/>
      <c r="G1876" s="35"/>
      <c r="H1876" s="34" t="s">
        <v>515</v>
      </c>
      <c r="I1876" s="76">
        <v>26.85</v>
      </c>
    </row>
    <row r="1877" spans="1:9">
      <c r="A1877" s="35"/>
      <c r="B1877" s="35"/>
      <c r="C1877" s="35"/>
      <c r="D1877" s="35"/>
      <c r="E1877" s="35"/>
      <c r="F1877" s="35"/>
      <c r="G1877" s="35"/>
      <c r="H1877" s="34" t="s">
        <v>1458</v>
      </c>
      <c r="I1877" s="76">
        <v>22.86</v>
      </c>
    </row>
    <row r="1878" spans="1:9">
      <c r="A1878" s="35"/>
      <c r="B1878" s="35"/>
      <c r="C1878" s="35"/>
      <c r="D1878" s="35"/>
      <c r="E1878" s="35"/>
      <c r="F1878" s="35"/>
      <c r="G1878" s="35"/>
      <c r="H1878" s="34" t="s">
        <v>516</v>
      </c>
      <c r="I1878" s="76">
        <v>32.979999999999997</v>
      </c>
    </row>
    <row r="1881" spans="1:9">
      <c r="A1881" s="49" t="s">
        <v>2382</v>
      </c>
      <c r="B1881" s="48"/>
      <c r="C1881" s="48"/>
      <c r="D1881" s="48"/>
      <c r="E1881" s="48"/>
      <c r="F1881" s="48"/>
      <c r="G1881" s="48"/>
      <c r="H1881" s="48"/>
      <c r="I1881" s="72"/>
    </row>
    <row r="1882" spans="1:9">
      <c r="A1882" s="46" t="s">
        <v>1439</v>
      </c>
      <c r="B1882" s="45"/>
      <c r="C1882" s="45"/>
      <c r="D1882" s="45"/>
      <c r="E1882" s="45"/>
      <c r="F1882" s="45"/>
      <c r="G1882" s="45"/>
      <c r="H1882" s="45"/>
      <c r="I1882" s="73"/>
    </row>
    <row r="1883" spans="1:9">
      <c r="A1883" s="43" t="s">
        <v>2383</v>
      </c>
      <c r="B1883" s="42"/>
      <c r="C1883" s="42"/>
      <c r="D1883" s="42"/>
      <c r="E1883" s="41"/>
      <c r="F1883" s="41"/>
      <c r="G1883" s="41"/>
      <c r="H1883" s="41"/>
      <c r="I1883" s="74"/>
    </row>
    <row r="1884" spans="1:9">
      <c r="A1884" s="38" t="s">
        <v>0</v>
      </c>
      <c r="B1884" s="39" t="s">
        <v>1</v>
      </c>
      <c r="C1884" s="38" t="s">
        <v>2</v>
      </c>
      <c r="D1884" s="38" t="s">
        <v>3</v>
      </c>
      <c r="E1884" s="38" t="s">
        <v>1441</v>
      </c>
      <c r="F1884" s="38" t="s">
        <v>1442</v>
      </c>
      <c r="G1884" s="38" t="s">
        <v>1443</v>
      </c>
      <c r="H1884" s="38" t="s">
        <v>1444</v>
      </c>
      <c r="I1884" s="75" t="s">
        <v>1445</v>
      </c>
    </row>
    <row r="1885" spans="1:9" ht="20">
      <c r="A1885" s="30" t="s">
        <v>2189</v>
      </c>
      <c r="B1885" s="32" t="s">
        <v>2190</v>
      </c>
      <c r="C1885" s="37" t="s">
        <v>7</v>
      </c>
      <c r="D1885" s="36">
        <v>2</v>
      </c>
      <c r="E1885" s="31">
        <v>1</v>
      </c>
      <c r="F1885" s="31">
        <v>0</v>
      </c>
      <c r="G1885" s="31">
        <v>0.14000000000000001</v>
      </c>
      <c r="H1885" s="31">
        <v>0</v>
      </c>
      <c r="I1885" s="64">
        <v>0.28000000000000003</v>
      </c>
    </row>
    <row r="1886" spans="1:9" ht="20">
      <c r="A1886" s="30" t="s">
        <v>2384</v>
      </c>
      <c r="B1886" s="32" t="s">
        <v>2385</v>
      </c>
      <c r="C1886" s="37" t="s">
        <v>7</v>
      </c>
      <c r="D1886" s="36">
        <v>1</v>
      </c>
      <c r="E1886" s="31">
        <v>1</v>
      </c>
      <c r="F1886" s="31">
        <v>0</v>
      </c>
      <c r="G1886" s="31">
        <v>13.1</v>
      </c>
      <c r="H1886" s="31">
        <v>0</v>
      </c>
      <c r="I1886" s="64">
        <v>13.1</v>
      </c>
    </row>
    <row r="1887" spans="1:9">
      <c r="A1887" s="30" t="s">
        <v>1605</v>
      </c>
      <c r="B1887" s="32" t="s">
        <v>1606</v>
      </c>
      <c r="C1887" s="37" t="s">
        <v>1484</v>
      </c>
      <c r="D1887" s="36">
        <v>0.35809999999999997</v>
      </c>
      <c r="E1887" s="31">
        <v>1</v>
      </c>
      <c r="F1887" s="31">
        <v>0</v>
      </c>
      <c r="G1887" s="31">
        <v>21.9</v>
      </c>
      <c r="H1887" s="31">
        <v>0</v>
      </c>
      <c r="I1887" s="64">
        <v>7.84</v>
      </c>
    </row>
    <row r="1888" spans="1:9">
      <c r="A1888" s="30" t="s">
        <v>1557</v>
      </c>
      <c r="B1888" s="30" t="s">
        <v>1558</v>
      </c>
      <c r="C1888" s="37" t="s">
        <v>1484</v>
      </c>
      <c r="D1888" s="36">
        <v>0.35809999999999997</v>
      </c>
      <c r="E1888" s="31">
        <v>1</v>
      </c>
      <c r="F1888" s="31">
        <v>0</v>
      </c>
      <c r="G1888" s="31">
        <v>26.38</v>
      </c>
      <c r="H1888" s="31">
        <v>0</v>
      </c>
      <c r="I1888" s="64">
        <v>9.44</v>
      </c>
    </row>
    <row r="1889" spans="1:9">
      <c r="A1889" s="35"/>
      <c r="B1889" s="35"/>
      <c r="C1889" s="35"/>
      <c r="D1889" s="35"/>
      <c r="E1889" s="35"/>
      <c r="F1889" s="35"/>
      <c r="G1889" s="35"/>
      <c r="H1889" s="34" t="s">
        <v>515</v>
      </c>
      <c r="I1889" s="76">
        <v>30.66</v>
      </c>
    </row>
    <row r="1890" spans="1:9">
      <c r="A1890" s="35"/>
      <c r="B1890" s="35"/>
      <c r="C1890" s="35"/>
      <c r="D1890" s="35"/>
      <c r="E1890" s="35"/>
      <c r="F1890" s="35"/>
      <c r="G1890" s="35"/>
      <c r="H1890" s="34" t="s">
        <v>1458</v>
      </c>
      <c r="I1890" s="76">
        <v>22.86</v>
      </c>
    </row>
    <row r="1891" spans="1:9">
      <c r="A1891" s="35"/>
      <c r="B1891" s="35"/>
      <c r="C1891" s="35"/>
      <c r="D1891" s="35"/>
      <c r="E1891" s="35"/>
      <c r="F1891" s="35"/>
      <c r="G1891" s="35"/>
      <c r="H1891" s="34" t="s">
        <v>516</v>
      </c>
      <c r="I1891" s="76">
        <v>37.659999999999997</v>
      </c>
    </row>
    <row r="1894" spans="1:9">
      <c r="A1894" s="49" t="s">
        <v>2386</v>
      </c>
      <c r="B1894" s="48"/>
      <c r="C1894" s="48"/>
      <c r="D1894" s="48"/>
      <c r="E1894" s="48"/>
      <c r="F1894" s="48"/>
      <c r="G1894" s="48"/>
      <c r="H1894" s="48"/>
      <c r="I1894" s="72"/>
    </row>
    <row r="1895" spans="1:9">
      <c r="A1895" s="46" t="s">
        <v>1439</v>
      </c>
      <c r="B1895" s="45"/>
      <c r="C1895" s="45"/>
      <c r="D1895" s="45"/>
      <c r="E1895" s="45"/>
      <c r="F1895" s="45"/>
      <c r="G1895" s="45"/>
      <c r="H1895" s="45"/>
      <c r="I1895" s="73"/>
    </row>
    <row r="1896" spans="1:9">
      <c r="A1896" s="43" t="s">
        <v>2387</v>
      </c>
      <c r="B1896" s="42"/>
      <c r="C1896" s="42"/>
      <c r="D1896" s="42"/>
      <c r="E1896" s="41"/>
      <c r="F1896" s="41"/>
      <c r="G1896" s="41"/>
      <c r="H1896" s="41"/>
      <c r="I1896" s="74"/>
    </row>
    <row r="1897" spans="1:9">
      <c r="A1897" s="38" t="s">
        <v>0</v>
      </c>
      <c r="B1897" s="39" t="s">
        <v>1</v>
      </c>
      <c r="C1897" s="38" t="s">
        <v>2</v>
      </c>
      <c r="D1897" s="38" t="s">
        <v>3</v>
      </c>
      <c r="E1897" s="38" t="s">
        <v>1441</v>
      </c>
      <c r="F1897" s="38" t="s">
        <v>1442</v>
      </c>
      <c r="G1897" s="38" t="s">
        <v>1443</v>
      </c>
      <c r="H1897" s="38" t="s">
        <v>1444</v>
      </c>
      <c r="I1897" s="75" t="s">
        <v>1445</v>
      </c>
    </row>
    <row r="1898" spans="1:9" ht="20">
      <c r="A1898" s="30" t="s">
        <v>2189</v>
      </c>
      <c r="B1898" s="32" t="s">
        <v>2190</v>
      </c>
      <c r="C1898" s="37" t="s">
        <v>7</v>
      </c>
      <c r="D1898" s="36">
        <v>2</v>
      </c>
      <c r="E1898" s="31">
        <v>1</v>
      </c>
      <c r="F1898" s="31">
        <v>0</v>
      </c>
      <c r="G1898" s="31">
        <v>0.14000000000000001</v>
      </c>
      <c r="H1898" s="31">
        <v>0</v>
      </c>
      <c r="I1898" s="64">
        <v>0.28000000000000003</v>
      </c>
    </row>
    <row r="1899" spans="1:9" ht="20">
      <c r="A1899" s="30" t="s">
        <v>2388</v>
      </c>
      <c r="B1899" s="32" t="s">
        <v>2389</v>
      </c>
      <c r="C1899" s="37" t="s">
        <v>7</v>
      </c>
      <c r="D1899" s="36">
        <v>1</v>
      </c>
      <c r="E1899" s="31">
        <v>1</v>
      </c>
      <c r="F1899" s="31">
        <v>0</v>
      </c>
      <c r="G1899" s="31">
        <v>17.29</v>
      </c>
      <c r="H1899" s="31">
        <v>0</v>
      </c>
      <c r="I1899" s="64">
        <v>17.29</v>
      </c>
    </row>
    <row r="1900" spans="1:9">
      <c r="A1900" s="30" t="s">
        <v>1605</v>
      </c>
      <c r="B1900" s="32" t="s">
        <v>1606</v>
      </c>
      <c r="C1900" s="37" t="s">
        <v>1484</v>
      </c>
      <c r="D1900" s="36">
        <v>0.40079999999999999</v>
      </c>
      <c r="E1900" s="31">
        <v>1</v>
      </c>
      <c r="F1900" s="31">
        <v>0</v>
      </c>
      <c r="G1900" s="31">
        <v>21.9</v>
      </c>
      <c r="H1900" s="31">
        <v>0</v>
      </c>
      <c r="I1900" s="64">
        <v>8.77</v>
      </c>
    </row>
    <row r="1901" spans="1:9">
      <c r="A1901" s="30" t="s">
        <v>1557</v>
      </c>
      <c r="B1901" s="30" t="s">
        <v>1558</v>
      </c>
      <c r="C1901" s="37" t="s">
        <v>1484</v>
      </c>
      <c r="D1901" s="36">
        <v>0.40079999999999999</v>
      </c>
      <c r="E1901" s="31">
        <v>1</v>
      </c>
      <c r="F1901" s="31">
        <v>0</v>
      </c>
      <c r="G1901" s="31">
        <v>26.38</v>
      </c>
      <c r="H1901" s="31">
        <v>0</v>
      </c>
      <c r="I1901" s="64">
        <v>10.57</v>
      </c>
    </row>
    <row r="1902" spans="1:9">
      <c r="A1902" s="35"/>
      <c r="B1902" s="35"/>
      <c r="C1902" s="35"/>
      <c r="D1902" s="35"/>
      <c r="E1902" s="35"/>
      <c r="F1902" s="35"/>
      <c r="G1902" s="35"/>
      <c r="H1902" s="34" t="s">
        <v>515</v>
      </c>
      <c r="I1902" s="76">
        <v>36.909999999999997</v>
      </c>
    </row>
    <row r="1903" spans="1:9">
      <c r="A1903" s="35"/>
      <c r="B1903" s="35"/>
      <c r="C1903" s="35"/>
      <c r="D1903" s="35"/>
      <c r="E1903" s="35"/>
      <c r="F1903" s="35"/>
      <c r="G1903" s="35"/>
      <c r="H1903" s="34" t="s">
        <v>1458</v>
      </c>
      <c r="I1903" s="76">
        <v>22.86</v>
      </c>
    </row>
    <row r="1904" spans="1:9">
      <c r="A1904" s="35"/>
      <c r="B1904" s="35"/>
      <c r="C1904" s="35"/>
      <c r="D1904" s="35"/>
      <c r="E1904" s="35"/>
      <c r="F1904" s="35"/>
      <c r="G1904" s="35"/>
      <c r="H1904" s="34" t="s">
        <v>516</v>
      </c>
      <c r="I1904" s="76">
        <v>45.34</v>
      </c>
    </row>
    <row r="1907" spans="1:9">
      <c r="A1907" s="49" t="s">
        <v>2390</v>
      </c>
      <c r="B1907" s="48"/>
      <c r="C1907" s="48"/>
      <c r="D1907" s="48"/>
      <c r="E1907" s="48"/>
      <c r="F1907" s="48"/>
      <c r="G1907" s="48"/>
      <c r="H1907" s="48"/>
      <c r="I1907" s="72"/>
    </row>
    <row r="1908" spans="1:9">
      <c r="A1908" s="46" t="s">
        <v>1439</v>
      </c>
      <c r="B1908" s="45"/>
      <c r="C1908" s="45"/>
      <c r="D1908" s="45"/>
      <c r="E1908" s="45"/>
      <c r="F1908" s="45"/>
      <c r="G1908" s="45"/>
      <c r="H1908" s="45"/>
      <c r="I1908" s="73"/>
    </row>
    <row r="1909" spans="1:9">
      <c r="A1909" s="43" t="s">
        <v>2391</v>
      </c>
      <c r="B1909" s="42"/>
      <c r="C1909" s="42"/>
      <c r="D1909" s="42"/>
      <c r="E1909" s="41"/>
      <c r="F1909" s="41"/>
      <c r="G1909" s="41"/>
      <c r="H1909" s="41"/>
      <c r="I1909" s="74"/>
    </row>
    <row r="1910" spans="1:9">
      <c r="A1910" s="38" t="s">
        <v>0</v>
      </c>
      <c r="B1910" s="39" t="s">
        <v>1</v>
      </c>
      <c r="C1910" s="38" t="s">
        <v>2</v>
      </c>
      <c r="D1910" s="38" t="s">
        <v>3</v>
      </c>
      <c r="E1910" s="38" t="s">
        <v>1441</v>
      </c>
      <c r="F1910" s="38" t="s">
        <v>1442</v>
      </c>
      <c r="G1910" s="38" t="s">
        <v>1443</v>
      </c>
      <c r="H1910" s="38" t="s">
        <v>1444</v>
      </c>
      <c r="I1910" s="75" t="s">
        <v>1445</v>
      </c>
    </row>
    <row r="1911" spans="1:9">
      <c r="A1911" s="30" t="s">
        <v>2392</v>
      </c>
      <c r="B1911" s="32" t="s">
        <v>2393</v>
      </c>
      <c r="C1911" s="37" t="s">
        <v>7</v>
      </c>
      <c r="D1911" s="36">
        <v>1</v>
      </c>
      <c r="E1911" s="31">
        <v>1</v>
      </c>
      <c r="F1911" s="31">
        <v>0</v>
      </c>
      <c r="G1911" s="31">
        <v>1.38</v>
      </c>
      <c r="H1911" s="31">
        <v>0</v>
      </c>
      <c r="I1911" s="64">
        <v>1.38</v>
      </c>
    </row>
    <row r="1912" spans="1:9" ht="20">
      <c r="A1912" s="30" t="s">
        <v>2394</v>
      </c>
      <c r="B1912" s="32" t="s">
        <v>2395</v>
      </c>
      <c r="C1912" s="37" t="s">
        <v>18</v>
      </c>
      <c r="D1912" s="36">
        <v>8.9999999999999998E-4</v>
      </c>
      <c r="E1912" s="31">
        <v>1</v>
      </c>
      <c r="F1912" s="31">
        <v>0</v>
      </c>
      <c r="G1912" s="31">
        <v>652.62</v>
      </c>
      <c r="H1912" s="31">
        <v>0</v>
      </c>
      <c r="I1912" s="64">
        <v>0.57999999999999996</v>
      </c>
    </row>
    <row r="1913" spans="1:9">
      <c r="A1913" s="30" t="s">
        <v>1605</v>
      </c>
      <c r="B1913" s="32" t="s">
        <v>1606</v>
      </c>
      <c r="C1913" s="37" t="s">
        <v>1484</v>
      </c>
      <c r="D1913" s="36">
        <v>0.29099999999999998</v>
      </c>
      <c r="E1913" s="31">
        <v>1</v>
      </c>
      <c r="F1913" s="31">
        <v>0</v>
      </c>
      <c r="G1913" s="31">
        <v>21.9</v>
      </c>
      <c r="H1913" s="31">
        <v>0</v>
      </c>
      <c r="I1913" s="64">
        <v>6.37</v>
      </c>
    </row>
    <row r="1914" spans="1:9">
      <c r="A1914" s="30" t="s">
        <v>1557</v>
      </c>
      <c r="B1914" s="30" t="s">
        <v>1558</v>
      </c>
      <c r="C1914" s="37" t="s">
        <v>1484</v>
      </c>
      <c r="D1914" s="36">
        <v>0.29099999999999998</v>
      </c>
      <c r="E1914" s="31">
        <v>1</v>
      </c>
      <c r="F1914" s="31">
        <v>0</v>
      </c>
      <c r="G1914" s="31">
        <v>26.38</v>
      </c>
      <c r="H1914" s="31">
        <v>0</v>
      </c>
      <c r="I1914" s="64">
        <v>7.67</v>
      </c>
    </row>
    <row r="1915" spans="1:9">
      <c r="A1915" s="35"/>
      <c r="B1915" s="35"/>
      <c r="C1915" s="35"/>
      <c r="D1915" s="35"/>
      <c r="E1915" s="35"/>
      <c r="F1915" s="35"/>
      <c r="G1915" s="35"/>
      <c r="H1915" s="34" t="s">
        <v>515</v>
      </c>
      <c r="I1915" s="76">
        <v>16</v>
      </c>
    </row>
    <row r="1916" spans="1:9">
      <c r="A1916" s="35"/>
      <c r="B1916" s="35"/>
      <c r="C1916" s="35"/>
      <c r="D1916" s="35"/>
      <c r="E1916" s="35"/>
      <c r="F1916" s="35"/>
      <c r="G1916" s="35"/>
      <c r="H1916" s="34" t="s">
        <v>1458</v>
      </c>
      <c r="I1916" s="76">
        <v>22.86</v>
      </c>
    </row>
    <row r="1917" spans="1:9">
      <c r="A1917" s="35"/>
      <c r="B1917" s="35"/>
      <c r="C1917" s="35"/>
      <c r="D1917" s="35"/>
      <c r="E1917" s="35"/>
      <c r="F1917" s="35"/>
      <c r="G1917" s="35"/>
      <c r="H1917" s="34" t="s">
        <v>516</v>
      </c>
      <c r="I1917" s="76">
        <v>19.649999999999999</v>
      </c>
    </row>
    <row r="1920" spans="1:9">
      <c r="A1920" s="49" t="s">
        <v>2396</v>
      </c>
      <c r="B1920" s="48"/>
      <c r="C1920" s="48"/>
      <c r="D1920" s="48"/>
      <c r="E1920" s="48"/>
      <c r="F1920" s="48"/>
      <c r="G1920" s="48"/>
      <c r="H1920" s="48"/>
      <c r="I1920" s="72"/>
    </row>
    <row r="1921" spans="1:9">
      <c r="A1921" s="46" t="s">
        <v>1439</v>
      </c>
      <c r="B1921" s="45"/>
      <c r="C1921" s="45"/>
      <c r="D1921" s="45"/>
      <c r="E1921" s="45"/>
      <c r="F1921" s="45"/>
      <c r="G1921" s="45"/>
      <c r="H1921" s="45"/>
      <c r="I1921" s="73"/>
    </row>
    <row r="1922" spans="1:9">
      <c r="A1922" s="43" t="s">
        <v>2397</v>
      </c>
      <c r="B1922" s="42"/>
      <c r="C1922" s="42"/>
      <c r="D1922" s="42"/>
      <c r="E1922" s="41"/>
      <c r="F1922" s="41"/>
      <c r="G1922" s="41"/>
      <c r="H1922" s="41"/>
      <c r="I1922" s="74"/>
    </row>
    <row r="1923" spans="1:9">
      <c r="A1923" s="38" t="s">
        <v>0</v>
      </c>
      <c r="B1923" s="39" t="s">
        <v>1</v>
      </c>
      <c r="C1923" s="38" t="s">
        <v>2</v>
      </c>
      <c r="D1923" s="38" t="s">
        <v>3</v>
      </c>
      <c r="E1923" s="38" t="s">
        <v>1441</v>
      </c>
      <c r="F1923" s="38" t="s">
        <v>1442</v>
      </c>
      <c r="G1923" s="38" t="s">
        <v>1443</v>
      </c>
      <c r="H1923" s="38" t="s">
        <v>1444</v>
      </c>
      <c r="I1923" s="75" t="s">
        <v>1445</v>
      </c>
    </row>
    <row r="1924" spans="1:9" ht="20">
      <c r="A1924" s="30" t="s">
        <v>2398</v>
      </c>
      <c r="B1924" s="32" t="s">
        <v>2399</v>
      </c>
      <c r="C1924" s="37" t="s">
        <v>7</v>
      </c>
      <c r="D1924" s="36">
        <v>1</v>
      </c>
      <c r="E1924" s="31">
        <v>1</v>
      </c>
      <c r="F1924" s="31">
        <v>0</v>
      </c>
      <c r="G1924" s="31">
        <v>2.93</v>
      </c>
      <c r="H1924" s="31">
        <v>0</v>
      </c>
      <c r="I1924" s="64">
        <v>2.93</v>
      </c>
    </row>
    <row r="1925" spans="1:9">
      <c r="A1925" s="30" t="s">
        <v>1605</v>
      </c>
      <c r="B1925" s="32" t="s">
        <v>1606</v>
      </c>
      <c r="C1925" s="37" t="s">
        <v>1484</v>
      </c>
      <c r="D1925" s="36">
        <v>0.222</v>
      </c>
      <c r="E1925" s="31">
        <v>1</v>
      </c>
      <c r="F1925" s="31">
        <v>0</v>
      </c>
      <c r="G1925" s="31">
        <v>21.9</v>
      </c>
      <c r="H1925" s="31">
        <v>0</v>
      </c>
      <c r="I1925" s="64">
        <v>4.8600000000000003</v>
      </c>
    </row>
    <row r="1926" spans="1:9">
      <c r="A1926" s="30" t="s">
        <v>1557</v>
      </c>
      <c r="B1926" s="30" t="s">
        <v>1558</v>
      </c>
      <c r="C1926" s="37" t="s">
        <v>1484</v>
      </c>
      <c r="D1926" s="36">
        <v>0.222</v>
      </c>
      <c r="E1926" s="31">
        <v>1</v>
      </c>
      <c r="F1926" s="31">
        <v>0</v>
      </c>
      <c r="G1926" s="31">
        <v>26.38</v>
      </c>
      <c r="H1926" s="31">
        <v>0</v>
      </c>
      <c r="I1926" s="64">
        <v>5.85</v>
      </c>
    </row>
    <row r="1927" spans="1:9">
      <c r="A1927" s="35"/>
      <c r="B1927" s="35"/>
      <c r="C1927" s="35"/>
      <c r="D1927" s="35"/>
      <c r="E1927" s="35"/>
      <c r="F1927" s="35"/>
      <c r="G1927" s="35"/>
      <c r="H1927" s="34" t="s">
        <v>515</v>
      </c>
      <c r="I1927" s="76">
        <v>13.64</v>
      </c>
    </row>
    <row r="1928" spans="1:9">
      <c r="A1928" s="35"/>
      <c r="B1928" s="35"/>
      <c r="C1928" s="35"/>
      <c r="D1928" s="35"/>
      <c r="E1928" s="35"/>
      <c r="F1928" s="35"/>
      <c r="G1928" s="35"/>
      <c r="H1928" s="34" t="s">
        <v>1458</v>
      </c>
      <c r="I1928" s="76">
        <v>22.86</v>
      </c>
    </row>
    <row r="1929" spans="1:9">
      <c r="A1929" s="35"/>
      <c r="B1929" s="35"/>
      <c r="C1929" s="35"/>
      <c r="D1929" s="35"/>
      <c r="E1929" s="35"/>
      <c r="F1929" s="35"/>
      <c r="G1929" s="35"/>
      <c r="H1929" s="34" t="s">
        <v>516</v>
      </c>
      <c r="I1929" s="76">
        <v>16.75</v>
      </c>
    </row>
    <row r="1932" spans="1:9">
      <c r="A1932" s="49" t="s">
        <v>2400</v>
      </c>
      <c r="B1932" s="48"/>
      <c r="C1932" s="48"/>
      <c r="D1932" s="48"/>
      <c r="E1932" s="48"/>
      <c r="F1932" s="48"/>
      <c r="G1932" s="48"/>
      <c r="H1932" s="48"/>
      <c r="I1932" s="72"/>
    </row>
    <row r="1933" spans="1:9">
      <c r="A1933" s="46" t="s">
        <v>1439</v>
      </c>
      <c r="B1933" s="45"/>
      <c r="C1933" s="45"/>
      <c r="D1933" s="45"/>
      <c r="E1933" s="45"/>
      <c r="F1933" s="45"/>
      <c r="G1933" s="45"/>
      <c r="H1933" s="45"/>
      <c r="I1933" s="73"/>
    </row>
    <row r="1934" spans="1:9">
      <c r="A1934" s="43" t="s">
        <v>2401</v>
      </c>
      <c r="B1934" s="42"/>
      <c r="C1934" s="42"/>
      <c r="D1934" s="42"/>
      <c r="E1934" s="41"/>
      <c r="F1934" s="41"/>
      <c r="G1934" s="41"/>
      <c r="H1934" s="41"/>
      <c r="I1934" s="74"/>
    </row>
    <row r="1935" spans="1:9">
      <c r="A1935" s="38" t="s">
        <v>0</v>
      </c>
      <c r="B1935" s="39" t="s">
        <v>1</v>
      </c>
      <c r="C1935" s="38" t="s">
        <v>2</v>
      </c>
      <c r="D1935" s="38" t="s">
        <v>3</v>
      </c>
      <c r="E1935" s="38" t="s">
        <v>1441</v>
      </c>
      <c r="F1935" s="38" t="s">
        <v>1442</v>
      </c>
      <c r="G1935" s="38" t="s">
        <v>1443</v>
      </c>
      <c r="H1935" s="38" t="s">
        <v>1444</v>
      </c>
      <c r="I1935" s="75" t="s">
        <v>1445</v>
      </c>
    </row>
    <row r="1936" spans="1:9" ht="20">
      <c r="A1936" s="30" t="s">
        <v>2402</v>
      </c>
      <c r="B1936" s="32" t="s">
        <v>2403</v>
      </c>
      <c r="C1936" s="37" t="s">
        <v>22</v>
      </c>
      <c r="D1936" s="36">
        <v>1.1000000000000001</v>
      </c>
      <c r="E1936" s="31">
        <v>1</v>
      </c>
      <c r="F1936" s="31">
        <v>0</v>
      </c>
      <c r="G1936" s="31">
        <v>7.5</v>
      </c>
      <c r="H1936" s="31">
        <v>0</v>
      </c>
      <c r="I1936" s="64">
        <v>8.25</v>
      </c>
    </row>
    <row r="1937" spans="1:9">
      <c r="A1937" s="30" t="s">
        <v>1605</v>
      </c>
      <c r="B1937" s="32" t="s">
        <v>1606</v>
      </c>
      <c r="C1937" s="37" t="s">
        <v>1484</v>
      </c>
      <c r="D1937" s="36">
        <v>9.4500000000000001E-2</v>
      </c>
      <c r="E1937" s="31">
        <v>1</v>
      </c>
      <c r="F1937" s="31">
        <v>0</v>
      </c>
      <c r="G1937" s="31">
        <v>21.9</v>
      </c>
      <c r="H1937" s="31">
        <v>0</v>
      </c>
      <c r="I1937" s="64">
        <v>2.06</v>
      </c>
    </row>
    <row r="1938" spans="1:9">
      <c r="A1938" s="30" t="s">
        <v>1557</v>
      </c>
      <c r="B1938" s="30" t="s">
        <v>1558</v>
      </c>
      <c r="C1938" s="37" t="s">
        <v>1484</v>
      </c>
      <c r="D1938" s="36">
        <v>9.4500000000000001E-2</v>
      </c>
      <c r="E1938" s="31">
        <v>1</v>
      </c>
      <c r="F1938" s="31">
        <v>0</v>
      </c>
      <c r="G1938" s="31">
        <v>26.38</v>
      </c>
      <c r="H1938" s="31">
        <v>0</v>
      </c>
      <c r="I1938" s="64">
        <v>2.4900000000000002</v>
      </c>
    </row>
    <row r="1939" spans="1:9">
      <c r="A1939" s="35"/>
      <c r="B1939" s="35"/>
      <c r="C1939" s="35"/>
      <c r="D1939" s="35"/>
      <c r="E1939" s="35"/>
      <c r="F1939" s="35"/>
      <c r="G1939" s="35"/>
      <c r="H1939" s="34" t="s">
        <v>515</v>
      </c>
      <c r="I1939" s="76">
        <v>12.8</v>
      </c>
    </row>
    <row r="1940" spans="1:9">
      <c r="A1940" s="35"/>
      <c r="B1940" s="35"/>
      <c r="C1940" s="35"/>
      <c r="D1940" s="35"/>
      <c r="E1940" s="35"/>
      <c r="F1940" s="35"/>
      <c r="G1940" s="35"/>
      <c r="H1940" s="34" t="s">
        <v>1458</v>
      </c>
      <c r="I1940" s="76">
        <v>22.86</v>
      </c>
    </row>
    <row r="1941" spans="1:9">
      <c r="A1941" s="35"/>
      <c r="B1941" s="35"/>
      <c r="C1941" s="35"/>
      <c r="D1941" s="35"/>
      <c r="E1941" s="35"/>
      <c r="F1941" s="35"/>
      <c r="G1941" s="35"/>
      <c r="H1941" s="34" t="s">
        <v>516</v>
      </c>
      <c r="I1941" s="76">
        <v>15.72</v>
      </c>
    </row>
    <row r="1944" spans="1:9">
      <c r="A1944" s="49" t="s">
        <v>2404</v>
      </c>
      <c r="B1944" s="48"/>
      <c r="C1944" s="48"/>
      <c r="D1944" s="48"/>
      <c r="E1944" s="48"/>
      <c r="F1944" s="48"/>
      <c r="G1944" s="48"/>
      <c r="H1944" s="48"/>
      <c r="I1944" s="72"/>
    </row>
    <row r="1945" spans="1:9">
      <c r="A1945" s="46" t="s">
        <v>1439</v>
      </c>
      <c r="B1945" s="45"/>
      <c r="C1945" s="45"/>
      <c r="D1945" s="45"/>
      <c r="E1945" s="45"/>
      <c r="F1945" s="45"/>
      <c r="G1945" s="45"/>
      <c r="H1945" s="45"/>
      <c r="I1945" s="73"/>
    </row>
    <row r="1946" spans="1:9">
      <c r="A1946" s="43" t="s">
        <v>2405</v>
      </c>
      <c r="B1946" s="42"/>
      <c r="C1946" s="42"/>
      <c r="D1946" s="42"/>
      <c r="E1946" s="41"/>
      <c r="F1946" s="41"/>
      <c r="G1946" s="41"/>
      <c r="H1946" s="41"/>
      <c r="I1946" s="74"/>
    </row>
    <row r="1947" spans="1:9">
      <c r="A1947" s="38" t="s">
        <v>0</v>
      </c>
      <c r="B1947" s="39" t="s">
        <v>1</v>
      </c>
      <c r="C1947" s="38" t="s">
        <v>2</v>
      </c>
      <c r="D1947" s="38" t="s">
        <v>3</v>
      </c>
      <c r="E1947" s="38" t="s">
        <v>1441</v>
      </c>
      <c r="F1947" s="38" t="s">
        <v>1442</v>
      </c>
      <c r="G1947" s="38" t="s">
        <v>1443</v>
      </c>
      <c r="H1947" s="38" t="s">
        <v>1444</v>
      </c>
      <c r="I1947" s="75" t="s">
        <v>1445</v>
      </c>
    </row>
    <row r="1948" spans="1:9" ht="20">
      <c r="A1948" s="30" t="s">
        <v>2406</v>
      </c>
      <c r="B1948" s="32" t="s">
        <v>2407</v>
      </c>
      <c r="C1948" s="37" t="s">
        <v>22</v>
      </c>
      <c r="D1948" s="36">
        <v>1.1000000000000001</v>
      </c>
      <c r="E1948" s="31">
        <v>1</v>
      </c>
      <c r="F1948" s="31">
        <v>0</v>
      </c>
      <c r="G1948" s="31">
        <v>14.64</v>
      </c>
      <c r="H1948" s="31">
        <v>0</v>
      </c>
      <c r="I1948" s="64">
        <v>16.100000000000001</v>
      </c>
    </row>
    <row r="1949" spans="1:9">
      <c r="A1949" s="30" t="s">
        <v>1605</v>
      </c>
      <c r="B1949" s="32" t="s">
        <v>1606</v>
      </c>
      <c r="C1949" s="37" t="s">
        <v>1484</v>
      </c>
      <c r="D1949" s="36">
        <v>0.1721</v>
      </c>
      <c r="E1949" s="31">
        <v>1</v>
      </c>
      <c r="F1949" s="31">
        <v>0</v>
      </c>
      <c r="G1949" s="31">
        <v>21.9</v>
      </c>
      <c r="H1949" s="31">
        <v>0</v>
      </c>
      <c r="I1949" s="64">
        <v>3.76</v>
      </c>
    </row>
    <row r="1950" spans="1:9">
      <c r="A1950" s="30" t="s">
        <v>1557</v>
      </c>
      <c r="B1950" s="30" t="s">
        <v>1558</v>
      </c>
      <c r="C1950" s="37" t="s">
        <v>1484</v>
      </c>
      <c r="D1950" s="36">
        <v>0.1721</v>
      </c>
      <c r="E1950" s="31">
        <v>1</v>
      </c>
      <c r="F1950" s="31">
        <v>0</v>
      </c>
      <c r="G1950" s="31">
        <v>26.38</v>
      </c>
      <c r="H1950" s="31">
        <v>0</v>
      </c>
      <c r="I1950" s="64">
        <v>4.53</v>
      </c>
    </row>
    <row r="1951" spans="1:9">
      <c r="A1951" s="35"/>
      <c r="B1951" s="35"/>
      <c r="C1951" s="35"/>
      <c r="D1951" s="35"/>
      <c r="E1951" s="35"/>
      <c r="F1951" s="35"/>
      <c r="G1951" s="35"/>
      <c r="H1951" s="34" t="s">
        <v>515</v>
      </c>
      <c r="I1951" s="76">
        <v>24.39</v>
      </c>
    </row>
    <row r="1952" spans="1:9">
      <c r="A1952" s="35"/>
      <c r="B1952" s="35"/>
      <c r="C1952" s="35"/>
      <c r="D1952" s="35"/>
      <c r="E1952" s="35"/>
      <c r="F1952" s="35"/>
      <c r="G1952" s="35"/>
      <c r="H1952" s="34" t="s">
        <v>1458</v>
      </c>
      <c r="I1952" s="76">
        <v>22.86</v>
      </c>
    </row>
    <row r="1953" spans="1:9">
      <c r="A1953" s="35"/>
      <c r="B1953" s="35"/>
      <c r="C1953" s="35"/>
      <c r="D1953" s="35"/>
      <c r="E1953" s="35"/>
      <c r="F1953" s="35"/>
      <c r="G1953" s="35"/>
      <c r="H1953" s="34" t="s">
        <v>516</v>
      </c>
      <c r="I1953" s="76">
        <v>29.96</v>
      </c>
    </row>
    <row r="1956" spans="1:9">
      <c r="A1956" s="49" t="s">
        <v>2408</v>
      </c>
      <c r="B1956" s="48"/>
      <c r="C1956" s="48"/>
      <c r="D1956" s="48"/>
      <c r="E1956" s="48"/>
      <c r="F1956" s="48"/>
      <c r="G1956" s="48"/>
      <c r="H1956" s="48"/>
      <c r="I1956" s="72"/>
    </row>
    <row r="1957" spans="1:9">
      <c r="A1957" s="46" t="s">
        <v>1439</v>
      </c>
      <c r="B1957" s="45"/>
      <c r="C1957" s="45"/>
      <c r="D1957" s="45"/>
      <c r="E1957" s="45"/>
      <c r="F1957" s="45"/>
      <c r="G1957" s="45"/>
      <c r="H1957" s="45"/>
      <c r="I1957" s="73"/>
    </row>
    <row r="1958" spans="1:9">
      <c r="A1958" s="43" t="s">
        <v>2409</v>
      </c>
      <c r="B1958" s="42"/>
      <c r="C1958" s="42"/>
      <c r="D1958" s="42"/>
      <c r="E1958" s="41"/>
      <c r="F1958" s="41"/>
      <c r="G1958" s="41"/>
      <c r="H1958" s="41"/>
      <c r="I1958" s="74"/>
    </row>
    <row r="1959" spans="1:9">
      <c r="A1959" s="38" t="s">
        <v>0</v>
      </c>
      <c r="B1959" s="39" t="s">
        <v>1</v>
      </c>
      <c r="C1959" s="38" t="s">
        <v>2</v>
      </c>
      <c r="D1959" s="38" t="s">
        <v>3</v>
      </c>
      <c r="E1959" s="38" t="s">
        <v>1441</v>
      </c>
      <c r="F1959" s="38" t="s">
        <v>1442</v>
      </c>
      <c r="G1959" s="38" t="s">
        <v>1443</v>
      </c>
      <c r="H1959" s="38" t="s">
        <v>1444</v>
      </c>
      <c r="I1959" s="75" t="s">
        <v>1445</v>
      </c>
    </row>
    <row r="1960" spans="1:9" ht="20">
      <c r="A1960" s="30" t="s">
        <v>2410</v>
      </c>
      <c r="B1960" s="32" t="s">
        <v>2411</v>
      </c>
      <c r="C1960" s="37" t="s">
        <v>22</v>
      </c>
      <c r="D1960" s="36">
        <v>1.1000000000000001</v>
      </c>
      <c r="E1960" s="31">
        <v>1</v>
      </c>
      <c r="F1960" s="31">
        <v>0</v>
      </c>
      <c r="G1960" s="31">
        <v>5.22</v>
      </c>
      <c r="H1960" s="31">
        <v>0</v>
      </c>
      <c r="I1960" s="64">
        <v>5.74</v>
      </c>
    </row>
    <row r="1961" spans="1:9">
      <c r="A1961" s="30" t="s">
        <v>1605</v>
      </c>
      <c r="B1961" s="32" t="s">
        <v>1606</v>
      </c>
      <c r="C1961" s="37" t="s">
        <v>1484</v>
      </c>
      <c r="D1961" s="36">
        <v>6.7199999999999996E-2</v>
      </c>
      <c r="E1961" s="31">
        <v>1</v>
      </c>
      <c r="F1961" s="31">
        <v>0</v>
      </c>
      <c r="G1961" s="31">
        <v>21.9</v>
      </c>
      <c r="H1961" s="31">
        <v>0</v>
      </c>
      <c r="I1961" s="64">
        <v>1.47</v>
      </c>
    </row>
    <row r="1962" spans="1:9">
      <c r="A1962" s="30" t="s">
        <v>1557</v>
      </c>
      <c r="B1962" s="30" t="s">
        <v>1558</v>
      </c>
      <c r="C1962" s="37" t="s">
        <v>1484</v>
      </c>
      <c r="D1962" s="36">
        <v>6.7199999999999996E-2</v>
      </c>
      <c r="E1962" s="31">
        <v>1</v>
      </c>
      <c r="F1962" s="31">
        <v>0</v>
      </c>
      <c r="G1962" s="31">
        <v>26.38</v>
      </c>
      <c r="H1962" s="31">
        <v>0</v>
      </c>
      <c r="I1962" s="64">
        <v>1.77</v>
      </c>
    </row>
    <row r="1963" spans="1:9">
      <c r="A1963" s="35"/>
      <c r="B1963" s="35"/>
      <c r="C1963" s="35"/>
      <c r="D1963" s="35"/>
      <c r="E1963" s="35"/>
      <c r="F1963" s="35"/>
      <c r="G1963" s="35"/>
      <c r="H1963" s="34" t="s">
        <v>515</v>
      </c>
      <c r="I1963" s="76">
        <v>8.98</v>
      </c>
    </row>
    <row r="1964" spans="1:9">
      <c r="A1964" s="35"/>
      <c r="B1964" s="35"/>
      <c r="C1964" s="35"/>
      <c r="D1964" s="35"/>
      <c r="E1964" s="35"/>
      <c r="F1964" s="35"/>
      <c r="G1964" s="35"/>
      <c r="H1964" s="34" t="s">
        <v>1458</v>
      </c>
      <c r="I1964" s="76">
        <v>22.86</v>
      </c>
    </row>
    <row r="1965" spans="1:9">
      <c r="A1965" s="35"/>
      <c r="B1965" s="35"/>
      <c r="C1965" s="35"/>
      <c r="D1965" s="35"/>
      <c r="E1965" s="35"/>
      <c r="F1965" s="35"/>
      <c r="G1965" s="35"/>
      <c r="H1965" s="34" t="s">
        <v>516</v>
      </c>
      <c r="I1965" s="76">
        <v>11.03</v>
      </c>
    </row>
    <row r="1968" spans="1:9">
      <c r="A1968" s="49" t="s">
        <v>2412</v>
      </c>
      <c r="B1968" s="48"/>
      <c r="C1968" s="48"/>
      <c r="D1968" s="48"/>
      <c r="E1968" s="48"/>
      <c r="F1968" s="48"/>
      <c r="G1968" s="48"/>
      <c r="H1968" s="48"/>
      <c r="I1968" s="72"/>
    </row>
    <row r="1969" spans="1:9">
      <c r="A1969" s="46" t="s">
        <v>1439</v>
      </c>
      <c r="B1969" s="45"/>
      <c r="C1969" s="45"/>
      <c r="D1969" s="45"/>
      <c r="E1969" s="45"/>
      <c r="F1969" s="45"/>
      <c r="G1969" s="45"/>
      <c r="H1969" s="45"/>
      <c r="I1969" s="73"/>
    </row>
    <row r="1970" spans="1:9">
      <c r="A1970" s="43" t="s">
        <v>2413</v>
      </c>
      <c r="B1970" s="42"/>
      <c r="C1970" s="42"/>
      <c r="D1970" s="42"/>
      <c r="E1970" s="41"/>
      <c r="F1970" s="41"/>
      <c r="G1970" s="41"/>
      <c r="H1970" s="41"/>
      <c r="I1970" s="74"/>
    </row>
    <row r="1971" spans="1:9">
      <c r="A1971" s="38" t="s">
        <v>0</v>
      </c>
      <c r="B1971" s="39" t="s">
        <v>1</v>
      </c>
      <c r="C1971" s="38" t="s">
        <v>2</v>
      </c>
      <c r="D1971" s="38" t="s">
        <v>3</v>
      </c>
      <c r="E1971" s="38" t="s">
        <v>1441</v>
      </c>
      <c r="F1971" s="38" t="s">
        <v>1442</v>
      </c>
      <c r="G1971" s="38" t="s">
        <v>1443</v>
      </c>
      <c r="H1971" s="38" t="s">
        <v>1444</v>
      </c>
      <c r="I1971" s="75" t="s">
        <v>1445</v>
      </c>
    </row>
    <row r="1972" spans="1:9" ht="20">
      <c r="A1972" s="30" t="s">
        <v>2414</v>
      </c>
      <c r="B1972" s="32" t="s">
        <v>2415</v>
      </c>
      <c r="C1972" s="37" t="s">
        <v>22</v>
      </c>
      <c r="D1972" s="36">
        <v>1.1000000000000001</v>
      </c>
      <c r="E1972" s="31">
        <v>1</v>
      </c>
      <c r="F1972" s="31">
        <v>0</v>
      </c>
      <c r="G1972" s="31">
        <v>4.29</v>
      </c>
      <c r="H1972" s="31">
        <v>0</v>
      </c>
      <c r="I1972" s="64">
        <v>4.71</v>
      </c>
    </row>
    <row r="1973" spans="1:9">
      <c r="A1973" s="30" t="s">
        <v>1605</v>
      </c>
      <c r="B1973" s="32" t="s">
        <v>1606</v>
      </c>
      <c r="C1973" s="37" t="s">
        <v>1484</v>
      </c>
      <c r="D1973" s="36">
        <v>9.0999999999999998E-2</v>
      </c>
      <c r="E1973" s="31">
        <v>1</v>
      </c>
      <c r="F1973" s="31">
        <v>0</v>
      </c>
      <c r="G1973" s="31">
        <v>21.9</v>
      </c>
      <c r="H1973" s="31">
        <v>0</v>
      </c>
      <c r="I1973" s="64">
        <v>1.99</v>
      </c>
    </row>
    <row r="1974" spans="1:9">
      <c r="A1974" s="30" t="s">
        <v>1557</v>
      </c>
      <c r="B1974" s="32" t="s">
        <v>1558</v>
      </c>
      <c r="C1974" s="37" t="s">
        <v>1484</v>
      </c>
      <c r="D1974" s="36">
        <v>9.0999999999999998E-2</v>
      </c>
      <c r="E1974" s="31">
        <v>1</v>
      </c>
      <c r="F1974" s="31">
        <v>0</v>
      </c>
      <c r="G1974" s="31">
        <v>26.38</v>
      </c>
      <c r="H1974" s="31">
        <v>0</v>
      </c>
      <c r="I1974" s="64">
        <v>2.4</v>
      </c>
    </row>
    <row r="1975" spans="1:9">
      <c r="A1975" s="30" t="s">
        <v>1723</v>
      </c>
      <c r="B1975" s="30" t="s">
        <v>1724</v>
      </c>
      <c r="C1975" s="37" t="s">
        <v>22</v>
      </c>
      <c r="D1975" s="36">
        <v>1</v>
      </c>
      <c r="E1975" s="31">
        <v>1</v>
      </c>
      <c r="F1975" s="31">
        <v>0</v>
      </c>
      <c r="G1975" s="31">
        <v>11.23</v>
      </c>
      <c r="H1975" s="31">
        <v>0</v>
      </c>
      <c r="I1975" s="64">
        <v>11.23</v>
      </c>
    </row>
    <row r="1976" spans="1:9">
      <c r="A1976" s="35"/>
      <c r="B1976" s="35"/>
      <c r="C1976" s="35"/>
      <c r="D1976" s="35"/>
      <c r="E1976" s="35"/>
      <c r="F1976" s="35"/>
      <c r="G1976" s="35"/>
      <c r="H1976" s="34" t="s">
        <v>515</v>
      </c>
      <c r="I1976" s="76">
        <v>20.329999999999998</v>
      </c>
    </row>
    <row r="1977" spans="1:9">
      <c r="A1977" s="35"/>
      <c r="B1977" s="35"/>
      <c r="C1977" s="35"/>
      <c r="D1977" s="35"/>
      <c r="E1977" s="35"/>
      <c r="F1977" s="35"/>
      <c r="G1977" s="35"/>
      <c r="H1977" s="34" t="s">
        <v>1458</v>
      </c>
      <c r="I1977" s="76">
        <v>22.86</v>
      </c>
    </row>
    <row r="1978" spans="1:9">
      <c r="A1978" s="35"/>
      <c r="B1978" s="35"/>
      <c r="C1978" s="35"/>
      <c r="D1978" s="35"/>
      <c r="E1978" s="35"/>
      <c r="F1978" s="35"/>
      <c r="G1978" s="35"/>
      <c r="H1978" s="34" t="s">
        <v>516</v>
      </c>
      <c r="I1978" s="76">
        <v>24.97</v>
      </c>
    </row>
    <row r="1981" spans="1:9">
      <c r="A1981" s="49" t="s">
        <v>2416</v>
      </c>
      <c r="B1981" s="48"/>
      <c r="C1981" s="48"/>
      <c r="D1981" s="48"/>
      <c r="E1981" s="48"/>
      <c r="F1981" s="48"/>
      <c r="G1981" s="48"/>
      <c r="H1981" s="48"/>
      <c r="I1981" s="72"/>
    </row>
    <row r="1982" spans="1:9">
      <c r="A1982" s="46" t="s">
        <v>1480</v>
      </c>
      <c r="B1982" s="45"/>
      <c r="C1982" s="45"/>
      <c r="D1982" s="45"/>
      <c r="E1982" s="45"/>
      <c r="F1982" s="45"/>
      <c r="G1982" s="45"/>
      <c r="H1982" s="45"/>
      <c r="I1982" s="73"/>
    </row>
    <row r="1983" spans="1:9">
      <c r="A1983" s="43" t="s">
        <v>2417</v>
      </c>
      <c r="B1983" s="42"/>
      <c r="C1983" s="42"/>
      <c r="D1983" s="42"/>
      <c r="E1983" s="41"/>
      <c r="F1983" s="41"/>
      <c r="G1983" s="41"/>
      <c r="H1983" s="41"/>
      <c r="I1983" s="74"/>
    </row>
    <row r="1984" spans="1:9">
      <c r="A1984" s="38" t="s">
        <v>0</v>
      </c>
      <c r="B1984" s="39" t="s">
        <v>1</v>
      </c>
      <c r="C1984" s="38" t="s">
        <v>2</v>
      </c>
      <c r="D1984" s="38" t="s">
        <v>3</v>
      </c>
      <c r="E1984" s="38" t="s">
        <v>1441</v>
      </c>
      <c r="F1984" s="38" t="s">
        <v>1442</v>
      </c>
      <c r="G1984" s="38" t="s">
        <v>1443</v>
      </c>
      <c r="H1984" s="38" t="s">
        <v>1444</v>
      </c>
      <c r="I1984" s="75" t="s">
        <v>1445</v>
      </c>
    </row>
    <row r="1985" spans="1:9" ht="20">
      <c r="A1985" s="30" t="s">
        <v>2320</v>
      </c>
      <c r="B1985" s="32" t="s">
        <v>2321</v>
      </c>
      <c r="C1985" s="37" t="s">
        <v>22</v>
      </c>
      <c r="D1985" s="36">
        <v>1.05</v>
      </c>
      <c r="E1985" s="31">
        <v>1</v>
      </c>
      <c r="F1985" s="31">
        <v>0</v>
      </c>
      <c r="G1985" s="31">
        <v>7.37</v>
      </c>
      <c r="H1985" s="31">
        <v>0</v>
      </c>
      <c r="I1985" s="64">
        <f>D1985*G1985</f>
        <v>7.7385000000000002</v>
      </c>
    </row>
    <row r="1986" spans="1:9">
      <c r="A1986" s="30" t="s">
        <v>1605</v>
      </c>
      <c r="B1986" s="32" t="s">
        <v>1606</v>
      </c>
      <c r="C1986" s="37" t="s">
        <v>1484</v>
      </c>
      <c r="D1986" s="36">
        <v>0.19439999999999999</v>
      </c>
      <c r="E1986" s="31">
        <v>1</v>
      </c>
      <c r="F1986" s="31">
        <v>0</v>
      </c>
      <c r="G1986" s="31">
        <v>21.9</v>
      </c>
      <c r="H1986" s="31">
        <v>0</v>
      </c>
      <c r="I1986" s="64">
        <f t="shared" ref="I1986:I1989" si="0">D1986*G1986</f>
        <v>4.2573599999999994</v>
      </c>
    </row>
    <row r="1987" spans="1:9">
      <c r="A1987" s="30" t="s">
        <v>1557</v>
      </c>
      <c r="B1987" s="32" t="s">
        <v>1558</v>
      </c>
      <c r="C1987" s="37" t="s">
        <v>1484</v>
      </c>
      <c r="D1987" s="36">
        <v>0.19439999999999999</v>
      </c>
      <c r="E1987" s="31">
        <v>1</v>
      </c>
      <c r="F1987" s="31">
        <v>0</v>
      </c>
      <c r="G1987" s="31">
        <v>26.38</v>
      </c>
      <c r="H1987" s="31">
        <v>0</v>
      </c>
      <c r="I1987" s="64">
        <f t="shared" si="0"/>
        <v>5.1282719999999999</v>
      </c>
    </row>
    <row r="1988" spans="1:9" ht="40">
      <c r="A1988" s="30" t="s">
        <v>2418</v>
      </c>
      <c r="B1988" s="32" t="s">
        <v>2419</v>
      </c>
      <c r="C1988" s="37" t="s">
        <v>22</v>
      </c>
      <c r="D1988" s="36">
        <v>2</v>
      </c>
      <c r="E1988" s="31">
        <v>1</v>
      </c>
      <c r="F1988" s="31">
        <v>0</v>
      </c>
      <c r="G1988" s="31">
        <v>4.18</v>
      </c>
      <c r="H1988" s="31">
        <v>0</v>
      </c>
      <c r="I1988" s="64">
        <f t="shared" si="0"/>
        <v>8.36</v>
      </c>
    </row>
    <row r="1989" spans="1:9" ht="30">
      <c r="A1989" s="30">
        <v>2637</v>
      </c>
      <c r="B1989" s="32" t="s">
        <v>4152</v>
      </c>
      <c r="C1989" s="37" t="s">
        <v>7</v>
      </c>
      <c r="D1989" s="36">
        <v>0.33329999999999999</v>
      </c>
      <c r="E1989" s="31">
        <v>1</v>
      </c>
      <c r="F1989" s="31">
        <v>0</v>
      </c>
      <c r="G1989" s="31">
        <v>1.35</v>
      </c>
      <c r="H1989" s="31">
        <v>0</v>
      </c>
      <c r="I1989" s="64">
        <f t="shared" si="0"/>
        <v>0.44995499999999999</v>
      </c>
    </row>
    <row r="1990" spans="1:9">
      <c r="A1990" s="35"/>
      <c r="B1990" s="35"/>
      <c r="C1990" s="35"/>
      <c r="D1990" s="35"/>
      <c r="E1990" s="35"/>
      <c r="F1990" s="35"/>
      <c r="G1990" s="35"/>
      <c r="H1990" s="34" t="s">
        <v>515</v>
      </c>
      <c r="I1990" s="76">
        <f>SUM(I1985:I1989)</f>
        <v>25.934086999999998</v>
      </c>
    </row>
    <row r="1991" spans="1:9">
      <c r="A1991" s="35"/>
      <c r="B1991" s="35"/>
      <c r="C1991" s="35"/>
      <c r="D1991" s="35"/>
      <c r="E1991" s="35"/>
      <c r="F1991" s="35"/>
      <c r="G1991" s="35"/>
      <c r="H1991" s="34" t="s">
        <v>1458</v>
      </c>
      <c r="I1991" s="76">
        <v>22.86</v>
      </c>
    </row>
    <row r="1992" spans="1:9">
      <c r="A1992" s="35"/>
      <c r="B1992" s="35"/>
      <c r="C1992" s="35"/>
      <c r="D1992" s="35"/>
      <c r="E1992" s="35"/>
      <c r="F1992" s="35"/>
      <c r="G1992" s="35"/>
      <c r="H1992" s="34" t="s">
        <v>516</v>
      </c>
      <c r="I1992" s="76">
        <f>I1990*(1+I1991/100)</f>
        <v>31.862619288199994</v>
      </c>
    </row>
    <row r="1995" spans="1:9">
      <c r="A1995" s="49" t="s">
        <v>2420</v>
      </c>
      <c r="B1995" s="48"/>
      <c r="C1995" s="48"/>
      <c r="D1995" s="48"/>
      <c r="E1995" s="48"/>
      <c r="F1995" s="48"/>
      <c r="G1995" s="48"/>
      <c r="H1995" s="48"/>
      <c r="I1995" s="72"/>
    </row>
    <row r="1996" spans="1:9">
      <c r="A1996" s="46" t="s">
        <v>1480</v>
      </c>
      <c r="B1996" s="45"/>
      <c r="C1996" s="45"/>
      <c r="D1996" s="45"/>
      <c r="E1996" s="45"/>
      <c r="F1996" s="45"/>
      <c r="G1996" s="45"/>
      <c r="H1996" s="45"/>
      <c r="I1996" s="73"/>
    </row>
    <row r="1997" spans="1:9">
      <c r="A1997" s="43" t="s">
        <v>2421</v>
      </c>
      <c r="B1997" s="42"/>
      <c r="C1997" s="42"/>
      <c r="D1997" s="42"/>
      <c r="E1997" s="41"/>
      <c r="F1997" s="41"/>
      <c r="G1997" s="41"/>
      <c r="H1997" s="41"/>
      <c r="I1997" s="74"/>
    </row>
    <row r="1998" spans="1:9">
      <c r="A1998" s="38" t="s">
        <v>0</v>
      </c>
      <c r="B1998" s="39" t="s">
        <v>1</v>
      </c>
      <c r="C1998" s="38" t="s">
        <v>2</v>
      </c>
      <c r="D1998" s="38" t="s">
        <v>3</v>
      </c>
      <c r="E1998" s="38" t="s">
        <v>1441</v>
      </c>
      <c r="F1998" s="38" t="s">
        <v>1442</v>
      </c>
      <c r="G1998" s="38" t="s">
        <v>1443</v>
      </c>
      <c r="H1998" s="38" t="s">
        <v>1444</v>
      </c>
      <c r="I1998" s="75" t="s">
        <v>1445</v>
      </c>
    </row>
    <row r="1999" spans="1:9">
      <c r="A1999" s="30" t="s">
        <v>2422</v>
      </c>
      <c r="B1999" s="32" t="s">
        <v>2423</v>
      </c>
      <c r="C1999" s="37" t="s">
        <v>22</v>
      </c>
      <c r="D1999" s="36">
        <v>1</v>
      </c>
      <c r="E1999" s="31">
        <v>1</v>
      </c>
      <c r="F1999" s="31">
        <v>0</v>
      </c>
      <c r="G1999" s="31">
        <v>40.89</v>
      </c>
      <c r="H1999" s="31">
        <v>0</v>
      </c>
      <c r="I1999" s="64">
        <v>40.89</v>
      </c>
    </row>
    <row r="2000" spans="1:9">
      <c r="A2000" s="30" t="s">
        <v>1605</v>
      </c>
      <c r="B2000" s="32" t="s">
        <v>1606</v>
      </c>
      <c r="C2000" s="37" t="s">
        <v>1484</v>
      </c>
      <c r="D2000" s="36">
        <v>6.2600000000000003E-2</v>
      </c>
      <c r="E2000" s="31">
        <v>1</v>
      </c>
      <c r="F2000" s="31">
        <v>0</v>
      </c>
      <c r="G2000" s="31">
        <v>21.9</v>
      </c>
      <c r="H2000" s="31">
        <v>0</v>
      </c>
      <c r="I2000" s="64">
        <v>1.37</v>
      </c>
    </row>
    <row r="2001" spans="1:9">
      <c r="A2001" s="30" t="s">
        <v>1557</v>
      </c>
      <c r="B2001" s="32" t="s">
        <v>1558</v>
      </c>
      <c r="C2001" s="37" t="s">
        <v>1484</v>
      </c>
      <c r="D2001" s="36">
        <v>6.2600000000000003E-2</v>
      </c>
      <c r="E2001" s="31">
        <v>1</v>
      </c>
      <c r="F2001" s="31">
        <v>0</v>
      </c>
      <c r="G2001" s="31">
        <v>26.38</v>
      </c>
      <c r="H2001" s="31">
        <v>0</v>
      </c>
      <c r="I2001" s="64">
        <v>1.65</v>
      </c>
    </row>
    <row r="2002" spans="1:9">
      <c r="A2002" s="30" t="s">
        <v>2424</v>
      </c>
      <c r="B2002" s="30" t="s">
        <v>2425</v>
      </c>
      <c r="C2002" s="37" t="s">
        <v>22</v>
      </c>
      <c r="D2002" s="36">
        <v>1</v>
      </c>
      <c r="E2002" s="31">
        <v>1</v>
      </c>
      <c r="F2002" s="31">
        <v>0</v>
      </c>
      <c r="G2002" s="31">
        <v>49.82</v>
      </c>
      <c r="H2002" s="31">
        <v>0</v>
      </c>
      <c r="I2002" s="64">
        <v>49.82</v>
      </c>
    </row>
    <row r="2003" spans="1:9">
      <c r="A2003" s="35"/>
      <c r="B2003" s="35"/>
      <c r="C2003" s="35"/>
      <c r="D2003" s="35"/>
      <c r="E2003" s="35"/>
      <c r="F2003" s="35"/>
      <c r="G2003" s="35"/>
      <c r="H2003" s="34" t="s">
        <v>515</v>
      </c>
      <c r="I2003" s="76">
        <v>93.73</v>
      </c>
    </row>
    <row r="2004" spans="1:9">
      <c r="A2004" s="35"/>
      <c r="B2004" s="35"/>
      <c r="C2004" s="35"/>
      <c r="D2004" s="35"/>
      <c r="E2004" s="35"/>
      <c r="F2004" s="35"/>
      <c r="G2004" s="35"/>
      <c r="H2004" s="34" t="s">
        <v>1458</v>
      </c>
      <c r="I2004" s="76">
        <v>22.86</v>
      </c>
    </row>
    <row r="2005" spans="1:9">
      <c r="A2005" s="35"/>
      <c r="B2005" s="35"/>
      <c r="C2005" s="35"/>
      <c r="D2005" s="35"/>
      <c r="E2005" s="35"/>
      <c r="F2005" s="35"/>
      <c r="G2005" s="35"/>
      <c r="H2005" s="34" t="s">
        <v>516</v>
      </c>
      <c r="I2005" s="76">
        <v>115.15</v>
      </c>
    </row>
    <row r="2008" spans="1:9">
      <c r="A2008" s="49" t="s">
        <v>2426</v>
      </c>
      <c r="B2008" s="48"/>
      <c r="C2008" s="48"/>
      <c r="D2008" s="48"/>
      <c r="E2008" s="48"/>
      <c r="F2008" s="48"/>
      <c r="G2008" s="48"/>
      <c r="H2008" s="48"/>
      <c r="I2008" s="72"/>
    </row>
    <row r="2009" spans="1:9">
      <c r="A2009" s="46" t="s">
        <v>1480</v>
      </c>
      <c r="B2009" s="45"/>
      <c r="C2009" s="45"/>
      <c r="D2009" s="45"/>
      <c r="E2009" s="45"/>
      <c r="F2009" s="45"/>
      <c r="G2009" s="45"/>
      <c r="H2009" s="45"/>
      <c r="I2009" s="73"/>
    </row>
    <row r="2010" spans="1:9">
      <c r="A2010" s="43" t="s">
        <v>2427</v>
      </c>
      <c r="B2010" s="42"/>
      <c r="C2010" s="42"/>
      <c r="D2010" s="42"/>
      <c r="E2010" s="41"/>
      <c r="F2010" s="41"/>
      <c r="G2010" s="41"/>
      <c r="H2010" s="41"/>
      <c r="I2010" s="74"/>
    </row>
    <row r="2011" spans="1:9">
      <c r="A2011" s="38" t="s">
        <v>0</v>
      </c>
      <c r="B2011" s="39" t="s">
        <v>1</v>
      </c>
      <c r="C2011" s="38" t="s">
        <v>2</v>
      </c>
      <c r="D2011" s="38" t="s">
        <v>3</v>
      </c>
      <c r="E2011" s="38" t="s">
        <v>1441</v>
      </c>
      <c r="F2011" s="38" t="s">
        <v>1442</v>
      </c>
      <c r="G2011" s="38" t="s">
        <v>1443</v>
      </c>
      <c r="H2011" s="38" t="s">
        <v>1444</v>
      </c>
      <c r="I2011" s="75" t="s">
        <v>1445</v>
      </c>
    </row>
    <row r="2012" spans="1:9" ht="20">
      <c r="A2012" s="30" t="s">
        <v>2189</v>
      </c>
      <c r="B2012" s="32" t="s">
        <v>2190</v>
      </c>
      <c r="C2012" s="37" t="s">
        <v>7</v>
      </c>
      <c r="D2012" s="36">
        <v>2</v>
      </c>
      <c r="E2012" s="31">
        <v>1</v>
      </c>
      <c r="F2012" s="31">
        <v>0</v>
      </c>
      <c r="G2012" s="31">
        <v>0.14000000000000001</v>
      </c>
      <c r="H2012" s="31">
        <v>0</v>
      </c>
      <c r="I2012" s="64">
        <v>0.28000000000000003</v>
      </c>
    </row>
    <row r="2013" spans="1:9">
      <c r="A2013" s="30" t="s">
        <v>2428</v>
      </c>
      <c r="B2013" s="32" t="s">
        <v>496</v>
      </c>
      <c r="C2013" s="37" t="s">
        <v>7</v>
      </c>
      <c r="D2013" s="36">
        <v>1</v>
      </c>
      <c r="E2013" s="31">
        <v>1</v>
      </c>
      <c r="F2013" s="31">
        <v>0</v>
      </c>
      <c r="G2013" s="31">
        <v>38.340000000000003</v>
      </c>
      <c r="H2013" s="31">
        <v>0</v>
      </c>
      <c r="I2013" s="64">
        <v>38.340000000000003</v>
      </c>
    </row>
    <row r="2014" spans="1:9">
      <c r="A2014" s="30" t="s">
        <v>1605</v>
      </c>
      <c r="B2014" s="32" t="s">
        <v>1606</v>
      </c>
      <c r="C2014" s="37" t="s">
        <v>1484</v>
      </c>
      <c r="D2014" s="36">
        <v>0.31540000000000001</v>
      </c>
      <c r="E2014" s="31">
        <v>1</v>
      </c>
      <c r="F2014" s="31">
        <v>0</v>
      </c>
      <c r="G2014" s="31">
        <v>21.9</v>
      </c>
      <c r="H2014" s="31">
        <v>0</v>
      </c>
      <c r="I2014" s="64">
        <v>6.9</v>
      </c>
    </row>
    <row r="2015" spans="1:9">
      <c r="A2015" s="30" t="s">
        <v>1557</v>
      </c>
      <c r="B2015" s="30" t="s">
        <v>1558</v>
      </c>
      <c r="C2015" s="37" t="s">
        <v>1484</v>
      </c>
      <c r="D2015" s="36">
        <v>0.31540000000000001</v>
      </c>
      <c r="E2015" s="31">
        <v>1</v>
      </c>
      <c r="F2015" s="31">
        <v>0</v>
      </c>
      <c r="G2015" s="31">
        <v>26.38</v>
      </c>
      <c r="H2015" s="31">
        <v>0</v>
      </c>
      <c r="I2015" s="64">
        <v>8.32</v>
      </c>
    </row>
    <row r="2016" spans="1:9">
      <c r="A2016" s="35"/>
      <c r="B2016" s="35"/>
      <c r="C2016" s="35"/>
      <c r="D2016" s="35"/>
      <c r="E2016" s="35"/>
      <c r="F2016" s="35"/>
      <c r="G2016" s="35"/>
      <c r="H2016" s="34" t="s">
        <v>515</v>
      </c>
      <c r="I2016" s="76">
        <v>53.84</v>
      </c>
    </row>
    <row r="2017" spans="1:9">
      <c r="A2017" s="35"/>
      <c r="B2017" s="35"/>
      <c r="C2017" s="35"/>
      <c r="D2017" s="35"/>
      <c r="E2017" s="35"/>
      <c r="F2017" s="35"/>
      <c r="G2017" s="35"/>
      <c r="H2017" s="34" t="s">
        <v>1458</v>
      </c>
      <c r="I2017" s="76">
        <v>22.86</v>
      </c>
    </row>
    <row r="2018" spans="1:9">
      <c r="A2018" s="35"/>
      <c r="B2018" s="35"/>
      <c r="C2018" s="35"/>
      <c r="D2018" s="35"/>
      <c r="E2018" s="35"/>
      <c r="F2018" s="35"/>
      <c r="G2018" s="35"/>
      <c r="H2018" s="34" t="s">
        <v>516</v>
      </c>
      <c r="I2018" s="76">
        <v>66.14</v>
      </c>
    </row>
    <row r="2021" spans="1:9">
      <c r="A2021" s="49" t="s">
        <v>2429</v>
      </c>
      <c r="B2021" s="48"/>
      <c r="C2021" s="48"/>
      <c r="D2021" s="48"/>
      <c r="E2021" s="48"/>
      <c r="F2021" s="48"/>
      <c r="G2021" s="48"/>
      <c r="H2021" s="48"/>
      <c r="I2021" s="72"/>
    </row>
    <row r="2022" spans="1:9">
      <c r="A2022" s="46" t="s">
        <v>1439</v>
      </c>
      <c r="B2022" s="45"/>
      <c r="C2022" s="45"/>
      <c r="D2022" s="45"/>
      <c r="E2022" s="45"/>
      <c r="F2022" s="45"/>
      <c r="G2022" s="45"/>
      <c r="H2022" s="45"/>
      <c r="I2022" s="73"/>
    </row>
    <row r="2023" spans="1:9">
      <c r="A2023" s="43" t="s">
        <v>2430</v>
      </c>
      <c r="B2023" s="42"/>
      <c r="C2023" s="42"/>
      <c r="D2023" s="42"/>
      <c r="E2023" s="41"/>
      <c r="F2023" s="41"/>
      <c r="G2023" s="41"/>
      <c r="H2023" s="41"/>
      <c r="I2023" s="74"/>
    </row>
    <row r="2024" spans="1:9">
      <c r="A2024" s="38" t="s">
        <v>0</v>
      </c>
      <c r="B2024" s="39" t="s">
        <v>1</v>
      </c>
      <c r="C2024" s="38" t="s">
        <v>2</v>
      </c>
      <c r="D2024" s="38" t="s">
        <v>3</v>
      </c>
      <c r="E2024" s="38" t="s">
        <v>1441</v>
      </c>
      <c r="F2024" s="38" t="s">
        <v>1442</v>
      </c>
      <c r="G2024" s="38" t="s">
        <v>1443</v>
      </c>
      <c r="H2024" s="38" t="s">
        <v>1444</v>
      </c>
      <c r="I2024" s="75" t="s">
        <v>1445</v>
      </c>
    </row>
    <row r="2025" spans="1:9" ht="30">
      <c r="A2025" s="30" t="s">
        <v>2290</v>
      </c>
      <c r="B2025" s="32" t="s">
        <v>2291</v>
      </c>
      <c r="C2025" s="37" t="s">
        <v>22</v>
      </c>
      <c r="D2025" s="36">
        <v>1.0149999999999999</v>
      </c>
      <c r="E2025" s="31">
        <v>1</v>
      </c>
      <c r="F2025" s="31">
        <v>0</v>
      </c>
      <c r="G2025" s="31">
        <v>95.99</v>
      </c>
      <c r="H2025" s="31">
        <v>0</v>
      </c>
      <c r="I2025" s="64">
        <v>97.42</v>
      </c>
    </row>
    <row r="2026" spans="1:9">
      <c r="A2026" s="30" t="s">
        <v>1886</v>
      </c>
      <c r="B2026" s="32" t="s">
        <v>1887</v>
      </c>
      <c r="C2026" s="37" t="s">
        <v>7</v>
      </c>
      <c r="D2026" s="36">
        <v>8.9999999999999993E-3</v>
      </c>
      <c r="E2026" s="31">
        <v>1</v>
      </c>
      <c r="F2026" s="31">
        <v>0</v>
      </c>
      <c r="G2026" s="31">
        <v>4.9400000000000004</v>
      </c>
      <c r="H2026" s="31">
        <v>0</v>
      </c>
      <c r="I2026" s="64">
        <v>0.04</v>
      </c>
    </row>
    <row r="2027" spans="1:9">
      <c r="A2027" s="30" t="s">
        <v>1605</v>
      </c>
      <c r="B2027" s="32" t="s">
        <v>1606</v>
      </c>
      <c r="C2027" s="37" t="s">
        <v>1484</v>
      </c>
      <c r="D2027" s="36">
        <v>0.12280000000000001</v>
      </c>
      <c r="E2027" s="31">
        <v>1</v>
      </c>
      <c r="F2027" s="31">
        <v>0</v>
      </c>
      <c r="G2027" s="31">
        <v>21.9</v>
      </c>
      <c r="H2027" s="31">
        <v>0</v>
      </c>
      <c r="I2027" s="64">
        <v>2.68</v>
      </c>
    </row>
    <row r="2028" spans="1:9">
      <c r="A2028" s="30" t="s">
        <v>1557</v>
      </c>
      <c r="B2028" s="30" t="s">
        <v>1558</v>
      </c>
      <c r="C2028" s="37" t="s">
        <v>1484</v>
      </c>
      <c r="D2028" s="36">
        <v>0.12280000000000001</v>
      </c>
      <c r="E2028" s="31">
        <v>1</v>
      </c>
      <c r="F2028" s="31">
        <v>0</v>
      </c>
      <c r="G2028" s="31">
        <v>26.38</v>
      </c>
      <c r="H2028" s="31">
        <v>0</v>
      </c>
      <c r="I2028" s="64">
        <v>3.23</v>
      </c>
    </row>
    <row r="2029" spans="1:9">
      <c r="A2029" s="35"/>
      <c r="B2029" s="35"/>
      <c r="C2029" s="35"/>
      <c r="D2029" s="35"/>
      <c r="E2029" s="35"/>
      <c r="F2029" s="35"/>
      <c r="G2029" s="35"/>
      <c r="H2029" s="34" t="s">
        <v>515</v>
      </c>
      <c r="I2029" s="76">
        <v>103.37</v>
      </c>
    </row>
    <row r="2030" spans="1:9">
      <c r="A2030" s="35"/>
      <c r="B2030" s="35"/>
      <c r="C2030" s="35"/>
      <c r="D2030" s="35"/>
      <c r="E2030" s="35"/>
      <c r="F2030" s="35"/>
      <c r="G2030" s="35"/>
      <c r="H2030" s="34" t="s">
        <v>1458</v>
      </c>
      <c r="I2030" s="76">
        <v>22.86</v>
      </c>
    </row>
    <row r="2031" spans="1:9">
      <c r="A2031" s="35"/>
      <c r="B2031" s="35"/>
      <c r="C2031" s="35"/>
      <c r="D2031" s="35"/>
      <c r="E2031" s="35"/>
      <c r="F2031" s="35"/>
      <c r="G2031" s="35"/>
      <c r="H2031" s="34" t="s">
        <v>516</v>
      </c>
      <c r="I2031" s="76">
        <v>127</v>
      </c>
    </row>
    <row r="2034" spans="1:9">
      <c r="A2034" s="49" t="s">
        <v>2431</v>
      </c>
      <c r="B2034" s="48"/>
      <c r="C2034" s="48"/>
      <c r="D2034" s="48"/>
      <c r="E2034" s="48"/>
      <c r="F2034" s="48"/>
      <c r="G2034" s="48"/>
      <c r="H2034" s="48"/>
      <c r="I2034" s="72"/>
    </row>
    <row r="2035" spans="1:9">
      <c r="A2035" s="46" t="s">
        <v>1439</v>
      </c>
      <c r="B2035" s="45"/>
      <c r="C2035" s="45"/>
      <c r="D2035" s="45"/>
      <c r="E2035" s="45"/>
      <c r="F2035" s="45"/>
      <c r="G2035" s="45"/>
      <c r="H2035" s="45"/>
      <c r="I2035" s="73"/>
    </row>
    <row r="2036" spans="1:9">
      <c r="A2036" s="43" t="s">
        <v>2432</v>
      </c>
      <c r="B2036" s="42"/>
      <c r="C2036" s="42"/>
      <c r="D2036" s="42"/>
      <c r="E2036" s="41"/>
      <c r="F2036" s="41"/>
      <c r="G2036" s="41"/>
      <c r="H2036" s="41"/>
      <c r="I2036" s="74"/>
    </row>
    <row r="2037" spans="1:9">
      <c r="A2037" s="38" t="s">
        <v>0</v>
      </c>
      <c r="B2037" s="39" t="s">
        <v>1</v>
      </c>
      <c r="C2037" s="38" t="s">
        <v>2</v>
      </c>
      <c r="D2037" s="38" t="s">
        <v>3</v>
      </c>
      <c r="E2037" s="38" t="s">
        <v>1441</v>
      </c>
      <c r="F2037" s="38" t="s">
        <v>1442</v>
      </c>
      <c r="G2037" s="38" t="s">
        <v>1443</v>
      </c>
      <c r="H2037" s="38" t="s">
        <v>1444</v>
      </c>
      <c r="I2037" s="75" t="s">
        <v>1445</v>
      </c>
    </row>
    <row r="2038" spans="1:9" ht="30">
      <c r="A2038" s="30" t="s">
        <v>2433</v>
      </c>
      <c r="B2038" s="32" t="s">
        <v>2434</v>
      </c>
      <c r="C2038" s="37" t="s">
        <v>22</v>
      </c>
      <c r="D2038" s="36">
        <v>1.0149999999999999</v>
      </c>
      <c r="E2038" s="31">
        <v>1</v>
      </c>
      <c r="F2038" s="31">
        <v>0</v>
      </c>
      <c r="G2038" s="31">
        <v>73.930000000000007</v>
      </c>
      <c r="H2038" s="31">
        <v>0</v>
      </c>
      <c r="I2038" s="64">
        <v>75.03</v>
      </c>
    </row>
    <row r="2039" spans="1:9">
      <c r="A2039" s="30" t="s">
        <v>1886</v>
      </c>
      <c r="B2039" s="32" t="s">
        <v>1887</v>
      </c>
      <c r="C2039" s="37" t="s">
        <v>7</v>
      </c>
      <c r="D2039" s="36">
        <v>8.9999999999999993E-3</v>
      </c>
      <c r="E2039" s="31">
        <v>1</v>
      </c>
      <c r="F2039" s="31">
        <v>0</v>
      </c>
      <c r="G2039" s="31">
        <v>4.9400000000000004</v>
      </c>
      <c r="H2039" s="31">
        <v>0</v>
      </c>
      <c r="I2039" s="64">
        <v>0.04</v>
      </c>
    </row>
    <row r="2040" spans="1:9">
      <c r="A2040" s="30" t="s">
        <v>1605</v>
      </c>
      <c r="B2040" s="32" t="s">
        <v>1606</v>
      </c>
      <c r="C2040" s="37" t="s">
        <v>1484</v>
      </c>
      <c r="D2040" s="36">
        <v>0.1007</v>
      </c>
      <c r="E2040" s="31">
        <v>1</v>
      </c>
      <c r="F2040" s="31">
        <v>0</v>
      </c>
      <c r="G2040" s="31">
        <v>21.9</v>
      </c>
      <c r="H2040" s="31">
        <v>0</v>
      </c>
      <c r="I2040" s="64">
        <v>2.2000000000000002</v>
      </c>
    </row>
    <row r="2041" spans="1:9">
      <c r="A2041" s="30" t="s">
        <v>1557</v>
      </c>
      <c r="B2041" s="30" t="s">
        <v>1558</v>
      </c>
      <c r="C2041" s="37" t="s">
        <v>1484</v>
      </c>
      <c r="D2041" s="36">
        <v>0.1007</v>
      </c>
      <c r="E2041" s="31">
        <v>1</v>
      </c>
      <c r="F2041" s="31">
        <v>0</v>
      </c>
      <c r="G2041" s="31">
        <v>26.38</v>
      </c>
      <c r="H2041" s="31">
        <v>0</v>
      </c>
      <c r="I2041" s="64">
        <v>2.65</v>
      </c>
    </row>
    <row r="2042" spans="1:9">
      <c r="A2042" s="35"/>
      <c r="B2042" s="35"/>
      <c r="C2042" s="35"/>
      <c r="D2042" s="35"/>
      <c r="E2042" s="35"/>
      <c r="F2042" s="35"/>
      <c r="G2042" s="35"/>
      <c r="H2042" s="34" t="s">
        <v>515</v>
      </c>
      <c r="I2042" s="76">
        <v>79.92</v>
      </c>
    </row>
    <row r="2043" spans="1:9">
      <c r="A2043" s="35"/>
      <c r="B2043" s="35"/>
      <c r="C2043" s="35"/>
      <c r="D2043" s="35"/>
      <c r="E2043" s="35"/>
      <c r="F2043" s="35"/>
      <c r="G2043" s="35"/>
      <c r="H2043" s="34" t="s">
        <v>1458</v>
      </c>
      <c r="I2043" s="76">
        <v>22.86</v>
      </c>
    </row>
    <row r="2044" spans="1:9">
      <c r="A2044" s="35"/>
      <c r="B2044" s="35"/>
      <c r="C2044" s="35"/>
      <c r="D2044" s="35"/>
      <c r="E2044" s="35"/>
      <c r="F2044" s="35"/>
      <c r="G2044" s="35"/>
      <c r="H2044" s="34" t="s">
        <v>516</v>
      </c>
      <c r="I2044" s="76">
        <v>98.18</v>
      </c>
    </row>
    <row r="2047" spans="1:9">
      <c r="A2047" s="49" t="s">
        <v>2435</v>
      </c>
      <c r="B2047" s="48"/>
      <c r="C2047" s="48"/>
      <c r="D2047" s="48"/>
      <c r="E2047" s="48"/>
      <c r="F2047" s="48"/>
      <c r="G2047" s="48"/>
      <c r="H2047" s="48"/>
      <c r="I2047" s="72"/>
    </row>
    <row r="2048" spans="1:9">
      <c r="A2048" s="46" t="s">
        <v>1439</v>
      </c>
      <c r="B2048" s="45"/>
      <c r="C2048" s="45"/>
      <c r="D2048" s="45"/>
      <c r="E2048" s="45"/>
      <c r="F2048" s="45"/>
      <c r="G2048" s="45"/>
      <c r="H2048" s="45"/>
      <c r="I2048" s="73"/>
    </row>
    <row r="2049" spans="1:9">
      <c r="A2049" s="43" t="s">
        <v>2436</v>
      </c>
      <c r="B2049" s="42"/>
      <c r="C2049" s="42"/>
      <c r="D2049" s="42"/>
      <c r="E2049" s="41"/>
      <c r="F2049" s="41"/>
      <c r="G2049" s="41"/>
      <c r="H2049" s="41"/>
      <c r="I2049" s="74"/>
    </row>
    <row r="2050" spans="1:9">
      <c r="A2050" s="38" t="s">
        <v>0</v>
      </c>
      <c r="B2050" s="39" t="s">
        <v>1</v>
      </c>
      <c r="C2050" s="38" t="s">
        <v>2</v>
      </c>
      <c r="D2050" s="38" t="s">
        <v>3</v>
      </c>
      <c r="E2050" s="38" t="s">
        <v>1441</v>
      </c>
      <c r="F2050" s="38" t="s">
        <v>1442</v>
      </c>
      <c r="G2050" s="38" t="s">
        <v>1443</v>
      </c>
      <c r="H2050" s="38" t="s">
        <v>1444</v>
      </c>
      <c r="I2050" s="75" t="s">
        <v>1445</v>
      </c>
    </row>
    <row r="2051" spans="1:9" ht="30">
      <c r="A2051" s="30" t="s">
        <v>2288</v>
      </c>
      <c r="B2051" s="32" t="s">
        <v>2289</v>
      </c>
      <c r="C2051" s="37" t="s">
        <v>22</v>
      </c>
      <c r="D2051" s="36">
        <v>1.0149999999999999</v>
      </c>
      <c r="E2051" s="31">
        <v>1</v>
      </c>
      <c r="F2051" s="31">
        <v>0</v>
      </c>
      <c r="G2051" s="31">
        <v>52.85</v>
      </c>
      <c r="H2051" s="31">
        <v>0</v>
      </c>
      <c r="I2051" s="64">
        <v>53.64</v>
      </c>
    </row>
    <row r="2052" spans="1:9">
      <c r="A2052" s="30" t="s">
        <v>1886</v>
      </c>
      <c r="B2052" s="32" t="s">
        <v>1887</v>
      </c>
      <c r="C2052" s="37" t="s">
        <v>7</v>
      </c>
      <c r="D2052" s="36">
        <v>8.9999999999999993E-3</v>
      </c>
      <c r="E2052" s="31">
        <v>1</v>
      </c>
      <c r="F2052" s="31">
        <v>0</v>
      </c>
      <c r="G2052" s="31">
        <v>4.9400000000000004</v>
      </c>
      <c r="H2052" s="31">
        <v>0</v>
      </c>
      <c r="I2052" s="64">
        <v>0.04</v>
      </c>
    </row>
    <row r="2053" spans="1:9">
      <c r="A2053" s="30" t="s">
        <v>1605</v>
      </c>
      <c r="B2053" s="32" t="s">
        <v>1606</v>
      </c>
      <c r="C2053" s="37" t="s">
        <v>1484</v>
      </c>
      <c r="D2053" s="36">
        <v>8.3000000000000004E-2</v>
      </c>
      <c r="E2053" s="31">
        <v>1</v>
      </c>
      <c r="F2053" s="31">
        <v>0</v>
      </c>
      <c r="G2053" s="31">
        <v>21.9</v>
      </c>
      <c r="H2053" s="31">
        <v>0</v>
      </c>
      <c r="I2053" s="64">
        <v>1.81</v>
      </c>
    </row>
    <row r="2054" spans="1:9">
      <c r="A2054" s="30" t="s">
        <v>1557</v>
      </c>
      <c r="B2054" s="30" t="s">
        <v>1558</v>
      </c>
      <c r="C2054" s="37" t="s">
        <v>1484</v>
      </c>
      <c r="D2054" s="36">
        <v>8.3000000000000004E-2</v>
      </c>
      <c r="E2054" s="31">
        <v>1</v>
      </c>
      <c r="F2054" s="31">
        <v>0</v>
      </c>
      <c r="G2054" s="31">
        <v>26.38</v>
      </c>
      <c r="H2054" s="31">
        <v>0</v>
      </c>
      <c r="I2054" s="64">
        <v>2.1800000000000002</v>
      </c>
    </row>
    <row r="2055" spans="1:9">
      <c r="A2055" s="35"/>
      <c r="B2055" s="35"/>
      <c r="C2055" s="35"/>
      <c r="D2055" s="35"/>
      <c r="E2055" s="35"/>
      <c r="F2055" s="35"/>
      <c r="G2055" s="35"/>
      <c r="H2055" s="34" t="s">
        <v>515</v>
      </c>
      <c r="I2055" s="76">
        <v>57.67</v>
      </c>
    </row>
    <row r="2056" spans="1:9">
      <c r="A2056" s="35"/>
      <c r="B2056" s="35"/>
      <c r="C2056" s="35"/>
      <c r="D2056" s="35"/>
      <c r="E2056" s="35"/>
      <c r="F2056" s="35"/>
      <c r="G2056" s="35"/>
      <c r="H2056" s="34" t="s">
        <v>1458</v>
      </c>
      <c r="I2056" s="76">
        <v>22.86</v>
      </c>
    </row>
    <row r="2057" spans="1:9">
      <c r="A2057" s="35"/>
      <c r="B2057" s="35"/>
      <c r="C2057" s="35"/>
      <c r="D2057" s="35"/>
      <c r="E2057" s="35"/>
      <c r="F2057" s="35"/>
      <c r="G2057" s="35"/>
      <c r="H2057" s="34" t="s">
        <v>516</v>
      </c>
      <c r="I2057" s="76">
        <v>70.849999999999994</v>
      </c>
    </row>
    <row r="2060" spans="1:9">
      <c r="A2060" s="49" t="s">
        <v>2437</v>
      </c>
      <c r="B2060" s="48"/>
      <c r="C2060" s="48"/>
      <c r="D2060" s="48"/>
      <c r="E2060" s="48"/>
      <c r="F2060" s="48"/>
      <c r="G2060" s="48"/>
      <c r="H2060" s="48"/>
      <c r="I2060" s="72"/>
    </row>
    <row r="2061" spans="1:9">
      <c r="A2061" s="46" t="s">
        <v>1439</v>
      </c>
      <c r="B2061" s="45"/>
      <c r="C2061" s="45"/>
      <c r="D2061" s="45"/>
      <c r="E2061" s="45"/>
      <c r="F2061" s="45"/>
      <c r="G2061" s="45"/>
      <c r="H2061" s="45"/>
      <c r="I2061" s="73"/>
    </row>
    <row r="2062" spans="1:9">
      <c r="A2062" s="43" t="s">
        <v>2438</v>
      </c>
      <c r="B2062" s="42"/>
      <c r="C2062" s="42"/>
      <c r="D2062" s="42"/>
      <c r="E2062" s="41"/>
      <c r="F2062" s="41"/>
      <c r="G2062" s="41"/>
      <c r="H2062" s="41"/>
      <c r="I2062" s="74"/>
    </row>
    <row r="2063" spans="1:9">
      <c r="A2063" s="38" t="s">
        <v>0</v>
      </c>
      <c r="B2063" s="39" t="s">
        <v>1</v>
      </c>
      <c r="C2063" s="38" t="s">
        <v>2</v>
      </c>
      <c r="D2063" s="38" t="s">
        <v>3</v>
      </c>
      <c r="E2063" s="38" t="s">
        <v>1441</v>
      </c>
      <c r="F2063" s="38" t="s">
        <v>1442</v>
      </c>
      <c r="G2063" s="38" t="s">
        <v>1443</v>
      </c>
      <c r="H2063" s="38" t="s">
        <v>1444</v>
      </c>
      <c r="I2063" s="75" t="s">
        <v>1445</v>
      </c>
    </row>
    <row r="2064" spans="1:9" ht="30">
      <c r="A2064" s="30" t="s">
        <v>2439</v>
      </c>
      <c r="B2064" s="32" t="s">
        <v>2440</v>
      </c>
      <c r="C2064" s="37" t="s">
        <v>22</v>
      </c>
      <c r="D2064" s="36">
        <v>1.0149999999999999</v>
      </c>
      <c r="E2064" s="31">
        <v>1</v>
      </c>
      <c r="F2064" s="31">
        <v>0</v>
      </c>
      <c r="G2064" s="31">
        <v>35.74</v>
      </c>
      <c r="H2064" s="31">
        <v>0</v>
      </c>
      <c r="I2064" s="64">
        <v>36.270000000000003</v>
      </c>
    </row>
    <row r="2065" spans="1:9">
      <c r="A2065" s="30" t="s">
        <v>1886</v>
      </c>
      <c r="B2065" s="32" t="s">
        <v>1887</v>
      </c>
      <c r="C2065" s="37" t="s">
        <v>7</v>
      </c>
      <c r="D2065" s="36">
        <v>8.9999999999999993E-3</v>
      </c>
      <c r="E2065" s="31">
        <v>1</v>
      </c>
      <c r="F2065" s="31">
        <v>0</v>
      </c>
      <c r="G2065" s="31">
        <v>4.9400000000000004</v>
      </c>
      <c r="H2065" s="31">
        <v>0</v>
      </c>
      <c r="I2065" s="64">
        <v>0.04</v>
      </c>
    </row>
    <row r="2066" spans="1:9">
      <c r="A2066" s="30" t="s">
        <v>1605</v>
      </c>
      <c r="B2066" s="32" t="s">
        <v>1606</v>
      </c>
      <c r="C2066" s="37" t="s">
        <v>1484</v>
      </c>
      <c r="D2066" s="36">
        <v>6.9699999999999998E-2</v>
      </c>
      <c r="E2066" s="31">
        <v>1</v>
      </c>
      <c r="F2066" s="31">
        <v>0</v>
      </c>
      <c r="G2066" s="31">
        <v>21.9</v>
      </c>
      <c r="H2066" s="31">
        <v>0</v>
      </c>
      <c r="I2066" s="64">
        <v>1.52</v>
      </c>
    </row>
    <row r="2067" spans="1:9">
      <c r="A2067" s="30" t="s">
        <v>1557</v>
      </c>
      <c r="B2067" s="30" t="s">
        <v>1558</v>
      </c>
      <c r="C2067" s="37" t="s">
        <v>1484</v>
      </c>
      <c r="D2067" s="36">
        <v>6.9699999999999998E-2</v>
      </c>
      <c r="E2067" s="31">
        <v>1</v>
      </c>
      <c r="F2067" s="31">
        <v>0</v>
      </c>
      <c r="G2067" s="31">
        <v>26.38</v>
      </c>
      <c r="H2067" s="31">
        <v>0</v>
      </c>
      <c r="I2067" s="64">
        <v>1.83</v>
      </c>
    </row>
    <row r="2068" spans="1:9">
      <c r="A2068" s="35"/>
      <c r="B2068" s="35"/>
      <c r="C2068" s="35"/>
      <c r="D2068" s="35"/>
      <c r="E2068" s="35"/>
      <c r="F2068" s="35"/>
      <c r="G2068" s="35"/>
      <c r="H2068" s="34" t="s">
        <v>515</v>
      </c>
      <c r="I2068" s="76">
        <v>39.659999999999997</v>
      </c>
    </row>
    <row r="2069" spans="1:9">
      <c r="A2069" s="35"/>
      <c r="B2069" s="35"/>
      <c r="C2069" s="35"/>
      <c r="D2069" s="35"/>
      <c r="E2069" s="35"/>
      <c r="F2069" s="35"/>
      <c r="G2069" s="35"/>
      <c r="H2069" s="34" t="s">
        <v>1458</v>
      </c>
      <c r="I2069" s="76">
        <v>22.86</v>
      </c>
    </row>
    <row r="2070" spans="1:9">
      <c r="A2070" s="35"/>
      <c r="B2070" s="35"/>
      <c r="C2070" s="35"/>
      <c r="D2070" s="35"/>
      <c r="E2070" s="35"/>
      <c r="F2070" s="35"/>
      <c r="G2070" s="35"/>
      <c r="H2070" s="34" t="s">
        <v>516</v>
      </c>
      <c r="I2070" s="76">
        <v>48.72</v>
      </c>
    </row>
    <row r="2073" spans="1:9">
      <c r="A2073" s="49" t="s">
        <v>2441</v>
      </c>
      <c r="B2073" s="48"/>
      <c r="C2073" s="48"/>
      <c r="D2073" s="48"/>
      <c r="E2073" s="48"/>
      <c r="F2073" s="48"/>
      <c r="G2073" s="48"/>
      <c r="H2073" s="48"/>
      <c r="I2073" s="72"/>
    </row>
    <row r="2074" spans="1:9">
      <c r="A2074" s="46" t="s">
        <v>1439</v>
      </c>
      <c r="B2074" s="45"/>
      <c r="C2074" s="45"/>
      <c r="D2074" s="45"/>
      <c r="E2074" s="45"/>
      <c r="F2074" s="45"/>
      <c r="G2074" s="45"/>
      <c r="H2074" s="45"/>
      <c r="I2074" s="73"/>
    </row>
    <row r="2075" spans="1:9">
      <c r="A2075" s="43" t="s">
        <v>2442</v>
      </c>
      <c r="B2075" s="42"/>
      <c r="C2075" s="42"/>
      <c r="D2075" s="42"/>
      <c r="E2075" s="41"/>
      <c r="F2075" s="41"/>
      <c r="G2075" s="41"/>
      <c r="H2075" s="41"/>
      <c r="I2075" s="74"/>
    </row>
    <row r="2076" spans="1:9">
      <c r="A2076" s="38" t="s">
        <v>0</v>
      </c>
      <c r="B2076" s="39" t="s">
        <v>1</v>
      </c>
      <c r="C2076" s="38" t="s">
        <v>2</v>
      </c>
      <c r="D2076" s="38" t="s">
        <v>3</v>
      </c>
      <c r="E2076" s="38" t="s">
        <v>1441</v>
      </c>
      <c r="F2076" s="38" t="s">
        <v>1442</v>
      </c>
      <c r="G2076" s="38" t="s">
        <v>1443</v>
      </c>
      <c r="H2076" s="38" t="s">
        <v>1444</v>
      </c>
      <c r="I2076" s="75" t="s">
        <v>1445</v>
      </c>
    </row>
    <row r="2077" spans="1:9" ht="30">
      <c r="A2077" s="30" t="s">
        <v>1884</v>
      </c>
      <c r="B2077" s="32" t="s">
        <v>1885</v>
      </c>
      <c r="C2077" s="37" t="s">
        <v>22</v>
      </c>
      <c r="D2077" s="36">
        <v>1.0401</v>
      </c>
      <c r="E2077" s="31">
        <v>1</v>
      </c>
      <c r="F2077" s="31">
        <v>0</v>
      </c>
      <c r="G2077" s="31">
        <v>16.309999999999999</v>
      </c>
      <c r="H2077" s="31">
        <v>0</v>
      </c>
      <c r="I2077" s="64">
        <v>16.96</v>
      </c>
    </row>
    <row r="2078" spans="1:9">
      <c r="A2078" s="30" t="s">
        <v>1557</v>
      </c>
      <c r="B2078" s="30" t="s">
        <v>1558</v>
      </c>
      <c r="C2078" s="37" t="s">
        <v>1484</v>
      </c>
      <c r="D2078" s="36">
        <v>2.8999999999999998E-3</v>
      </c>
      <c r="E2078" s="31">
        <v>1</v>
      </c>
      <c r="F2078" s="31">
        <v>0</v>
      </c>
      <c r="G2078" s="31">
        <v>26.38</v>
      </c>
      <c r="H2078" s="31">
        <v>0</v>
      </c>
      <c r="I2078" s="64">
        <v>7.0000000000000007E-2</v>
      </c>
    </row>
    <row r="2079" spans="1:9">
      <c r="A2079" s="35"/>
      <c r="B2079" s="35"/>
      <c r="C2079" s="35"/>
      <c r="D2079" s="35"/>
      <c r="E2079" s="35"/>
      <c r="F2079" s="35"/>
      <c r="G2079" s="35"/>
      <c r="H2079" s="34" t="s">
        <v>515</v>
      </c>
      <c r="I2079" s="76">
        <v>17.03</v>
      </c>
    </row>
    <row r="2080" spans="1:9">
      <c r="A2080" s="35"/>
      <c r="B2080" s="35"/>
      <c r="C2080" s="35"/>
      <c r="D2080" s="35"/>
      <c r="E2080" s="35"/>
      <c r="F2080" s="35"/>
      <c r="G2080" s="35"/>
      <c r="H2080" s="34" t="s">
        <v>1458</v>
      </c>
      <c r="I2080" s="76">
        <v>22.86</v>
      </c>
    </row>
    <row r="2081" spans="1:9">
      <c r="A2081" s="35"/>
      <c r="B2081" s="35"/>
      <c r="C2081" s="35"/>
      <c r="D2081" s="35"/>
      <c r="E2081" s="35"/>
      <c r="F2081" s="35"/>
      <c r="G2081" s="35"/>
      <c r="H2081" s="34" t="s">
        <v>516</v>
      </c>
      <c r="I2081" s="76">
        <v>20.92</v>
      </c>
    </row>
    <row r="2084" spans="1:9">
      <c r="A2084" s="49" t="s">
        <v>2443</v>
      </c>
      <c r="B2084" s="48"/>
      <c r="C2084" s="48"/>
      <c r="D2084" s="48"/>
      <c r="E2084" s="48"/>
      <c r="F2084" s="48"/>
      <c r="G2084" s="48"/>
      <c r="H2084" s="48"/>
      <c r="I2084" s="72"/>
    </row>
    <row r="2085" spans="1:9">
      <c r="A2085" s="46" t="s">
        <v>1439</v>
      </c>
      <c r="B2085" s="45"/>
      <c r="C2085" s="45"/>
      <c r="D2085" s="45"/>
      <c r="E2085" s="45"/>
      <c r="F2085" s="45"/>
      <c r="G2085" s="45"/>
      <c r="H2085" s="45"/>
      <c r="I2085" s="73"/>
    </row>
    <row r="2086" spans="1:9">
      <c r="A2086" s="43" t="s">
        <v>2444</v>
      </c>
      <c r="B2086" s="42"/>
      <c r="C2086" s="42"/>
      <c r="D2086" s="42"/>
      <c r="E2086" s="41"/>
      <c r="F2086" s="41"/>
      <c r="G2086" s="41"/>
      <c r="H2086" s="41"/>
      <c r="I2086" s="74"/>
    </row>
    <row r="2087" spans="1:9">
      <c r="A2087" s="38" t="s">
        <v>0</v>
      </c>
      <c r="B2087" s="39" t="s">
        <v>1</v>
      </c>
      <c r="C2087" s="38" t="s">
        <v>2</v>
      </c>
      <c r="D2087" s="38" t="s">
        <v>3</v>
      </c>
      <c r="E2087" s="38" t="s">
        <v>1441</v>
      </c>
      <c r="F2087" s="38" t="s">
        <v>1442</v>
      </c>
      <c r="G2087" s="38" t="s">
        <v>1443</v>
      </c>
      <c r="H2087" s="38" t="s">
        <v>1444</v>
      </c>
      <c r="I2087" s="75" t="s">
        <v>1445</v>
      </c>
    </row>
    <row r="2088" spans="1:9" ht="30">
      <c r="A2088" s="30" t="s">
        <v>2445</v>
      </c>
      <c r="B2088" s="32" t="s">
        <v>2446</v>
      </c>
      <c r="C2088" s="37" t="s">
        <v>22</v>
      </c>
      <c r="D2088" s="36">
        <v>1.0269999999999999</v>
      </c>
      <c r="E2088" s="31">
        <v>1</v>
      </c>
      <c r="F2088" s="31">
        <v>0</v>
      </c>
      <c r="G2088" s="31">
        <v>10.24</v>
      </c>
      <c r="H2088" s="31">
        <v>0</v>
      </c>
      <c r="I2088" s="64">
        <v>10.51</v>
      </c>
    </row>
    <row r="2089" spans="1:9">
      <c r="A2089" s="30" t="s">
        <v>1886</v>
      </c>
      <c r="B2089" s="32" t="s">
        <v>1887</v>
      </c>
      <c r="C2089" s="37" t="s">
        <v>7</v>
      </c>
      <c r="D2089" s="36">
        <v>0.01</v>
      </c>
      <c r="E2089" s="31">
        <v>1</v>
      </c>
      <c r="F2089" s="31">
        <v>0</v>
      </c>
      <c r="G2089" s="31">
        <v>4.9400000000000004</v>
      </c>
      <c r="H2089" s="31">
        <v>0</v>
      </c>
      <c r="I2089" s="64">
        <v>0.04</v>
      </c>
    </row>
    <row r="2090" spans="1:9">
      <c r="A2090" s="30" t="s">
        <v>1605</v>
      </c>
      <c r="B2090" s="32" t="s">
        <v>1606</v>
      </c>
      <c r="C2090" s="37" t="s">
        <v>1484</v>
      </c>
      <c r="D2090" s="36">
        <v>8.9999999999999993E-3</v>
      </c>
      <c r="E2090" s="31">
        <v>1</v>
      </c>
      <c r="F2090" s="31">
        <v>0</v>
      </c>
      <c r="G2090" s="31">
        <v>21.9</v>
      </c>
      <c r="H2090" s="31">
        <v>0</v>
      </c>
      <c r="I2090" s="64">
        <v>0.19</v>
      </c>
    </row>
    <row r="2091" spans="1:9">
      <c r="A2091" s="30" t="s">
        <v>1557</v>
      </c>
      <c r="B2091" s="30" t="s">
        <v>1558</v>
      </c>
      <c r="C2091" s="37" t="s">
        <v>1484</v>
      </c>
      <c r="D2091" s="36">
        <v>8.9999999999999993E-3</v>
      </c>
      <c r="E2091" s="31">
        <v>1</v>
      </c>
      <c r="F2091" s="31">
        <v>0</v>
      </c>
      <c r="G2091" s="31">
        <v>26.38</v>
      </c>
      <c r="H2091" s="31">
        <v>0</v>
      </c>
      <c r="I2091" s="64">
        <v>0.23</v>
      </c>
    </row>
    <row r="2092" spans="1:9">
      <c r="A2092" s="35"/>
      <c r="B2092" s="35"/>
      <c r="C2092" s="35"/>
      <c r="D2092" s="35"/>
      <c r="E2092" s="35"/>
      <c r="F2092" s="35"/>
      <c r="G2092" s="35"/>
      <c r="H2092" s="34" t="s">
        <v>515</v>
      </c>
      <c r="I2092" s="76">
        <v>10.97</v>
      </c>
    </row>
    <row r="2093" spans="1:9">
      <c r="A2093" s="35"/>
      <c r="B2093" s="35"/>
      <c r="C2093" s="35"/>
      <c r="D2093" s="35"/>
      <c r="E2093" s="35"/>
      <c r="F2093" s="35"/>
      <c r="G2093" s="35"/>
      <c r="H2093" s="34" t="s">
        <v>1458</v>
      </c>
      <c r="I2093" s="76">
        <v>22.86</v>
      </c>
    </row>
    <row r="2094" spans="1:9">
      <c r="A2094" s="35"/>
      <c r="B2094" s="35"/>
      <c r="C2094" s="35"/>
      <c r="D2094" s="35"/>
      <c r="E2094" s="35"/>
      <c r="F2094" s="35"/>
      <c r="G2094" s="35"/>
      <c r="H2094" s="34" t="s">
        <v>516</v>
      </c>
      <c r="I2094" s="76">
        <v>13.47</v>
      </c>
    </row>
    <row r="2097" spans="1:9">
      <c r="A2097" s="49" t="s">
        <v>2447</v>
      </c>
      <c r="B2097" s="48"/>
      <c r="C2097" s="48"/>
      <c r="D2097" s="48"/>
      <c r="E2097" s="48"/>
      <c r="F2097" s="48"/>
      <c r="G2097" s="48"/>
      <c r="H2097" s="48"/>
      <c r="I2097" s="72"/>
    </row>
    <row r="2098" spans="1:9">
      <c r="A2098" s="46" t="s">
        <v>1439</v>
      </c>
      <c r="B2098" s="45"/>
      <c r="C2098" s="45"/>
      <c r="D2098" s="45"/>
      <c r="E2098" s="45"/>
      <c r="F2098" s="45"/>
      <c r="G2098" s="45"/>
      <c r="H2098" s="45"/>
      <c r="I2098" s="73"/>
    </row>
    <row r="2099" spans="1:9">
      <c r="A2099" s="43" t="s">
        <v>2448</v>
      </c>
      <c r="B2099" s="42"/>
      <c r="C2099" s="42"/>
      <c r="D2099" s="42"/>
      <c r="E2099" s="41"/>
      <c r="F2099" s="41"/>
      <c r="G2099" s="41"/>
      <c r="H2099" s="41"/>
      <c r="I2099" s="74"/>
    </row>
    <row r="2100" spans="1:9">
      <c r="A2100" s="38" t="s">
        <v>0</v>
      </c>
      <c r="B2100" s="39" t="s">
        <v>1</v>
      </c>
      <c r="C2100" s="38" t="s">
        <v>2</v>
      </c>
      <c r="D2100" s="38" t="s">
        <v>3</v>
      </c>
      <c r="E2100" s="38" t="s">
        <v>1441</v>
      </c>
      <c r="F2100" s="38" t="s">
        <v>1442</v>
      </c>
      <c r="G2100" s="38" t="s">
        <v>1443</v>
      </c>
      <c r="H2100" s="38" t="s">
        <v>1444</v>
      </c>
      <c r="I2100" s="75" t="s">
        <v>1445</v>
      </c>
    </row>
    <row r="2101" spans="1:9" ht="20">
      <c r="A2101" s="30" t="s">
        <v>2449</v>
      </c>
      <c r="B2101" s="32" t="s">
        <v>2450</v>
      </c>
      <c r="C2101" s="37" t="s">
        <v>22</v>
      </c>
      <c r="D2101" s="36">
        <v>1.2434000000000001</v>
      </c>
      <c r="E2101" s="31">
        <v>1</v>
      </c>
      <c r="F2101" s="31">
        <v>0</v>
      </c>
      <c r="G2101" s="31">
        <v>5.62</v>
      </c>
      <c r="H2101" s="31">
        <v>0</v>
      </c>
      <c r="I2101" s="64">
        <v>6.98</v>
      </c>
    </row>
    <row r="2102" spans="1:9">
      <c r="A2102" s="30" t="s">
        <v>1886</v>
      </c>
      <c r="B2102" s="32" t="s">
        <v>1887</v>
      </c>
      <c r="C2102" s="37" t="s">
        <v>7</v>
      </c>
      <c r="D2102" s="36">
        <v>9.4000000000000004E-3</v>
      </c>
      <c r="E2102" s="31">
        <v>1</v>
      </c>
      <c r="F2102" s="31">
        <v>0</v>
      </c>
      <c r="G2102" s="31">
        <v>4.9400000000000004</v>
      </c>
      <c r="H2102" s="31">
        <v>0</v>
      </c>
      <c r="I2102" s="64">
        <v>0.04</v>
      </c>
    </row>
    <row r="2103" spans="1:9">
      <c r="A2103" s="30" t="s">
        <v>1605</v>
      </c>
      <c r="B2103" s="32" t="s">
        <v>1606</v>
      </c>
      <c r="C2103" s="37" t="s">
        <v>1484</v>
      </c>
      <c r="D2103" s="36">
        <v>5.0999999999999997E-2</v>
      </c>
      <c r="E2103" s="31">
        <v>1</v>
      </c>
      <c r="F2103" s="31">
        <v>0</v>
      </c>
      <c r="G2103" s="31">
        <v>21.9</v>
      </c>
      <c r="H2103" s="31">
        <v>0</v>
      </c>
      <c r="I2103" s="64">
        <v>1.1100000000000001</v>
      </c>
    </row>
    <row r="2104" spans="1:9">
      <c r="A2104" s="30" t="s">
        <v>1557</v>
      </c>
      <c r="B2104" s="30" t="s">
        <v>1558</v>
      </c>
      <c r="C2104" s="37" t="s">
        <v>1484</v>
      </c>
      <c r="D2104" s="36">
        <v>5.0999999999999997E-2</v>
      </c>
      <c r="E2104" s="31">
        <v>1</v>
      </c>
      <c r="F2104" s="31">
        <v>0</v>
      </c>
      <c r="G2104" s="31">
        <v>26.38</v>
      </c>
      <c r="H2104" s="31">
        <v>0</v>
      </c>
      <c r="I2104" s="64">
        <v>1.34</v>
      </c>
    </row>
    <row r="2105" spans="1:9">
      <c r="A2105" s="35"/>
      <c r="B2105" s="35"/>
      <c r="C2105" s="35"/>
      <c r="D2105" s="35"/>
      <c r="E2105" s="35"/>
      <c r="F2105" s="35"/>
      <c r="G2105" s="35"/>
      <c r="H2105" s="34" t="s">
        <v>515</v>
      </c>
      <c r="I2105" s="76">
        <v>9.4700000000000006</v>
      </c>
    </row>
    <row r="2106" spans="1:9">
      <c r="A2106" s="35"/>
      <c r="B2106" s="35"/>
      <c r="C2106" s="35"/>
      <c r="D2106" s="35"/>
      <c r="E2106" s="35"/>
      <c r="F2106" s="35"/>
      <c r="G2106" s="35"/>
      <c r="H2106" s="34" t="s">
        <v>1458</v>
      </c>
      <c r="I2106" s="76">
        <v>22.86</v>
      </c>
    </row>
    <row r="2107" spans="1:9">
      <c r="A2107" s="35"/>
      <c r="B2107" s="35"/>
      <c r="C2107" s="35"/>
      <c r="D2107" s="35"/>
      <c r="E2107" s="35"/>
      <c r="F2107" s="35"/>
      <c r="G2107" s="35"/>
      <c r="H2107" s="34" t="s">
        <v>516</v>
      </c>
      <c r="I2107" s="76">
        <v>11.63</v>
      </c>
    </row>
    <row r="2110" spans="1:9">
      <c r="A2110" s="49" t="s">
        <v>2451</v>
      </c>
      <c r="B2110" s="48"/>
      <c r="C2110" s="48"/>
      <c r="D2110" s="48"/>
      <c r="E2110" s="48"/>
      <c r="F2110" s="48"/>
      <c r="G2110" s="48"/>
      <c r="H2110" s="48"/>
      <c r="I2110" s="72"/>
    </row>
    <row r="2111" spans="1:9">
      <c r="A2111" s="46" t="s">
        <v>1439</v>
      </c>
      <c r="B2111" s="45"/>
      <c r="C2111" s="45"/>
      <c r="D2111" s="45"/>
      <c r="E2111" s="45"/>
      <c r="F2111" s="45"/>
      <c r="G2111" s="45"/>
      <c r="H2111" s="45"/>
      <c r="I2111" s="73"/>
    </row>
    <row r="2112" spans="1:9">
      <c r="A2112" s="43" t="s">
        <v>2452</v>
      </c>
      <c r="B2112" s="42"/>
      <c r="C2112" s="42"/>
      <c r="D2112" s="42"/>
      <c r="E2112" s="41"/>
      <c r="F2112" s="41"/>
      <c r="G2112" s="41"/>
      <c r="H2112" s="41"/>
      <c r="I2112" s="74"/>
    </row>
    <row r="2113" spans="1:9">
      <c r="A2113" s="38" t="s">
        <v>0</v>
      </c>
      <c r="B2113" s="39" t="s">
        <v>1</v>
      </c>
      <c r="C2113" s="38" t="s">
        <v>2</v>
      </c>
      <c r="D2113" s="38" t="s">
        <v>3</v>
      </c>
      <c r="E2113" s="38" t="s">
        <v>1441</v>
      </c>
      <c r="F2113" s="38" t="s">
        <v>1442</v>
      </c>
      <c r="G2113" s="38" t="s">
        <v>1443</v>
      </c>
      <c r="H2113" s="38" t="s">
        <v>1444</v>
      </c>
      <c r="I2113" s="75" t="s">
        <v>1445</v>
      </c>
    </row>
    <row r="2114" spans="1:9" ht="20">
      <c r="A2114" s="30" t="s">
        <v>2453</v>
      </c>
      <c r="B2114" s="32" t="s">
        <v>2454</v>
      </c>
      <c r="C2114" s="37" t="s">
        <v>22</v>
      </c>
      <c r="D2114" s="36">
        <v>1.2434000000000001</v>
      </c>
      <c r="E2114" s="31">
        <v>1</v>
      </c>
      <c r="F2114" s="31">
        <v>0</v>
      </c>
      <c r="G2114" s="31">
        <v>3.91</v>
      </c>
      <c r="H2114" s="31">
        <v>0</v>
      </c>
      <c r="I2114" s="64">
        <v>4.8600000000000003</v>
      </c>
    </row>
    <row r="2115" spans="1:9">
      <c r="A2115" s="30" t="s">
        <v>1886</v>
      </c>
      <c r="B2115" s="32" t="s">
        <v>1887</v>
      </c>
      <c r="C2115" s="37" t="s">
        <v>7</v>
      </c>
      <c r="D2115" s="36">
        <v>9.4000000000000004E-3</v>
      </c>
      <c r="E2115" s="31">
        <v>1</v>
      </c>
      <c r="F2115" s="31">
        <v>0</v>
      </c>
      <c r="G2115" s="31">
        <v>4.9400000000000004</v>
      </c>
      <c r="H2115" s="31">
        <v>0</v>
      </c>
      <c r="I2115" s="64">
        <v>0.04</v>
      </c>
    </row>
    <row r="2116" spans="1:9">
      <c r="A2116" s="30" t="s">
        <v>1605</v>
      </c>
      <c r="B2116" s="32" t="s">
        <v>1606</v>
      </c>
      <c r="C2116" s="37" t="s">
        <v>1484</v>
      </c>
      <c r="D2116" s="36">
        <v>3.9E-2</v>
      </c>
      <c r="E2116" s="31">
        <v>1</v>
      </c>
      <c r="F2116" s="31">
        <v>0</v>
      </c>
      <c r="G2116" s="31">
        <v>21.9</v>
      </c>
      <c r="H2116" s="31">
        <v>0</v>
      </c>
      <c r="I2116" s="64">
        <v>0.85</v>
      </c>
    </row>
    <row r="2117" spans="1:9">
      <c r="A2117" s="30" t="s">
        <v>1557</v>
      </c>
      <c r="B2117" s="30" t="s">
        <v>1558</v>
      </c>
      <c r="C2117" s="37" t="s">
        <v>1484</v>
      </c>
      <c r="D2117" s="36">
        <v>3.9E-2</v>
      </c>
      <c r="E2117" s="31">
        <v>1</v>
      </c>
      <c r="F2117" s="31">
        <v>0</v>
      </c>
      <c r="G2117" s="31">
        <v>26.38</v>
      </c>
      <c r="H2117" s="31">
        <v>0</v>
      </c>
      <c r="I2117" s="64">
        <v>1.02</v>
      </c>
    </row>
    <row r="2118" spans="1:9">
      <c r="A2118" s="35"/>
      <c r="B2118" s="35"/>
      <c r="C2118" s="35"/>
      <c r="D2118" s="35"/>
      <c r="E2118" s="35"/>
      <c r="F2118" s="35"/>
      <c r="G2118" s="35"/>
      <c r="H2118" s="34" t="s">
        <v>515</v>
      </c>
      <c r="I2118" s="76">
        <v>6.77</v>
      </c>
    </row>
    <row r="2119" spans="1:9">
      <c r="A2119" s="35"/>
      <c r="B2119" s="35"/>
      <c r="C2119" s="35"/>
      <c r="D2119" s="35"/>
      <c r="E2119" s="35"/>
      <c r="F2119" s="35"/>
      <c r="G2119" s="35"/>
      <c r="H2119" s="34" t="s">
        <v>1458</v>
      </c>
      <c r="I2119" s="76">
        <v>22.86</v>
      </c>
    </row>
    <row r="2120" spans="1:9">
      <c r="A2120" s="35"/>
      <c r="B2120" s="35"/>
      <c r="C2120" s="35"/>
      <c r="D2120" s="35"/>
      <c r="E2120" s="35"/>
      <c r="F2120" s="35"/>
      <c r="G2120" s="35"/>
      <c r="H2120" s="34" t="s">
        <v>516</v>
      </c>
      <c r="I2120" s="76">
        <v>8.31</v>
      </c>
    </row>
    <row r="2123" spans="1:9">
      <c r="A2123" s="49" t="s">
        <v>2455</v>
      </c>
      <c r="B2123" s="48"/>
      <c r="C2123" s="48"/>
      <c r="D2123" s="48"/>
      <c r="E2123" s="48"/>
      <c r="F2123" s="48"/>
      <c r="G2123" s="48"/>
      <c r="H2123" s="48"/>
      <c r="I2123" s="72"/>
    </row>
    <row r="2124" spans="1:9">
      <c r="A2124" s="46" t="s">
        <v>1439</v>
      </c>
      <c r="B2124" s="45"/>
      <c r="C2124" s="45"/>
      <c r="D2124" s="45"/>
      <c r="E2124" s="45"/>
      <c r="F2124" s="45"/>
      <c r="G2124" s="45"/>
      <c r="H2124" s="45"/>
      <c r="I2124" s="73"/>
    </row>
    <row r="2125" spans="1:9">
      <c r="A2125" s="43" t="s">
        <v>2456</v>
      </c>
      <c r="B2125" s="42"/>
      <c r="C2125" s="42"/>
      <c r="D2125" s="42"/>
      <c r="E2125" s="41"/>
      <c r="F2125" s="41"/>
      <c r="G2125" s="41"/>
      <c r="H2125" s="41"/>
      <c r="I2125" s="74"/>
    </row>
    <row r="2126" spans="1:9">
      <c r="A2126" s="38" t="s">
        <v>0</v>
      </c>
      <c r="B2126" s="39" t="s">
        <v>1</v>
      </c>
      <c r="C2126" s="38" t="s">
        <v>2</v>
      </c>
      <c r="D2126" s="38" t="s">
        <v>3</v>
      </c>
      <c r="E2126" s="38" t="s">
        <v>1441</v>
      </c>
      <c r="F2126" s="38" t="s">
        <v>1442</v>
      </c>
      <c r="G2126" s="38" t="s">
        <v>1443</v>
      </c>
      <c r="H2126" s="38" t="s">
        <v>1444</v>
      </c>
      <c r="I2126" s="75" t="s">
        <v>1445</v>
      </c>
    </row>
    <row r="2127" spans="1:9" ht="20">
      <c r="A2127" s="30" t="s">
        <v>2457</v>
      </c>
      <c r="B2127" s="32" t="s">
        <v>2458</v>
      </c>
      <c r="C2127" s="37" t="s">
        <v>22</v>
      </c>
      <c r="D2127" s="36">
        <v>1.2434000000000001</v>
      </c>
      <c r="E2127" s="31">
        <v>1</v>
      </c>
      <c r="F2127" s="31">
        <v>0</v>
      </c>
      <c r="G2127" s="31">
        <v>2.36</v>
      </c>
      <c r="H2127" s="31">
        <v>0</v>
      </c>
      <c r="I2127" s="64">
        <v>2.93</v>
      </c>
    </row>
    <row r="2128" spans="1:9">
      <c r="A2128" s="30" t="s">
        <v>1886</v>
      </c>
      <c r="B2128" s="32" t="s">
        <v>1887</v>
      </c>
      <c r="C2128" s="37" t="s">
        <v>7</v>
      </c>
      <c r="D2128" s="36">
        <v>9.4000000000000004E-3</v>
      </c>
      <c r="E2128" s="31">
        <v>1</v>
      </c>
      <c r="F2128" s="31">
        <v>0</v>
      </c>
      <c r="G2128" s="31">
        <v>4.9400000000000004</v>
      </c>
      <c r="H2128" s="31">
        <v>0</v>
      </c>
      <c r="I2128" s="64">
        <v>0.04</v>
      </c>
    </row>
    <row r="2129" spans="1:9">
      <c r="A2129" s="30" t="s">
        <v>1605</v>
      </c>
      <c r="B2129" s="32" t="s">
        <v>1606</v>
      </c>
      <c r="C2129" s="37" t="s">
        <v>1484</v>
      </c>
      <c r="D2129" s="36">
        <v>2.9000000000000001E-2</v>
      </c>
      <c r="E2129" s="31">
        <v>1</v>
      </c>
      <c r="F2129" s="31">
        <v>0</v>
      </c>
      <c r="G2129" s="31">
        <v>21.9</v>
      </c>
      <c r="H2129" s="31">
        <v>0</v>
      </c>
      <c r="I2129" s="64">
        <v>0.63</v>
      </c>
    </row>
    <row r="2130" spans="1:9">
      <c r="A2130" s="30" t="s">
        <v>1557</v>
      </c>
      <c r="B2130" s="30" t="s">
        <v>1558</v>
      </c>
      <c r="C2130" s="37" t="s">
        <v>1484</v>
      </c>
      <c r="D2130" s="36">
        <v>2.9000000000000001E-2</v>
      </c>
      <c r="E2130" s="31">
        <v>1</v>
      </c>
      <c r="F2130" s="31">
        <v>0</v>
      </c>
      <c r="G2130" s="31">
        <v>26.38</v>
      </c>
      <c r="H2130" s="31">
        <v>0</v>
      </c>
      <c r="I2130" s="64">
        <v>0.76</v>
      </c>
    </row>
    <row r="2131" spans="1:9">
      <c r="A2131" s="35"/>
      <c r="B2131" s="35"/>
      <c r="C2131" s="35"/>
      <c r="D2131" s="35"/>
      <c r="E2131" s="35"/>
      <c r="F2131" s="35"/>
      <c r="G2131" s="35"/>
      <c r="H2131" s="34" t="s">
        <v>515</v>
      </c>
      <c r="I2131" s="76">
        <v>4.3600000000000003</v>
      </c>
    </row>
    <row r="2132" spans="1:9">
      <c r="A2132" s="35"/>
      <c r="B2132" s="35"/>
      <c r="C2132" s="35"/>
      <c r="D2132" s="35"/>
      <c r="E2132" s="35"/>
      <c r="F2132" s="35"/>
      <c r="G2132" s="35"/>
      <c r="H2132" s="34" t="s">
        <v>1458</v>
      </c>
      <c r="I2132" s="76">
        <v>22.86</v>
      </c>
    </row>
    <row r="2133" spans="1:9">
      <c r="A2133" s="35"/>
      <c r="B2133" s="35"/>
      <c r="C2133" s="35"/>
      <c r="D2133" s="35"/>
      <c r="E2133" s="35"/>
      <c r="F2133" s="35"/>
      <c r="G2133" s="35"/>
      <c r="H2133" s="34" t="s">
        <v>516</v>
      </c>
      <c r="I2133" s="76">
        <v>5.35</v>
      </c>
    </row>
    <row r="2136" spans="1:9">
      <c r="A2136" s="49" t="s">
        <v>2459</v>
      </c>
      <c r="B2136" s="48"/>
      <c r="C2136" s="48"/>
      <c r="D2136" s="48"/>
      <c r="E2136" s="48"/>
      <c r="F2136" s="48"/>
      <c r="G2136" s="48"/>
      <c r="H2136" s="48"/>
      <c r="I2136" s="72"/>
    </row>
    <row r="2137" spans="1:9">
      <c r="A2137" s="46" t="s">
        <v>1439</v>
      </c>
      <c r="B2137" s="45"/>
      <c r="C2137" s="45"/>
      <c r="D2137" s="45"/>
      <c r="E2137" s="45"/>
      <c r="F2137" s="45"/>
      <c r="G2137" s="45"/>
      <c r="H2137" s="45"/>
      <c r="I2137" s="73"/>
    </row>
    <row r="2138" spans="1:9">
      <c r="A2138" s="43" t="s">
        <v>2460</v>
      </c>
      <c r="B2138" s="42"/>
      <c r="C2138" s="42"/>
      <c r="D2138" s="42"/>
      <c r="E2138" s="41"/>
      <c r="F2138" s="41"/>
      <c r="G2138" s="41"/>
      <c r="H2138" s="41"/>
      <c r="I2138" s="74"/>
    </row>
    <row r="2139" spans="1:9">
      <c r="A2139" s="38" t="s">
        <v>0</v>
      </c>
      <c r="B2139" s="39" t="s">
        <v>1</v>
      </c>
      <c r="C2139" s="38" t="s">
        <v>2</v>
      </c>
      <c r="D2139" s="38" t="s">
        <v>3</v>
      </c>
      <c r="E2139" s="38" t="s">
        <v>1441</v>
      </c>
      <c r="F2139" s="38" t="s">
        <v>1442</v>
      </c>
      <c r="G2139" s="38" t="s">
        <v>1443</v>
      </c>
      <c r="H2139" s="38" t="s">
        <v>1444</v>
      </c>
      <c r="I2139" s="75" t="s">
        <v>1445</v>
      </c>
    </row>
    <row r="2140" spans="1:9" ht="20">
      <c r="A2140" s="30" t="s">
        <v>2461</v>
      </c>
      <c r="B2140" s="32" t="s">
        <v>2462</v>
      </c>
      <c r="C2140" s="37" t="s">
        <v>7</v>
      </c>
      <c r="D2140" s="36">
        <v>1</v>
      </c>
      <c r="E2140" s="31">
        <v>1</v>
      </c>
      <c r="F2140" s="31">
        <v>0</v>
      </c>
      <c r="G2140" s="31">
        <v>17.18</v>
      </c>
      <c r="H2140" s="31">
        <v>0</v>
      </c>
      <c r="I2140" s="64">
        <v>17.18</v>
      </c>
    </row>
    <row r="2141" spans="1:9">
      <c r="A2141" s="30" t="s">
        <v>2463</v>
      </c>
      <c r="B2141" s="30" t="s">
        <v>2464</v>
      </c>
      <c r="C2141" s="37" t="s">
        <v>7</v>
      </c>
      <c r="D2141" s="36">
        <v>1</v>
      </c>
      <c r="E2141" s="31">
        <v>1</v>
      </c>
      <c r="F2141" s="31">
        <v>0</v>
      </c>
      <c r="G2141" s="31">
        <v>10.01</v>
      </c>
      <c r="H2141" s="31">
        <v>0</v>
      </c>
      <c r="I2141" s="64">
        <v>10.01</v>
      </c>
    </row>
    <row r="2142" spans="1:9">
      <c r="A2142" s="35"/>
      <c r="B2142" s="35"/>
      <c r="C2142" s="35"/>
      <c r="D2142" s="35"/>
      <c r="E2142" s="35"/>
      <c r="F2142" s="35"/>
      <c r="G2142" s="35"/>
      <c r="H2142" s="34" t="s">
        <v>515</v>
      </c>
      <c r="I2142" s="76">
        <v>27.19</v>
      </c>
    </row>
    <row r="2143" spans="1:9">
      <c r="A2143" s="35"/>
      <c r="B2143" s="35"/>
      <c r="C2143" s="35"/>
      <c r="D2143" s="35"/>
      <c r="E2143" s="35"/>
      <c r="F2143" s="35"/>
      <c r="G2143" s="35"/>
      <c r="H2143" s="34" t="s">
        <v>1458</v>
      </c>
      <c r="I2143" s="76">
        <v>22.86</v>
      </c>
    </row>
    <row r="2144" spans="1:9">
      <c r="A2144" s="35"/>
      <c r="B2144" s="35"/>
      <c r="C2144" s="35"/>
      <c r="D2144" s="35"/>
      <c r="E2144" s="35"/>
      <c r="F2144" s="35"/>
      <c r="G2144" s="35"/>
      <c r="H2144" s="34" t="s">
        <v>516</v>
      </c>
      <c r="I2144" s="76">
        <v>33.4</v>
      </c>
    </row>
    <row r="2147" spans="1:9">
      <c r="A2147" s="49" t="s">
        <v>2465</v>
      </c>
      <c r="B2147" s="48"/>
      <c r="C2147" s="48"/>
      <c r="D2147" s="48"/>
      <c r="E2147" s="48"/>
      <c r="F2147" s="48"/>
      <c r="G2147" s="48"/>
      <c r="H2147" s="48"/>
      <c r="I2147" s="72"/>
    </row>
    <row r="2148" spans="1:9">
      <c r="A2148" s="46" t="s">
        <v>1439</v>
      </c>
      <c r="B2148" s="45"/>
      <c r="C2148" s="45"/>
      <c r="D2148" s="45"/>
      <c r="E2148" s="45"/>
      <c r="F2148" s="45"/>
      <c r="G2148" s="45"/>
      <c r="H2148" s="45"/>
      <c r="I2148" s="73"/>
    </row>
    <row r="2149" spans="1:9">
      <c r="A2149" s="43" t="s">
        <v>2466</v>
      </c>
      <c r="B2149" s="42"/>
      <c r="C2149" s="42"/>
      <c r="D2149" s="42"/>
      <c r="E2149" s="41"/>
      <c r="F2149" s="41"/>
      <c r="G2149" s="41"/>
      <c r="H2149" s="41"/>
      <c r="I2149" s="74"/>
    </row>
    <row r="2150" spans="1:9">
      <c r="A2150" s="38" t="s">
        <v>0</v>
      </c>
      <c r="B2150" s="39" t="s">
        <v>1</v>
      </c>
      <c r="C2150" s="38" t="s">
        <v>2</v>
      </c>
      <c r="D2150" s="38" t="s">
        <v>3</v>
      </c>
      <c r="E2150" s="38" t="s">
        <v>1441</v>
      </c>
      <c r="F2150" s="38" t="s">
        <v>1442</v>
      </c>
      <c r="G2150" s="38" t="s">
        <v>1443</v>
      </c>
      <c r="H2150" s="38" t="s">
        <v>1444</v>
      </c>
      <c r="I2150" s="75" t="s">
        <v>1445</v>
      </c>
    </row>
    <row r="2151" spans="1:9" ht="20">
      <c r="A2151" s="30" t="s">
        <v>2467</v>
      </c>
      <c r="B2151" s="32" t="s">
        <v>2468</v>
      </c>
      <c r="C2151" s="37" t="s">
        <v>7</v>
      </c>
      <c r="D2151" s="36">
        <v>1</v>
      </c>
      <c r="E2151" s="31">
        <v>1</v>
      </c>
      <c r="F2151" s="31">
        <v>0</v>
      </c>
      <c r="G2151" s="31">
        <v>31.36</v>
      </c>
      <c r="H2151" s="31">
        <v>0</v>
      </c>
      <c r="I2151" s="64">
        <v>31.36</v>
      </c>
    </row>
    <row r="2152" spans="1:9">
      <c r="A2152" s="30" t="s">
        <v>2463</v>
      </c>
      <c r="B2152" s="30" t="s">
        <v>2464</v>
      </c>
      <c r="C2152" s="37" t="s">
        <v>7</v>
      </c>
      <c r="D2152" s="36">
        <v>1</v>
      </c>
      <c r="E2152" s="31">
        <v>1</v>
      </c>
      <c r="F2152" s="31">
        <v>0</v>
      </c>
      <c r="G2152" s="31">
        <v>10.01</v>
      </c>
      <c r="H2152" s="31">
        <v>0</v>
      </c>
      <c r="I2152" s="64">
        <v>10.01</v>
      </c>
    </row>
    <row r="2153" spans="1:9">
      <c r="A2153" s="35"/>
      <c r="B2153" s="35"/>
      <c r="C2153" s="35"/>
      <c r="D2153" s="35"/>
      <c r="E2153" s="35"/>
      <c r="F2153" s="35"/>
      <c r="G2153" s="35"/>
      <c r="H2153" s="34" t="s">
        <v>515</v>
      </c>
      <c r="I2153" s="76">
        <v>41.37</v>
      </c>
    </row>
    <row r="2154" spans="1:9">
      <c r="A2154" s="35"/>
      <c r="B2154" s="35"/>
      <c r="C2154" s="35"/>
      <c r="D2154" s="35"/>
      <c r="E2154" s="35"/>
      <c r="F2154" s="35"/>
      <c r="G2154" s="35"/>
      <c r="H2154" s="34" t="s">
        <v>1458</v>
      </c>
      <c r="I2154" s="76">
        <v>22.86</v>
      </c>
    </row>
    <row r="2155" spans="1:9">
      <c r="A2155" s="35"/>
      <c r="B2155" s="35"/>
      <c r="C2155" s="35"/>
      <c r="D2155" s="35"/>
      <c r="E2155" s="35"/>
      <c r="F2155" s="35"/>
      <c r="G2155" s="35"/>
      <c r="H2155" s="34" t="s">
        <v>516</v>
      </c>
      <c r="I2155" s="76">
        <v>50.82</v>
      </c>
    </row>
    <row r="2158" spans="1:9">
      <c r="A2158" s="49" t="s">
        <v>2469</v>
      </c>
      <c r="B2158" s="48"/>
      <c r="C2158" s="48"/>
      <c r="D2158" s="48"/>
      <c r="E2158" s="48"/>
      <c r="F2158" s="48"/>
      <c r="G2158" s="48"/>
      <c r="H2158" s="48"/>
      <c r="I2158" s="72"/>
    </row>
    <row r="2159" spans="1:9">
      <c r="A2159" s="46" t="s">
        <v>1439</v>
      </c>
      <c r="B2159" s="45"/>
      <c r="C2159" s="45"/>
      <c r="D2159" s="45"/>
      <c r="E2159" s="45"/>
      <c r="F2159" s="45"/>
      <c r="G2159" s="45"/>
      <c r="H2159" s="45"/>
      <c r="I2159" s="73"/>
    </row>
    <row r="2160" spans="1:9">
      <c r="A2160" s="43" t="s">
        <v>2470</v>
      </c>
      <c r="B2160" s="42"/>
      <c r="C2160" s="42"/>
      <c r="D2160" s="42"/>
      <c r="E2160" s="41"/>
      <c r="F2160" s="41"/>
      <c r="G2160" s="41"/>
      <c r="H2160" s="41"/>
      <c r="I2160" s="74"/>
    </row>
    <row r="2161" spans="1:9">
      <c r="A2161" s="38" t="s">
        <v>0</v>
      </c>
      <c r="B2161" s="39" t="s">
        <v>1</v>
      </c>
      <c r="C2161" s="38" t="s">
        <v>2</v>
      </c>
      <c r="D2161" s="38" t="s">
        <v>3</v>
      </c>
      <c r="E2161" s="38" t="s">
        <v>1441</v>
      </c>
      <c r="F2161" s="38" t="s">
        <v>1442</v>
      </c>
      <c r="G2161" s="38" t="s">
        <v>1443</v>
      </c>
      <c r="H2161" s="38" t="s">
        <v>1444</v>
      </c>
      <c r="I2161" s="75" t="s">
        <v>1445</v>
      </c>
    </row>
    <row r="2162" spans="1:9" ht="20">
      <c r="A2162" s="30" t="s">
        <v>2471</v>
      </c>
      <c r="B2162" s="32" t="s">
        <v>2472</v>
      </c>
      <c r="C2162" s="37" t="s">
        <v>7</v>
      </c>
      <c r="D2162" s="36">
        <v>1</v>
      </c>
      <c r="E2162" s="31">
        <v>1</v>
      </c>
      <c r="F2162" s="31">
        <v>0</v>
      </c>
      <c r="G2162" s="31">
        <v>23.09</v>
      </c>
      <c r="H2162" s="31">
        <v>0</v>
      </c>
      <c r="I2162" s="64">
        <v>23.09</v>
      </c>
    </row>
    <row r="2163" spans="1:9">
      <c r="A2163" s="30" t="s">
        <v>2463</v>
      </c>
      <c r="B2163" s="30" t="s">
        <v>2464</v>
      </c>
      <c r="C2163" s="37" t="s">
        <v>7</v>
      </c>
      <c r="D2163" s="36">
        <v>1</v>
      </c>
      <c r="E2163" s="31">
        <v>1</v>
      </c>
      <c r="F2163" s="31">
        <v>0</v>
      </c>
      <c r="G2163" s="31">
        <v>10.01</v>
      </c>
      <c r="H2163" s="31">
        <v>0</v>
      </c>
      <c r="I2163" s="64">
        <v>10.01</v>
      </c>
    </row>
    <row r="2164" spans="1:9">
      <c r="A2164" s="35"/>
      <c r="B2164" s="35"/>
      <c r="C2164" s="35"/>
      <c r="D2164" s="35"/>
      <c r="E2164" s="35"/>
      <c r="F2164" s="35"/>
      <c r="G2164" s="35"/>
      <c r="H2164" s="34" t="s">
        <v>515</v>
      </c>
      <c r="I2164" s="76">
        <v>33.1</v>
      </c>
    </row>
    <row r="2165" spans="1:9">
      <c r="A2165" s="35"/>
      <c r="B2165" s="35"/>
      <c r="C2165" s="35"/>
      <c r="D2165" s="35"/>
      <c r="E2165" s="35"/>
      <c r="F2165" s="35"/>
      <c r="G2165" s="35"/>
      <c r="H2165" s="34" t="s">
        <v>1458</v>
      </c>
      <c r="I2165" s="76">
        <v>22.86</v>
      </c>
    </row>
    <row r="2166" spans="1:9">
      <c r="A2166" s="35"/>
      <c r="B2166" s="35"/>
      <c r="C2166" s="35"/>
      <c r="D2166" s="35"/>
      <c r="E2166" s="35"/>
      <c r="F2166" s="35"/>
      <c r="G2166" s="35"/>
      <c r="H2166" s="34" t="s">
        <v>516</v>
      </c>
      <c r="I2166" s="76">
        <v>40.659999999999997</v>
      </c>
    </row>
    <row r="2169" spans="1:9">
      <c r="A2169" s="49" t="s">
        <v>2473</v>
      </c>
      <c r="B2169" s="48"/>
      <c r="C2169" s="48"/>
      <c r="D2169" s="48"/>
      <c r="E2169" s="48"/>
      <c r="F2169" s="48"/>
      <c r="G2169" s="48"/>
      <c r="H2169" s="48"/>
      <c r="I2169" s="72"/>
    </row>
    <row r="2170" spans="1:9">
      <c r="A2170" s="46" t="s">
        <v>1439</v>
      </c>
      <c r="B2170" s="45"/>
      <c r="C2170" s="45"/>
      <c r="D2170" s="45"/>
      <c r="E2170" s="45"/>
      <c r="F2170" s="45"/>
      <c r="G2170" s="45"/>
      <c r="H2170" s="45"/>
      <c r="I2170" s="73"/>
    </row>
    <row r="2171" spans="1:9">
      <c r="A2171" s="43" t="s">
        <v>2474</v>
      </c>
      <c r="B2171" s="42"/>
      <c r="C2171" s="42"/>
      <c r="D2171" s="42"/>
      <c r="E2171" s="41"/>
      <c r="F2171" s="41"/>
      <c r="G2171" s="41"/>
      <c r="H2171" s="41"/>
      <c r="I2171" s="74"/>
    </row>
    <row r="2172" spans="1:9">
      <c r="A2172" s="38" t="s">
        <v>0</v>
      </c>
      <c r="B2172" s="39" t="s">
        <v>1</v>
      </c>
      <c r="C2172" s="38" t="s">
        <v>2</v>
      </c>
      <c r="D2172" s="38" t="s">
        <v>3</v>
      </c>
      <c r="E2172" s="38" t="s">
        <v>1441</v>
      </c>
      <c r="F2172" s="38" t="s">
        <v>1442</v>
      </c>
      <c r="G2172" s="38" t="s">
        <v>1443</v>
      </c>
      <c r="H2172" s="38" t="s">
        <v>1444</v>
      </c>
      <c r="I2172" s="75" t="s">
        <v>1445</v>
      </c>
    </row>
    <row r="2173" spans="1:9" ht="20">
      <c r="A2173" s="30" t="s">
        <v>2463</v>
      </c>
      <c r="B2173" s="32" t="s">
        <v>2464</v>
      </c>
      <c r="C2173" s="37" t="s">
        <v>7</v>
      </c>
      <c r="D2173" s="36">
        <v>1</v>
      </c>
      <c r="E2173" s="31">
        <v>1</v>
      </c>
      <c r="F2173" s="31">
        <v>0</v>
      </c>
      <c r="G2173" s="31">
        <v>10.01</v>
      </c>
      <c r="H2173" s="31">
        <v>0</v>
      </c>
      <c r="I2173" s="64">
        <v>10.01</v>
      </c>
    </row>
    <row r="2174" spans="1:9">
      <c r="A2174" s="30" t="s">
        <v>2475</v>
      </c>
      <c r="B2174" s="30" t="s">
        <v>2476</v>
      </c>
      <c r="C2174" s="37" t="s">
        <v>7</v>
      </c>
      <c r="D2174" s="36">
        <v>1</v>
      </c>
      <c r="E2174" s="31">
        <v>1</v>
      </c>
      <c r="F2174" s="31">
        <v>0</v>
      </c>
      <c r="G2174" s="31">
        <v>33.380000000000003</v>
      </c>
      <c r="H2174" s="31">
        <v>0</v>
      </c>
      <c r="I2174" s="64">
        <v>33.380000000000003</v>
      </c>
    </row>
    <row r="2175" spans="1:9">
      <c r="A2175" s="35"/>
      <c r="B2175" s="35"/>
      <c r="C2175" s="35"/>
      <c r="D2175" s="35"/>
      <c r="E2175" s="35"/>
      <c r="F2175" s="35"/>
      <c r="G2175" s="35"/>
      <c r="H2175" s="34" t="s">
        <v>515</v>
      </c>
      <c r="I2175" s="76">
        <v>43.39</v>
      </c>
    </row>
    <row r="2176" spans="1:9">
      <c r="A2176" s="35"/>
      <c r="B2176" s="35"/>
      <c r="C2176" s="35"/>
      <c r="D2176" s="35"/>
      <c r="E2176" s="35"/>
      <c r="F2176" s="35"/>
      <c r="G2176" s="35"/>
      <c r="H2176" s="34" t="s">
        <v>1458</v>
      </c>
      <c r="I2176" s="76">
        <v>22.86</v>
      </c>
    </row>
    <row r="2177" spans="1:9">
      <c r="A2177" s="35"/>
      <c r="B2177" s="35"/>
      <c r="C2177" s="35"/>
      <c r="D2177" s="35"/>
      <c r="E2177" s="35"/>
      <c r="F2177" s="35"/>
      <c r="G2177" s="35"/>
      <c r="H2177" s="34" t="s">
        <v>516</v>
      </c>
      <c r="I2177" s="76">
        <v>53.3</v>
      </c>
    </row>
    <row r="2180" spans="1:9">
      <c r="A2180" s="49" t="s">
        <v>2477</v>
      </c>
      <c r="B2180" s="48"/>
      <c r="C2180" s="48"/>
      <c r="D2180" s="48"/>
      <c r="E2180" s="48"/>
      <c r="F2180" s="48"/>
      <c r="G2180" s="48"/>
      <c r="H2180" s="48"/>
      <c r="I2180" s="72"/>
    </row>
    <row r="2181" spans="1:9">
      <c r="A2181" s="46" t="s">
        <v>1439</v>
      </c>
      <c r="B2181" s="45"/>
      <c r="C2181" s="45"/>
      <c r="D2181" s="45"/>
      <c r="E2181" s="45"/>
      <c r="F2181" s="45"/>
      <c r="G2181" s="45"/>
      <c r="H2181" s="45"/>
      <c r="I2181" s="73"/>
    </row>
    <row r="2182" spans="1:9">
      <c r="A2182" s="43" t="s">
        <v>2478</v>
      </c>
      <c r="B2182" s="42"/>
      <c r="C2182" s="42"/>
      <c r="D2182" s="42"/>
      <c r="E2182" s="41"/>
      <c r="F2182" s="41"/>
      <c r="G2182" s="41"/>
      <c r="H2182" s="41"/>
      <c r="I2182" s="74"/>
    </row>
    <row r="2183" spans="1:9">
      <c r="A2183" s="38" t="s">
        <v>0</v>
      </c>
      <c r="B2183" s="39" t="s">
        <v>1</v>
      </c>
      <c r="C2183" s="38" t="s">
        <v>2</v>
      </c>
      <c r="D2183" s="38" t="s">
        <v>3</v>
      </c>
      <c r="E2183" s="38" t="s">
        <v>1441</v>
      </c>
      <c r="F2183" s="38" t="s">
        <v>1442</v>
      </c>
      <c r="G2183" s="38" t="s">
        <v>1443</v>
      </c>
      <c r="H2183" s="38" t="s">
        <v>1444</v>
      </c>
      <c r="I2183" s="75" t="s">
        <v>1445</v>
      </c>
    </row>
    <row r="2184" spans="1:9" ht="20">
      <c r="A2184" s="30" t="s">
        <v>2463</v>
      </c>
      <c r="B2184" s="32" t="s">
        <v>2464</v>
      </c>
      <c r="C2184" s="37" t="s">
        <v>7</v>
      </c>
      <c r="D2184" s="36">
        <v>1</v>
      </c>
      <c r="E2184" s="31">
        <v>1</v>
      </c>
      <c r="F2184" s="31">
        <v>0</v>
      </c>
      <c r="G2184" s="31">
        <v>10.01</v>
      </c>
      <c r="H2184" s="31">
        <v>0</v>
      </c>
      <c r="I2184" s="64">
        <v>10.01</v>
      </c>
    </row>
    <row r="2185" spans="1:9">
      <c r="A2185" s="30" t="s">
        <v>2479</v>
      </c>
      <c r="B2185" s="30" t="s">
        <v>2480</v>
      </c>
      <c r="C2185" s="37" t="s">
        <v>7</v>
      </c>
      <c r="D2185" s="36">
        <v>1</v>
      </c>
      <c r="E2185" s="31">
        <v>1</v>
      </c>
      <c r="F2185" s="31">
        <v>0</v>
      </c>
      <c r="G2185" s="31">
        <v>18.48</v>
      </c>
      <c r="H2185" s="31">
        <v>0</v>
      </c>
      <c r="I2185" s="64">
        <v>18.48</v>
      </c>
    </row>
    <row r="2186" spans="1:9">
      <c r="A2186" s="35"/>
      <c r="B2186" s="35"/>
      <c r="C2186" s="35"/>
      <c r="D2186" s="35"/>
      <c r="E2186" s="35"/>
      <c r="F2186" s="35"/>
      <c r="G2186" s="35"/>
      <c r="H2186" s="34" t="s">
        <v>515</v>
      </c>
      <c r="I2186" s="76">
        <v>28.49</v>
      </c>
    </row>
    <row r="2187" spans="1:9">
      <c r="A2187" s="35"/>
      <c r="B2187" s="35"/>
      <c r="C2187" s="35"/>
      <c r="D2187" s="35"/>
      <c r="E2187" s="35"/>
      <c r="F2187" s="35"/>
      <c r="G2187" s="35"/>
      <c r="H2187" s="34" t="s">
        <v>1458</v>
      </c>
      <c r="I2187" s="76">
        <v>22.86</v>
      </c>
    </row>
    <row r="2188" spans="1:9">
      <c r="A2188" s="35"/>
      <c r="B2188" s="35"/>
      <c r="C2188" s="35"/>
      <c r="D2188" s="35"/>
      <c r="E2188" s="35"/>
      <c r="F2188" s="35"/>
      <c r="G2188" s="35"/>
      <c r="H2188" s="34" t="s">
        <v>516</v>
      </c>
      <c r="I2188" s="76">
        <v>35</v>
      </c>
    </row>
    <row r="2191" spans="1:9">
      <c r="A2191" s="49" t="s">
        <v>2481</v>
      </c>
      <c r="B2191" s="48"/>
      <c r="C2191" s="48"/>
      <c r="D2191" s="48"/>
      <c r="E2191" s="48"/>
      <c r="F2191" s="48"/>
      <c r="G2191" s="48"/>
      <c r="H2191" s="48"/>
      <c r="I2191" s="72"/>
    </row>
    <row r="2192" spans="1:9">
      <c r="A2192" s="46" t="s">
        <v>1439</v>
      </c>
      <c r="B2192" s="45"/>
      <c r="C2192" s="45"/>
      <c r="D2192" s="45"/>
      <c r="E2192" s="45"/>
      <c r="F2192" s="45"/>
      <c r="G2192" s="45"/>
      <c r="H2192" s="45"/>
      <c r="I2192" s="73"/>
    </row>
    <row r="2193" spans="1:9">
      <c r="A2193" s="43" t="s">
        <v>2482</v>
      </c>
      <c r="B2193" s="42"/>
      <c r="C2193" s="42"/>
      <c r="D2193" s="42"/>
      <c r="E2193" s="41"/>
      <c r="F2193" s="41"/>
      <c r="G2193" s="41"/>
      <c r="H2193" s="41"/>
      <c r="I2193" s="74"/>
    </row>
    <row r="2194" spans="1:9">
      <c r="A2194" s="38" t="s">
        <v>0</v>
      </c>
      <c r="B2194" s="39" t="s">
        <v>1</v>
      </c>
      <c r="C2194" s="38" t="s">
        <v>2</v>
      </c>
      <c r="D2194" s="38" t="s">
        <v>3</v>
      </c>
      <c r="E2194" s="38" t="s">
        <v>1441</v>
      </c>
      <c r="F2194" s="38" t="s">
        <v>1442</v>
      </c>
      <c r="G2194" s="38" t="s">
        <v>1443</v>
      </c>
      <c r="H2194" s="38" t="s">
        <v>1444</v>
      </c>
      <c r="I2194" s="75" t="s">
        <v>1445</v>
      </c>
    </row>
    <row r="2195" spans="1:9">
      <c r="A2195" s="30" t="s">
        <v>1886</v>
      </c>
      <c r="B2195" s="32" t="s">
        <v>1887</v>
      </c>
      <c r="C2195" s="37" t="s">
        <v>7</v>
      </c>
      <c r="D2195" s="36">
        <v>2.1000000000000001E-2</v>
      </c>
      <c r="E2195" s="31">
        <v>1</v>
      </c>
      <c r="F2195" s="31">
        <v>0</v>
      </c>
      <c r="G2195" s="31">
        <v>4.9400000000000004</v>
      </c>
      <c r="H2195" s="31">
        <v>0</v>
      </c>
      <c r="I2195" s="64">
        <v>0.1</v>
      </c>
    </row>
    <row r="2196" spans="1:9">
      <c r="A2196" s="30" t="s">
        <v>2483</v>
      </c>
      <c r="B2196" s="32" t="s">
        <v>2484</v>
      </c>
      <c r="C2196" s="37" t="s">
        <v>7</v>
      </c>
      <c r="D2196" s="36">
        <v>1</v>
      </c>
      <c r="E2196" s="31">
        <v>1</v>
      </c>
      <c r="F2196" s="31">
        <v>0</v>
      </c>
      <c r="G2196" s="31">
        <v>35.46</v>
      </c>
      <c r="H2196" s="31">
        <v>0</v>
      </c>
      <c r="I2196" s="64">
        <v>35.46</v>
      </c>
    </row>
    <row r="2197" spans="1:9">
      <c r="A2197" s="30" t="s">
        <v>1605</v>
      </c>
      <c r="B2197" s="32" t="s">
        <v>1606</v>
      </c>
      <c r="C2197" s="37" t="s">
        <v>1484</v>
      </c>
      <c r="D2197" s="36">
        <v>1.6799999999999999E-2</v>
      </c>
      <c r="E2197" s="31">
        <v>1</v>
      </c>
      <c r="F2197" s="31">
        <v>0</v>
      </c>
      <c r="G2197" s="31">
        <v>21.9</v>
      </c>
      <c r="H2197" s="31">
        <v>0</v>
      </c>
      <c r="I2197" s="64">
        <v>0.36</v>
      </c>
    </row>
    <row r="2198" spans="1:9">
      <c r="A2198" s="30" t="s">
        <v>1557</v>
      </c>
      <c r="B2198" s="30" t="s">
        <v>1558</v>
      </c>
      <c r="C2198" s="37" t="s">
        <v>1484</v>
      </c>
      <c r="D2198" s="36">
        <v>1.6799999999999999E-2</v>
      </c>
      <c r="E2198" s="31">
        <v>1</v>
      </c>
      <c r="F2198" s="31">
        <v>0</v>
      </c>
      <c r="G2198" s="31">
        <v>26.38</v>
      </c>
      <c r="H2198" s="31">
        <v>0</v>
      </c>
      <c r="I2198" s="64">
        <v>0.44</v>
      </c>
    </row>
    <row r="2199" spans="1:9">
      <c r="A2199" s="35"/>
      <c r="B2199" s="35"/>
      <c r="C2199" s="35"/>
      <c r="D2199" s="35"/>
      <c r="E2199" s="35"/>
      <c r="F2199" s="35"/>
      <c r="G2199" s="35"/>
      <c r="H2199" s="34" t="s">
        <v>515</v>
      </c>
      <c r="I2199" s="76">
        <v>36.36</v>
      </c>
    </row>
    <row r="2200" spans="1:9">
      <c r="A2200" s="35"/>
      <c r="B2200" s="35"/>
      <c r="C2200" s="35"/>
      <c r="D2200" s="35"/>
      <c r="E2200" s="35"/>
      <c r="F2200" s="35"/>
      <c r="G2200" s="35"/>
      <c r="H2200" s="34" t="s">
        <v>1458</v>
      </c>
      <c r="I2200" s="76">
        <v>22.86</v>
      </c>
    </row>
    <row r="2201" spans="1:9">
      <c r="A2201" s="35"/>
      <c r="B2201" s="35"/>
      <c r="C2201" s="35"/>
      <c r="D2201" s="35"/>
      <c r="E2201" s="35"/>
      <c r="F2201" s="35"/>
      <c r="G2201" s="35"/>
      <c r="H2201" s="34" t="s">
        <v>516</v>
      </c>
      <c r="I2201" s="76">
        <v>44.67</v>
      </c>
    </row>
    <row r="2204" spans="1:9">
      <c r="A2204" s="49" t="s">
        <v>2485</v>
      </c>
      <c r="B2204" s="48"/>
      <c r="C2204" s="48"/>
      <c r="D2204" s="48"/>
      <c r="E2204" s="48"/>
      <c r="F2204" s="48"/>
      <c r="G2204" s="48"/>
      <c r="H2204" s="48"/>
      <c r="I2204" s="72"/>
    </row>
    <row r="2205" spans="1:9">
      <c r="A2205" s="46" t="s">
        <v>1439</v>
      </c>
      <c r="B2205" s="45"/>
      <c r="C2205" s="45"/>
      <c r="D2205" s="45"/>
      <c r="E2205" s="45"/>
      <c r="F2205" s="45"/>
      <c r="G2205" s="45"/>
      <c r="H2205" s="45"/>
      <c r="I2205" s="73"/>
    </row>
    <row r="2206" spans="1:9">
      <c r="A2206" s="43" t="s">
        <v>2486</v>
      </c>
      <c r="B2206" s="42"/>
      <c r="C2206" s="42"/>
      <c r="D2206" s="42"/>
      <c r="E2206" s="41"/>
      <c r="F2206" s="41"/>
      <c r="G2206" s="41"/>
      <c r="H2206" s="41"/>
      <c r="I2206" s="74"/>
    </row>
    <row r="2207" spans="1:9">
      <c r="A2207" s="38" t="s">
        <v>0</v>
      </c>
      <c r="B2207" s="39" t="s">
        <v>1</v>
      </c>
      <c r="C2207" s="38" t="s">
        <v>2</v>
      </c>
      <c r="D2207" s="38" t="s">
        <v>3</v>
      </c>
      <c r="E2207" s="38" t="s">
        <v>1441</v>
      </c>
      <c r="F2207" s="38" t="s">
        <v>1442</v>
      </c>
      <c r="G2207" s="38" t="s">
        <v>1443</v>
      </c>
      <c r="H2207" s="38" t="s">
        <v>1444</v>
      </c>
      <c r="I2207" s="75" t="s">
        <v>1445</v>
      </c>
    </row>
    <row r="2208" spans="1:9" ht="20">
      <c r="A2208" s="30" t="s">
        <v>2487</v>
      </c>
      <c r="B2208" s="32" t="s">
        <v>2488</v>
      </c>
      <c r="C2208" s="37" t="s">
        <v>7</v>
      </c>
      <c r="D2208" s="36">
        <v>1</v>
      </c>
      <c r="E2208" s="31">
        <v>1</v>
      </c>
      <c r="F2208" s="31">
        <v>0</v>
      </c>
      <c r="G2208" s="31">
        <v>1119.9000000000001</v>
      </c>
      <c r="H2208" s="31">
        <v>0</v>
      </c>
      <c r="I2208" s="64">
        <v>1119.9000000000001</v>
      </c>
    </row>
    <row r="2209" spans="1:9" ht="30">
      <c r="A2209" s="30" t="s">
        <v>1601</v>
      </c>
      <c r="B2209" s="32" t="s">
        <v>1602</v>
      </c>
      <c r="C2209" s="37" t="s">
        <v>18</v>
      </c>
      <c r="D2209" s="36">
        <v>1.9400000000000001E-2</v>
      </c>
      <c r="E2209" s="31">
        <v>1</v>
      </c>
      <c r="F2209" s="31">
        <v>0</v>
      </c>
      <c r="G2209" s="31">
        <v>687.22</v>
      </c>
      <c r="H2209" s="31">
        <v>0</v>
      </c>
      <c r="I2209" s="64">
        <v>13.33</v>
      </c>
    </row>
    <row r="2210" spans="1:9">
      <c r="A2210" s="30" t="s">
        <v>1605</v>
      </c>
      <c r="B2210" s="32" t="s">
        <v>1606</v>
      </c>
      <c r="C2210" s="37" t="s">
        <v>1484</v>
      </c>
      <c r="D2210" s="36">
        <v>0.63419999999999999</v>
      </c>
      <c r="E2210" s="31">
        <v>1</v>
      </c>
      <c r="F2210" s="31">
        <v>0</v>
      </c>
      <c r="G2210" s="31">
        <v>21.9</v>
      </c>
      <c r="H2210" s="31">
        <v>0</v>
      </c>
      <c r="I2210" s="64">
        <v>13.88</v>
      </c>
    </row>
    <row r="2211" spans="1:9">
      <c r="A2211" s="30" t="s">
        <v>1557</v>
      </c>
      <c r="B2211" s="30" t="s">
        <v>1558</v>
      </c>
      <c r="C2211" s="37" t="s">
        <v>1484</v>
      </c>
      <c r="D2211" s="36">
        <v>0.63419999999999999</v>
      </c>
      <c r="E2211" s="31">
        <v>1</v>
      </c>
      <c r="F2211" s="31">
        <v>0</v>
      </c>
      <c r="G2211" s="31">
        <v>26.38</v>
      </c>
      <c r="H2211" s="31">
        <v>0</v>
      </c>
      <c r="I2211" s="64">
        <v>16.73</v>
      </c>
    </row>
    <row r="2212" spans="1:9">
      <c r="A2212" s="35"/>
      <c r="B2212" s="35"/>
      <c r="C2212" s="35"/>
      <c r="D2212" s="35"/>
      <c r="E2212" s="35"/>
      <c r="F2212" s="35"/>
      <c r="G2212" s="35"/>
      <c r="H2212" s="34" t="s">
        <v>515</v>
      </c>
      <c r="I2212" s="76">
        <v>1163.8399999999999</v>
      </c>
    </row>
    <row r="2213" spans="1:9">
      <c r="A2213" s="35"/>
      <c r="B2213" s="35"/>
      <c r="C2213" s="35"/>
      <c r="D2213" s="35"/>
      <c r="E2213" s="35"/>
      <c r="F2213" s="35"/>
      <c r="G2213" s="35"/>
      <c r="H2213" s="34" t="s">
        <v>1458</v>
      </c>
      <c r="I2213" s="76">
        <v>22.86</v>
      </c>
    </row>
    <row r="2214" spans="1:9">
      <c r="A2214" s="35"/>
      <c r="B2214" s="35"/>
      <c r="C2214" s="35"/>
      <c r="D2214" s="35"/>
      <c r="E2214" s="35"/>
      <c r="F2214" s="35"/>
      <c r="G2214" s="35"/>
      <c r="H2214" s="34" t="s">
        <v>516</v>
      </c>
      <c r="I2214" s="76">
        <v>1429.89</v>
      </c>
    </row>
    <row r="2217" spans="1:9">
      <c r="A2217" s="49" t="s">
        <v>2489</v>
      </c>
      <c r="B2217" s="48"/>
      <c r="C2217" s="48"/>
      <c r="D2217" s="48"/>
      <c r="E2217" s="48"/>
      <c r="F2217" s="48"/>
      <c r="G2217" s="48"/>
      <c r="H2217" s="48"/>
      <c r="I2217" s="72"/>
    </row>
    <row r="2218" spans="1:9">
      <c r="A2218" s="46" t="s">
        <v>1480</v>
      </c>
      <c r="B2218" s="45"/>
      <c r="C2218" s="45"/>
      <c r="D2218" s="45"/>
      <c r="E2218" s="45"/>
      <c r="F2218" s="45"/>
      <c r="G2218" s="45"/>
      <c r="H2218" s="45"/>
      <c r="I2218" s="73"/>
    </row>
    <row r="2219" spans="1:9">
      <c r="A2219" s="43" t="s">
        <v>2490</v>
      </c>
      <c r="B2219" s="42"/>
      <c r="C2219" s="42"/>
      <c r="D2219" s="42"/>
      <c r="E2219" s="41"/>
      <c r="F2219" s="41"/>
      <c r="G2219" s="41"/>
      <c r="H2219" s="41"/>
      <c r="I2219" s="74"/>
    </row>
    <row r="2220" spans="1:9">
      <c r="A2220" s="38" t="s">
        <v>0</v>
      </c>
      <c r="B2220" s="39" t="s">
        <v>1</v>
      </c>
      <c r="C2220" s="38" t="s">
        <v>2</v>
      </c>
      <c r="D2220" s="38" t="s">
        <v>3</v>
      </c>
      <c r="E2220" s="38" t="s">
        <v>1441</v>
      </c>
      <c r="F2220" s="38" t="s">
        <v>1442</v>
      </c>
      <c r="G2220" s="38" t="s">
        <v>1443</v>
      </c>
      <c r="H2220" s="38" t="s">
        <v>1444</v>
      </c>
      <c r="I2220" s="75" t="s">
        <v>1445</v>
      </c>
    </row>
    <row r="2221" spans="1:9" ht="30">
      <c r="A2221" s="30" t="s">
        <v>2491</v>
      </c>
      <c r="B2221" s="32" t="s">
        <v>2492</v>
      </c>
      <c r="C2221" s="37" t="s">
        <v>7</v>
      </c>
      <c r="D2221" s="36">
        <v>1</v>
      </c>
      <c r="E2221" s="31">
        <v>1</v>
      </c>
      <c r="F2221" s="31">
        <v>0</v>
      </c>
      <c r="G2221" s="31">
        <v>910.04</v>
      </c>
      <c r="H2221" s="31">
        <v>0</v>
      </c>
      <c r="I2221" s="64">
        <v>910.04</v>
      </c>
    </row>
    <row r="2222" spans="1:9">
      <c r="A2222" s="30" t="s">
        <v>1605</v>
      </c>
      <c r="B2222" s="32" t="s">
        <v>1606</v>
      </c>
      <c r="C2222" s="37" t="s">
        <v>1484</v>
      </c>
      <c r="D2222" s="36">
        <v>4</v>
      </c>
      <c r="E2222" s="31">
        <v>1</v>
      </c>
      <c r="F2222" s="31">
        <v>0</v>
      </c>
      <c r="G2222" s="31">
        <v>21.9</v>
      </c>
      <c r="H2222" s="31">
        <v>0</v>
      </c>
      <c r="I2222" s="64">
        <v>87.6</v>
      </c>
    </row>
    <row r="2223" spans="1:9">
      <c r="A2223" s="30" t="s">
        <v>1557</v>
      </c>
      <c r="B2223" s="30" t="s">
        <v>1558</v>
      </c>
      <c r="C2223" s="37" t="s">
        <v>1484</v>
      </c>
      <c r="D2223" s="36">
        <v>4</v>
      </c>
      <c r="E2223" s="31">
        <v>1</v>
      </c>
      <c r="F2223" s="31">
        <v>0</v>
      </c>
      <c r="G2223" s="31">
        <v>26.38</v>
      </c>
      <c r="H2223" s="31">
        <v>0</v>
      </c>
      <c r="I2223" s="64">
        <v>105.52</v>
      </c>
    </row>
    <row r="2224" spans="1:9">
      <c r="A2224" s="35"/>
      <c r="B2224" s="35"/>
      <c r="C2224" s="35"/>
      <c r="D2224" s="35"/>
      <c r="E2224" s="35"/>
      <c r="F2224" s="35"/>
      <c r="G2224" s="35"/>
      <c r="H2224" s="34" t="s">
        <v>515</v>
      </c>
      <c r="I2224" s="76">
        <v>1103.1600000000001</v>
      </c>
    </row>
    <row r="2225" spans="1:9">
      <c r="A2225" s="35"/>
      <c r="B2225" s="35"/>
      <c r="C2225" s="35"/>
      <c r="D2225" s="35"/>
      <c r="E2225" s="35"/>
      <c r="F2225" s="35"/>
      <c r="G2225" s="35"/>
      <c r="H2225" s="34" t="s">
        <v>1458</v>
      </c>
      <c r="I2225" s="76">
        <v>22.86</v>
      </c>
    </row>
    <row r="2226" spans="1:9">
      <c r="A2226" s="35"/>
      <c r="B2226" s="35"/>
      <c r="C2226" s="35"/>
      <c r="D2226" s="35"/>
      <c r="E2226" s="35"/>
      <c r="F2226" s="35"/>
      <c r="G2226" s="35"/>
      <c r="H2226" s="34" t="s">
        <v>516</v>
      </c>
      <c r="I2226" s="76">
        <v>1355.34</v>
      </c>
    </row>
    <row r="2229" spans="1:9">
      <c r="A2229" s="49" t="s">
        <v>2493</v>
      </c>
      <c r="B2229" s="48"/>
      <c r="C2229" s="48"/>
      <c r="D2229" s="48"/>
      <c r="E2229" s="48"/>
      <c r="F2229" s="48"/>
      <c r="G2229" s="48"/>
      <c r="H2229" s="48"/>
      <c r="I2229" s="72"/>
    </row>
    <row r="2230" spans="1:9">
      <c r="A2230" s="46" t="s">
        <v>1480</v>
      </c>
      <c r="B2230" s="45"/>
      <c r="C2230" s="45"/>
      <c r="D2230" s="45"/>
      <c r="E2230" s="45"/>
      <c r="F2230" s="45"/>
      <c r="G2230" s="45"/>
      <c r="H2230" s="45"/>
      <c r="I2230" s="73"/>
    </row>
    <row r="2231" spans="1:9">
      <c r="A2231" s="43" t="s">
        <v>2494</v>
      </c>
      <c r="B2231" s="42"/>
      <c r="C2231" s="42"/>
      <c r="D2231" s="42"/>
      <c r="E2231" s="41"/>
      <c r="F2231" s="41"/>
      <c r="G2231" s="41"/>
      <c r="H2231" s="41"/>
      <c r="I2231" s="74"/>
    </row>
    <row r="2232" spans="1:9">
      <c r="A2232" s="38" t="s">
        <v>0</v>
      </c>
      <c r="B2232" s="39" t="s">
        <v>1</v>
      </c>
      <c r="C2232" s="38" t="s">
        <v>2</v>
      </c>
      <c r="D2232" s="38" t="s">
        <v>3</v>
      </c>
      <c r="E2232" s="38" t="s">
        <v>1441</v>
      </c>
      <c r="F2232" s="38" t="s">
        <v>1442</v>
      </c>
      <c r="G2232" s="38" t="s">
        <v>1443</v>
      </c>
      <c r="H2232" s="38" t="s">
        <v>1444</v>
      </c>
      <c r="I2232" s="75" t="s">
        <v>1445</v>
      </c>
    </row>
    <row r="2233" spans="1:9" ht="20">
      <c r="A2233" s="30" t="s">
        <v>2495</v>
      </c>
      <c r="B2233" s="32" t="s">
        <v>2496</v>
      </c>
      <c r="C2233" s="37" t="s">
        <v>7</v>
      </c>
      <c r="D2233" s="36">
        <v>1</v>
      </c>
      <c r="E2233" s="31">
        <v>1</v>
      </c>
      <c r="F2233" s="31">
        <v>0</v>
      </c>
      <c r="G2233" s="31">
        <v>649.58000000000004</v>
      </c>
      <c r="H2233" s="31">
        <v>0</v>
      </c>
      <c r="I2233" s="64">
        <v>649.58000000000004</v>
      </c>
    </row>
    <row r="2234" spans="1:9">
      <c r="A2234" s="30" t="s">
        <v>1605</v>
      </c>
      <c r="B2234" s="32" t="s">
        <v>1606</v>
      </c>
      <c r="C2234" s="37" t="s">
        <v>1484</v>
      </c>
      <c r="D2234" s="36">
        <v>3</v>
      </c>
      <c r="E2234" s="31">
        <v>1</v>
      </c>
      <c r="F2234" s="31">
        <v>0</v>
      </c>
      <c r="G2234" s="31">
        <v>21.9</v>
      </c>
      <c r="H2234" s="31">
        <v>0</v>
      </c>
      <c r="I2234" s="64">
        <v>65.7</v>
      </c>
    </row>
    <row r="2235" spans="1:9">
      <c r="A2235" s="30" t="s">
        <v>1557</v>
      </c>
      <c r="B2235" s="30" t="s">
        <v>1558</v>
      </c>
      <c r="C2235" s="37" t="s">
        <v>1484</v>
      </c>
      <c r="D2235" s="36">
        <v>3</v>
      </c>
      <c r="E2235" s="31">
        <v>1</v>
      </c>
      <c r="F2235" s="31">
        <v>0</v>
      </c>
      <c r="G2235" s="31">
        <v>26.38</v>
      </c>
      <c r="H2235" s="31">
        <v>0</v>
      </c>
      <c r="I2235" s="64">
        <v>79.14</v>
      </c>
    </row>
    <row r="2236" spans="1:9">
      <c r="A2236" s="35"/>
      <c r="B2236" s="35"/>
      <c r="C2236" s="35"/>
      <c r="D2236" s="35"/>
      <c r="E2236" s="35"/>
      <c r="F2236" s="35"/>
      <c r="G2236" s="35"/>
      <c r="H2236" s="34" t="s">
        <v>515</v>
      </c>
      <c r="I2236" s="76">
        <v>794.42</v>
      </c>
    </row>
    <row r="2237" spans="1:9">
      <c r="A2237" s="35"/>
      <c r="B2237" s="35"/>
      <c r="C2237" s="35"/>
      <c r="D2237" s="35"/>
      <c r="E2237" s="35"/>
      <c r="F2237" s="35"/>
      <c r="G2237" s="35"/>
      <c r="H2237" s="34" t="s">
        <v>1458</v>
      </c>
      <c r="I2237" s="76">
        <v>22.86</v>
      </c>
    </row>
    <row r="2238" spans="1:9">
      <c r="A2238" s="35"/>
      <c r="B2238" s="35"/>
      <c r="C2238" s="35"/>
      <c r="D2238" s="35"/>
      <c r="E2238" s="35"/>
      <c r="F2238" s="35"/>
      <c r="G2238" s="35"/>
      <c r="H2238" s="34" t="s">
        <v>516</v>
      </c>
      <c r="I2238" s="76">
        <v>976.02</v>
      </c>
    </row>
    <row r="2241" spans="1:9">
      <c r="A2241" s="49" t="s">
        <v>2497</v>
      </c>
      <c r="B2241" s="48"/>
      <c r="C2241" s="48"/>
      <c r="D2241" s="48"/>
      <c r="E2241" s="48"/>
      <c r="F2241" s="48"/>
      <c r="G2241" s="48"/>
      <c r="H2241" s="48"/>
      <c r="I2241" s="72"/>
    </row>
    <row r="2242" spans="1:9">
      <c r="A2242" s="46" t="s">
        <v>1439</v>
      </c>
      <c r="B2242" s="45"/>
      <c r="C2242" s="45"/>
      <c r="D2242" s="45"/>
      <c r="E2242" s="45"/>
      <c r="F2242" s="45"/>
      <c r="G2242" s="45"/>
      <c r="H2242" s="45"/>
      <c r="I2242" s="73"/>
    </row>
    <row r="2243" spans="1:9">
      <c r="A2243" s="43" t="s">
        <v>2498</v>
      </c>
      <c r="B2243" s="42"/>
      <c r="C2243" s="42"/>
      <c r="D2243" s="42"/>
      <c r="E2243" s="41"/>
      <c r="F2243" s="41"/>
      <c r="G2243" s="41"/>
      <c r="H2243" s="41"/>
      <c r="I2243" s="74"/>
    </row>
    <row r="2244" spans="1:9">
      <c r="A2244" s="38" t="s">
        <v>0</v>
      </c>
      <c r="B2244" s="39" t="s">
        <v>1</v>
      </c>
      <c r="C2244" s="38" t="s">
        <v>2</v>
      </c>
      <c r="D2244" s="38" t="s">
        <v>3</v>
      </c>
      <c r="E2244" s="38" t="s">
        <v>1441</v>
      </c>
      <c r="F2244" s="38" t="s">
        <v>1442</v>
      </c>
      <c r="G2244" s="38" t="s">
        <v>1443</v>
      </c>
      <c r="H2244" s="38" t="s">
        <v>1444</v>
      </c>
      <c r="I2244" s="75" t="s">
        <v>1445</v>
      </c>
    </row>
    <row r="2245" spans="1:9">
      <c r="A2245" s="30" t="s">
        <v>2499</v>
      </c>
      <c r="B2245" s="32" t="s">
        <v>2500</v>
      </c>
      <c r="C2245" s="37" t="s">
        <v>7</v>
      </c>
      <c r="D2245" s="36">
        <v>1</v>
      </c>
      <c r="E2245" s="31">
        <v>1</v>
      </c>
      <c r="F2245" s="31">
        <v>0</v>
      </c>
      <c r="G2245" s="31">
        <v>8.32</v>
      </c>
      <c r="H2245" s="31">
        <v>0</v>
      </c>
      <c r="I2245" s="64">
        <v>8.32</v>
      </c>
    </row>
    <row r="2246" spans="1:9" ht="20">
      <c r="A2246" s="30" t="s">
        <v>2501</v>
      </c>
      <c r="B2246" s="32" t="s">
        <v>2502</v>
      </c>
      <c r="C2246" s="37" t="s">
        <v>7</v>
      </c>
      <c r="D2246" s="36">
        <v>1</v>
      </c>
      <c r="E2246" s="31">
        <v>1</v>
      </c>
      <c r="F2246" s="31">
        <v>0</v>
      </c>
      <c r="G2246" s="31">
        <v>1.4</v>
      </c>
      <c r="H2246" s="31">
        <v>0</v>
      </c>
      <c r="I2246" s="64">
        <v>1.4</v>
      </c>
    </row>
    <row r="2247" spans="1:9">
      <c r="A2247" s="30" t="s">
        <v>1605</v>
      </c>
      <c r="B2247" s="32" t="s">
        <v>1606</v>
      </c>
      <c r="C2247" s="37" t="s">
        <v>1484</v>
      </c>
      <c r="D2247" s="36">
        <v>6.6299999999999998E-2</v>
      </c>
      <c r="E2247" s="31">
        <v>1</v>
      </c>
      <c r="F2247" s="31">
        <v>0</v>
      </c>
      <c r="G2247" s="31">
        <v>21.9</v>
      </c>
      <c r="H2247" s="31">
        <v>0</v>
      </c>
      <c r="I2247" s="64">
        <v>1.45</v>
      </c>
    </row>
    <row r="2248" spans="1:9">
      <c r="A2248" s="30" t="s">
        <v>1557</v>
      </c>
      <c r="B2248" s="30" t="s">
        <v>1558</v>
      </c>
      <c r="C2248" s="37" t="s">
        <v>1484</v>
      </c>
      <c r="D2248" s="36">
        <v>6.6299999999999998E-2</v>
      </c>
      <c r="E2248" s="31">
        <v>1</v>
      </c>
      <c r="F2248" s="31">
        <v>0</v>
      </c>
      <c r="G2248" s="31">
        <v>26.38</v>
      </c>
      <c r="H2248" s="31">
        <v>0</v>
      </c>
      <c r="I2248" s="64">
        <v>1.74</v>
      </c>
    </row>
    <row r="2249" spans="1:9">
      <c r="A2249" s="35"/>
      <c r="B2249" s="35"/>
      <c r="C2249" s="35"/>
      <c r="D2249" s="35"/>
      <c r="E2249" s="35"/>
      <c r="F2249" s="35"/>
      <c r="G2249" s="35"/>
      <c r="H2249" s="34" t="s">
        <v>515</v>
      </c>
      <c r="I2249" s="76">
        <v>12.91</v>
      </c>
    </row>
    <row r="2250" spans="1:9">
      <c r="A2250" s="35"/>
      <c r="B2250" s="35"/>
      <c r="C2250" s="35"/>
      <c r="D2250" s="35"/>
      <c r="E2250" s="35"/>
      <c r="F2250" s="35"/>
      <c r="G2250" s="35"/>
      <c r="H2250" s="34" t="s">
        <v>1458</v>
      </c>
      <c r="I2250" s="76">
        <v>22.86</v>
      </c>
    </row>
    <row r="2251" spans="1:9">
      <c r="A2251" s="35"/>
      <c r="B2251" s="35"/>
      <c r="C2251" s="35"/>
      <c r="D2251" s="35"/>
      <c r="E2251" s="35"/>
      <c r="F2251" s="35"/>
      <c r="G2251" s="35"/>
      <c r="H2251" s="34" t="s">
        <v>516</v>
      </c>
      <c r="I2251" s="76">
        <v>15.86</v>
      </c>
    </row>
    <row r="2254" spans="1:9">
      <c r="A2254" s="49" t="s">
        <v>2503</v>
      </c>
      <c r="B2254" s="48"/>
      <c r="C2254" s="48"/>
      <c r="D2254" s="48"/>
      <c r="E2254" s="48"/>
      <c r="F2254" s="48"/>
      <c r="G2254" s="48"/>
      <c r="H2254" s="48"/>
      <c r="I2254" s="72"/>
    </row>
    <row r="2255" spans="1:9">
      <c r="A2255" s="46" t="s">
        <v>1439</v>
      </c>
      <c r="B2255" s="45"/>
      <c r="C2255" s="45"/>
      <c r="D2255" s="45"/>
      <c r="E2255" s="45"/>
      <c r="F2255" s="45"/>
      <c r="G2255" s="45"/>
      <c r="H2255" s="45"/>
      <c r="I2255" s="73"/>
    </row>
    <row r="2256" spans="1:9">
      <c r="A2256" s="43" t="s">
        <v>2504</v>
      </c>
      <c r="B2256" s="42"/>
      <c r="C2256" s="42"/>
      <c r="D2256" s="42"/>
      <c r="E2256" s="41"/>
      <c r="F2256" s="41"/>
      <c r="G2256" s="41"/>
      <c r="H2256" s="41"/>
      <c r="I2256" s="74"/>
    </row>
    <row r="2257" spans="1:9">
      <c r="A2257" s="38" t="s">
        <v>0</v>
      </c>
      <c r="B2257" s="39" t="s">
        <v>1</v>
      </c>
      <c r="C2257" s="38" t="s">
        <v>2</v>
      </c>
      <c r="D2257" s="38" t="s">
        <v>3</v>
      </c>
      <c r="E2257" s="38" t="s">
        <v>1441</v>
      </c>
      <c r="F2257" s="38" t="s">
        <v>1442</v>
      </c>
      <c r="G2257" s="38" t="s">
        <v>1443</v>
      </c>
      <c r="H2257" s="38" t="s">
        <v>1444</v>
      </c>
      <c r="I2257" s="75" t="s">
        <v>1445</v>
      </c>
    </row>
    <row r="2258" spans="1:9">
      <c r="A2258" s="30" t="s">
        <v>2505</v>
      </c>
      <c r="B2258" s="32" t="s">
        <v>2506</v>
      </c>
      <c r="C2258" s="37" t="s">
        <v>7</v>
      </c>
      <c r="D2258" s="36">
        <v>1</v>
      </c>
      <c r="E2258" s="31">
        <v>1</v>
      </c>
      <c r="F2258" s="31">
        <v>0</v>
      </c>
      <c r="G2258" s="31">
        <v>47.71</v>
      </c>
      <c r="H2258" s="31">
        <v>0</v>
      </c>
      <c r="I2258" s="64">
        <v>47.71</v>
      </c>
    </row>
    <row r="2259" spans="1:9" ht="20">
      <c r="A2259" s="30" t="s">
        <v>2501</v>
      </c>
      <c r="B2259" s="32" t="s">
        <v>2502</v>
      </c>
      <c r="C2259" s="37" t="s">
        <v>7</v>
      </c>
      <c r="D2259" s="36">
        <v>2</v>
      </c>
      <c r="E2259" s="31">
        <v>1</v>
      </c>
      <c r="F2259" s="31">
        <v>0</v>
      </c>
      <c r="G2259" s="31">
        <v>1.4</v>
      </c>
      <c r="H2259" s="31">
        <v>0</v>
      </c>
      <c r="I2259" s="64">
        <v>2.8</v>
      </c>
    </row>
    <row r="2260" spans="1:9">
      <c r="A2260" s="30" t="s">
        <v>1605</v>
      </c>
      <c r="B2260" s="32" t="s">
        <v>1606</v>
      </c>
      <c r="C2260" s="37" t="s">
        <v>1484</v>
      </c>
      <c r="D2260" s="36">
        <v>0.13250000000000001</v>
      </c>
      <c r="E2260" s="31">
        <v>1</v>
      </c>
      <c r="F2260" s="31">
        <v>0</v>
      </c>
      <c r="G2260" s="31">
        <v>21.9</v>
      </c>
      <c r="H2260" s="31">
        <v>0</v>
      </c>
      <c r="I2260" s="64">
        <v>2.9</v>
      </c>
    </row>
    <row r="2261" spans="1:9">
      <c r="A2261" s="30" t="s">
        <v>1557</v>
      </c>
      <c r="B2261" s="30" t="s">
        <v>1558</v>
      </c>
      <c r="C2261" s="37" t="s">
        <v>1484</v>
      </c>
      <c r="D2261" s="36">
        <v>0.13250000000000001</v>
      </c>
      <c r="E2261" s="31">
        <v>1</v>
      </c>
      <c r="F2261" s="31">
        <v>0</v>
      </c>
      <c r="G2261" s="31">
        <v>26.38</v>
      </c>
      <c r="H2261" s="31">
        <v>0</v>
      </c>
      <c r="I2261" s="64">
        <v>3.49</v>
      </c>
    </row>
    <row r="2262" spans="1:9">
      <c r="A2262" s="35"/>
      <c r="B2262" s="35"/>
      <c r="C2262" s="35"/>
      <c r="D2262" s="35"/>
      <c r="E2262" s="35"/>
      <c r="F2262" s="35"/>
      <c r="G2262" s="35"/>
      <c r="H2262" s="34" t="s">
        <v>515</v>
      </c>
      <c r="I2262" s="76">
        <v>56.9</v>
      </c>
    </row>
    <row r="2263" spans="1:9">
      <c r="A2263" s="35"/>
      <c r="B2263" s="35"/>
      <c r="C2263" s="35"/>
      <c r="D2263" s="35"/>
      <c r="E2263" s="35"/>
      <c r="F2263" s="35"/>
      <c r="G2263" s="35"/>
      <c r="H2263" s="34" t="s">
        <v>1458</v>
      </c>
      <c r="I2263" s="76">
        <v>22.86</v>
      </c>
    </row>
    <row r="2264" spans="1:9">
      <c r="A2264" s="35"/>
      <c r="B2264" s="35"/>
      <c r="C2264" s="35"/>
      <c r="D2264" s="35"/>
      <c r="E2264" s="35"/>
      <c r="F2264" s="35"/>
      <c r="G2264" s="35"/>
      <c r="H2264" s="34" t="s">
        <v>516</v>
      </c>
      <c r="I2264" s="76">
        <v>69.900000000000006</v>
      </c>
    </row>
    <row r="2267" spans="1:9">
      <c r="A2267" s="49" t="s">
        <v>2507</v>
      </c>
      <c r="B2267" s="48"/>
      <c r="C2267" s="48"/>
      <c r="D2267" s="48"/>
      <c r="E2267" s="48"/>
      <c r="F2267" s="48"/>
      <c r="G2267" s="48"/>
      <c r="H2267" s="48"/>
      <c r="I2267" s="72"/>
    </row>
    <row r="2268" spans="1:9">
      <c r="A2268" s="46" t="s">
        <v>1439</v>
      </c>
      <c r="B2268" s="45"/>
      <c r="C2268" s="45"/>
      <c r="D2268" s="45"/>
      <c r="E2268" s="45"/>
      <c r="F2268" s="45"/>
      <c r="G2268" s="45"/>
      <c r="H2268" s="45"/>
      <c r="I2268" s="73"/>
    </row>
    <row r="2269" spans="1:9">
      <c r="A2269" s="43" t="s">
        <v>2508</v>
      </c>
      <c r="B2269" s="42"/>
      <c r="C2269" s="42"/>
      <c r="D2269" s="42"/>
      <c r="E2269" s="41"/>
      <c r="F2269" s="41"/>
      <c r="G2269" s="41"/>
      <c r="H2269" s="41"/>
      <c r="I2269" s="74"/>
    </row>
    <row r="2270" spans="1:9">
      <c r="A2270" s="38" t="s">
        <v>0</v>
      </c>
      <c r="B2270" s="39" t="s">
        <v>1</v>
      </c>
      <c r="C2270" s="38" t="s">
        <v>2</v>
      </c>
      <c r="D2270" s="38" t="s">
        <v>3</v>
      </c>
      <c r="E2270" s="38" t="s">
        <v>1441</v>
      </c>
      <c r="F2270" s="38" t="s">
        <v>1442</v>
      </c>
      <c r="G2270" s="38" t="s">
        <v>1443</v>
      </c>
      <c r="H2270" s="38" t="s">
        <v>1444</v>
      </c>
      <c r="I2270" s="75" t="s">
        <v>1445</v>
      </c>
    </row>
    <row r="2271" spans="1:9">
      <c r="A2271" s="30" t="s">
        <v>2505</v>
      </c>
      <c r="B2271" s="32" t="s">
        <v>2506</v>
      </c>
      <c r="C2271" s="37" t="s">
        <v>7</v>
      </c>
      <c r="D2271" s="36">
        <v>1</v>
      </c>
      <c r="E2271" s="31">
        <v>1</v>
      </c>
      <c r="F2271" s="31">
        <v>0</v>
      </c>
      <c r="G2271" s="31">
        <v>47.71</v>
      </c>
      <c r="H2271" s="31">
        <v>0</v>
      </c>
      <c r="I2271" s="64">
        <v>47.71</v>
      </c>
    </row>
    <row r="2272" spans="1:9" ht="20">
      <c r="A2272" s="30" t="s">
        <v>2509</v>
      </c>
      <c r="B2272" s="32" t="s">
        <v>2510</v>
      </c>
      <c r="C2272" s="37" t="s">
        <v>7</v>
      </c>
      <c r="D2272" s="36">
        <v>2</v>
      </c>
      <c r="E2272" s="31">
        <v>1</v>
      </c>
      <c r="F2272" s="31">
        <v>0</v>
      </c>
      <c r="G2272" s="31">
        <v>1.67</v>
      </c>
      <c r="H2272" s="31">
        <v>0</v>
      </c>
      <c r="I2272" s="64">
        <v>3.34</v>
      </c>
    </row>
    <row r="2273" spans="1:9">
      <c r="A2273" s="30" t="s">
        <v>1605</v>
      </c>
      <c r="B2273" s="32" t="s">
        <v>1606</v>
      </c>
      <c r="C2273" s="37" t="s">
        <v>1484</v>
      </c>
      <c r="D2273" s="36">
        <v>0.18229999999999999</v>
      </c>
      <c r="E2273" s="31">
        <v>1</v>
      </c>
      <c r="F2273" s="31">
        <v>0</v>
      </c>
      <c r="G2273" s="31">
        <v>21.9</v>
      </c>
      <c r="H2273" s="31">
        <v>0</v>
      </c>
      <c r="I2273" s="64">
        <v>3.99</v>
      </c>
    </row>
    <row r="2274" spans="1:9">
      <c r="A2274" s="30" t="s">
        <v>1557</v>
      </c>
      <c r="B2274" s="30" t="s">
        <v>1558</v>
      </c>
      <c r="C2274" s="37" t="s">
        <v>1484</v>
      </c>
      <c r="D2274" s="36">
        <v>0.18229999999999999</v>
      </c>
      <c r="E2274" s="31">
        <v>1</v>
      </c>
      <c r="F2274" s="31">
        <v>0</v>
      </c>
      <c r="G2274" s="31">
        <v>26.38</v>
      </c>
      <c r="H2274" s="31">
        <v>0</v>
      </c>
      <c r="I2274" s="64">
        <v>4.8</v>
      </c>
    </row>
    <row r="2275" spans="1:9">
      <c r="A2275" s="35"/>
      <c r="B2275" s="35"/>
      <c r="C2275" s="35"/>
      <c r="D2275" s="35"/>
      <c r="E2275" s="35"/>
      <c r="F2275" s="35"/>
      <c r="G2275" s="35"/>
      <c r="H2275" s="34" t="s">
        <v>515</v>
      </c>
      <c r="I2275" s="76">
        <v>59.84</v>
      </c>
    </row>
    <row r="2276" spans="1:9">
      <c r="A2276" s="35"/>
      <c r="B2276" s="35"/>
      <c r="C2276" s="35"/>
      <c r="D2276" s="35"/>
      <c r="E2276" s="35"/>
      <c r="F2276" s="35"/>
      <c r="G2276" s="35"/>
      <c r="H2276" s="34" t="s">
        <v>1458</v>
      </c>
      <c r="I2276" s="76">
        <v>22.86</v>
      </c>
    </row>
    <row r="2277" spans="1:9">
      <c r="A2277" s="35"/>
      <c r="B2277" s="35"/>
      <c r="C2277" s="35"/>
      <c r="D2277" s="35"/>
      <c r="E2277" s="35"/>
      <c r="F2277" s="35"/>
      <c r="G2277" s="35"/>
      <c r="H2277" s="34" t="s">
        <v>516</v>
      </c>
      <c r="I2277" s="76">
        <v>73.510000000000005</v>
      </c>
    </row>
    <row r="2280" spans="1:9">
      <c r="A2280" s="49" t="s">
        <v>2511</v>
      </c>
      <c r="B2280" s="48"/>
      <c r="C2280" s="48"/>
      <c r="D2280" s="48"/>
      <c r="E2280" s="48"/>
      <c r="F2280" s="48"/>
      <c r="G2280" s="48"/>
      <c r="H2280" s="48"/>
      <c r="I2280" s="72"/>
    </row>
    <row r="2281" spans="1:9">
      <c r="A2281" s="46" t="s">
        <v>1439</v>
      </c>
      <c r="B2281" s="45"/>
      <c r="C2281" s="45"/>
      <c r="D2281" s="45"/>
      <c r="E2281" s="45"/>
      <c r="F2281" s="45"/>
      <c r="G2281" s="45"/>
      <c r="H2281" s="45"/>
      <c r="I2281" s="73"/>
    </row>
    <row r="2282" spans="1:9">
      <c r="A2282" s="43" t="s">
        <v>2512</v>
      </c>
      <c r="B2282" s="42"/>
      <c r="C2282" s="42"/>
      <c r="D2282" s="42"/>
      <c r="E2282" s="41"/>
      <c r="F2282" s="41"/>
      <c r="G2282" s="41"/>
      <c r="H2282" s="41"/>
      <c r="I2282" s="74"/>
    </row>
    <row r="2283" spans="1:9">
      <c r="A2283" s="38" t="s">
        <v>0</v>
      </c>
      <c r="B2283" s="39" t="s">
        <v>1</v>
      </c>
      <c r="C2283" s="38" t="s">
        <v>2</v>
      </c>
      <c r="D2283" s="38" t="s">
        <v>3</v>
      </c>
      <c r="E2283" s="38" t="s">
        <v>1441</v>
      </c>
      <c r="F2283" s="38" t="s">
        <v>1442</v>
      </c>
      <c r="G2283" s="38" t="s">
        <v>1443</v>
      </c>
      <c r="H2283" s="38" t="s">
        <v>1444</v>
      </c>
      <c r="I2283" s="75" t="s">
        <v>1445</v>
      </c>
    </row>
    <row r="2284" spans="1:9">
      <c r="A2284" s="30" t="s">
        <v>2513</v>
      </c>
      <c r="B2284" s="32" t="s">
        <v>2514</v>
      </c>
      <c r="C2284" s="37" t="s">
        <v>7</v>
      </c>
      <c r="D2284" s="36">
        <v>1</v>
      </c>
      <c r="E2284" s="31">
        <v>1</v>
      </c>
      <c r="F2284" s="31">
        <v>0</v>
      </c>
      <c r="G2284" s="31">
        <v>58.45</v>
      </c>
      <c r="H2284" s="31">
        <v>0</v>
      </c>
      <c r="I2284" s="64">
        <v>58.45</v>
      </c>
    </row>
    <row r="2285" spans="1:9" ht="20">
      <c r="A2285" s="30" t="s">
        <v>2509</v>
      </c>
      <c r="B2285" s="32" t="s">
        <v>2510</v>
      </c>
      <c r="C2285" s="37" t="s">
        <v>7</v>
      </c>
      <c r="D2285" s="36">
        <v>3</v>
      </c>
      <c r="E2285" s="31">
        <v>1</v>
      </c>
      <c r="F2285" s="31">
        <v>0</v>
      </c>
      <c r="G2285" s="31">
        <v>1.67</v>
      </c>
      <c r="H2285" s="31">
        <v>0</v>
      </c>
      <c r="I2285" s="64">
        <v>5.01</v>
      </c>
    </row>
    <row r="2286" spans="1:9">
      <c r="A2286" s="30" t="s">
        <v>1605</v>
      </c>
      <c r="B2286" s="32" t="s">
        <v>1606</v>
      </c>
      <c r="C2286" s="37" t="s">
        <v>1484</v>
      </c>
      <c r="D2286" s="36">
        <v>0.27339999999999998</v>
      </c>
      <c r="E2286" s="31">
        <v>1</v>
      </c>
      <c r="F2286" s="31">
        <v>0</v>
      </c>
      <c r="G2286" s="31">
        <v>21.9</v>
      </c>
      <c r="H2286" s="31">
        <v>0</v>
      </c>
      <c r="I2286" s="64">
        <v>5.98</v>
      </c>
    </row>
    <row r="2287" spans="1:9">
      <c r="A2287" s="30" t="s">
        <v>1557</v>
      </c>
      <c r="B2287" s="30" t="s">
        <v>1558</v>
      </c>
      <c r="C2287" s="37" t="s">
        <v>1484</v>
      </c>
      <c r="D2287" s="36">
        <v>0.27339999999999998</v>
      </c>
      <c r="E2287" s="31">
        <v>1</v>
      </c>
      <c r="F2287" s="31">
        <v>0</v>
      </c>
      <c r="G2287" s="31">
        <v>26.38</v>
      </c>
      <c r="H2287" s="31">
        <v>0</v>
      </c>
      <c r="I2287" s="64">
        <v>7.21</v>
      </c>
    </row>
    <row r="2288" spans="1:9">
      <c r="A2288" s="35"/>
      <c r="B2288" s="35"/>
      <c r="C2288" s="35"/>
      <c r="D2288" s="35"/>
      <c r="E2288" s="35"/>
      <c r="F2288" s="35"/>
      <c r="G2288" s="35"/>
      <c r="H2288" s="34" t="s">
        <v>515</v>
      </c>
      <c r="I2288" s="76">
        <v>76.650000000000006</v>
      </c>
    </row>
    <row r="2289" spans="1:9">
      <c r="A2289" s="35"/>
      <c r="B2289" s="35"/>
      <c r="C2289" s="35"/>
      <c r="D2289" s="35"/>
      <c r="E2289" s="35"/>
      <c r="F2289" s="35"/>
      <c r="G2289" s="35"/>
      <c r="H2289" s="34" t="s">
        <v>1458</v>
      </c>
      <c r="I2289" s="76">
        <v>22.86</v>
      </c>
    </row>
    <row r="2290" spans="1:9">
      <c r="A2290" s="35"/>
      <c r="B2290" s="35"/>
      <c r="C2290" s="35"/>
      <c r="D2290" s="35"/>
      <c r="E2290" s="35"/>
      <c r="F2290" s="35"/>
      <c r="G2290" s="35"/>
      <c r="H2290" s="34" t="s">
        <v>516</v>
      </c>
      <c r="I2290" s="76">
        <v>94.17</v>
      </c>
    </row>
    <row r="2293" spans="1:9">
      <c r="A2293" s="49" t="s">
        <v>2515</v>
      </c>
      <c r="B2293" s="48"/>
      <c r="C2293" s="48"/>
      <c r="D2293" s="48"/>
      <c r="E2293" s="48"/>
      <c r="F2293" s="48"/>
      <c r="G2293" s="48"/>
      <c r="H2293" s="48"/>
      <c r="I2293" s="72"/>
    </row>
    <row r="2294" spans="1:9">
      <c r="A2294" s="46" t="s">
        <v>1439</v>
      </c>
      <c r="B2294" s="45"/>
      <c r="C2294" s="45"/>
      <c r="D2294" s="45"/>
      <c r="E2294" s="45"/>
      <c r="F2294" s="45"/>
      <c r="G2294" s="45"/>
      <c r="H2294" s="45"/>
      <c r="I2294" s="73"/>
    </row>
    <row r="2295" spans="1:9">
      <c r="A2295" s="43" t="s">
        <v>2516</v>
      </c>
      <c r="B2295" s="42"/>
      <c r="C2295" s="42"/>
      <c r="D2295" s="42"/>
      <c r="E2295" s="41"/>
      <c r="F2295" s="41"/>
      <c r="G2295" s="41"/>
      <c r="H2295" s="41"/>
      <c r="I2295" s="74"/>
    </row>
    <row r="2296" spans="1:9">
      <c r="A2296" s="38" t="s">
        <v>0</v>
      </c>
      <c r="B2296" s="39" t="s">
        <v>1</v>
      </c>
      <c r="C2296" s="38" t="s">
        <v>2</v>
      </c>
      <c r="D2296" s="38" t="s">
        <v>3</v>
      </c>
      <c r="E2296" s="38" t="s">
        <v>1441</v>
      </c>
      <c r="F2296" s="38" t="s">
        <v>1442</v>
      </c>
      <c r="G2296" s="38" t="s">
        <v>1443</v>
      </c>
      <c r="H2296" s="38" t="s">
        <v>1444</v>
      </c>
      <c r="I2296" s="75" t="s">
        <v>1445</v>
      </c>
    </row>
    <row r="2297" spans="1:9">
      <c r="A2297" s="30" t="s">
        <v>2513</v>
      </c>
      <c r="B2297" s="32" t="s">
        <v>2514</v>
      </c>
      <c r="C2297" s="37" t="s">
        <v>7</v>
      </c>
      <c r="D2297" s="36">
        <v>1</v>
      </c>
      <c r="E2297" s="31">
        <v>1</v>
      </c>
      <c r="F2297" s="31">
        <v>0</v>
      </c>
      <c r="G2297" s="31">
        <v>58.45</v>
      </c>
      <c r="H2297" s="31">
        <v>0</v>
      </c>
      <c r="I2297" s="64">
        <v>58.45</v>
      </c>
    </row>
    <row r="2298" spans="1:9" ht="20">
      <c r="A2298" s="30" t="s">
        <v>2517</v>
      </c>
      <c r="B2298" s="32" t="s">
        <v>2518</v>
      </c>
      <c r="C2298" s="37" t="s">
        <v>7</v>
      </c>
      <c r="D2298" s="36">
        <v>3</v>
      </c>
      <c r="E2298" s="31">
        <v>1</v>
      </c>
      <c r="F2298" s="31">
        <v>0</v>
      </c>
      <c r="G2298" s="31">
        <v>2.14</v>
      </c>
      <c r="H2298" s="31">
        <v>0</v>
      </c>
      <c r="I2298" s="64">
        <v>6.42</v>
      </c>
    </row>
    <row r="2299" spans="1:9">
      <c r="A2299" s="30" t="s">
        <v>1605</v>
      </c>
      <c r="B2299" s="32" t="s">
        <v>1606</v>
      </c>
      <c r="C2299" s="37" t="s">
        <v>1484</v>
      </c>
      <c r="D2299" s="36">
        <v>0.56769999999999998</v>
      </c>
      <c r="E2299" s="31">
        <v>1</v>
      </c>
      <c r="F2299" s="31">
        <v>0</v>
      </c>
      <c r="G2299" s="31">
        <v>21.9</v>
      </c>
      <c r="H2299" s="31">
        <v>0</v>
      </c>
      <c r="I2299" s="64">
        <v>12.43</v>
      </c>
    </row>
    <row r="2300" spans="1:9">
      <c r="A2300" s="30" t="s">
        <v>1557</v>
      </c>
      <c r="B2300" s="30" t="s">
        <v>1558</v>
      </c>
      <c r="C2300" s="37" t="s">
        <v>1484</v>
      </c>
      <c r="D2300" s="36">
        <v>0.56769999999999998</v>
      </c>
      <c r="E2300" s="31">
        <v>1</v>
      </c>
      <c r="F2300" s="31">
        <v>0</v>
      </c>
      <c r="G2300" s="31">
        <v>26.38</v>
      </c>
      <c r="H2300" s="31">
        <v>0</v>
      </c>
      <c r="I2300" s="64">
        <v>14.97</v>
      </c>
    </row>
    <row r="2301" spans="1:9">
      <c r="A2301" s="35"/>
      <c r="B2301" s="35"/>
      <c r="C2301" s="35"/>
      <c r="D2301" s="35"/>
      <c r="E2301" s="35"/>
      <c r="F2301" s="35"/>
      <c r="G2301" s="35"/>
      <c r="H2301" s="34" t="s">
        <v>515</v>
      </c>
      <c r="I2301" s="76">
        <v>92.27</v>
      </c>
    </row>
    <row r="2302" spans="1:9">
      <c r="A2302" s="35"/>
      <c r="B2302" s="35"/>
      <c r="C2302" s="35"/>
      <c r="D2302" s="35"/>
      <c r="E2302" s="35"/>
      <c r="F2302" s="35"/>
      <c r="G2302" s="35"/>
      <c r="H2302" s="34" t="s">
        <v>1458</v>
      </c>
      <c r="I2302" s="76">
        <v>22.86</v>
      </c>
    </row>
    <row r="2303" spans="1:9">
      <c r="A2303" s="35"/>
      <c r="B2303" s="35"/>
      <c r="C2303" s="35"/>
      <c r="D2303" s="35"/>
      <c r="E2303" s="35"/>
      <c r="F2303" s="35"/>
      <c r="G2303" s="35"/>
      <c r="H2303" s="34" t="s">
        <v>516</v>
      </c>
      <c r="I2303" s="76">
        <v>113.36</v>
      </c>
    </row>
    <row r="2306" spans="1:9">
      <c r="A2306" s="49" t="s">
        <v>2519</v>
      </c>
      <c r="B2306" s="48"/>
      <c r="C2306" s="48"/>
      <c r="D2306" s="48"/>
      <c r="E2306" s="48"/>
      <c r="F2306" s="48"/>
      <c r="G2306" s="48"/>
      <c r="H2306" s="48"/>
      <c r="I2306" s="72"/>
    </row>
    <row r="2307" spans="1:9">
      <c r="A2307" s="46" t="s">
        <v>1480</v>
      </c>
      <c r="B2307" s="45"/>
      <c r="C2307" s="45"/>
      <c r="D2307" s="45"/>
      <c r="E2307" s="45"/>
      <c r="F2307" s="45"/>
      <c r="G2307" s="45"/>
      <c r="H2307" s="45"/>
      <c r="I2307" s="73"/>
    </row>
    <row r="2308" spans="1:9">
      <c r="A2308" s="43" t="s">
        <v>2520</v>
      </c>
      <c r="B2308" s="42"/>
      <c r="C2308" s="42"/>
      <c r="D2308" s="42"/>
      <c r="E2308" s="41"/>
      <c r="F2308" s="41"/>
      <c r="G2308" s="41"/>
      <c r="H2308" s="41"/>
      <c r="I2308" s="74"/>
    </row>
    <row r="2309" spans="1:9">
      <c r="A2309" s="38" t="s">
        <v>0</v>
      </c>
      <c r="B2309" s="39" t="s">
        <v>1</v>
      </c>
      <c r="C2309" s="38" t="s">
        <v>2</v>
      </c>
      <c r="D2309" s="38" t="s">
        <v>3</v>
      </c>
      <c r="E2309" s="38" t="s">
        <v>1441</v>
      </c>
      <c r="F2309" s="38" t="s">
        <v>1442</v>
      </c>
      <c r="G2309" s="38" t="s">
        <v>1443</v>
      </c>
      <c r="H2309" s="38" t="s">
        <v>1444</v>
      </c>
      <c r="I2309" s="75" t="s">
        <v>1445</v>
      </c>
    </row>
    <row r="2310" spans="1:9" ht="30">
      <c r="A2310" s="30" t="s">
        <v>2521</v>
      </c>
      <c r="B2310" s="32" t="s">
        <v>2522</v>
      </c>
      <c r="C2310" s="37" t="s">
        <v>7</v>
      </c>
      <c r="D2310" s="36">
        <v>1</v>
      </c>
      <c r="E2310" s="31">
        <v>1</v>
      </c>
      <c r="F2310" s="31">
        <v>0</v>
      </c>
      <c r="G2310" s="31">
        <v>71.239999999999995</v>
      </c>
      <c r="H2310" s="31">
        <v>0</v>
      </c>
      <c r="I2310" s="64">
        <v>71.239999999999995</v>
      </c>
    </row>
    <row r="2311" spans="1:9">
      <c r="A2311" s="30" t="s">
        <v>1557</v>
      </c>
      <c r="B2311" s="32" t="s">
        <v>1558</v>
      </c>
      <c r="C2311" s="37" t="s">
        <v>1484</v>
      </c>
      <c r="D2311" s="36">
        <v>1</v>
      </c>
      <c r="E2311" s="31">
        <v>1</v>
      </c>
      <c r="F2311" s="31">
        <v>0</v>
      </c>
      <c r="G2311" s="31">
        <v>26.38</v>
      </c>
      <c r="H2311" s="31">
        <v>0</v>
      </c>
      <c r="I2311" s="64">
        <v>26.38</v>
      </c>
    </row>
    <row r="2312" spans="1:9">
      <c r="A2312" s="30" t="s">
        <v>1565</v>
      </c>
      <c r="B2312" s="30" t="s">
        <v>1566</v>
      </c>
      <c r="C2312" s="37" t="s">
        <v>1484</v>
      </c>
      <c r="D2312" s="36">
        <v>1</v>
      </c>
      <c r="E2312" s="31">
        <v>1</v>
      </c>
      <c r="F2312" s="31">
        <v>0</v>
      </c>
      <c r="G2312" s="31">
        <v>20.96</v>
      </c>
      <c r="H2312" s="31">
        <v>0</v>
      </c>
      <c r="I2312" s="64">
        <v>20.96</v>
      </c>
    </row>
    <row r="2313" spans="1:9">
      <c r="A2313" s="35"/>
      <c r="B2313" s="35"/>
      <c r="C2313" s="35"/>
      <c r="D2313" s="35"/>
      <c r="E2313" s="35"/>
      <c r="F2313" s="35"/>
      <c r="G2313" s="35"/>
      <c r="H2313" s="34" t="s">
        <v>515</v>
      </c>
      <c r="I2313" s="76">
        <v>118.58</v>
      </c>
    </row>
    <row r="2314" spans="1:9">
      <c r="A2314" s="35"/>
      <c r="B2314" s="35"/>
      <c r="C2314" s="35"/>
      <c r="D2314" s="35"/>
      <c r="E2314" s="35"/>
      <c r="F2314" s="35"/>
      <c r="G2314" s="35"/>
      <c r="H2314" s="34" t="s">
        <v>1458</v>
      </c>
      <c r="I2314" s="76">
        <v>22.86</v>
      </c>
    </row>
    <row r="2315" spans="1:9">
      <c r="A2315" s="35"/>
      <c r="B2315" s="35"/>
      <c r="C2315" s="35"/>
      <c r="D2315" s="35"/>
      <c r="E2315" s="35"/>
      <c r="F2315" s="35"/>
      <c r="G2315" s="35"/>
      <c r="H2315" s="34" t="s">
        <v>516</v>
      </c>
      <c r="I2315" s="76">
        <v>145.68</v>
      </c>
    </row>
    <row r="2318" spans="1:9">
      <c r="A2318" s="49" t="s">
        <v>2523</v>
      </c>
      <c r="B2318" s="48"/>
      <c r="C2318" s="48"/>
      <c r="D2318" s="48"/>
      <c r="E2318" s="48"/>
      <c r="F2318" s="48"/>
      <c r="G2318" s="48"/>
      <c r="H2318" s="48"/>
      <c r="I2318" s="72"/>
    </row>
    <row r="2319" spans="1:9">
      <c r="A2319" s="46" t="s">
        <v>1480</v>
      </c>
      <c r="B2319" s="45"/>
      <c r="C2319" s="45"/>
      <c r="D2319" s="45"/>
      <c r="E2319" s="45"/>
      <c r="F2319" s="45"/>
      <c r="G2319" s="45"/>
      <c r="H2319" s="45"/>
      <c r="I2319" s="73"/>
    </row>
    <row r="2320" spans="1:9">
      <c r="A2320" s="43" t="s">
        <v>2524</v>
      </c>
      <c r="B2320" s="42"/>
      <c r="C2320" s="42"/>
      <c r="D2320" s="42"/>
      <c r="E2320" s="41"/>
      <c r="F2320" s="41"/>
      <c r="G2320" s="41"/>
      <c r="H2320" s="41"/>
      <c r="I2320" s="74"/>
    </row>
    <row r="2321" spans="1:9">
      <c r="A2321" s="38" t="s">
        <v>0</v>
      </c>
      <c r="B2321" s="39" t="s">
        <v>1</v>
      </c>
      <c r="C2321" s="38" t="s">
        <v>2</v>
      </c>
      <c r="D2321" s="38" t="s">
        <v>3</v>
      </c>
      <c r="E2321" s="38" t="s">
        <v>1441</v>
      </c>
      <c r="F2321" s="38" t="s">
        <v>1442</v>
      </c>
      <c r="G2321" s="38" t="s">
        <v>1443</v>
      </c>
      <c r="H2321" s="38" t="s">
        <v>1444</v>
      </c>
      <c r="I2321" s="75" t="s">
        <v>1445</v>
      </c>
    </row>
    <row r="2322" spans="1:9" ht="20">
      <c r="A2322" s="30" t="s">
        <v>2525</v>
      </c>
      <c r="B2322" s="32" t="s">
        <v>2526</v>
      </c>
      <c r="C2322" s="37" t="s">
        <v>7</v>
      </c>
      <c r="D2322" s="36">
        <v>1</v>
      </c>
      <c r="E2322" s="31">
        <v>1</v>
      </c>
      <c r="F2322" s="31">
        <v>0</v>
      </c>
      <c r="G2322" s="31">
        <v>280.7</v>
      </c>
      <c r="H2322" s="31">
        <v>0</v>
      </c>
      <c r="I2322" s="64">
        <v>280.7</v>
      </c>
    </row>
    <row r="2323" spans="1:9">
      <c r="A2323" s="30" t="s">
        <v>1557</v>
      </c>
      <c r="B2323" s="32" t="s">
        <v>1558</v>
      </c>
      <c r="C2323" s="37" t="s">
        <v>1484</v>
      </c>
      <c r="D2323" s="36">
        <v>2</v>
      </c>
      <c r="E2323" s="31">
        <v>1</v>
      </c>
      <c r="F2323" s="31">
        <v>0</v>
      </c>
      <c r="G2323" s="31">
        <v>26.38</v>
      </c>
      <c r="H2323" s="31">
        <v>0</v>
      </c>
      <c r="I2323" s="64">
        <v>52.76</v>
      </c>
    </row>
    <row r="2324" spans="1:9">
      <c r="A2324" s="30" t="s">
        <v>1565</v>
      </c>
      <c r="B2324" s="30" t="s">
        <v>1566</v>
      </c>
      <c r="C2324" s="37" t="s">
        <v>1484</v>
      </c>
      <c r="D2324" s="36">
        <v>2</v>
      </c>
      <c r="E2324" s="31">
        <v>1</v>
      </c>
      <c r="F2324" s="31">
        <v>0</v>
      </c>
      <c r="G2324" s="31">
        <v>20.96</v>
      </c>
      <c r="H2324" s="31">
        <v>0</v>
      </c>
      <c r="I2324" s="64">
        <v>41.92</v>
      </c>
    </row>
    <row r="2325" spans="1:9">
      <c r="A2325" s="35"/>
      <c r="B2325" s="35"/>
      <c r="C2325" s="35"/>
      <c r="D2325" s="35"/>
      <c r="E2325" s="35"/>
      <c r="F2325" s="35"/>
      <c r="G2325" s="35"/>
      <c r="H2325" s="34" t="s">
        <v>515</v>
      </c>
      <c r="I2325" s="76">
        <v>375.38</v>
      </c>
    </row>
    <row r="2326" spans="1:9">
      <c r="A2326" s="35"/>
      <c r="B2326" s="35"/>
      <c r="C2326" s="35"/>
      <c r="D2326" s="35"/>
      <c r="E2326" s="35"/>
      <c r="F2326" s="35"/>
      <c r="G2326" s="35"/>
      <c r="H2326" s="34" t="s">
        <v>1458</v>
      </c>
      <c r="I2326" s="76">
        <v>22.86</v>
      </c>
    </row>
    <row r="2327" spans="1:9">
      <c r="A2327" s="35"/>
      <c r="B2327" s="35"/>
      <c r="C2327" s="35"/>
      <c r="D2327" s="35"/>
      <c r="E2327" s="35"/>
      <c r="F2327" s="35"/>
      <c r="G2327" s="35"/>
      <c r="H2327" s="34" t="s">
        <v>516</v>
      </c>
      <c r="I2327" s="76">
        <v>461.19</v>
      </c>
    </row>
    <row r="2330" spans="1:9">
      <c r="A2330" s="49" t="s">
        <v>2527</v>
      </c>
      <c r="B2330" s="48"/>
      <c r="C2330" s="48"/>
      <c r="D2330" s="48"/>
      <c r="E2330" s="48"/>
      <c r="F2330" s="48"/>
      <c r="G2330" s="48"/>
      <c r="H2330" s="48"/>
      <c r="I2330" s="72"/>
    </row>
    <row r="2331" spans="1:9">
      <c r="A2331" s="46" t="s">
        <v>1439</v>
      </c>
      <c r="B2331" s="45"/>
      <c r="C2331" s="45"/>
      <c r="D2331" s="45"/>
      <c r="E2331" s="45"/>
      <c r="F2331" s="45"/>
      <c r="G2331" s="45"/>
      <c r="H2331" s="45"/>
      <c r="I2331" s="73"/>
    </row>
    <row r="2332" spans="1:9">
      <c r="A2332" s="43" t="s">
        <v>2528</v>
      </c>
      <c r="B2332" s="42"/>
      <c r="C2332" s="42"/>
      <c r="D2332" s="42"/>
      <c r="E2332" s="41"/>
      <c r="F2332" s="41"/>
      <c r="G2332" s="41"/>
      <c r="H2332" s="41"/>
      <c r="I2332" s="74"/>
    </row>
    <row r="2333" spans="1:9">
      <c r="A2333" s="38" t="s">
        <v>0</v>
      </c>
      <c r="B2333" s="39" t="s">
        <v>1</v>
      </c>
      <c r="C2333" s="38" t="s">
        <v>2</v>
      </c>
      <c r="D2333" s="38" t="s">
        <v>3</v>
      </c>
      <c r="E2333" s="38" t="s">
        <v>1441</v>
      </c>
      <c r="F2333" s="38" t="s">
        <v>1442</v>
      </c>
      <c r="G2333" s="38" t="s">
        <v>1443</v>
      </c>
      <c r="H2333" s="38" t="s">
        <v>1444</v>
      </c>
      <c r="I2333" s="75" t="s">
        <v>1445</v>
      </c>
    </row>
    <row r="2334" spans="1:9">
      <c r="A2334" s="30" t="s">
        <v>2314</v>
      </c>
      <c r="B2334" s="32" t="s">
        <v>2315</v>
      </c>
      <c r="C2334" s="37" t="s">
        <v>7</v>
      </c>
      <c r="D2334" s="36">
        <v>1</v>
      </c>
      <c r="E2334" s="31">
        <v>1</v>
      </c>
      <c r="F2334" s="31">
        <v>0</v>
      </c>
      <c r="G2334" s="31">
        <v>507.64</v>
      </c>
      <c r="H2334" s="31">
        <v>0</v>
      </c>
      <c r="I2334" s="64">
        <v>507.64</v>
      </c>
    </row>
    <row r="2335" spans="1:9" ht="20">
      <c r="A2335" s="30" t="s">
        <v>2529</v>
      </c>
      <c r="B2335" s="32" t="s">
        <v>2530</v>
      </c>
      <c r="C2335" s="37" t="s">
        <v>7</v>
      </c>
      <c r="D2335" s="36">
        <v>3</v>
      </c>
      <c r="E2335" s="31">
        <v>1</v>
      </c>
      <c r="F2335" s="31">
        <v>0</v>
      </c>
      <c r="G2335" s="31">
        <v>8.9</v>
      </c>
      <c r="H2335" s="31">
        <v>0</v>
      </c>
      <c r="I2335" s="64">
        <v>26.7</v>
      </c>
    </row>
    <row r="2336" spans="1:9">
      <c r="A2336" s="30" t="s">
        <v>1605</v>
      </c>
      <c r="B2336" s="32" t="s">
        <v>1606</v>
      </c>
      <c r="C2336" s="37" t="s">
        <v>1484</v>
      </c>
      <c r="D2336" s="36">
        <v>1.3231999999999999</v>
      </c>
      <c r="E2336" s="31">
        <v>1</v>
      </c>
      <c r="F2336" s="31">
        <v>0</v>
      </c>
      <c r="G2336" s="31">
        <v>21.9</v>
      </c>
      <c r="H2336" s="31">
        <v>0</v>
      </c>
      <c r="I2336" s="64">
        <v>28.97</v>
      </c>
    </row>
    <row r="2337" spans="1:9">
      <c r="A2337" s="30" t="s">
        <v>1557</v>
      </c>
      <c r="B2337" s="30" t="s">
        <v>1558</v>
      </c>
      <c r="C2337" s="37" t="s">
        <v>1484</v>
      </c>
      <c r="D2337" s="36">
        <v>1.3231999999999999</v>
      </c>
      <c r="E2337" s="31">
        <v>1</v>
      </c>
      <c r="F2337" s="31">
        <v>0</v>
      </c>
      <c r="G2337" s="31">
        <v>26.38</v>
      </c>
      <c r="H2337" s="31">
        <v>0</v>
      </c>
      <c r="I2337" s="64">
        <v>34.9</v>
      </c>
    </row>
    <row r="2338" spans="1:9">
      <c r="A2338" s="35"/>
      <c r="B2338" s="35"/>
      <c r="C2338" s="35"/>
      <c r="D2338" s="35"/>
      <c r="E2338" s="35"/>
      <c r="F2338" s="35"/>
      <c r="G2338" s="35"/>
      <c r="H2338" s="34" t="s">
        <v>515</v>
      </c>
      <c r="I2338" s="76">
        <v>598.21</v>
      </c>
    </row>
    <row r="2339" spans="1:9">
      <c r="A2339" s="35"/>
      <c r="B2339" s="35"/>
      <c r="C2339" s="35"/>
      <c r="D2339" s="35"/>
      <c r="E2339" s="35"/>
      <c r="F2339" s="35"/>
      <c r="G2339" s="35"/>
      <c r="H2339" s="34" t="s">
        <v>1458</v>
      </c>
      <c r="I2339" s="76">
        <v>22.86</v>
      </c>
    </row>
    <row r="2340" spans="1:9">
      <c r="A2340" s="35"/>
      <c r="B2340" s="35"/>
      <c r="C2340" s="35"/>
      <c r="D2340" s="35"/>
      <c r="E2340" s="35"/>
      <c r="F2340" s="35"/>
      <c r="G2340" s="35"/>
      <c r="H2340" s="34" t="s">
        <v>516</v>
      </c>
      <c r="I2340" s="76">
        <v>734.96</v>
      </c>
    </row>
    <row r="2343" spans="1:9">
      <c r="A2343" s="49" t="s">
        <v>2531</v>
      </c>
      <c r="B2343" s="48"/>
      <c r="C2343" s="48"/>
      <c r="D2343" s="48"/>
      <c r="E2343" s="48"/>
      <c r="F2343" s="48"/>
      <c r="G2343" s="48"/>
      <c r="H2343" s="48"/>
      <c r="I2343" s="72"/>
    </row>
    <row r="2344" spans="1:9">
      <c r="A2344" s="46" t="s">
        <v>1480</v>
      </c>
      <c r="B2344" s="45"/>
      <c r="C2344" s="45"/>
      <c r="D2344" s="45"/>
      <c r="E2344" s="45"/>
      <c r="F2344" s="45"/>
      <c r="G2344" s="45"/>
      <c r="H2344" s="45"/>
      <c r="I2344" s="73"/>
    </row>
    <row r="2345" spans="1:9">
      <c r="A2345" s="43" t="s">
        <v>2532</v>
      </c>
      <c r="B2345" s="42"/>
      <c r="C2345" s="42"/>
      <c r="D2345" s="42"/>
      <c r="E2345" s="41"/>
      <c r="F2345" s="41"/>
      <c r="G2345" s="41"/>
      <c r="H2345" s="41"/>
      <c r="I2345" s="74"/>
    </row>
    <row r="2346" spans="1:9">
      <c r="A2346" s="38" t="s">
        <v>0</v>
      </c>
      <c r="B2346" s="39" t="s">
        <v>1</v>
      </c>
      <c r="C2346" s="38" t="s">
        <v>2</v>
      </c>
      <c r="D2346" s="38" t="s">
        <v>3</v>
      </c>
      <c r="E2346" s="38" t="s">
        <v>1441</v>
      </c>
      <c r="F2346" s="38" t="s">
        <v>1442</v>
      </c>
      <c r="G2346" s="38" t="s">
        <v>1443</v>
      </c>
      <c r="H2346" s="38" t="s">
        <v>1444</v>
      </c>
      <c r="I2346" s="75" t="s">
        <v>1445</v>
      </c>
    </row>
    <row r="2347" spans="1:9" ht="20">
      <c r="A2347" s="30" t="s">
        <v>2533</v>
      </c>
      <c r="B2347" s="32" t="s">
        <v>2534</v>
      </c>
      <c r="C2347" s="37" t="s">
        <v>7</v>
      </c>
      <c r="D2347" s="36">
        <v>1</v>
      </c>
      <c r="E2347" s="31">
        <v>1</v>
      </c>
      <c r="F2347" s="31">
        <v>0</v>
      </c>
      <c r="G2347" s="31">
        <v>62.28</v>
      </c>
      <c r="H2347" s="31">
        <v>0</v>
      </c>
      <c r="I2347" s="64">
        <v>62.28</v>
      </c>
    </row>
    <row r="2348" spans="1:9">
      <c r="A2348" s="30" t="s">
        <v>1605</v>
      </c>
      <c r="B2348" s="32" t="s">
        <v>1606</v>
      </c>
      <c r="C2348" s="37" t="s">
        <v>1484</v>
      </c>
      <c r="D2348" s="36">
        <v>0.25</v>
      </c>
      <c r="E2348" s="31">
        <v>1</v>
      </c>
      <c r="F2348" s="31">
        <v>0</v>
      </c>
      <c r="G2348" s="31">
        <v>21.9</v>
      </c>
      <c r="H2348" s="31">
        <v>0</v>
      </c>
      <c r="I2348" s="64">
        <v>5.47</v>
      </c>
    </row>
    <row r="2349" spans="1:9">
      <c r="A2349" s="30" t="s">
        <v>1557</v>
      </c>
      <c r="B2349" s="30" t="s">
        <v>1558</v>
      </c>
      <c r="C2349" s="37" t="s">
        <v>1484</v>
      </c>
      <c r="D2349" s="36">
        <v>0.25</v>
      </c>
      <c r="E2349" s="31">
        <v>1</v>
      </c>
      <c r="F2349" s="31">
        <v>0</v>
      </c>
      <c r="G2349" s="31">
        <v>26.38</v>
      </c>
      <c r="H2349" s="31">
        <v>0</v>
      </c>
      <c r="I2349" s="64">
        <v>6.59</v>
      </c>
    </row>
    <row r="2350" spans="1:9">
      <c r="A2350" s="35"/>
      <c r="B2350" s="35"/>
      <c r="C2350" s="35"/>
      <c r="D2350" s="35"/>
      <c r="E2350" s="35"/>
      <c r="F2350" s="35"/>
      <c r="G2350" s="35"/>
      <c r="H2350" s="34" t="s">
        <v>515</v>
      </c>
      <c r="I2350" s="76">
        <v>74.34</v>
      </c>
    </row>
    <row r="2351" spans="1:9">
      <c r="A2351" s="35"/>
      <c r="B2351" s="35"/>
      <c r="C2351" s="35"/>
      <c r="D2351" s="35"/>
      <c r="E2351" s="35"/>
      <c r="F2351" s="35"/>
      <c r="G2351" s="35"/>
      <c r="H2351" s="34" t="s">
        <v>1458</v>
      </c>
      <c r="I2351" s="76">
        <v>22.86</v>
      </c>
    </row>
    <row r="2352" spans="1:9">
      <c r="A2352" s="35"/>
      <c r="B2352" s="35"/>
      <c r="C2352" s="35"/>
      <c r="D2352" s="35"/>
      <c r="E2352" s="35"/>
      <c r="F2352" s="35"/>
      <c r="G2352" s="35"/>
      <c r="H2352" s="34" t="s">
        <v>516</v>
      </c>
      <c r="I2352" s="76">
        <v>91.33</v>
      </c>
    </row>
    <row r="2355" spans="1:9">
      <c r="A2355" s="49" t="s">
        <v>2535</v>
      </c>
      <c r="B2355" s="48"/>
      <c r="C2355" s="48"/>
      <c r="D2355" s="48"/>
      <c r="E2355" s="48"/>
      <c r="F2355" s="48"/>
      <c r="G2355" s="48"/>
      <c r="H2355" s="48"/>
      <c r="I2355" s="72"/>
    </row>
    <row r="2356" spans="1:9">
      <c r="A2356" s="46" t="s">
        <v>1480</v>
      </c>
      <c r="B2356" s="45"/>
      <c r="C2356" s="45"/>
      <c r="D2356" s="45"/>
      <c r="E2356" s="45"/>
      <c r="F2356" s="45"/>
      <c r="G2356" s="45"/>
      <c r="H2356" s="45"/>
      <c r="I2356" s="73"/>
    </row>
    <row r="2357" spans="1:9">
      <c r="A2357" s="43" t="s">
        <v>2536</v>
      </c>
      <c r="B2357" s="42"/>
      <c r="C2357" s="42"/>
      <c r="D2357" s="42"/>
      <c r="E2357" s="41"/>
      <c r="F2357" s="41"/>
      <c r="G2357" s="41"/>
      <c r="H2357" s="41"/>
      <c r="I2357" s="74"/>
    </row>
    <row r="2358" spans="1:9">
      <c r="A2358" s="38" t="s">
        <v>0</v>
      </c>
      <c r="B2358" s="39" t="s">
        <v>1</v>
      </c>
      <c r="C2358" s="38" t="s">
        <v>2</v>
      </c>
      <c r="D2358" s="38" t="s">
        <v>3</v>
      </c>
      <c r="E2358" s="38" t="s">
        <v>1441</v>
      </c>
      <c r="F2358" s="38" t="s">
        <v>1442</v>
      </c>
      <c r="G2358" s="38" t="s">
        <v>1443</v>
      </c>
      <c r="H2358" s="38" t="s">
        <v>1444</v>
      </c>
      <c r="I2358" s="75" t="s">
        <v>1445</v>
      </c>
    </row>
    <row r="2359" spans="1:9">
      <c r="A2359" s="30" t="s">
        <v>2537</v>
      </c>
      <c r="B2359" s="32" t="s">
        <v>2538</v>
      </c>
      <c r="C2359" s="37" t="s">
        <v>7</v>
      </c>
      <c r="D2359" s="36">
        <v>1</v>
      </c>
      <c r="E2359" s="31">
        <v>1</v>
      </c>
      <c r="F2359" s="31">
        <v>0</v>
      </c>
      <c r="G2359" s="31">
        <v>146.12</v>
      </c>
      <c r="H2359" s="31">
        <v>0</v>
      </c>
      <c r="I2359" s="64">
        <v>146.12</v>
      </c>
    </row>
    <row r="2360" spans="1:9">
      <c r="A2360" s="30" t="s">
        <v>1605</v>
      </c>
      <c r="B2360" s="32" t="s">
        <v>1606</v>
      </c>
      <c r="C2360" s="37" t="s">
        <v>1484</v>
      </c>
      <c r="D2360" s="36">
        <v>0.40570000000000001</v>
      </c>
      <c r="E2360" s="31">
        <v>1</v>
      </c>
      <c r="F2360" s="31">
        <v>0</v>
      </c>
      <c r="G2360" s="31">
        <v>21.9</v>
      </c>
      <c r="H2360" s="31">
        <v>0</v>
      </c>
      <c r="I2360" s="64">
        <v>8.8800000000000008</v>
      </c>
    </row>
    <row r="2361" spans="1:9">
      <c r="A2361" s="30" t="s">
        <v>1557</v>
      </c>
      <c r="B2361" s="30" t="s">
        <v>1558</v>
      </c>
      <c r="C2361" s="37" t="s">
        <v>1484</v>
      </c>
      <c r="D2361" s="36">
        <v>0.40570000000000001</v>
      </c>
      <c r="E2361" s="31">
        <v>1</v>
      </c>
      <c r="F2361" s="31">
        <v>0</v>
      </c>
      <c r="G2361" s="31">
        <v>26.38</v>
      </c>
      <c r="H2361" s="31">
        <v>0</v>
      </c>
      <c r="I2361" s="64">
        <v>10.7</v>
      </c>
    </row>
    <row r="2362" spans="1:9">
      <c r="A2362" s="35"/>
      <c r="B2362" s="35"/>
      <c r="C2362" s="35"/>
      <c r="D2362" s="35"/>
      <c r="E2362" s="35"/>
      <c r="F2362" s="35"/>
      <c r="G2362" s="35"/>
      <c r="H2362" s="34" t="s">
        <v>515</v>
      </c>
      <c r="I2362" s="76">
        <v>165.7</v>
      </c>
    </row>
    <row r="2363" spans="1:9">
      <c r="A2363" s="35"/>
      <c r="B2363" s="35"/>
      <c r="C2363" s="35"/>
      <c r="D2363" s="35"/>
      <c r="E2363" s="35"/>
      <c r="F2363" s="35"/>
      <c r="G2363" s="35"/>
      <c r="H2363" s="34" t="s">
        <v>1458</v>
      </c>
      <c r="I2363" s="76">
        <v>22.86</v>
      </c>
    </row>
    <row r="2364" spans="1:9">
      <c r="A2364" s="35"/>
      <c r="B2364" s="35"/>
      <c r="C2364" s="35"/>
      <c r="D2364" s="35"/>
      <c r="E2364" s="35"/>
      <c r="F2364" s="35"/>
      <c r="G2364" s="35"/>
      <c r="H2364" s="34" t="s">
        <v>516</v>
      </c>
      <c r="I2364" s="76">
        <v>203.57</v>
      </c>
    </row>
    <row r="2367" spans="1:9">
      <c r="A2367" s="49" t="s">
        <v>2539</v>
      </c>
      <c r="B2367" s="48"/>
      <c r="C2367" s="48"/>
      <c r="D2367" s="48"/>
      <c r="E2367" s="48"/>
      <c r="F2367" s="48"/>
      <c r="G2367" s="48"/>
      <c r="H2367" s="48"/>
      <c r="I2367" s="72"/>
    </row>
    <row r="2368" spans="1:9">
      <c r="A2368" s="46" t="s">
        <v>1480</v>
      </c>
      <c r="B2368" s="45"/>
      <c r="C2368" s="45"/>
      <c r="D2368" s="45"/>
      <c r="E2368" s="45"/>
      <c r="F2368" s="45"/>
      <c r="G2368" s="45"/>
      <c r="H2368" s="45"/>
      <c r="I2368" s="73"/>
    </row>
    <row r="2369" spans="1:9">
      <c r="A2369" s="43" t="s">
        <v>2540</v>
      </c>
      <c r="B2369" s="42"/>
      <c r="C2369" s="42"/>
      <c r="D2369" s="42"/>
      <c r="E2369" s="41"/>
      <c r="F2369" s="41"/>
      <c r="G2369" s="41"/>
      <c r="H2369" s="41"/>
      <c r="I2369" s="74"/>
    </row>
    <row r="2370" spans="1:9">
      <c r="A2370" s="38" t="s">
        <v>0</v>
      </c>
      <c r="B2370" s="39" t="s">
        <v>1</v>
      </c>
      <c r="C2370" s="38" t="s">
        <v>2</v>
      </c>
      <c r="D2370" s="38" t="s">
        <v>3</v>
      </c>
      <c r="E2370" s="38" t="s">
        <v>1441</v>
      </c>
      <c r="F2370" s="38" t="s">
        <v>1442</v>
      </c>
      <c r="G2370" s="38" t="s">
        <v>1443</v>
      </c>
      <c r="H2370" s="38" t="s">
        <v>1444</v>
      </c>
      <c r="I2370" s="75" t="s">
        <v>1445</v>
      </c>
    </row>
    <row r="2371" spans="1:9">
      <c r="A2371" s="30" t="s">
        <v>2541</v>
      </c>
      <c r="B2371" s="32" t="s">
        <v>2542</v>
      </c>
      <c r="C2371" s="37" t="s">
        <v>7</v>
      </c>
      <c r="D2371" s="36">
        <v>1</v>
      </c>
      <c r="E2371" s="31">
        <v>1</v>
      </c>
      <c r="F2371" s="31">
        <v>0</v>
      </c>
      <c r="G2371" s="31">
        <v>297.27</v>
      </c>
      <c r="H2371" s="31">
        <v>0</v>
      </c>
      <c r="I2371" s="64">
        <v>297.27</v>
      </c>
    </row>
    <row r="2372" spans="1:9">
      <c r="A2372" s="30" t="s">
        <v>1605</v>
      </c>
      <c r="B2372" s="32" t="s">
        <v>1606</v>
      </c>
      <c r="C2372" s="37" t="s">
        <v>1484</v>
      </c>
      <c r="D2372" s="36">
        <v>0.56769999999999998</v>
      </c>
      <c r="E2372" s="31">
        <v>1</v>
      </c>
      <c r="F2372" s="31">
        <v>0</v>
      </c>
      <c r="G2372" s="31">
        <v>21.9</v>
      </c>
      <c r="H2372" s="31">
        <v>0</v>
      </c>
      <c r="I2372" s="64">
        <v>12.43</v>
      </c>
    </row>
    <row r="2373" spans="1:9">
      <c r="A2373" s="30" t="s">
        <v>1557</v>
      </c>
      <c r="B2373" s="30" t="s">
        <v>1558</v>
      </c>
      <c r="C2373" s="37" t="s">
        <v>1484</v>
      </c>
      <c r="D2373" s="36">
        <v>0.56769999999999998</v>
      </c>
      <c r="E2373" s="31">
        <v>1</v>
      </c>
      <c r="F2373" s="31">
        <v>0</v>
      </c>
      <c r="G2373" s="31">
        <v>26.38</v>
      </c>
      <c r="H2373" s="31">
        <v>0</v>
      </c>
      <c r="I2373" s="64">
        <v>14.97</v>
      </c>
    </row>
    <row r="2374" spans="1:9">
      <c r="A2374" s="35"/>
      <c r="B2374" s="35"/>
      <c r="C2374" s="35"/>
      <c r="D2374" s="35"/>
      <c r="E2374" s="35"/>
      <c r="F2374" s="35"/>
      <c r="G2374" s="35"/>
      <c r="H2374" s="34" t="s">
        <v>515</v>
      </c>
      <c r="I2374" s="76">
        <v>324.67</v>
      </c>
    </row>
    <row r="2375" spans="1:9">
      <c r="A2375" s="35"/>
      <c r="B2375" s="35"/>
      <c r="C2375" s="35"/>
      <c r="D2375" s="35"/>
      <c r="E2375" s="35"/>
      <c r="F2375" s="35"/>
      <c r="G2375" s="35"/>
      <c r="H2375" s="34" t="s">
        <v>1458</v>
      </c>
      <c r="I2375" s="76">
        <v>22.86</v>
      </c>
    </row>
    <row r="2376" spans="1:9">
      <c r="A2376" s="35"/>
      <c r="B2376" s="35"/>
      <c r="C2376" s="35"/>
      <c r="D2376" s="35"/>
      <c r="E2376" s="35"/>
      <c r="F2376" s="35"/>
      <c r="G2376" s="35"/>
      <c r="H2376" s="34" t="s">
        <v>516</v>
      </c>
      <c r="I2376" s="76">
        <v>398.88</v>
      </c>
    </row>
    <row r="2379" spans="1:9">
      <c r="A2379" s="49" t="s">
        <v>2543</v>
      </c>
      <c r="B2379" s="48"/>
      <c r="C2379" s="48"/>
      <c r="D2379" s="48"/>
      <c r="E2379" s="48"/>
      <c r="F2379" s="48"/>
      <c r="G2379" s="48"/>
      <c r="H2379" s="48"/>
      <c r="I2379" s="72"/>
    </row>
    <row r="2380" spans="1:9">
      <c r="A2380" s="46" t="s">
        <v>1439</v>
      </c>
      <c r="B2380" s="45"/>
      <c r="C2380" s="45"/>
      <c r="D2380" s="45"/>
      <c r="E2380" s="45"/>
      <c r="F2380" s="45"/>
      <c r="G2380" s="45"/>
      <c r="H2380" s="45"/>
      <c r="I2380" s="73"/>
    </row>
    <row r="2381" spans="1:9">
      <c r="A2381" s="43" t="s">
        <v>2544</v>
      </c>
      <c r="B2381" s="42"/>
      <c r="C2381" s="42"/>
      <c r="D2381" s="42"/>
      <c r="E2381" s="41"/>
      <c r="F2381" s="41"/>
      <c r="G2381" s="41"/>
      <c r="H2381" s="41"/>
      <c r="I2381" s="74"/>
    </row>
    <row r="2382" spans="1:9">
      <c r="A2382" s="38" t="s">
        <v>0</v>
      </c>
      <c r="B2382" s="39" t="s">
        <v>1</v>
      </c>
      <c r="C2382" s="38" t="s">
        <v>2</v>
      </c>
      <c r="D2382" s="38" t="s">
        <v>3</v>
      </c>
      <c r="E2382" s="38" t="s">
        <v>1441</v>
      </c>
      <c r="F2382" s="38" t="s">
        <v>1442</v>
      </c>
      <c r="G2382" s="38" t="s">
        <v>1443</v>
      </c>
      <c r="H2382" s="38" t="s">
        <v>1444</v>
      </c>
      <c r="I2382" s="75" t="s">
        <v>1445</v>
      </c>
    </row>
    <row r="2383" spans="1:9" ht="20">
      <c r="A2383" s="30" t="s">
        <v>2545</v>
      </c>
      <c r="B2383" s="32" t="s">
        <v>2546</v>
      </c>
      <c r="C2383" s="37" t="s">
        <v>7</v>
      </c>
      <c r="D2383" s="36">
        <v>1</v>
      </c>
      <c r="E2383" s="31">
        <v>1</v>
      </c>
      <c r="F2383" s="31">
        <v>0</v>
      </c>
      <c r="G2383" s="31">
        <v>13.69</v>
      </c>
      <c r="H2383" s="31">
        <v>0</v>
      </c>
      <c r="I2383" s="64">
        <v>13.69</v>
      </c>
    </row>
    <row r="2384" spans="1:9">
      <c r="A2384" s="30" t="s">
        <v>1605</v>
      </c>
      <c r="B2384" s="32" t="s">
        <v>1606</v>
      </c>
      <c r="C2384" s="37" t="s">
        <v>1484</v>
      </c>
      <c r="D2384" s="36">
        <v>5.5156200000000002E-2</v>
      </c>
      <c r="E2384" s="31">
        <v>1</v>
      </c>
      <c r="F2384" s="31">
        <v>0</v>
      </c>
      <c r="G2384" s="31">
        <v>21.9</v>
      </c>
      <c r="H2384" s="31">
        <v>0</v>
      </c>
      <c r="I2384" s="64">
        <v>1.2</v>
      </c>
    </row>
    <row r="2385" spans="1:9">
      <c r="A2385" s="30" t="s">
        <v>1557</v>
      </c>
      <c r="B2385" s="30" t="s">
        <v>1558</v>
      </c>
      <c r="C2385" s="37" t="s">
        <v>1484</v>
      </c>
      <c r="D2385" s="36">
        <v>0.17649999999999999</v>
      </c>
      <c r="E2385" s="31">
        <v>1</v>
      </c>
      <c r="F2385" s="31">
        <v>0</v>
      </c>
      <c r="G2385" s="31">
        <v>26.38</v>
      </c>
      <c r="H2385" s="31">
        <v>0</v>
      </c>
      <c r="I2385" s="64">
        <v>4.6500000000000004</v>
      </c>
    </row>
    <row r="2386" spans="1:9">
      <c r="A2386" s="35"/>
      <c r="B2386" s="35"/>
      <c r="C2386" s="35"/>
      <c r="D2386" s="35"/>
      <c r="E2386" s="35"/>
      <c r="F2386" s="35"/>
      <c r="G2386" s="35"/>
      <c r="H2386" s="34" t="s">
        <v>515</v>
      </c>
      <c r="I2386" s="76">
        <v>19.54</v>
      </c>
    </row>
    <row r="2387" spans="1:9">
      <c r="A2387" s="35"/>
      <c r="B2387" s="35"/>
      <c r="C2387" s="35"/>
      <c r="D2387" s="35"/>
      <c r="E2387" s="35"/>
      <c r="F2387" s="35"/>
      <c r="G2387" s="35"/>
      <c r="H2387" s="34" t="s">
        <v>1458</v>
      </c>
      <c r="I2387" s="76">
        <v>22.86</v>
      </c>
    </row>
    <row r="2388" spans="1:9">
      <c r="A2388" s="35"/>
      <c r="B2388" s="35"/>
      <c r="C2388" s="35"/>
      <c r="D2388" s="35"/>
      <c r="E2388" s="35"/>
      <c r="F2388" s="35"/>
      <c r="G2388" s="35"/>
      <c r="H2388" s="34" t="s">
        <v>516</v>
      </c>
      <c r="I2388" s="76">
        <v>24</v>
      </c>
    </row>
    <row r="2391" spans="1:9">
      <c r="A2391" s="49" t="s">
        <v>2547</v>
      </c>
      <c r="B2391" s="48"/>
      <c r="C2391" s="48"/>
      <c r="D2391" s="48"/>
      <c r="E2391" s="48"/>
      <c r="F2391" s="48"/>
      <c r="G2391" s="48"/>
      <c r="H2391" s="48"/>
      <c r="I2391" s="72"/>
    </row>
    <row r="2392" spans="1:9">
      <c r="A2392" s="46" t="s">
        <v>1480</v>
      </c>
      <c r="B2392" s="45"/>
      <c r="C2392" s="45"/>
      <c r="D2392" s="45"/>
      <c r="E2392" s="45"/>
      <c r="F2392" s="45"/>
      <c r="G2392" s="45"/>
      <c r="H2392" s="45"/>
      <c r="I2392" s="73"/>
    </row>
    <row r="2393" spans="1:9">
      <c r="A2393" s="43" t="s">
        <v>2548</v>
      </c>
      <c r="B2393" s="42"/>
      <c r="C2393" s="42"/>
      <c r="D2393" s="42"/>
      <c r="E2393" s="41"/>
      <c r="F2393" s="41"/>
      <c r="G2393" s="41"/>
      <c r="H2393" s="41"/>
      <c r="I2393" s="74"/>
    </row>
    <row r="2394" spans="1:9">
      <c r="A2394" s="38" t="s">
        <v>0</v>
      </c>
      <c r="B2394" s="39" t="s">
        <v>1</v>
      </c>
      <c r="C2394" s="38" t="s">
        <v>2</v>
      </c>
      <c r="D2394" s="38" t="s">
        <v>3</v>
      </c>
      <c r="E2394" s="38" t="s">
        <v>1441</v>
      </c>
      <c r="F2394" s="38" t="s">
        <v>1442</v>
      </c>
      <c r="G2394" s="38" t="s">
        <v>1443</v>
      </c>
      <c r="H2394" s="38" t="s">
        <v>1444</v>
      </c>
      <c r="I2394" s="75" t="s">
        <v>1445</v>
      </c>
    </row>
    <row r="2395" spans="1:9" ht="30">
      <c r="A2395" s="30" t="s">
        <v>2549</v>
      </c>
      <c r="B2395" s="32" t="s">
        <v>2550</v>
      </c>
      <c r="C2395" s="37" t="s">
        <v>7</v>
      </c>
      <c r="D2395" s="36">
        <v>1</v>
      </c>
      <c r="E2395" s="31">
        <v>1</v>
      </c>
      <c r="F2395" s="31">
        <v>0</v>
      </c>
      <c r="G2395" s="31">
        <v>37.67</v>
      </c>
      <c r="H2395" s="31">
        <v>0</v>
      </c>
      <c r="I2395" s="64">
        <v>37.67</v>
      </c>
    </row>
    <row r="2396" spans="1:9">
      <c r="A2396" s="30" t="s">
        <v>1605</v>
      </c>
      <c r="B2396" s="32" t="s">
        <v>1606</v>
      </c>
      <c r="C2396" s="37" t="s">
        <v>1484</v>
      </c>
      <c r="D2396" s="36">
        <v>0.15763759999999999</v>
      </c>
      <c r="E2396" s="31">
        <v>1</v>
      </c>
      <c r="F2396" s="31">
        <v>0</v>
      </c>
      <c r="G2396" s="31">
        <v>21.9</v>
      </c>
      <c r="H2396" s="31">
        <v>0</v>
      </c>
      <c r="I2396" s="64">
        <v>3.45</v>
      </c>
    </row>
    <row r="2397" spans="1:9">
      <c r="A2397" s="30" t="s">
        <v>1557</v>
      </c>
      <c r="B2397" s="30" t="s">
        <v>1558</v>
      </c>
      <c r="C2397" s="37" t="s">
        <v>1484</v>
      </c>
      <c r="D2397" s="36">
        <v>0.50444040000000001</v>
      </c>
      <c r="E2397" s="31">
        <v>1</v>
      </c>
      <c r="F2397" s="31">
        <v>0</v>
      </c>
      <c r="G2397" s="31">
        <v>26.38</v>
      </c>
      <c r="H2397" s="31">
        <v>0</v>
      </c>
      <c r="I2397" s="64">
        <v>13.3</v>
      </c>
    </row>
    <row r="2398" spans="1:9">
      <c r="A2398" s="35"/>
      <c r="B2398" s="35"/>
      <c r="C2398" s="35"/>
      <c r="D2398" s="35"/>
      <c r="E2398" s="35"/>
      <c r="F2398" s="35"/>
      <c r="G2398" s="35"/>
      <c r="H2398" s="34" t="s">
        <v>515</v>
      </c>
      <c r="I2398" s="76">
        <v>54.42</v>
      </c>
    </row>
    <row r="2399" spans="1:9">
      <c r="A2399" s="35"/>
      <c r="B2399" s="35"/>
      <c r="C2399" s="35"/>
      <c r="D2399" s="35"/>
      <c r="E2399" s="35"/>
      <c r="F2399" s="35"/>
      <c r="G2399" s="35"/>
      <c r="H2399" s="34" t="s">
        <v>1458</v>
      </c>
      <c r="I2399" s="76">
        <v>22.86</v>
      </c>
    </row>
    <row r="2400" spans="1:9">
      <c r="A2400" s="35"/>
      <c r="B2400" s="35"/>
      <c r="C2400" s="35"/>
      <c r="D2400" s="35"/>
      <c r="E2400" s="35"/>
      <c r="F2400" s="35"/>
      <c r="G2400" s="35"/>
      <c r="H2400" s="34" t="s">
        <v>516</v>
      </c>
      <c r="I2400" s="76">
        <v>66.86</v>
      </c>
    </row>
    <row r="2403" spans="1:9">
      <c r="A2403" s="49" t="s">
        <v>2551</v>
      </c>
      <c r="B2403" s="48"/>
      <c r="C2403" s="48"/>
      <c r="D2403" s="48"/>
      <c r="E2403" s="48"/>
      <c r="F2403" s="48"/>
      <c r="G2403" s="48"/>
      <c r="H2403" s="48"/>
      <c r="I2403" s="72"/>
    </row>
    <row r="2404" spans="1:9">
      <c r="A2404" s="46" t="s">
        <v>1480</v>
      </c>
      <c r="B2404" s="45"/>
      <c r="C2404" s="45"/>
      <c r="D2404" s="45"/>
      <c r="E2404" s="45"/>
      <c r="F2404" s="45"/>
      <c r="G2404" s="45"/>
      <c r="H2404" s="45"/>
      <c r="I2404" s="73"/>
    </row>
    <row r="2405" spans="1:9">
      <c r="A2405" s="43" t="s">
        <v>2552</v>
      </c>
      <c r="B2405" s="42"/>
      <c r="C2405" s="42"/>
      <c r="D2405" s="42"/>
      <c r="E2405" s="41"/>
      <c r="F2405" s="41"/>
      <c r="G2405" s="41"/>
      <c r="H2405" s="41"/>
      <c r="I2405" s="74"/>
    </row>
    <row r="2406" spans="1:9">
      <c r="A2406" s="38" t="s">
        <v>0</v>
      </c>
      <c r="B2406" s="39" t="s">
        <v>1</v>
      </c>
      <c r="C2406" s="38" t="s">
        <v>2</v>
      </c>
      <c r="D2406" s="38" t="s">
        <v>3</v>
      </c>
      <c r="E2406" s="38" t="s">
        <v>1441</v>
      </c>
      <c r="F2406" s="38" t="s">
        <v>1442</v>
      </c>
      <c r="G2406" s="38" t="s">
        <v>1443</v>
      </c>
      <c r="H2406" s="38" t="s">
        <v>1444</v>
      </c>
      <c r="I2406" s="75" t="s">
        <v>1445</v>
      </c>
    </row>
    <row r="2407" spans="1:9" ht="30">
      <c r="A2407" s="30" t="s">
        <v>2549</v>
      </c>
      <c r="B2407" s="32" t="s">
        <v>2550</v>
      </c>
      <c r="C2407" s="37" t="s">
        <v>7</v>
      </c>
      <c r="D2407" s="36">
        <v>1</v>
      </c>
      <c r="E2407" s="31">
        <v>1</v>
      </c>
      <c r="F2407" s="31">
        <v>0</v>
      </c>
      <c r="G2407" s="31">
        <v>37.67</v>
      </c>
      <c r="H2407" s="31">
        <v>0</v>
      </c>
      <c r="I2407" s="64">
        <v>37.67</v>
      </c>
    </row>
    <row r="2408" spans="1:9">
      <c r="A2408" s="30" t="s">
        <v>1605</v>
      </c>
      <c r="B2408" s="32" t="s">
        <v>1606</v>
      </c>
      <c r="C2408" s="37" t="s">
        <v>1484</v>
      </c>
      <c r="D2408" s="36">
        <v>0.2013268</v>
      </c>
      <c r="E2408" s="31">
        <v>1</v>
      </c>
      <c r="F2408" s="31">
        <v>0</v>
      </c>
      <c r="G2408" s="31">
        <v>21.9</v>
      </c>
      <c r="H2408" s="31">
        <v>0</v>
      </c>
      <c r="I2408" s="64">
        <v>4.4000000000000004</v>
      </c>
    </row>
    <row r="2409" spans="1:9">
      <c r="A2409" s="30" t="s">
        <v>1557</v>
      </c>
      <c r="B2409" s="30" t="s">
        <v>1558</v>
      </c>
      <c r="C2409" s="37" t="s">
        <v>1484</v>
      </c>
      <c r="D2409" s="36">
        <v>0.64424570000000003</v>
      </c>
      <c r="E2409" s="31">
        <v>1</v>
      </c>
      <c r="F2409" s="31">
        <v>0</v>
      </c>
      <c r="G2409" s="31">
        <v>26.38</v>
      </c>
      <c r="H2409" s="31">
        <v>0</v>
      </c>
      <c r="I2409" s="64">
        <v>16.989999999999998</v>
      </c>
    </row>
    <row r="2410" spans="1:9">
      <c r="A2410" s="35"/>
      <c r="B2410" s="35"/>
      <c r="C2410" s="35"/>
      <c r="D2410" s="35"/>
      <c r="E2410" s="35"/>
      <c r="F2410" s="35"/>
      <c r="G2410" s="35"/>
      <c r="H2410" s="34" t="s">
        <v>515</v>
      </c>
      <c r="I2410" s="76">
        <v>59.06</v>
      </c>
    </row>
    <row r="2411" spans="1:9">
      <c r="A2411" s="35"/>
      <c r="B2411" s="35"/>
      <c r="C2411" s="35"/>
      <c r="D2411" s="35"/>
      <c r="E2411" s="35"/>
      <c r="F2411" s="35"/>
      <c r="G2411" s="35"/>
      <c r="H2411" s="34" t="s">
        <v>1458</v>
      </c>
      <c r="I2411" s="76">
        <v>22.86</v>
      </c>
    </row>
    <row r="2412" spans="1:9">
      <c r="A2412" s="35"/>
      <c r="B2412" s="35"/>
      <c r="C2412" s="35"/>
      <c r="D2412" s="35"/>
      <c r="E2412" s="35"/>
      <c r="F2412" s="35"/>
      <c r="G2412" s="35"/>
      <c r="H2412" s="34" t="s">
        <v>516</v>
      </c>
      <c r="I2412" s="76">
        <v>72.56</v>
      </c>
    </row>
    <row r="2415" spans="1:9">
      <c r="A2415" s="49" t="s">
        <v>2553</v>
      </c>
      <c r="B2415" s="48"/>
      <c r="C2415" s="48"/>
      <c r="D2415" s="48"/>
      <c r="E2415" s="48"/>
      <c r="F2415" s="48"/>
      <c r="G2415" s="48"/>
      <c r="H2415" s="48"/>
      <c r="I2415" s="72"/>
    </row>
    <row r="2416" spans="1:9">
      <c r="A2416" s="46" t="s">
        <v>1480</v>
      </c>
      <c r="B2416" s="45"/>
      <c r="C2416" s="45"/>
      <c r="D2416" s="45"/>
      <c r="E2416" s="45"/>
      <c r="F2416" s="45"/>
      <c r="G2416" s="45"/>
      <c r="H2416" s="45"/>
      <c r="I2416" s="73"/>
    </row>
    <row r="2417" spans="1:9">
      <c r="A2417" s="43" t="s">
        <v>2554</v>
      </c>
      <c r="B2417" s="42"/>
      <c r="C2417" s="42"/>
      <c r="D2417" s="42"/>
      <c r="E2417" s="41"/>
      <c r="F2417" s="41"/>
      <c r="G2417" s="41"/>
      <c r="H2417" s="41"/>
      <c r="I2417" s="74"/>
    </row>
    <row r="2418" spans="1:9">
      <c r="A2418" s="38" t="s">
        <v>0</v>
      </c>
      <c r="B2418" s="39" t="s">
        <v>1</v>
      </c>
      <c r="C2418" s="38" t="s">
        <v>2</v>
      </c>
      <c r="D2418" s="38" t="s">
        <v>3</v>
      </c>
      <c r="E2418" s="38" t="s">
        <v>1441</v>
      </c>
      <c r="F2418" s="38" t="s">
        <v>1442</v>
      </c>
      <c r="G2418" s="38" t="s">
        <v>1443</v>
      </c>
      <c r="H2418" s="38" t="s">
        <v>1444</v>
      </c>
      <c r="I2418" s="75" t="s">
        <v>1445</v>
      </c>
    </row>
    <row r="2419" spans="1:9" ht="20">
      <c r="A2419" s="30" t="s">
        <v>2555</v>
      </c>
      <c r="B2419" s="32" t="s">
        <v>251</v>
      </c>
      <c r="C2419" s="37" t="s">
        <v>7</v>
      </c>
      <c r="D2419" s="36">
        <v>1</v>
      </c>
      <c r="E2419" s="31">
        <v>1</v>
      </c>
      <c r="F2419" s="31">
        <v>0</v>
      </c>
      <c r="G2419" s="31">
        <v>193</v>
      </c>
      <c r="H2419" s="31">
        <v>0</v>
      </c>
      <c r="I2419" s="64">
        <v>193</v>
      </c>
    </row>
    <row r="2420" spans="1:9">
      <c r="A2420" s="30" t="s">
        <v>1557</v>
      </c>
      <c r="B2420" s="32" t="s">
        <v>1558</v>
      </c>
      <c r="C2420" s="37" t="s">
        <v>1484</v>
      </c>
      <c r="D2420" s="36">
        <v>0.5</v>
      </c>
      <c r="E2420" s="31">
        <v>1</v>
      </c>
      <c r="F2420" s="31">
        <v>0</v>
      </c>
      <c r="G2420" s="31">
        <v>26.38</v>
      </c>
      <c r="H2420" s="31">
        <v>0</v>
      </c>
      <c r="I2420" s="64">
        <v>13.19</v>
      </c>
    </row>
    <row r="2421" spans="1:9">
      <c r="A2421" s="30" t="s">
        <v>1565</v>
      </c>
      <c r="B2421" s="30" t="s">
        <v>1566</v>
      </c>
      <c r="C2421" s="37" t="s">
        <v>1484</v>
      </c>
      <c r="D2421" s="36">
        <v>0.5</v>
      </c>
      <c r="E2421" s="31">
        <v>1</v>
      </c>
      <c r="F2421" s="31">
        <v>0</v>
      </c>
      <c r="G2421" s="31">
        <v>20.96</v>
      </c>
      <c r="H2421" s="31">
        <v>0</v>
      </c>
      <c r="I2421" s="64">
        <v>10.48</v>
      </c>
    </row>
    <row r="2422" spans="1:9">
      <c r="A2422" s="35"/>
      <c r="B2422" s="35"/>
      <c r="C2422" s="35"/>
      <c r="D2422" s="35"/>
      <c r="E2422" s="35"/>
      <c r="F2422" s="35"/>
      <c r="G2422" s="35"/>
      <c r="H2422" s="34" t="s">
        <v>515</v>
      </c>
      <c r="I2422" s="76">
        <v>216.67</v>
      </c>
    </row>
    <row r="2423" spans="1:9">
      <c r="A2423" s="35"/>
      <c r="B2423" s="35"/>
      <c r="C2423" s="35"/>
      <c r="D2423" s="35"/>
      <c r="E2423" s="35"/>
      <c r="F2423" s="35"/>
      <c r="G2423" s="35"/>
      <c r="H2423" s="34" t="s">
        <v>1458</v>
      </c>
      <c r="I2423" s="76">
        <v>22.86</v>
      </c>
    </row>
    <row r="2424" spans="1:9">
      <c r="A2424" s="35"/>
      <c r="B2424" s="35"/>
      <c r="C2424" s="35"/>
      <c r="D2424" s="35"/>
      <c r="E2424" s="35"/>
      <c r="F2424" s="35"/>
      <c r="G2424" s="35"/>
      <c r="H2424" s="34" t="s">
        <v>516</v>
      </c>
      <c r="I2424" s="76">
        <v>266.2</v>
      </c>
    </row>
    <row r="2427" spans="1:9">
      <c r="A2427" s="49" t="s">
        <v>2556</v>
      </c>
      <c r="B2427" s="48"/>
      <c r="C2427" s="48"/>
      <c r="D2427" s="48"/>
      <c r="E2427" s="48"/>
      <c r="F2427" s="48"/>
      <c r="G2427" s="48"/>
      <c r="H2427" s="48"/>
      <c r="I2427" s="72"/>
    </row>
    <row r="2428" spans="1:9">
      <c r="A2428" s="46" t="s">
        <v>1480</v>
      </c>
      <c r="B2428" s="45"/>
      <c r="C2428" s="45"/>
      <c r="D2428" s="45"/>
      <c r="E2428" s="45"/>
      <c r="F2428" s="45"/>
      <c r="G2428" s="45"/>
      <c r="H2428" s="45"/>
      <c r="I2428" s="73"/>
    </row>
    <row r="2429" spans="1:9">
      <c r="A2429" s="43" t="s">
        <v>2557</v>
      </c>
      <c r="B2429" s="42"/>
      <c r="C2429" s="42"/>
      <c r="D2429" s="42"/>
      <c r="E2429" s="41"/>
      <c r="F2429" s="41"/>
      <c r="G2429" s="41"/>
      <c r="H2429" s="41"/>
      <c r="I2429" s="74"/>
    </row>
    <row r="2430" spans="1:9">
      <c r="A2430" s="38" t="s">
        <v>0</v>
      </c>
      <c r="B2430" s="39" t="s">
        <v>1</v>
      </c>
      <c r="C2430" s="38" t="s">
        <v>2</v>
      </c>
      <c r="D2430" s="38" t="s">
        <v>3</v>
      </c>
      <c r="E2430" s="38" t="s">
        <v>1441</v>
      </c>
      <c r="F2430" s="38" t="s">
        <v>1442</v>
      </c>
      <c r="G2430" s="38" t="s">
        <v>1443</v>
      </c>
      <c r="H2430" s="38" t="s">
        <v>1444</v>
      </c>
      <c r="I2430" s="75" t="s">
        <v>1445</v>
      </c>
    </row>
    <row r="2431" spans="1:9" ht="20">
      <c r="A2431" s="30" t="s">
        <v>2558</v>
      </c>
      <c r="B2431" s="32" t="s">
        <v>2559</v>
      </c>
      <c r="C2431" s="37" t="s">
        <v>7</v>
      </c>
      <c r="D2431" s="36">
        <v>1</v>
      </c>
      <c r="E2431" s="31">
        <v>1</v>
      </c>
      <c r="F2431" s="31">
        <v>0</v>
      </c>
      <c r="G2431" s="31">
        <v>419.9</v>
      </c>
      <c r="H2431" s="31">
        <v>0</v>
      </c>
      <c r="I2431" s="64">
        <v>419.9</v>
      </c>
    </row>
    <row r="2432" spans="1:9">
      <c r="A2432" s="30" t="s">
        <v>1557</v>
      </c>
      <c r="B2432" s="32" t="s">
        <v>1558</v>
      </c>
      <c r="C2432" s="37" t="s">
        <v>1484</v>
      </c>
      <c r="D2432" s="36">
        <v>1.5</v>
      </c>
      <c r="E2432" s="31">
        <v>1</v>
      </c>
      <c r="F2432" s="31">
        <v>0</v>
      </c>
      <c r="G2432" s="31">
        <v>26.38</v>
      </c>
      <c r="H2432" s="31">
        <v>0</v>
      </c>
      <c r="I2432" s="64">
        <v>39.57</v>
      </c>
    </row>
    <row r="2433" spans="1:9">
      <c r="A2433" s="30" t="s">
        <v>1565</v>
      </c>
      <c r="B2433" s="30" t="s">
        <v>1566</v>
      </c>
      <c r="C2433" s="37" t="s">
        <v>1484</v>
      </c>
      <c r="D2433" s="36">
        <v>1.5</v>
      </c>
      <c r="E2433" s="31">
        <v>1</v>
      </c>
      <c r="F2433" s="31">
        <v>0</v>
      </c>
      <c r="G2433" s="31">
        <v>20.96</v>
      </c>
      <c r="H2433" s="31">
        <v>0</v>
      </c>
      <c r="I2433" s="64">
        <v>31.44</v>
      </c>
    </row>
    <row r="2434" spans="1:9">
      <c r="A2434" s="35"/>
      <c r="B2434" s="35"/>
      <c r="C2434" s="35"/>
      <c r="D2434" s="35"/>
      <c r="E2434" s="35"/>
      <c r="F2434" s="35"/>
      <c r="G2434" s="35"/>
      <c r="H2434" s="34" t="s">
        <v>515</v>
      </c>
      <c r="I2434" s="76">
        <v>490.91</v>
      </c>
    </row>
    <row r="2435" spans="1:9">
      <c r="A2435" s="35"/>
      <c r="B2435" s="35"/>
      <c r="C2435" s="35"/>
      <c r="D2435" s="35"/>
      <c r="E2435" s="35"/>
      <c r="F2435" s="35"/>
      <c r="G2435" s="35"/>
      <c r="H2435" s="34" t="s">
        <v>1458</v>
      </c>
      <c r="I2435" s="76">
        <v>22.86</v>
      </c>
    </row>
    <row r="2436" spans="1:9">
      <c r="A2436" s="35"/>
      <c r="B2436" s="35"/>
      <c r="C2436" s="35"/>
      <c r="D2436" s="35"/>
      <c r="E2436" s="35"/>
      <c r="F2436" s="35"/>
      <c r="G2436" s="35"/>
      <c r="H2436" s="34" t="s">
        <v>516</v>
      </c>
      <c r="I2436" s="76">
        <v>603.13</v>
      </c>
    </row>
    <row r="2439" spans="1:9">
      <c r="A2439" s="49" t="s">
        <v>2560</v>
      </c>
      <c r="B2439" s="48"/>
      <c r="C2439" s="48"/>
      <c r="D2439" s="48"/>
      <c r="E2439" s="48"/>
      <c r="F2439" s="48"/>
      <c r="G2439" s="48"/>
      <c r="H2439" s="48"/>
      <c r="I2439" s="72"/>
    </row>
    <row r="2440" spans="1:9">
      <c r="A2440" s="46" t="s">
        <v>1480</v>
      </c>
      <c r="B2440" s="45"/>
      <c r="C2440" s="45"/>
      <c r="D2440" s="45"/>
      <c r="E2440" s="45"/>
      <c r="F2440" s="45"/>
      <c r="G2440" s="45"/>
      <c r="H2440" s="45"/>
      <c r="I2440" s="73"/>
    </row>
    <row r="2441" spans="1:9">
      <c r="A2441" s="43" t="s">
        <v>2561</v>
      </c>
      <c r="B2441" s="42"/>
      <c r="C2441" s="42"/>
      <c r="D2441" s="42"/>
      <c r="E2441" s="41"/>
      <c r="F2441" s="41"/>
      <c r="G2441" s="41"/>
      <c r="H2441" s="41"/>
      <c r="I2441" s="74"/>
    </row>
    <row r="2442" spans="1:9">
      <c r="A2442" s="38" t="s">
        <v>0</v>
      </c>
      <c r="B2442" s="39" t="s">
        <v>1</v>
      </c>
      <c r="C2442" s="38" t="s">
        <v>2</v>
      </c>
      <c r="D2442" s="38" t="s">
        <v>3</v>
      </c>
      <c r="E2442" s="38" t="s">
        <v>1441</v>
      </c>
      <c r="F2442" s="38" t="s">
        <v>1442</v>
      </c>
      <c r="G2442" s="38" t="s">
        <v>1443</v>
      </c>
      <c r="H2442" s="38" t="s">
        <v>1444</v>
      </c>
      <c r="I2442" s="75" t="s">
        <v>1445</v>
      </c>
    </row>
    <row r="2443" spans="1:9" ht="50">
      <c r="A2443" s="30" t="s">
        <v>2562</v>
      </c>
      <c r="B2443" s="32" t="s">
        <v>2563</v>
      </c>
      <c r="C2443" s="37" t="s">
        <v>7</v>
      </c>
      <c r="D2443" s="36">
        <v>1</v>
      </c>
      <c r="E2443" s="31">
        <v>1</v>
      </c>
      <c r="F2443" s="31">
        <v>0</v>
      </c>
      <c r="G2443" s="31">
        <v>482.97</v>
      </c>
      <c r="H2443" s="31">
        <v>0</v>
      </c>
      <c r="I2443" s="64">
        <v>482.97</v>
      </c>
    </row>
    <row r="2444" spans="1:9">
      <c r="A2444" s="30" t="s">
        <v>1605</v>
      </c>
      <c r="B2444" s="32" t="s">
        <v>1606</v>
      </c>
      <c r="C2444" s="37" t="s">
        <v>1484</v>
      </c>
      <c r="D2444" s="36">
        <v>0.1963</v>
      </c>
      <c r="E2444" s="31">
        <v>1</v>
      </c>
      <c r="F2444" s="31">
        <v>0</v>
      </c>
      <c r="G2444" s="31">
        <v>21.9</v>
      </c>
      <c r="H2444" s="31">
        <v>0</v>
      </c>
      <c r="I2444" s="64">
        <v>4.29</v>
      </c>
    </row>
    <row r="2445" spans="1:9">
      <c r="A2445" s="30" t="s">
        <v>1557</v>
      </c>
      <c r="B2445" s="30" t="s">
        <v>1558</v>
      </c>
      <c r="C2445" s="37" t="s">
        <v>1484</v>
      </c>
      <c r="D2445" s="36">
        <v>0.47099999999999997</v>
      </c>
      <c r="E2445" s="31">
        <v>1</v>
      </c>
      <c r="F2445" s="31">
        <v>0</v>
      </c>
      <c r="G2445" s="31">
        <v>26.38</v>
      </c>
      <c r="H2445" s="31">
        <v>0</v>
      </c>
      <c r="I2445" s="64">
        <v>12.42</v>
      </c>
    </row>
    <row r="2446" spans="1:9">
      <c r="A2446" s="35"/>
      <c r="B2446" s="35"/>
      <c r="C2446" s="35"/>
      <c r="D2446" s="35"/>
      <c r="E2446" s="35"/>
      <c r="F2446" s="35"/>
      <c r="G2446" s="35"/>
      <c r="H2446" s="34" t="s">
        <v>515</v>
      </c>
      <c r="I2446" s="76">
        <v>499.68</v>
      </c>
    </row>
    <row r="2447" spans="1:9">
      <c r="A2447" s="35"/>
      <c r="B2447" s="35"/>
      <c r="C2447" s="35"/>
      <c r="D2447" s="35"/>
      <c r="E2447" s="35"/>
      <c r="F2447" s="35"/>
      <c r="G2447" s="35"/>
      <c r="H2447" s="34" t="s">
        <v>1458</v>
      </c>
      <c r="I2447" s="76">
        <v>22.86</v>
      </c>
    </row>
    <row r="2448" spans="1:9">
      <c r="A2448" s="35"/>
      <c r="B2448" s="35"/>
      <c r="C2448" s="35"/>
      <c r="D2448" s="35"/>
      <c r="E2448" s="35"/>
      <c r="F2448" s="35"/>
      <c r="G2448" s="35"/>
      <c r="H2448" s="34" t="s">
        <v>516</v>
      </c>
      <c r="I2448" s="76">
        <v>613.9</v>
      </c>
    </row>
    <row r="2451" spans="1:9">
      <c r="A2451" s="49" t="s">
        <v>2564</v>
      </c>
      <c r="B2451" s="48"/>
      <c r="C2451" s="48"/>
      <c r="D2451" s="48"/>
      <c r="E2451" s="48"/>
      <c r="F2451" s="48"/>
      <c r="G2451" s="48"/>
      <c r="H2451" s="48"/>
      <c r="I2451" s="72"/>
    </row>
    <row r="2452" spans="1:9">
      <c r="A2452" s="46" t="s">
        <v>1439</v>
      </c>
      <c r="B2452" s="45"/>
      <c r="C2452" s="45"/>
      <c r="D2452" s="45"/>
      <c r="E2452" s="45"/>
      <c r="F2452" s="45"/>
      <c r="G2452" s="45"/>
      <c r="H2452" s="45"/>
      <c r="I2452" s="73"/>
    </row>
    <row r="2453" spans="1:9">
      <c r="A2453" s="43" t="s">
        <v>2565</v>
      </c>
      <c r="B2453" s="42"/>
      <c r="C2453" s="42"/>
      <c r="D2453" s="42"/>
      <c r="E2453" s="41"/>
      <c r="F2453" s="41"/>
      <c r="G2453" s="41"/>
      <c r="H2453" s="41"/>
      <c r="I2453" s="74"/>
    </row>
    <row r="2454" spans="1:9">
      <c r="A2454" s="38" t="s">
        <v>0</v>
      </c>
      <c r="B2454" s="39" t="s">
        <v>1</v>
      </c>
      <c r="C2454" s="38" t="s">
        <v>2</v>
      </c>
      <c r="D2454" s="38" t="s">
        <v>3</v>
      </c>
      <c r="E2454" s="38" t="s">
        <v>1441</v>
      </c>
      <c r="F2454" s="38" t="s">
        <v>1442</v>
      </c>
      <c r="G2454" s="38" t="s">
        <v>1443</v>
      </c>
      <c r="H2454" s="38" t="s">
        <v>1444</v>
      </c>
      <c r="I2454" s="75" t="s">
        <v>1445</v>
      </c>
    </row>
    <row r="2455" spans="1:9">
      <c r="A2455" s="30" t="s">
        <v>2566</v>
      </c>
      <c r="B2455" s="32" t="s">
        <v>2567</v>
      </c>
      <c r="C2455" s="37" t="s">
        <v>7</v>
      </c>
      <c r="D2455" s="36">
        <v>1</v>
      </c>
      <c r="E2455" s="31">
        <v>1</v>
      </c>
      <c r="F2455" s="31">
        <v>0</v>
      </c>
      <c r="G2455" s="31">
        <v>5.45</v>
      </c>
      <c r="H2455" s="31">
        <v>0</v>
      </c>
      <c r="I2455" s="64">
        <v>5.45</v>
      </c>
    </row>
    <row r="2456" spans="1:9">
      <c r="A2456" s="30" t="s">
        <v>2568</v>
      </c>
      <c r="B2456" s="32" t="s">
        <v>2569</v>
      </c>
      <c r="C2456" s="37" t="s">
        <v>7</v>
      </c>
      <c r="D2456" s="36">
        <v>1</v>
      </c>
      <c r="E2456" s="31">
        <v>1</v>
      </c>
      <c r="F2456" s="31">
        <v>0</v>
      </c>
      <c r="G2456" s="31">
        <v>3.45</v>
      </c>
      <c r="H2456" s="31">
        <v>0</v>
      </c>
      <c r="I2456" s="64">
        <v>3.45</v>
      </c>
    </row>
    <row r="2457" spans="1:9">
      <c r="A2457" s="30" t="s">
        <v>1605</v>
      </c>
      <c r="B2457" s="32" t="s">
        <v>1606</v>
      </c>
      <c r="C2457" s="37" t="s">
        <v>1484</v>
      </c>
      <c r="D2457" s="36">
        <v>5.0874999999999997E-2</v>
      </c>
      <c r="E2457" s="31">
        <v>1</v>
      </c>
      <c r="F2457" s="31">
        <v>0</v>
      </c>
      <c r="G2457" s="31">
        <v>21.9</v>
      </c>
      <c r="H2457" s="31">
        <v>0</v>
      </c>
      <c r="I2457" s="64">
        <v>1.1100000000000001</v>
      </c>
    </row>
    <row r="2458" spans="1:9">
      <c r="A2458" s="30" t="s">
        <v>1557</v>
      </c>
      <c r="B2458" s="30" t="s">
        <v>1558</v>
      </c>
      <c r="C2458" s="37" t="s">
        <v>1484</v>
      </c>
      <c r="D2458" s="36">
        <v>0.1628</v>
      </c>
      <c r="E2458" s="31">
        <v>1</v>
      </c>
      <c r="F2458" s="31">
        <v>0</v>
      </c>
      <c r="G2458" s="31">
        <v>26.38</v>
      </c>
      <c r="H2458" s="31">
        <v>0</v>
      </c>
      <c r="I2458" s="64">
        <v>4.29</v>
      </c>
    </row>
    <row r="2459" spans="1:9">
      <c r="A2459" s="35"/>
      <c r="B2459" s="35"/>
      <c r="C2459" s="35"/>
      <c r="D2459" s="35"/>
      <c r="E2459" s="35"/>
      <c r="F2459" s="35"/>
      <c r="G2459" s="35"/>
      <c r="H2459" s="34" t="s">
        <v>515</v>
      </c>
      <c r="I2459" s="76">
        <v>14.3</v>
      </c>
    </row>
    <row r="2460" spans="1:9">
      <c r="A2460" s="35"/>
      <c r="B2460" s="35"/>
      <c r="C2460" s="35"/>
      <c r="D2460" s="35"/>
      <c r="E2460" s="35"/>
      <c r="F2460" s="35"/>
      <c r="G2460" s="35"/>
      <c r="H2460" s="34" t="s">
        <v>1458</v>
      </c>
      <c r="I2460" s="76">
        <v>22.86</v>
      </c>
    </row>
    <row r="2461" spans="1:9">
      <c r="A2461" s="35"/>
      <c r="B2461" s="35"/>
      <c r="C2461" s="35"/>
      <c r="D2461" s="35"/>
      <c r="E2461" s="35"/>
      <c r="F2461" s="35"/>
      <c r="G2461" s="35"/>
      <c r="H2461" s="34" t="s">
        <v>516</v>
      </c>
      <c r="I2461" s="76">
        <v>17.559999999999999</v>
      </c>
    </row>
    <row r="2464" spans="1:9">
      <c r="A2464" s="49" t="s">
        <v>2570</v>
      </c>
      <c r="B2464" s="48"/>
      <c r="C2464" s="48"/>
      <c r="D2464" s="48"/>
      <c r="E2464" s="48"/>
      <c r="F2464" s="48"/>
      <c r="G2464" s="48"/>
      <c r="H2464" s="48"/>
      <c r="I2464" s="72"/>
    </row>
    <row r="2465" spans="1:9">
      <c r="A2465" s="46" t="s">
        <v>1439</v>
      </c>
      <c r="B2465" s="45"/>
      <c r="C2465" s="45"/>
      <c r="D2465" s="45"/>
      <c r="E2465" s="45"/>
      <c r="F2465" s="45"/>
      <c r="G2465" s="45"/>
      <c r="H2465" s="45"/>
      <c r="I2465" s="73"/>
    </row>
    <row r="2466" spans="1:9">
      <c r="A2466" s="43" t="s">
        <v>2571</v>
      </c>
      <c r="B2466" s="42"/>
      <c r="C2466" s="42"/>
      <c r="D2466" s="42"/>
      <c r="E2466" s="41"/>
      <c r="F2466" s="41"/>
      <c r="G2466" s="41"/>
      <c r="H2466" s="41"/>
      <c r="I2466" s="74"/>
    </row>
    <row r="2467" spans="1:9">
      <c r="A2467" s="38" t="s">
        <v>0</v>
      </c>
      <c r="B2467" s="39" t="s">
        <v>1</v>
      </c>
      <c r="C2467" s="38" t="s">
        <v>2</v>
      </c>
      <c r="D2467" s="38" t="s">
        <v>3</v>
      </c>
      <c r="E2467" s="38" t="s">
        <v>1441</v>
      </c>
      <c r="F2467" s="38" t="s">
        <v>1442</v>
      </c>
      <c r="G2467" s="38" t="s">
        <v>1443</v>
      </c>
      <c r="H2467" s="38" t="s">
        <v>1444</v>
      </c>
      <c r="I2467" s="75" t="s">
        <v>1445</v>
      </c>
    </row>
    <row r="2468" spans="1:9" ht="20">
      <c r="A2468" s="30" t="s">
        <v>2572</v>
      </c>
      <c r="B2468" s="32" t="s">
        <v>2573</v>
      </c>
      <c r="C2468" s="37" t="s">
        <v>22</v>
      </c>
      <c r="D2468" s="36">
        <v>1.05</v>
      </c>
      <c r="E2468" s="31">
        <v>1</v>
      </c>
      <c r="F2468" s="31">
        <v>0</v>
      </c>
      <c r="G2468" s="31">
        <v>9.5</v>
      </c>
      <c r="H2468" s="31">
        <v>0</v>
      </c>
      <c r="I2468" s="64">
        <v>9.9700000000000006</v>
      </c>
    </row>
    <row r="2469" spans="1:9">
      <c r="A2469" s="30" t="s">
        <v>1605</v>
      </c>
      <c r="B2469" s="32" t="s">
        <v>1606</v>
      </c>
      <c r="C2469" s="37" t="s">
        <v>1484</v>
      </c>
      <c r="D2469" s="36">
        <v>4.4999999999999997E-3</v>
      </c>
      <c r="E2469" s="31">
        <v>1</v>
      </c>
      <c r="F2469" s="31">
        <v>0</v>
      </c>
      <c r="G2469" s="31">
        <v>21.9</v>
      </c>
      <c r="H2469" s="31">
        <v>0</v>
      </c>
      <c r="I2469" s="64">
        <v>0.09</v>
      </c>
    </row>
    <row r="2470" spans="1:9">
      <c r="A2470" s="30" t="s">
        <v>1557</v>
      </c>
      <c r="B2470" s="30" t="s">
        <v>1558</v>
      </c>
      <c r="C2470" s="37" t="s">
        <v>1484</v>
      </c>
      <c r="D2470" s="36">
        <v>4.4999999999999997E-3</v>
      </c>
      <c r="E2470" s="31">
        <v>1</v>
      </c>
      <c r="F2470" s="31">
        <v>0</v>
      </c>
      <c r="G2470" s="31">
        <v>26.38</v>
      </c>
      <c r="H2470" s="31">
        <v>0</v>
      </c>
      <c r="I2470" s="64">
        <v>0.11</v>
      </c>
    </row>
    <row r="2471" spans="1:9">
      <c r="A2471" s="35"/>
      <c r="B2471" s="35"/>
      <c r="C2471" s="35"/>
      <c r="D2471" s="35"/>
      <c r="E2471" s="35"/>
      <c r="F2471" s="35"/>
      <c r="G2471" s="35"/>
      <c r="H2471" s="34" t="s">
        <v>515</v>
      </c>
      <c r="I2471" s="76">
        <v>10.17</v>
      </c>
    </row>
    <row r="2472" spans="1:9">
      <c r="A2472" s="35"/>
      <c r="B2472" s="35"/>
      <c r="C2472" s="35"/>
      <c r="D2472" s="35"/>
      <c r="E2472" s="35"/>
      <c r="F2472" s="35"/>
      <c r="G2472" s="35"/>
      <c r="H2472" s="34" t="s">
        <v>1458</v>
      </c>
      <c r="I2472" s="76">
        <v>22.86</v>
      </c>
    </row>
    <row r="2473" spans="1:9">
      <c r="A2473" s="35"/>
      <c r="B2473" s="35"/>
      <c r="C2473" s="35"/>
      <c r="D2473" s="35"/>
      <c r="E2473" s="35"/>
      <c r="F2473" s="35"/>
      <c r="G2473" s="35"/>
      <c r="H2473" s="34" t="s">
        <v>516</v>
      </c>
      <c r="I2473" s="76">
        <v>12.49</v>
      </c>
    </row>
    <row r="2476" spans="1:9">
      <c r="A2476" s="49" t="s">
        <v>2574</v>
      </c>
      <c r="B2476" s="48"/>
      <c r="C2476" s="48"/>
      <c r="D2476" s="48"/>
      <c r="E2476" s="48"/>
      <c r="F2476" s="48"/>
      <c r="G2476" s="48"/>
      <c r="H2476" s="48"/>
      <c r="I2476" s="72"/>
    </row>
    <row r="2477" spans="1:9">
      <c r="A2477" s="46" t="s">
        <v>1439</v>
      </c>
      <c r="B2477" s="45"/>
      <c r="C2477" s="45"/>
      <c r="D2477" s="45"/>
      <c r="E2477" s="45"/>
      <c r="F2477" s="45"/>
      <c r="G2477" s="45"/>
      <c r="H2477" s="45"/>
      <c r="I2477" s="73"/>
    </row>
    <row r="2478" spans="1:9">
      <c r="A2478" s="43" t="s">
        <v>2575</v>
      </c>
      <c r="B2478" s="42"/>
      <c r="C2478" s="42"/>
      <c r="D2478" s="42"/>
      <c r="E2478" s="41"/>
      <c r="F2478" s="41"/>
      <c r="G2478" s="41"/>
      <c r="H2478" s="41"/>
      <c r="I2478" s="74"/>
    </row>
    <row r="2479" spans="1:9">
      <c r="A2479" s="38" t="s">
        <v>0</v>
      </c>
      <c r="B2479" s="39" t="s">
        <v>1</v>
      </c>
      <c r="C2479" s="38" t="s">
        <v>2</v>
      </c>
      <c r="D2479" s="38" t="s">
        <v>3</v>
      </c>
      <c r="E2479" s="38" t="s">
        <v>1441</v>
      </c>
      <c r="F2479" s="38" t="s">
        <v>1442</v>
      </c>
      <c r="G2479" s="38" t="s">
        <v>1443</v>
      </c>
      <c r="H2479" s="38" t="s">
        <v>1444</v>
      </c>
      <c r="I2479" s="75" t="s">
        <v>1445</v>
      </c>
    </row>
    <row r="2480" spans="1:9" ht="20">
      <c r="A2480" s="30" t="s">
        <v>2189</v>
      </c>
      <c r="B2480" s="32" t="s">
        <v>2190</v>
      </c>
      <c r="C2480" s="37" t="s">
        <v>7</v>
      </c>
      <c r="D2480" s="36">
        <v>2</v>
      </c>
      <c r="E2480" s="31">
        <v>1</v>
      </c>
      <c r="F2480" s="31">
        <v>0</v>
      </c>
      <c r="G2480" s="31">
        <v>0.14000000000000001</v>
      </c>
      <c r="H2480" s="31">
        <v>0</v>
      </c>
      <c r="I2480" s="64">
        <v>0.28000000000000003</v>
      </c>
    </row>
    <row r="2481" spans="1:9">
      <c r="A2481" s="30" t="s">
        <v>2576</v>
      </c>
      <c r="B2481" s="32" t="s">
        <v>2577</v>
      </c>
      <c r="C2481" s="37" t="s">
        <v>7</v>
      </c>
      <c r="D2481" s="36">
        <v>1</v>
      </c>
      <c r="E2481" s="31">
        <v>1</v>
      </c>
      <c r="F2481" s="31">
        <v>0</v>
      </c>
      <c r="G2481" s="31">
        <v>20.190000000000001</v>
      </c>
      <c r="H2481" s="31">
        <v>0</v>
      </c>
      <c r="I2481" s="64">
        <v>20.190000000000001</v>
      </c>
    </row>
    <row r="2482" spans="1:9">
      <c r="A2482" s="30" t="s">
        <v>1605</v>
      </c>
      <c r="B2482" s="32" t="s">
        <v>1606</v>
      </c>
      <c r="C2482" s="37" t="s">
        <v>1484</v>
      </c>
      <c r="D2482" s="36">
        <v>0.52539999999999998</v>
      </c>
      <c r="E2482" s="31">
        <v>1</v>
      </c>
      <c r="F2482" s="31">
        <v>0</v>
      </c>
      <c r="G2482" s="31">
        <v>21.9</v>
      </c>
      <c r="H2482" s="31">
        <v>0</v>
      </c>
      <c r="I2482" s="64">
        <v>11.5</v>
      </c>
    </row>
    <row r="2483" spans="1:9">
      <c r="A2483" s="30" t="s">
        <v>1557</v>
      </c>
      <c r="B2483" s="30" t="s">
        <v>1558</v>
      </c>
      <c r="C2483" s="37" t="s">
        <v>1484</v>
      </c>
      <c r="D2483" s="36">
        <v>0.52539999999999998</v>
      </c>
      <c r="E2483" s="31">
        <v>1</v>
      </c>
      <c r="F2483" s="31">
        <v>0</v>
      </c>
      <c r="G2483" s="31">
        <v>26.38</v>
      </c>
      <c r="H2483" s="31">
        <v>0</v>
      </c>
      <c r="I2483" s="64">
        <v>13.86</v>
      </c>
    </row>
    <row r="2484" spans="1:9">
      <c r="A2484" s="35"/>
      <c r="B2484" s="35"/>
      <c r="C2484" s="35"/>
      <c r="D2484" s="35"/>
      <c r="E2484" s="35"/>
      <c r="F2484" s="35"/>
      <c r="G2484" s="35"/>
      <c r="H2484" s="34" t="s">
        <v>515</v>
      </c>
      <c r="I2484" s="76">
        <v>45.83</v>
      </c>
    </row>
    <row r="2485" spans="1:9">
      <c r="A2485" s="35"/>
      <c r="B2485" s="35"/>
      <c r="C2485" s="35"/>
      <c r="D2485" s="35"/>
      <c r="E2485" s="35"/>
      <c r="F2485" s="35"/>
      <c r="G2485" s="35"/>
      <c r="H2485" s="34" t="s">
        <v>1458</v>
      </c>
      <c r="I2485" s="76">
        <v>22.86</v>
      </c>
    </row>
    <row r="2486" spans="1:9">
      <c r="A2486" s="35"/>
      <c r="B2486" s="35"/>
      <c r="C2486" s="35"/>
      <c r="D2486" s="35"/>
      <c r="E2486" s="35"/>
      <c r="F2486" s="35"/>
      <c r="G2486" s="35"/>
      <c r="H2486" s="34" t="s">
        <v>516</v>
      </c>
      <c r="I2486" s="76">
        <v>56.3</v>
      </c>
    </row>
    <row r="2489" spans="1:9">
      <c r="A2489" s="49" t="s">
        <v>2578</v>
      </c>
      <c r="B2489" s="48"/>
      <c r="C2489" s="48"/>
      <c r="D2489" s="48"/>
      <c r="E2489" s="48"/>
      <c r="F2489" s="48"/>
      <c r="G2489" s="48"/>
      <c r="H2489" s="48"/>
      <c r="I2489" s="72"/>
    </row>
    <row r="2490" spans="1:9">
      <c r="A2490" s="46" t="s">
        <v>1439</v>
      </c>
      <c r="B2490" s="45"/>
      <c r="C2490" s="45"/>
      <c r="D2490" s="45"/>
      <c r="E2490" s="45"/>
      <c r="F2490" s="45"/>
      <c r="G2490" s="45"/>
      <c r="H2490" s="45"/>
      <c r="I2490" s="73"/>
    </row>
    <row r="2491" spans="1:9">
      <c r="A2491" s="43" t="s">
        <v>2579</v>
      </c>
      <c r="B2491" s="42"/>
      <c r="C2491" s="42"/>
      <c r="D2491" s="42"/>
      <c r="E2491" s="41"/>
      <c r="F2491" s="41"/>
      <c r="G2491" s="41"/>
      <c r="H2491" s="41"/>
      <c r="I2491" s="74"/>
    </row>
    <row r="2492" spans="1:9">
      <c r="A2492" s="38" t="s">
        <v>0</v>
      </c>
      <c r="B2492" s="39" t="s">
        <v>1</v>
      </c>
      <c r="C2492" s="38" t="s">
        <v>2</v>
      </c>
      <c r="D2492" s="38" t="s">
        <v>3</v>
      </c>
      <c r="E2492" s="38" t="s">
        <v>1441</v>
      </c>
      <c r="F2492" s="38" t="s">
        <v>1442</v>
      </c>
      <c r="G2492" s="38" t="s">
        <v>1443</v>
      </c>
      <c r="H2492" s="38" t="s">
        <v>1444</v>
      </c>
      <c r="I2492" s="75" t="s">
        <v>1445</v>
      </c>
    </row>
    <row r="2493" spans="1:9" ht="20">
      <c r="A2493" s="30" t="s">
        <v>2580</v>
      </c>
      <c r="B2493" s="32" t="s">
        <v>2581</v>
      </c>
      <c r="C2493" s="37" t="s">
        <v>7</v>
      </c>
      <c r="D2493" s="36">
        <v>1</v>
      </c>
      <c r="E2493" s="31">
        <v>1</v>
      </c>
      <c r="F2493" s="31">
        <v>0</v>
      </c>
      <c r="G2493" s="31">
        <v>31.12</v>
      </c>
      <c r="H2493" s="31">
        <v>0</v>
      </c>
      <c r="I2493" s="64">
        <v>31.12</v>
      </c>
    </row>
    <row r="2494" spans="1:9">
      <c r="A2494" s="30" t="s">
        <v>1605</v>
      </c>
      <c r="B2494" s="32" t="s">
        <v>1606</v>
      </c>
      <c r="C2494" s="37" t="s">
        <v>1484</v>
      </c>
      <c r="D2494" s="36">
        <v>0.20619999999999999</v>
      </c>
      <c r="E2494" s="31">
        <v>1</v>
      </c>
      <c r="F2494" s="31">
        <v>0</v>
      </c>
      <c r="G2494" s="31">
        <v>21.9</v>
      </c>
      <c r="H2494" s="31">
        <v>0</v>
      </c>
      <c r="I2494" s="64">
        <v>4.51</v>
      </c>
    </row>
    <row r="2495" spans="1:9">
      <c r="A2495" s="30" t="s">
        <v>1557</v>
      </c>
      <c r="B2495" s="30" t="s">
        <v>1558</v>
      </c>
      <c r="C2495" s="37" t="s">
        <v>1484</v>
      </c>
      <c r="D2495" s="36">
        <v>0.20619999999999999</v>
      </c>
      <c r="E2495" s="31">
        <v>1</v>
      </c>
      <c r="F2495" s="31">
        <v>0</v>
      </c>
      <c r="G2495" s="31">
        <v>26.38</v>
      </c>
      <c r="H2495" s="31">
        <v>0</v>
      </c>
      <c r="I2495" s="64">
        <v>5.43</v>
      </c>
    </row>
    <row r="2496" spans="1:9">
      <c r="A2496" s="35"/>
      <c r="B2496" s="35"/>
      <c r="C2496" s="35"/>
      <c r="D2496" s="35"/>
      <c r="E2496" s="35"/>
      <c r="F2496" s="35"/>
      <c r="G2496" s="35"/>
      <c r="H2496" s="34" t="s">
        <v>515</v>
      </c>
      <c r="I2496" s="76">
        <v>41.06</v>
      </c>
    </row>
    <row r="2497" spans="1:9">
      <c r="A2497" s="35"/>
      <c r="B2497" s="35"/>
      <c r="C2497" s="35"/>
      <c r="D2497" s="35"/>
      <c r="E2497" s="35"/>
      <c r="F2497" s="35"/>
      <c r="G2497" s="35"/>
      <c r="H2497" s="34" t="s">
        <v>1458</v>
      </c>
      <c r="I2497" s="76">
        <v>22.86</v>
      </c>
    </row>
    <row r="2498" spans="1:9">
      <c r="A2498" s="35"/>
      <c r="B2498" s="35"/>
      <c r="C2498" s="35"/>
      <c r="D2498" s="35"/>
      <c r="E2498" s="35"/>
      <c r="F2498" s="35"/>
      <c r="G2498" s="35"/>
      <c r="H2498" s="34" t="s">
        <v>516</v>
      </c>
      <c r="I2498" s="76">
        <v>50.44</v>
      </c>
    </row>
    <row r="2501" spans="1:9">
      <c r="A2501" s="49" t="s">
        <v>2582</v>
      </c>
      <c r="B2501" s="48"/>
      <c r="C2501" s="48"/>
      <c r="D2501" s="48"/>
      <c r="E2501" s="48"/>
      <c r="F2501" s="48"/>
      <c r="G2501" s="48"/>
      <c r="H2501" s="48"/>
      <c r="I2501" s="72"/>
    </row>
    <row r="2502" spans="1:9">
      <c r="A2502" s="46" t="s">
        <v>1439</v>
      </c>
      <c r="B2502" s="45"/>
      <c r="C2502" s="45"/>
      <c r="D2502" s="45"/>
      <c r="E2502" s="45"/>
      <c r="F2502" s="45"/>
      <c r="G2502" s="45"/>
      <c r="H2502" s="45"/>
      <c r="I2502" s="73"/>
    </row>
    <row r="2503" spans="1:9">
      <c r="A2503" s="43" t="s">
        <v>2583</v>
      </c>
      <c r="B2503" s="42"/>
      <c r="C2503" s="42"/>
      <c r="D2503" s="42"/>
      <c r="E2503" s="41"/>
      <c r="F2503" s="41"/>
      <c r="G2503" s="41"/>
      <c r="H2503" s="41"/>
      <c r="I2503" s="74"/>
    </row>
    <row r="2504" spans="1:9">
      <c r="A2504" s="38" t="s">
        <v>0</v>
      </c>
      <c r="B2504" s="39" t="s">
        <v>1</v>
      </c>
      <c r="C2504" s="38" t="s">
        <v>2</v>
      </c>
      <c r="D2504" s="38" t="s">
        <v>3</v>
      </c>
      <c r="E2504" s="38" t="s">
        <v>1441</v>
      </c>
      <c r="F2504" s="38" t="s">
        <v>1442</v>
      </c>
      <c r="G2504" s="38" t="s">
        <v>1443</v>
      </c>
      <c r="H2504" s="38" t="s">
        <v>1444</v>
      </c>
      <c r="I2504" s="75" t="s">
        <v>1445</v>
      </c>
    </row>
    <row r="2505" spans="1:9">
      <c r="A2505" s="30" t="s">
        <v>2584</v>
      </c>
      <c r="B2505" s="32" t="s">
        <v>2585</v>
      </c>
      <c r="C2505" s="37" t="s">
        <v>7</v>
      </c>
      <c r="D2505" s="36">
        <v>1</v>
      </c>
      <c r="E2505" s="31">
        <v>1</v>
      </c>
      <c r="F2505" s="31">
        <v>0</v>
      </c>
      <c r="G2505" s="31">
        <v>39.53</v>
      </c>
      <c r="H2505" s="31">
        <v>0</v>
      </c>
      <c r="I2505" s="64">
        <v>39.53</v>
      </c>
    </row>
    <row r="2506" spans="1:9">
      <c r="A2506" s="30" t="s">
        <v>2268</v>
      </c>
      <c r="B2506" s="32" t="s">
        <v>2269</v>
      </c>
      <c r="C2506" s="37" t="s">
        <v>14</v>
      </c>
      <c r="D2506" s="36">
        <v>1.7999999999999999E-2</v>
      </c>
      <c r="E2506" s="31">
        <v>1</v>
      </c>
      <c r="F2506" s="31">
        <v>0</v>
      </c>
      <c r="G2506" s="31">
        <v>33.270000000000003</v>
      </c>
      <c r="H2506" s="31">
        <v>0</v>
      </c>
      <c r="I2506" s="64">
        <v>0.59</v>
      </c>
    </row>
    <row r="2507" spans="1:9">
      <c r="A2507" s="30" t="s">
        <v>1573</v>
      </c>
      <c r="B2507" s="32" t="s">
        <v>1574</v>
      </c>
      <c r="C2507" s="37" t="s">
        <v>1484</v>
      </c>
      <c r="D2507" s="36">
        <v>0.57199999999999995</v>
      </c>
      <c r="E2507" s="31">
        <v>1</v>
      </c>
      <c r="F2507" s="31">
        <v>0</v>
      </c>
      <c r="G2507" s="31">
        <v>20.89</v>
      </c>
      <c r="H2507" s="31">
        <v>0</v>
      </c>
      <c r="I2507" s="64">
        <v>11.94</v>
      </c>
    </row>
    <row r="2508" spans="1:9">
      <c r="A2508" s="30" t="s">
        <v>1559</v>
      </c>
      <c r="B2508" s="32" t="s">
        <v>1560</v>
      </c>
      <c r="C2508" s="37" t="s">
        <v>1484</v>
      </c>
      <c r="D2508" s="36">
        <v>0.57199999999999995</v>
      </c>
      <c r="E2508" s="31">
        <v>1</v>
      </c>
      <c r="F2508" s="31">
        <v>0</v>
      </c>
      <c r="G2508" s="31">
        <v>25.28</v>
      </c>
      <c r="H2508" s="31">
        <v>0</v>
      </c>
      <c r="I2508" s="64">
        <v>14.46</v>
      </c>
    </row>
    <row r="2509" spans="1:9">
      <c r="A2509" s="30" t="s">
        <v>2068</v>
      </c>
      <c r="B2509" s="30" t="s">
        <v>2069</v>
      </c>
      <c r="C2509" s="37" t="s">
        <v>1484</v>
      </c>
      <c r="D2509" s="36">
        <v>0.57199999999999995</v>
      </c>
      <c r="E2509" s="31">
        <v>1</v>
      </c>
      <c r="F2509" s="31">
        <v>0</v>
      </c>
      <c r="G2509" s="31">
        <v>27.75</v>
      </c>
      <c r="H2509" s="31">
        <v>0</v>
      </c>
      <c r="I2509" s="64">
        <v>15.87</v>
      </c>
    </row>
    <row r="2510" spans="1:9">
      <c r="A2510" s="35"/>
      <c r="B2510" s="35"/>
      <c r="C2510" s="35"/>
      <c r="D2510" s="35"/>
      <c r="E2510" s="35"/>
      <c r="F2510" s="35"/>
      <c r="G2510" s="35"/>
      <c r="H2510" s="34" t="s">
        <v>515</v>
      </c>
      <c r="I2510" s="76">
        <v>82.39</v>
      </c>
    </row>
    <row r="2511" spans="1:9">
      <c r="A2511" s="35"/>
      <c r="B2511" s="35"/>
      <c r="C2511" s="35"/>
      <c r="D2511" s="35"/>
      <c r="E2511" s="35"/>
      <c r="F2511" s="35"/>
      <c r="G2511" s="35"/>
      <c r="H2511" s="34" t="s">
        <v>1458</v>
      </c>
      <c r="I2511" s="76">
        <v>22.86</v>
      </c>
    </row>
    <row r="2512" spans="1:9">
      <c r="A2512" s="35"/>
      <c r="B2512" s="35"/>
      <c r="C2512" s="35"/>
      <c r="D2512" s="35"/>
      <c r="E2512" s="35"/>
      <c r="F2512" s="35"/>
      <c r="G2512" s="35"/>
      <c r="H2512" s="34" t="s">
        <v>516</v>
      </c>
      <c r="I2512" s="76">
        <v>101.22</v>
      </c>
    </row>
    <row r="2515" spans="1:9">
      <c r="A2515" s="49" t="s">
        <v>2586</v>
      </c>
      <c r="B2515" s="48"/>
      <c r="C2515" s="48"/>
      <c r="D2515" s="48"/>
      <c r="E2515" s="48"/>
      <c r="F2515" s="48"/>
      <c r="G2515" s="48"/>
      <c r="H2515" s="48"/>
      <c r="I2515" s="72"/>
    </row>
    <row r="2516" spans="1:9">
      <c r="A2516" s="46" t="s">
        <v>1439</v>
      </c>
      <c r="B2516" s="45"/>
      <c r="C2516" s="45"/>
      <c r="D2516" s="45"/>
      <c r="E2516" s="45"/>
      <c r="F2516" s="45"/>
      <c r="G2516" s="45"/>
      <c r="H2516" s="45"/>
      <c r="I2516" s="73"/>
    </row>
    <row r="2517" spans="1:9">
      <c r="A2517" s="43" t="s">
        <v>2587</v>
      </c>
      <c r="B2517" s="42"/>
      <c r="C2517" s="42"/>
      <c r="D2517" s="42"/>
      <c r="E2517" s="41"/>
      <c r="F2517" s="41"/>
      <c r="G2517" s="41"/>
      <c r="H2517" s="41"/>
      <c r="I2517" s="74"/>
    </row>
    <row r="2518" spans="1:9">
      <c r="A2518" s="38" t="s">
        <v>0</v>
      </c>
      <c r="B2518" s="39" t="s">
        <v>1</v>
      </c>
      <c r="C2518" s="38" t="s">
        <v>2</v>
      </c>
      <c r="D2518" s="38" t="s">
        <v>3</v>
      </c>
      <c r="E2518" s="38" t="s">
        <v>1441</v>
      </c>
      <c r="F2518" s="38" t="s">
        <v>1442</v>
      </c>
      <c r="G2518" s="38" t="s">
        <v>1443</v>
      </c>
      <c r="H2518" s="38" t="s">
        <v>1444</v>
      </c>
      <c r="I2518" s="75" t="s">
        <v>1445</v>
      </c>
    </row>
    <row r="2519" spans="1:9" ht="20">
      <c r="A2519" s="30" t="s">
        <v>2588</v>
      </c>
      <c r="B2519" s="32" t="s">
        <v>2589</v>
      </c>
      <c r="C2519" s="37" t="s">
        <v>7</v>
      </c>
      <c r="D2519" s="36">
        <v>2</v>
      </c>
      <c r="E2519" s="31">
        <v>1</v>
      </c>
      <c r="F2519" s="31">
        <v>0</v>
      </c>
      <c r="G2519" s="31">
        <v>24.17</v>
      </c>
      <c r="H2519" s="31">
        <v>0</v>
      </c>
      <c r="I2519" s="64">
        <v>48.34</v>
      </c>
    </row>
    <row r="2520" spans="1:9">
      <c r="A2520" s="30" t="s">
        <v>2590</v>
      </c>
      <c r="B2520" s="32" t="s">
        <v>2591</v>
      </c>
      <c r="C2520" s="37" t="s">
        <v>7</v>
      </c>
      <c r="D2520" s="36">
        <v>1</v>
      </c>
      <c r="E2520" s="31">
        <v>1</v>
      </c>
      <c r="F2520" s="31">
        <v>0</v>
      </c>
      <c r="G2520" s="31">
        <v>30.18</v>
      </c>
      <c r="H2520" s="31">
        <v>0</v>
      </c>
      <c r="I2520" s="64">
        <v>30.18</v>
      </c>
    </row>
    <row r="2521" spans="1:9" ht="20">
      <c r="A2521" s="30" t="s">
        <v>2592</v>
      </c>
      <c r="B2521" s="32" t="s">
        <v>2593</v>
      </c>
      <c r="C2521" s="37" t="s">
        <v>7</v>
      </c>
      <c r="D2521" s="36">
        <v>1.7999999999999999E-2</v>
      </c>
      <c r="E2521" s="31">
        <v>1</v>
      </c>
      <c r="F2521" s="31">
        <v>0</v>
      </c>
      <c r="G2521" s="31">
        <v>27.53</v>
      </c>
      <c r="H2521" s="31">
        <v>0</v>
      </c>
      <c r="I2521" s="64">
        <v>0.49</v>
      </c>
    </row>
    <row r="2522" spans="1:9">
      <c r="A2522" s="30" t="s">
        <v>1573</v>
      </c>
      <c r="B2522" s="32" t="s">
        <v>1574</v>
      </c>
      <c r="C2522" s="37" t="s">
        <v>1484</v>
      </c>
      <c r="D2522" s="36">
        <v>0.61899999999999999</v>
      </c>
      <c r="E2522" s="31">
        <v>1</v>
      </c>
      <c r="F2522" s="31">
        <v>0</v>
      </c>
      <c r="G2522" s="31">
        <v>20.89</v>
      </c>
      <c r="H2522" s="31">
        <v>0</v>
      </c>
      <c r="I2522" s="64">
        <v>12.93</v>
      </c>
    </row>
    <row r="2523" spans="1:9">
      <c r="A2523" s="30" t="s">
        <v>1559</v>
      </c>
      <c r="B2523" s="30" t="s">
        <v>1560</v>
      </c>
      <c r="C2523" s="37" t="s">
        <v>1484</v>
      </c>
      <c r="D2523" s="36">
        <v>0.61899999999999999</v>
      </c>
      <c r="E2523" s="31">
        <v>1</v>
      </c>
      <c r="F2523" s="31">
        <v>0</v>
      </c>
      <c r="G2523" s="31">
        <v>25.28</v>
      </c>
      <c r="H2523" s="31">
        <v>0</v>
      </c>
      <c r="I2523" s="64">
        <v>15.64</v>
      </c>
    </row>
    <row r="2524" spans="1:9">
      <c r="A2524" s="35"/>
      <c r="B2524" s="35"/>
      <c r="C2524" s="35"/>
      <c r="D2524" s="35"/>
      <c r="E2524" s="35"/>
      <c r="F2524" s="35"/>
      <c r="G2524" s="35"/>
      <c r="H2524" s="34" t="s">
        <v>515</v>
      </c>
      <c r="I2524" s="76">
        <v>107.58</v>
      </c>
    </row>
    <row r="2525" spans="1:9">
      <c r="A2525" s="35"/>
      <c r="B2525" s="35"/>
      <c r="C2525" s="35"/>
      <c r="D2525" s="35"/>
      <c r="E2525" s="35"/>
      <c r="F2525" s="35"/>
      <c r="G2525" s="35"/>
      <c r="H2525" s="34" t="s">
        <v>1458</v>
      </c>
      <c r="I2525" s="76">
        <v>22.86</v>
      </c>
    </row>
    <row r="2526" spans="1:9">
      <c r="A2526" s="35"/>
      <c r="B2526" s="35"/>
      <c r="C2526" s="35"/>
      <c r="D2526" s="35"/>
      <c r="E2526" s="35"/>
      <c r="F2526" s="35"/>
      <c r="G2526" s="35"/>
      <c r="H2526" s="34" t="s">
        <v>516</v>
      </c>
      <c r="I2526" s="76">
        <v>132.16999999999999</v>
      </c>
    </row>
    <row r="2529" spans="1:9">
      <c r="A2529" s="49" t="s">
        <v>2594</v>
      </c>
      <c r="B2529" s="48"/>
      <c r="C2529" s="48"/>
      <c r="D2529" s="48"/>
      <c r="E2529" s="48"/>
      <c r="F2529" s="48"/>
      <c r="G2529" s="48"/>
      <c r="H2529" s="48"/>
      <c r="I2529" s="72"/>
    </row>
    <row r="2530" spans="1:9">
      <c r="A2530" s="46" t="s">
        <v>1439</v>
      </c>
      <c r="B2530" s="45"/>
      <c r="C2530" s="45"/>
      <c r="D2530" s="45"/>
      <c r="E2530" s="45"/>
      <c r="F2530" s="45"/>
      <c r="G2530" s="45"/>
      <c r="H2530" s="45"/>
      <c r="I2530" s="73"/>
    </row>
    <row r="2531" spans="1:9">
      <c r="A2531" s="43" t="s">
        <v>2595</v>
      </c>
      <c r="B2531" s="42"/>
      <c r="C2531" s="42"/>
      <c r="D2531" s="42"/>
      <c r="E2531" s="41"/>
      <c r="F2531" s="41"/>
      <c r="G2531" s="41"/>
      <c r="H2531" s="41"/>
      <c r="I2531" s="74"/>
    </row>
    <row r="2532" spans="1:9">
      <c r="A2532" s="38" t="s">
        <v>0</v>
      </c>
      <c r="B2532" s="39" t="s">
        <v>1</v>
      </c>
      <c r="C2532" s="38" t="s">
        <v>2</v>
      </c>
      <c r="D2532" s="38" t="s">
        <v>3</v>
      </c>
      <c r="E2532" s="38" t="s">
        <v>1441</v>
      </c>
      <c r="F2532" s="38" t="s">
        <v>1442</v>
      </c>
      <c r="G2532" s="38" t="s">
        <v>1443</v>
      </c>
      <c r="H2532" s="38" t="s">
        <v>1444</v>
      </c>
      <c r="I2532" s="75" t="s">
        <v>1445</v>
      </c>
    </row>
    <row r="2533" spans="1:9" ht="20">
      <c r="A2533" s="30" t="s">
        <v>2596</v>
      </c>
      <c r="B2533" s="32" t="s">
        <v>2597</v>
      </c>
      <c r="C2533" s="37" t="s">
        <v>22</v>
      </c>
      <c r="D2533" s="36">
        <v>1.1000000000000001</v>
      </c>
      <c r="E2533" s="31">
        <v>1</v>
      </c>
      <c r="F2533" s="31">
        <v>0</v>
      </c>
      <c r="G2533" s="31">
        <v>8.26</v>
      </c>
      <c r="H2533" s="31">
        <v>0</v>
      </c>
      <c r="I2533" s="64">
        <v>9.08</v>
      </c>
    </row>
    <row r="2534" spans="1:9">
      <c r="A2534" s="30" t="s">
        <v>1605</v>
      </c>
      <c r="B2534" s="32" t="s">
        <v>1606</v>
      </c>
      <c r="C2534" s="37" t="s">
        <v>1484</v>
      </c>
      <c r="D2534" s="36">
        <v>0.105</v>
      </c>
      <c r="E2534" s="31">
        <v>1</v>
      </c>
      <c r="F2534" s="31">
        <v>0</v>
      </c>
      <c r="G2534" s="31">
        <v>21.9</v>
      </c>
      <c r="H2534" s="31">
        <v>0</v>
      </c>
      <c r="I2534" s="64">
        <v>2.29</v>
      </c>
    </row>
    <row r="2535" spans="1:9">
      <c r="A2535" s="30" t="s">
        <v>1557</v>
      </c>
      <c r="B2535" s="32" t="s">
        <v>1558</v>
      </c>
      <c r="C2535" s="37" t="s">
        <v>1484</v>
      </c>
      <c r="D2535" s="36">
        <v>0.105</v>
      </c>
      <c r="E2535" s="31">
        <v>1</v>
      </c>
      <c r="F2535" s="31">
        <v>0</v>
      </c>
      <c r="G2535" s="31">
        <v>26.38</v>
      </c>
      <c r="H2535" s="31">
        <v>0</v>
      </c>
      <c r="I2535" s="64">
        <v>2.76</v>
      </c>
    </row>
    <row r="2536" spans="1:9">
      <c r="A2536" s="30" t="s">
        <v>1723</v>
      </c>
      <c r="B2536" s="30" t="s">
        <v>1724</v>
      </c>
      <c r="C2536" s="37" t="s">
        <v>22</v>
      </c>
      <c r="D2536" s="36">
        <v>1</v>
      </c>
      <c r="E2536" s="31">
        <v>1</v>
      </c>
      <c r="F2536" s="31">
        <v>0</v>
      </c>
      <c r="G2536" s="31">
        <v>11.23</v>
      </c>
      <c r="H2536" s="31">
        <v>0</v>
      </c>
      <c r="I2536" s="64">
        <v>11.23</v>
      </c>
    </row>
    <row r="2537" spans="1:9">
      <c r="A2537" s="35"/>
      <c r="B2537" s="35"/>
      <c r="C2537" s="35"/>
      <c r="D2537" s="35"/>
      <c r="E2537" s="35"/>
      <c r="F2537" s="35"/>
      <c r="G2537" s="35"/>
      <c r="H2537" s="34" t="s">
        <v>515</v>
      </c>
      <c r="I2537" s="76">
        <v>25.36</v>
      </c>
    </row>
    <row r="2538" spans="1:9">
      <c r="A2538" s="35"/>
      <c r="B2538" s="35"/>
      <c r="C2538" s="35"/>
      <c r="D2538" s="35"/>
      <c r="E2538" s="35"/>
      <c r="F2538" s="35"/>
      <c r="G2538" s="35"/>
      <c r="H2538" s="34" t="s">
        <v>1458</v>
      </c>
      <c r="I2538" s="76">
        <v>22.86</v>
      </c>
    </row>
    <row r="2539" spans="1:9">
      <c r="A2539" s="35"/>
      <c r="B2539" s="35"/>
      <c r="C2539" s="35"/>
      <c r="D2539" s="35"/>
      <c r="E2539" s="35"/>
      <c r="F2539" s="35"/>
      <c r="G2539" s="35"/>
      <c r="H2539" s="34" t="s">
        <v>516</v>
      </c>
      <c r="I2539" s="76">
        <v>31.15</v>
      </c>
    </row>
    <row r="2542" spans="1:9">
      <c r="A2542" s="49" t="s">
        <v>2598</v>
      </c>
      <c r="B2542" s="48"/>
      <c r="C2542" s="48"/>
      <c r="D2542" s="48"/>
      <c r="E2542" s="48"/>
      <c r="F2542" s="48"/>
      <c r="G2542" s="48"/>
      <c r="H2542" s="48"/>
      <c r="I2542" s="72"/>
    </row>
    <row r="2543" spans="1:9">
      <c r="A2543" s="46" t="s">
        <v>1439</v>
      </c>
      <c r="B2543" s="45"/>
      <c r="C2543" s="45"/>
      <c r="D2543" s="45"/>
      <c r="E2543" s="45"/>
      <c r="F2543" s="45"/>
      <c r="G2543" s="45"/>
      <c r="H2543" s="45"/>
      <c r="I2543" s="73"/>
    </row>
    <row r="2544" spans="1:9">
      <c r="A2544" s="43" t="s">
        <v>2599</v>
      </c>
      <c r="B2544" s="42"/>
      <c r="C2544" s="42"/>
      <c r="D2544" s="42"/>
      <c r="E2544" s="41"/>
      <c r="F2544" s="41"/>
      <c r="G2544" s="41"/>
      <c r="H2544" s="41"/>
      <c r="I2544" s="74"/>
    </row>
    <row r="2545" spans="1:9">
      <c r="A2545" s="38" t="s">
        <v>0</v>
      </c>
      <c r="B2545" s="39" t="s">
        <v>1</v>
      </c>
      <c r="C2545" s="38" t="s">
        <v>2</v>
      </c>
      <c r="D2545" s="38" t="s">
        <v>3</v>
      </c>
      <c r="E2545" s="38" t="s">
        <v>1441</v>
      </c>
      <c r="F2545" s="38" t="s">
        <v>1442</v>
      </c>
      <c r="G2545" s="38" t="s">
        <v>1443</v>
      </c>
      <c r="H2545" s="38" t="s">
        <v>1444</v>
      </c>
      <c r="I2545" s="75" t="s">
        <v>1445</v>
      </c>
    </row>
    <row r="2546" spans="1:9">
      <c r="A2546" s="30" t="s">
        <v>1631</v>
      </c>
      <c r="B2546" s="32" t="s">
        <v>1632</v>
      </c>
      <c r="C2546" s="37" t="s">
        <v>7</v>
      </c>
      <c r="D2546" s="36">
        <v>1.2999999999999999E-2</v>
      </c>
      <c r="E2546" s="31">
        <v>1</v>
      </c>
      <c r="F2546" s="31">
        <v>0</v>
      </c>
      <c r="G2546" s="31">
        <v>17.55</v>
      </c>
      <c r="H2546" s="31">
        <v>0</v>
      </c>
      <c r="I2546" s="64">
        <v>0.22</v>
      </c>
    </row>
    <row r="2547" spans="1:9">
      <c r="A2547" s="30" t="s">
        <v>2600</v>
      </c>
      <c r="B2547" s="32" t="s">
        <v>2601</v>
      </c>
      <c r="C2547" s="37" t="s">
        <v>1551</v>
      </c>
      <c r="D2547" s="36">
        <v>3.0000000000000001E-3</v>
      </c>
      <c r="E2547" s="31">
        <v>1</v>
      </c>
      <c r="F2547" s="31">
        <v>0</v>
      </c>
      <c r="G2547" s="31">
        <v>38.93</v>
      </c>
      <c r="H2547" s="31">
        <v>0</v>
      </c>
      <c r="I2547" s="64">
        <v>0.11</v>
      </c>
    </row>
    <row r="2548" spans="1:9">
      <c r="A2548" s="30" t="s">
        <v>2602</v>
      </c>
      <c r="B2548" s="32" t="s">
        <v>2603</v>
      </c>
      <c r="C2548" s="37" t="s">
        <v>7</v>
      </c>
      <c r="D2548" s="36">
        <v>1</v>
      </c>
      <c r="E2548" s="31">
        <v>1</v>
      </c>
      <c r="F2548" s="31">
        <v>0</v>
      </c>
      <c r="G2548" s="31">
        <v>12.03</v>
      </c>
      <c r="H2548" s="31">
        <v>0</v>
      </c>
      <c r="I2548" s="64">
        <v>12.03</v>
      </c>
    </row>
    <row r="2549" spans="1:9">
      <c r="A2549" s="30" t="s">
        <v>1573</v>
      </c>
      <c r="B2549" s="32" t="s">
        <v>1574</v>
      </c>
      <c r="C2549" s="37" t="s">
        <v>1484</v>
      </c>
      <c r="D2549" s="36">
        <v>0.30099999999999999</v>
      </c>
      <c r="E2549" s="31">
        <v>1</v>
      </c>
      <c r="F2549" s="31">
        <v>0</v>
      </c>
      <c r="G2549" s="31">
        <v>20.89</v>
      </c>
      <c r="H2549" s="31">
        <v>0</v>
      </c>
      <c r="I2549" s="64">
        <v>6.28</v>
      </c>
    </row>
    <row r="2550" spans="1:9">
      <c r="A2550" s="30" t="s">
        <v>1559</v>
      </c>
      <c r="B2550" s="30" t="s">
        <v>1560</v>
      </c>
      <c r="C2550" s="37" t="s">
        <v>1484</v>
      </c>
      <c r="D2550" s="36">
        <v>0.30099999999999999</v>
      </c>
      <c r="E2550" s="31">
        <v>1</v>
      </c>
      <c r="F2550" s="31">
        <v>0</v>
      </c>
      <c r="G2550" s="31">
        <v>25.28</v>
      </c>
      <c r="H2550" s="31">
        <v>0</v>
      </c>
      <c r="I2550" s="64">
        <v>7.6</v>
      </c>
    </row>
    <row r="2551" spans="1:9">
      <c r="A2551" s="35"/>
      <c r="B2551" s="35"/>
      <c r="C2551" s="35"/>
      <c r="D2551" s="35"/>
      <c r="E2551" s="35"/>
      <c r="F2551" s="35"/>
      <c r="G2551" s="35"/>
      <c r="H2551" s="34" t="s">
        <v>515</v>
      </c>
      <c r="I2551" s="76">
        <v>26.24</v>
      </c>
    </row>
    <row r="2552" spans="1:9">
      <c r="A2552" s="35"/>
      <c r="B2552" s="35"/>
      <c r="C2552" s="35"/>
      <c r="D2552" s="35"/>
      <c r="E2552" s="35"/>
      <c r="F2552" s="35"/>
      <c r="G2552" s="35"/>
      <c r="H2552" s="34" t="s">
        <v>1458</v>
      </c>
      <c r="I2552" s="76">
        <v>22.86</v>
      </c>
    </row>
    <row r="2553" spans="1:9">
      <c r="A2553" s="35"/>
      <c r="B2553" s="35"/>
      <c r="C2553" s="35"/>
      <c r="D2553" s="35"/>
      <c r="E2553" s="35"/>
      <c r="F2553" s="35"/>
      <c r="G2553" s="35"/>
      <c r="H2553" s="34" t="s">
        <v>516</v>
      </c>
      <c r="I2553" s="76">
        <v>32.229999999999997</v>
      </c>
    </row>
    <row r="2556" spans="1:9">
      <c r="A2556" s="49" t="s">
        <v>2604</v>
      </c>
      <c r="B2556" s="48"/>
      <c r="C2556" s="48"/>
      <c r="D2556" s="48"/>
      <c r="E2556" s="48"/>
      <c r="F2556" s="48"/>
      <c r="G2556" s="48"/>
      <c r="H2556" s="48"/>
      <c r="I2556" s="72"/>
    </row>
    <row r="2557" spans="1:9">
      <c r="A2557" s="46" t="s">
        <v>1439</v>
      </c>
      <c r="B2557" s="45"/>
      <c r="C2557" s="45"/>
      <c r="D2557" s="45"/>
      <c r="E2557" s="45"/>
      <c r="F2557" s="45"/>
      <c r="G2557" s="45"/>
      <c r="H2557" s="45"/>
      <c r="I2557" s="73"/>
    </row>
    <row r="2558" spans="1:9">
      <c r="A2558" s="43" t="s">
        <v>2605</v>
      </c>
      <c r="B2558" s="42"/>
      <c r="C2558" s="42"/>
      <c r="D2558" s="42"/>
      <c r="E2558" s="41"/>
      <c r="F2558" s="41"/>
      <c r="G2558" s="41"/>
      <c r="H2558" s="41"/>
      <c r="I2558" s="74"/>
    </row>
    <row r="2559" spans="1:9">
      <c r="A2559" s="38" t="s">
        <v>0</v>
      </c>
      <c r="B2559" s="39" t="s">
        <v>1</v>
      </c>
      <c r="C2559" s="38" t="s">
        <v>2</v>
      </c>
      <c r="D2559" s="38" t="s">
        <v>3</v>
      </c>
      <c r="E2559" s="38" t="s">
        <v>1441</v>
      </c>
      <c r="F2559" s="38" t="s">
        <v>1442</v>
      </c>
      <c r="G2559" s="38" t="s">
        <v>1443</v>
      </c>
      <c r="H2559" s="38" t="s">
        <v>1444</v>
      </c>
      <c r="I2559" s="75" t="s">
        <v>1445</v>
      </c>
    </row>
    <row r="2560" spans="1:9">
      <c r="A2560" s="30" t="s">
        <v>1631</v>
      </c>
      <c r="B2560" s="32" t="s">
        <v>1632</v>
      </c>
      <c r="C2560" s="37" t="s">
        <v>7</v>
      </c>
      <c r="D2560" s="36">
        <v>0.03</v>
      </c>
      <c r="E2560" s="31">
        <v>1</v>
      </c>
      <c r="F2560" s="31">
        <v>0</v>
      </c>
      <c r="G2560" s="31">
        <v>17.55</v>
      </c>
      <c r="H2560" s="31">
        <v>0</v>
      </c>
      <c r="I2560" s="64">
        <v>0.52</v>
      </c>
    </row>
    <row r="2561" spans="1:9">
      <c r="A2561" s="30" t="s">
        <v>2600</v>
      </c>
      <c r="B2561" s="32" t="s">
        <v>2601</v>
      </c>
      <c r="C2561" s="37" t="s">
        <v>1551</v>
      </c>
      <c r="D2561" s="36">
        <v>7.0000000000000001E-3</v>
      </c>
      <c r="E2561" s="31">
        <v>1</v>
      </c>
      <c r="F2561" s="31">
        <v>0</v>
      </c>
      <c r="G2561" s="31">
        <v>38.93</v>
      </c>
      <c r="H2561" s="31">
        <v>0</v>
      </c>
      <c r="I2561" s="64">
        <v>0.27</v>
      </c>
    </row>
    <row r="2562" spans="1:9">
      <c r="A2562" s="30" t="s">
        <v>2606</v>
      </c>
      <c r="B2562" s="32" t="s">
        <v>2607</v>
      </c>
      <c r="C2562" s="37" t="s">
        <v>7</v>
      </c>
      <c r="D2562" s="36">
        <v>1</v>
      </c>
      <c r="E2562" s="31">
        <v>1</v>
      </c>
      <c r="F2562" s="31">
        <v>0</v>
      </c>
      <c r="G2562" s="31">
        <v>57.51</v>
      </c>
      <c r="H2562" s="31">
        <v>0</v>
      </c>
      <c r="I2562" s="64">
        <v>57.51</v>
      </c>
    </row>
    <row r="2563" spans="1:9">
      <c r="A2563" s="30" t="s">
        <v>1573</v>
      </c>
      <c r="B2563" s="32" t="s">
        <v>1574</v>
      </c>
      <c r="C2563" s="37" t="s">
        <v>1484</v>
      </c>
      <c r="D2563" s="36">
        <v>0.39800000000000002</v>
      </c>
      <c r="E2563" s="31">
        <v>1</v>
      </c>
      <c r="F2563" s="31">
        <v>0</v>
      </c>
      <c r="G2563" s="31">
        <v>20.89</v>
      </c>
      <c r="H2563" s="31">
        <v>0</v>
      </c>
      <c r="I2563" s="64">
        <v>8.31</v>
      </c>
    </row>
    <row r="2564" spans="1:9">
      <c r="A2564" s="30" t="s">
        <v>1559</v>
      </c>
      <c r="B2564" s="30" t="s">
        <v>1560</v>
      </c>
      <c r="C2564" s="37" t="s">
        <v>1484</v>
      </c>
      <c r="D2564" s="36">
        <v>0.39800000000000002</v>
      </c>
      <c r="E2564" s="31">
        <v>1</v>
      </c>
      <c r="F2564" s="31">
        <v>0</v>
      </c>
      <c r="G2564" s="31">
        <v>25.28</v>
      </c>
      <c r="H2564" s="31">
        <v>0</v>
      </c>
      <c r="I2564" s="64">
        <v>10.06</v>
      </c>
    </row>
    <row r="2565" spans="1:9">
      <c r="A2565" s="35"/>
      <c r="B2565" s="35"/>
      <c r="C2565" s="35"/>
      <c r="D2565" s="35"/>
      <c r="E2565" s="35"/>
      <c r="F2565" s="35"/>
      <c r="G2565" s="35"/>
      <c r="H2565" s="34" t="s">
        <v>515</v>
      </c>
      <c r="I2565" s="76">
        <v>76.67</v>
      </c>
    </row>
    <row r="2566" spans="1:9">
      <c r="A2566" s="35"/>
      <c r="B2566" s="35"/>
      <c r="C2566" s="35"/>
      <c r="D2566" s="35"/>
      <c r="E2566" s="35"/>
      <c r="F2566" s="35"/>
      <c r="G2566" s="35"/>
      <c r="H2566" s="34" t="s">
        <v>1458</v>
      </c>
      <c r="I2566" s="76">
        <v>22.86</v>
      </c>
    </row>
    <row r="2567" spans="1:9">
      <c r="A2567" s="35"/>
      <c r="B2567" s="35"/>
      <c r="C2567" s="35"/>
      <c r="D2567" s="35"/>
      <c r="E2567" s="35"/>
      <c r="F2567" s="35"/>
      <c r="G2567" s="35"/>
      <c r="H2567" s="34" t="s">
        <v>516</v>
      </c>
      <c r="I2567" s="76">
        <v>94.19</v>
      </c>
    </row>
    <row r="2570" spans="1:9">
      <c r="A2570" s="49" t="s">
        <v>2608</v>
      </c>
      <c r="B2570" s="48"/>
      <c r="C2570" s="48"/>
      <c r="D2570" s="48"/>
      <c r="E2570" s="48"/>
      <c r="F2570" s="48"/>
      <c r="G2570" s="48"/>
      <c r="H2570" s="48"/>
      <c r="I2570" s="72"/>
    </row>
    <row r="2571" spans="1:9">
      <c r="A2571" s="46" t="s">
        <v>1439</v>
      </c>
      <c r="B2571" s="45"/>
      <c r="C2571" s="45"/>
      <c r="D2571" s="45"/>
      <c r="E2571" s="45"/>
      <c r="F2571" s="45"/>
      <c r="G2571" s="45"/>
      <c r="H2571" s="45"/>
      <c r="I2571" s="73"/>
    </row>
    <row r="2572" spans="1:9">
      <c r="A2572" s="43" t="s">
        <v>2609</v>
      </c>
      <c r="B2572" s="42"/>
      <c r="C2572" s="42"/>
      <c r="D2572" s="42"/>
      <c r="E2572" s="41"/>
      <c r="F2572" s="41"/>
      <c r="G2572" s="41"/>
      <c r="H2572" s="41"/>
      <c r="I2572" s="74"/>
    </row>
    <row r="2573" spans="1:9">
      <c r="A2573" s="38" t="s">
        <v>0</v>
      </c>
      <c r="B2573" s="39" t="s">
        <v>1</v>
      </c>
      <c r="C2573" s="38" t="s">
        <v>2</v>
      </c>
      <c r="D2573" s="38" t="s">
        <v>3</v>
      </c>
      <c r="E2573" s="38" t="s">
        <v>1441</v>
      </c>
      <c r="F2573" s="38" t="s">
        <v>1442</v>
      </c>
      <c r="G2573" s="38" t="s">
        <v>1443</v>
      </c>
      <c r="H2573" s="38" t="s">
        <v>1444</v>
      </c>
      <c r="I2573" s="75" t="s">
        <v>1445</v>
      </c>
    </row>
    <row r="2574" spans="1:9">
      <c r="A2574" s="30" t="s">
        <v>2610</v>
      </c>
      <c r="B2574" s="32" t="s">
        <v>2611</v>
      </c>
      <c r="C2574" s="37" t="s">
        <v>7</v>
      </c>
      <c r="D2574" s="36">
        <v>1</v>
      </c>
      <c r="E2574" s="31">
        <v>1</v>
      </c>
      <c r="F2574" s="31">
        <v>0</v>
      </c>
      <c r="G2574" s="31">
        <v>2634.05</v>
      </c>
      <c r="H2574" s="31">
        <v>0</v>
      </c>
      <c r="I2574" s="64">
        <v>2634.05</v>
      </c>
    </row>
    <row r="2575" spans="1:9">
      <c r="A2575" s="30" t="s">
        <v>1605</v>
      </c>
      <c r="B2575" s="32" t="s">
        <v>1606</v>
      </c>
      <c r="C2575" s="37" t="s">
        <v>1484</v>
      </c>
      <c r="D2575" s="36">
        <v>1.0259</v>
      </c>
      <c r="E2575" s="31">
        <v>1</v>
      </c>
      <c r="F2575" s="31">
        <v>0</v>
      </c>
      <c r="G2575" s="31">
        <v>21.9</v>
      </c>
      <c r="H2575" s="31">
        <v>0</v>
      </c>
      <c r="I2575" s="64">
        <v>22.46</v>
      </c>
    </row>
    <row r="2576" spans="1:9">
      <c r="A2576" s="30" t="s">
        <v>1557</v>
      </c>
      <c r="B2576" s="30" t="s">
        <v>1558</v>
      </c>
      <c r="C2576" s="37" t="s">
        <v>1484</v>
      </c>
      <c r="D2576" s="36">
        <v>1.0259</v>
      </c>
      <c r="E2576" s="31">
        <v>1</v>
      </c>
      <c r="F2576" s="31">
        <v>0</v>
      </c>
      <c r="G2576" s="31">
        <v>26.38</v>
      </c>
      <c r="H2576" s="31">
        <v>0</v>
      </c>
      <c r="I2576" s="64">
        <v>27.06</v>
      </c>
    </row>
    <row r="2577" spans="1:9">
      <c r="A2577" s="35"/>
      <c r="B2577" s="35"/>
      <c r="C2577" s="35"/>
      <c r="D2577" s="35"/>
      <c r="E2577" s="35"/>
      <c r="F2577" s="35"/>
      <c r="G2577" s="35"/>
      <c r="H2577" s="34" t="s">
        <v>515</v>
      </c>
      <c r="I2577" s="76">
        <v>2683.57</v>
      </c>
    </row>
    <row r="2578" spans="1:9">
      <c r="A2578" s="35"/>
      <c r="B2578" s="35"/>
      <c r="C2578" s="35"/>
      <c r="D2578" s="35"/>
      <c r="E2578" s="35"/>
      <c r="F2578" s="35"/>
      <c r="G2578" s="35"/>
      <c r="H2578" s="34" t="s">
        <v>1458</v>
      </c>
      <c r="I2578" s="76">
        <v>22.86</v>
      </c>
    </row>
    <row r="2579" spans="1:9">
      <c r="A2579" s="35"/>
      <c r="B2579" s="35"/>
      <c r="C2579" s="35"/>
      <c r="D2579" s="35"/>
      <c r="E2579" s="35"/>
      <c r="F2579" s="35"/>
      <c r="G2579" s="35"/>
      <c r="H2579" s="34" t="s">
        <v>516</v>
      </c>
      <c r="I2579" s="76">
        <v>3297.03</v>
      </c>
    </row>
    <row r="2582" spans="1:9">
      <c r="A2582" s="49" t="s">
        <v>2612</v>
      </c>
      <c r="B2582" s="48"/>
      <c r="C2582" s="48"/>
      <c r="D2582" s="48"/>
      <c r="E2582" s="48"/>
      <c r="F2582" s="48"/>
      <c r="G2582" s="48"/>
      <c r="H2582" s="48"/>
      <c r="I2582" s="72"/>
    </row>
    <row r="2583" spans="1:9">
      <c r="A2583" s="46" t="s">
        <v>1480</v>
      </c>
      <c r="B2583" s="45"/>
      <c r="C2583" s="45"/>
      <c r="D2583" s="45"/>
      <c r="E2583" s="45"/>
      <c r="F2583" s="45"/>
      <c r="G2583" s="45"/>
      <c r="H2583" s="45"/>
      <c r="I2583" s="73"/>
    </row>
    <row r="2584" spans="1:9">
      <c r="A2584" s="43" t="s">
        <v>2613</v>
      </c>
      <c r="B2584" s="42"/>
      <c r="C2584" s="42"/>
      <c r="D2584" s="42"/>
      <c r="E2584" s="41"/>
      <c r="F2584" s="41"/>
      <c r="G2584" s="41"/>
      <c r="H2584" s="41"/>
      <c r="I2584" s="74"/>
    </row>
    <row r="2585" spans="1:9">
      <c r="A2585" s="38" t="s">
        <v>0</v>
      </c>
      <c r="B2585" s="39" t="s">
        <v>1</v>
      </c>
      <c r="C2585" s="38" t="s">
        <v>2</v>
      </c>
      <c r="D2585" s="38" t="s">
        <v>3</v>
      </c>
      <c r="E2585" s="38" t="s">
        <v>1441</v>
      </c>
      <c r="F2585" s="38" t="s">
        <v>1442</v>
      </c>
      <c r="G2585" s="38" t="s">
        <v>1443</v>
      </c>
      <c r="H2585" s="38" t="s">
        <v>1444</v>
      </c>
      <c r="I2585" s="75" t="s">
        <v>1445</v>
      </c>
    </row>
    <row r="2586" spans="1:9">
      <c r="A2586" s="30" t="s">
        <v>2614</v>
      </c>
      <c r="B2586" s="32" t="s">
        <v>2615</v>
      </c>
      <c r="C2586" s="37" t="s">
        <v>22</v>
      </c>
      <c r="D2586" s="36">
        <v>1.05</v>
      </c>
      <c r="E2586" s="31">
        <v>1</v>
      </c>
      <c r="F2586" s="31">
        <v>0</v>
      </c>
      <c r="G2586" s="31">
        <v>102.74</v>
      </c>
      <c r="H2586" s="31">
        <v>0</v>
      </c>
      <c r="I2586" s="64">
        <v>107.87</v>
      </c>
    </row>
    <row r="2587" spans="1:9" ht="20">
      <c r="A2587" s="30" t="s">
        <v>2616</v>
      </c>
      <c r="B2587" s="32" t="s">
        <v>2617</v>
      </c>
      <c r="C2587" s="37" t="s">
        <v>7</v>
      </c>
      <c r="D2587" s="36">
        <v>0.33329999999999999</v>
      </c>
      <c r="E2587" s="31">
        <v>1</v>
      </c>
      <c r="F2587" s="31">
        <v>0</v>
      </c>
      <c r="G2587" s="31">
        <v>1.58</v>
      </c>
      <c r="H2587" s="31">
        <v>0</v>
      </c>
      <c r="I2587" s="64">
        <v>0.52</v>
      </c>
    </row>
    <row r="2588" spans="1:9">
      <c r="A2588" s="30" t="s">
        <v>1605</v>
      </c>
      <c r="B2588" s="32" t="s">
        <v>1606</v>
      </c>
      <c r="C2588" s="37" t="s">
        <v>1484</v>
      </c>
      <c r="D2588" s="36">
        <v>0.28405000000000002</v>
      </c>
      <c r="E2588" s="31">
        <v>1</v>
      </c>
      <c r="F2588" s="31">
        <v>0</v>
      </c>
      <c r="G2588" s="31">
        <v>21.9</v>
      </c>
      <c r="H2588" s="31">
        <v>0</v>
      </c>
      <c r="I2588" s="64">
        <v>6.22</v>
      </c>
    </row>
    <row r="2589" spans="1:9">
      <c r="A2589" s="30" t="s">
        <v>1557</v>
      </c>
      <c r="B2589" s="32" t="s">
        <v>1558</v>
      </c>
      <c r="C2589" s="37" t="s">
        <v>1484</v>
      </c>
      <c r="D2589" s="36">
        <v>0.28405000000000002</v>
      </c>
      <c r="E2589" s="31">
        <v>1</v>
      </c>
      <c r="F2589" s="31">
        <v>0</v>
      </c>
      <c r="G2589" s="31">
        <v>26.38</v>
      </c>
      <c r="H2589" s="31">
        <v>0</v>
      </c>
      <c r="I2589" s="64">
        <v>7.49</v>
      </c>
    </row>
    <row r="2590" spans="1:9">
      <c r="A2590" s="30" t="s">
        <v>2418</v>
      </c>
      <c r="B2590" s="30" t="s">
        <v>2419</v>
      </c>
      <c r="C2590" s="37" t="s">
        <v>22</v>
      </c>
      <c r="D2590" s="36">
        <v>2</v>
      </c>
      <c r="E2590" s="31">
        <v>1</v>
      </c>
      <c r="F2590" s="31">
        <v>0</v>
      </c>
      <c r="G2590" s="31">
        <v>4.18</v>
      </c>
      <c r="H2590" s="31">
        <v>0</v>
      </c>
      <c r="I2590" s="64">
        <v>8.36</v>
      </c>
    </row>
    <row r="2591" spans="1:9">
      <c r="A2591" s="35"/>
      <c r="B2591" s="35"/>
      <c r="C2591" s="35"/>
      <c r="D2591" s="35"/>
      <c r="E2591" s="35"/>
      <c r="F2591" s="35"/>
      <c r="G2591" s="35"/>
      <c r="H2591" s="34" t="s">
        <v>515</v>
      </c>
      <c r="I2591" s="76">
        <v>130.46</v>
      </c>
    </row>
    <row r="2592" spans="1:9">
      <c r="A2592" s="35"/>
      <c r="B2592" s="35"/>
      <c r="C2592" s="35"/>
      <c r="D2592" s="35"/>
      <c r="E2592" s="35"/>
      <c r="F2592" s="35"/>
      <c r="G2592" s="35"/>
      <c r="H2592" s="34" t="s">
        <v>1458</v>
      </c>
      <c r="I2592" s="76">
        <v>22.86</v>
      </c>
    </row>
    <row r="2593" spans="1:9">
      <c r="A2593" s="35"/>
      <c r="B2593" s="35"/>
      <c r="C2593" s="35"/>
      <c r="D2593" s="35"/>
      <c r="E2593" s="35"/>
      <c r="F2593" s="35"/>
      <c r="G2593" s="35"/>
      <c r="H2593" s="34" t="s">
        <v>516</v>
      </c>
      <c r="I2593" s="76">
        <v>160.28</v>
      </c>
    </row>
    <row r="2596" spans="1:9">
      <c r="A2596" s="49" t="s">
        <v>2618</v>
      </c>
      <c r="B2596" s="48"/>
      <c r="C2596" s="48"/>
      <c r="D2596" s="48"/>
      <c r="E2596" s="48"/>
      <c r="F2596" s="48"/>
      <c r="G2596" s="48"/>
      <c r="H2596" s="48"/>
      <c r="I2596" s="72"/>
    </row>
    <row r="2597" spans="1:9">
      <c r="A2597" s="46" t="s">
        <v>1480</v>
      </c>
      <c r="B2597" s="45"/>
      <c r="C2597" s="45"/>
      <c r="D2597" s="45"/>
      <c r="E2597" s="45"/>
      <c r="F2597" s="45"/>
      <c r="G2597" s="45"/>
      <c r="H2597" s="45"/>
      <c r="I2597" s="73"/>
    </row>
    <row r="2598" spans="1:9">
      <c r="A2598" s="43" t="s">
        <v>2619</v>
      </c>
      <c r="B2598" s="42"/>
      <c r="C2598" s="42"/>
      <c r="D2598" s="42"/>
      <c r="E2598" s="41"/>
      <c r="F2598" s="41"/>
      <c r="G2598" s="41"/>
      <c r="H2598" s="41"/>
      <c r="I2598" s="74"/>
    </row>
    <row r="2599" spans="1:9">
      <c r="A2599" s="38" t="s">
        <v>0</v>
      </c>
      <c r="B2599" s="39" t="s">
        <v>1</v>
      </c>
      <c r="C2599" s="38" t="s">
        <v>2</v>
      </c>
      <c r="D2599" s="38" t="s">
        <v>3</v>
      </c>
      <c r="E2599" s="38" t="s">
        <v>1441</v>
      </c>
      <c r="F2599" s="38" t="s">
        <v>1442</v>
      </c>
      <c r="G2599" s="38" t="s">
        <v>1443</v>
      </c>
      <c r="H2599" s="38" t="s">
        <v>1444</v>
      </c>
      <c r="I2599" s="75" t="s">
        <v>1445</v>
      </c>
    </row>
    <row r="2600" spans="1:9">
      <c r="A2600" s="30" t="s">
        <v>2620</v>
      </c>
      <c r="B2600" s="32" t="s">
        <v>2621</v>
      </c>
      <c r="C2600" s="37" t="s">
        <v>14</v>
      </c>
      <c r="D2600" s="36">
        <v>0.56000000000000005</v>
      </c>
      <c r="E2600" s="31">
        <v>1</v>
      </c>
      <c r="F2600" s="31">
        <v>0</v>
      </c>
      <c r="G2600" s="31">
        <v>8.2100000000000009</v>
      </c>
      <c r="H2600" s="31">
        <v>0</v>
      </c>
      <c r="I2600" s="64">
        <v>4.59</v>
      </c>
    </row>
    <row r="2601" spans="1:9">
      <c r="A2601" s="30" t="s">
        <v>2622</v>
      </c>
      <c r="B2601" s="32" t="s">
        <v>2623</v>
      </c>
      <c r="C2601" s="37" t="s">
        <v>18</v>
      </c>
      <c r="D2601" s="36">
        <v>5.0400000000000002E-3</v>
      </c>
      <c r="E2601" s="31">
        <v>1</v>
      </c>
      <c r="F2601" s="31">
        <v>0</v>
      </c>
      <c r="G2601" s="31">
        <v>91.17</v>
      </c>
      <c r="H2601" s="31">
        <v>0</v>
      </c>
      <c r="I2601" s="64">
        <v>0.45</v>
      </c>
    </row>
    <row r="2602" spans="1:9">
      <c r="A2602" s="30" t="s">
        <v>1996</v>
      </c>
      <c r="B2602" s="32" t="s">
        <v>1997</v>
      </c>
      <c r="C2602" s="37" t="s">
        <v>18</v>
      </c>
      <c r="D2602" s="36">
        <v>7.0000000000000007E-2</v>
      </c>
      <c r="E2602" s="31">
        <v>1</v>
      </c>
      <c r="F2602" s="31">
        <v>0</v>
      </c>
      <c r="G2602" s="31">
        <v>90</v>
      </c>
      <c r="H2602" s="31">
        <v>0</v>
      </c>
      <c r="I2602" s="64">
        <v>6.3</v>
      </c>
    </row>
    <row r="2603" spans="1:9">
      <c r="A2603" s="30" t="s">
        <v>2624</v>
      </c>
      <c r="B2603" s="32" t="s">
        <v>2625</v>
      </c>
      <c r="C2603" s="37" t="s">
        <v>14</v>
      </c>
      <c r="D2603" s="36">
        <v>5.78</v>
      </c>
      <c r="E2603" s="31">
        <v>1</v>
      </c>
      <c r="F2603" s="31">
        <v>0</v>
      </c>
      <c r="G2603" s="31">
        <v>1.23</v>
      </c>
      <c r="H2603" s="31">
        <v>0</v>
      </c>
      <c r="I2603" s="64">
        <v>7.1</v>
      </c>
    </row>
    <row r="2604" spans="1:9" ht="20">
      <c r="A2604" s="30" t="s">
        <v>2113</v>
      </c>
      <c r="B2604" s="32" t="s">
        <v>2114</v>
      </c>
      <c r="C2604" s="37" t="s">
        <v>5</v>
      </c>
      <c r="D2604" s="36">
        <v>0.08</v>
      </c>
      <c r="E2604" s="31">
        <v>1</v>
      </c>
      <c r="F2604" s="31">
        <v>0</v>
      </c>
      <c r="G2604" s="31">
        <v>59.03</v>
      </c>
      <c r="H2604" s="31">
        <v>0</v>
      </c>
      <c r="I2604" s="64">
        <v>4.72</v>
      </c>
    </row>
    <row r="2605" spans="1:9">
      <c r="A2605" s="30" t="s">
        <v>1998</v>
      </c>
      <c r="B2605" s="32" t="s">
        <v>1999</v>
      </c>
      <c r="C2605" s="37" t="s">
        <v>14</v>
      </c>
      <c r="D2605" s="36">
        <v>16.47</v>
      </c>
      <c r="E2605" s="31">
        <v>1</v>
      </c>
      <c r="F2605" s="31">
        <v>0</v>
      </c>
      <c r="G2605" s="31">
        <v>0.78</v>
      </c>
      <c r="H2605" s="31">
        <v>0</v>
      </c>
      <c r="I2605" s="64">
        <v>12.84</v>
      </c>
    </row>
    <row r="2606" spans="1:9">
      <c r="A2606" s="30" t="s">
        <v>2162</v>
      </c>
      <c r="B2606" s="32" t="s">
        <v>2163</v>
      </c>
      <c r="C2606" s="37" t="s">
        <v>18</v>
      </c>
      <c r="D2606" s="36">
        <v>5.8399999999999997E-3</v>
      </c>
      <c r="E2606" s="31">
        <v>1</v>
      </c>
      <c r="F2606" s="31">
        <v>0</v>
      </c>
      <c r="G2606" s="31">
        <v>95.96</v>
      </c>
      <c r="H2606" s="31">
        <v>0</v>
      </c>
      <c r="I2606" s="64">
        <v>0.56000000000000005</v>
      </c>
    </row>
    <row r="2607" spans="1:9">
      <c r="A2607" s="30" t="s">
        <v>2626</v>
      </c>
      <c r="B2607" s="32" t="s">
        <v>2627</v>
      </c>
      <c r="C2607" s="37" t="s">
        <v>18</v>
      </c>
      <c r="D2607" s="36">
        <v>6.0000000000000001E-3</v>
      </c>
      <c r="E2607" s="31">
        <v>1</v>
      </c>
      <c r="F2607" s="31">
        <v>0</v>
      </c>
      <c r="G2607" s="31">
        <v>90.17</v>
      </c>
      <c r="H2607" s="31">
        <v>0</v>
      </c>
      <c r="I2607" s="64">
        <v>0.54</v>
      </c>
    </row>
    <row r="2608" spans="1:9">
      <c r="A2608" s="30" t="s">
        <v>2208</v>
      </c>
      <c r="B2608" s="32" t="s">
        <v>2209</v>
      </c>
      <c r="C2608" s="37" t="s">
        <v>7</v>
      </c>
      <c r="D2608" s="36">
        <v>89</v>
      </c>
      <c r="E2608" s="31">
        <v>1</v>
      </c>
      <c r="F2608" s="31">
        <v>0</v>
      </c>
      <c r="G2608" s="31">
        <v>0.64</v>
      </c>
      <c r="H2608" s="31">
        <v>0</v>
      </c>
      <c r="I2608" s="64">
        <v>56.96</v>
      </c>
    </row>
    <row r="2609" spans="1:9">
      <c r="A2609" s="30" t="s">
        <v>1561</v>
      </c>
      <c r="B2609" s="32" t="s">
        <v>1562</v>
      </c>
      <c r="C2609" s="37" t="s">
        <v>1484</v>
      </c>
      <c r="D2609" s="36">
        <v>2.42</v>
      </c>
      <c r="E2609" s="31">
        <v>1</v>
      </c>
      <c r="F2609" s="31">
        <v>0</v>
      </c>
      <c r="G2609" s="31">
        <v>26.04</v>
      </c>
      <c r="H2609" s="31">
        <v>0</v>
      </c>
      <c r="I2609" s="64">
        <v>63.01</v>
      </c>
    </row>
    <row r="2610" spans="1:9">
      <c r="A2610" s="30" t="s">
        <v>1565</v>
      </c>
      <c r="B2610" s="30" t="s">
        <v>1566</v>
      </c>
      <c r="C2610" s="37" t="s">
        <v>1484</v>
      </c>
      <c r="D2610" s="36">
        <v>4.0999999999999996</v>
      </c>
      <c r="E2610" s="31">
        <v>1</v>
      </c>
      <c r="F2610" s="31">
        <v>0</v>
      </c>
      <c r="G2610" s="31">
        <v>20.96</v>
      </c>
      <c r="H2610" s="31">
        <v>0</v>
      </c>
      <c r="I2610" s="64">
        <v>85.93</v>
      </c>
    </row>
    <row r="2611" spans="1:9">
      <c r="A2611" s="35"/>
      <c r="B2611" s="35"/>
      <c r="C2611" s="35"/>
      <c r="D2611" s="35"/>
      <c r="E2611" s="35"/>
      <c r="F2611" s="35"/>
      <c r="G2611" s="35"/>
      <c r="H2611" s="34" t="s">
        <v>515</v>
      </c>
      <c r="I2611" s="76">
        <v>243</v>
      </c>
    </row>
    <row r="2612" spans="1:9">
      <c r="A2612" s="35"/>
      <c r="B2612" s="35"/>
      <c r="C2612" s="35"/>
      <c r="D2612" s="35"/>
      <c r="E2612" s="35"/>
      <c r="F2612" s="35"/>
      <c r="G2612" s="35"/>
      <c r="H2612" s="34" t="s">
        <v>1458</v>
      </c>
      <c r="I2612" s="76">
        <v>22.86</v>
      </c>
    </row>
    <row r="2613" spans="1:9">
      <c r="A2613" s="35"/>
      <c r="B2613" s="35"/>
      <c r="C2613" s="35"/>
      <c r="D2613" s="35"/>
      <c r="E2613" s="35"/>
      <c r="F2613" s="35"/>
      <c r="G2613" s="35"/>
      <c r="H2613" s="34" t="s">
        <v>516</v>
      </c>
      <c r="I2613" s="76">
        <v>298.54000000000002</v>
      </c>
    </row>
    <row r="2616" spans="1:9">
      <c r="A2616" s="49" t="s">
        <v>2628</v>
      </c>
      <c r="B2616" s="48"/>
      <c r="C2616" s="48"/>
      <c r="D2616" s="48"/>
      <c r="E2616" s="48"/>
      <c r="F2616" s="48"/>
      <c r="G2616" s="48"/>
      <c r="H2616" s="48"/>
      <c r="I2616" s="72"/>
    </row>
    <row r="2617" spans="1:9">
      <c r="A2617" s="46" t="s">
        <v>1480</v>
      </c>
      <c r="B2617" s="45"/>
      <c r="C2617" s="45"/>
      <c r="D2617" s="45"/>
      <c r="E2617" s="45"/>
      <c r="F2617" s="45"/>
      <c r="G2617" s="45"/>
      <c r="H2617" s="45"/>
      <c r="I2617" s="73"/>
    </row>
    <row r="2618" spans="1:9">
      <c r="A2618" s="43" t="s">
        <v>2629</v>
      </c>
      <c r="B2618" s="42"/>
      <c r="C2618" s="42"/>
      <c r="D2618" s="42"/>
      <c r="E2618" s="41"/>
      <c r="F2618" s="41"/>
      <c r="G2618" s="41"/>
      <c r="H2618" s="41"/>
      <c r="I2618" s="74"/>
    </row>
    <row r="2619" spans="1:9">
      <c r="A2619" s="38" t="s">
        <v>0</v>
      </c>
      <c r="B2619" s="39" t="s">
        <v>1</v>
      </c>
      <c r="C2619" s="38" t="s">
        <v>2</v>
      </c>
      <c r="D2619" s="38" t="s">
        <v>3</v>
      </c>
      <c r="E2619" s="38" t="s">
        <v>1441</v>
      </c>
      <c r="F2619" s="38" t="s">
        <v>1442</v>
      </c>
      <c r="G2619" s="38" t="s">
        <v>1443</v>
      </c>
      <c r="H2619" s="38" t="s">
        <v>1444</v>
      </c>
      <c r="I2619" s="75" t="s">
        <v>1445</v>
      </c>
    </row>
    <row r="2620" spans="1:9">
      <c r="A2620" s="30" t="s">
        <v>2630</v>
      </c>
      <c r="B2620" s="32" t="s">
        <v>2631</v>
      </c>
      <c r="C2620" s="37" t="s">
        <v>22</v>
      </c>
      <c r="D2620" s="36">
        <v>1.05</v>
      </c>
      <c r="E2620" s="31">
        <v>1</v>
      </c>
      <c r="F2620" s="31">
        <v>0</v>
      </c>
      <c r="G2620" s="31">
        <v>94.23</v>
      </c>
      <c r="H2620" s="31">
        <v>0</v>
      </c>
      <c r="I2620" s="64">
        <v>98.94</v>
      </c>
    </row>
    <row r="2621" spans="1:9" ht="20">
      <c r="A2621" s="30" t="s">
        <v>2632</v>
      </c>
      <c r="B2621" s="32" t="s">
        <v>2633</v>
      </c>
      <c r="C2621" s="37" t="s">
        <v>7</v>
      </c>
      <c r="D2621" s="36">
        <v>0.33329999999999999</v>
      </c>
      <c r="E2621" s="31">
        <v>1</v>
      </c>
      <c r="F2621" s="31">
        <v>0</v>
      </c>
      <c r="G2621" s="31">
        <v>8.24</v>
      </c>
      <c r="H2621" s="31">
        <v>0</v>
      </c>
      <c r="I2621" s="64">
        <v>2.74</v>
      </c>
    </row>
    <row r="2622" spans="1:9">
      <c r="A2622" s="30" t="s">
        <v>1605</v>
      </c>
      <c r="B2622" s="32" t="s">
        <v>1606</v>
      </c>
      <c r="C2622" s="37" t="s">
        <v>1484</v>
      </c>
      <c r="D2622" s="36">
        <v>0.61209999999999998</v>
      </c>
      <c r="E2622" s="31">
        <v>1</v>
      </c>
      <c r="F2622" s="31">
        <v>0</v>
      </c>
      <c r="G2622" s="31">
        <v>21.9</v>
      </c>
      <c r="H2622" s="31">
        <v>0</v>
      </c>
      <c r="I2622" s="64">
        <v>13.4</v>
      </c>
    </row>
    <row r="2623" spans="1:9">
      <c r="A2623" s="30" t="s">
        <v>1557</v>
      </c>
      <c r="B2623" s="32" t="s">
        <v>1558</v>
      </c>
      <c r="C2623" s="37" t="s">
        <v>1484</v>
      </c>
      <c r="D2623" s="36">
        <v>0.61209999999999998</v>
      </c>
      <c r="E2623" s="31">
        <v>1</v>
      </c>
      <c r="F2623" s="31">
        <v>0</v>
      </c>
      <c r="G2623" s="31">
        <v>26.38</v>
      </c>
      <c r="H2623" s="31">
        <v>0</v>
      </c>
      <c r="I2623" s="64">
        <v>16.14</v>
      </c>
    </row>
    <row r="2624" spans="1:9">
      <c r="A2624" s="30" t="s">
        <v>2634</v>
      </c>
      <c r="B2624" s="30" t="s">
        <v>2635</v>
      </c>
      <c r="C2624" s="37" t="s">
        <v>22</v>
      </c>
      <c r="D2624" s="36">
        <v>2</v>
      </c>
      <c r="E2624" s="31">
        <v>1</v>
      </c>
      <c r="F2624" s="31">
        <v>0</v>
      </c>
      <c r="G2624" s="31">
        <v>7.51</v>
      </c>
      <c r="H2624" s="31">
        <v>0</v>
      </c>
      <c r="I2624" s="64">
        <v>15.02</v>
      </c>
    </row>
    <row r="2625" spans="1:9">
      <c r="A2625" s="35"/>
      <c r="B2625" s="35"/>
      <c r="C2625" s="35"/>
      <c r="D2625" s="35"/>
      <c r="E2625" s="35"/>
      <c r="F2625" s="35"/>
      <c r="G2625" s="35"/>
      <c r="H2625" s="34" t="s">
        <v>515</v>
      </c>
      <c r="I2625" s="76">
        <v>146.24</v>
      </c>
    </row>
    <row r="2626" spans="1:9">
      <c r="A2626" s="35"/>
      <c r="B2626" s="35"/>
      <c r="C2626" s="35"/>
      <c r="D2626" s="35"/>
      <c r="E2626" s="35"/>
      <c r="F2626" s="35"/>
      <c r="G2626" s="35"/>
      <c r="H2626" s="34" t="s">
        <v>1458</v>
      </c>
      <c r="I2626" s="76">
        <v>22.86</v>
      </c>
    </row>
    <row r="2627" spans="1:9">
      <c r="A2627" s="35"/>
      <c r="B2627" s="35"/>
      <c r="C2627" s="35"/>
      <c r="D2627" s="35"/>
      <c r="E2627" s="35"/>
      <c r="F2627" s="35"/>
      <c r="G2627" s="35"/>
      <c r="H2627" s="34" t="s">
        <v>516</v>
      </c>
      <c r="I2627" s="76">
        <v>179.67</v>
      </c>
    </row>
    <row r="2630" spans="1:9">
      <c r="A2630" s="49" t="s">
        <v>2636</v>
      </c>
      <c r="B2630" s="48"/>
      <c r="C2630" s="48"/>
      <c r="D2630" s="48"/>
      <c r="E2630" s="48"/>
      <c r="F2630" s="48"/>
      <c r="G2630" s="48"/>
      <c r="H2630" s="48"/>
      <c r="I2630" s="72"/>
    </row>
    <row r="2631" spans="1:9">
      <c r="A2631" s="46" t="s">
        <v>1480</v>
      </c>
      <c r="B2631" s="45"/>
      <c r="C2631" s="45"/>
      <c r="D2631" s="45"/>
      <c r="E2631" s="45"/>
      <c r="F2631" s="45"/>
      <c r="G2631" s="45"/>
      <c r="H2631" s="45"/>
      <c r="I2631" s="73"/>
    </row>
    <row r="2632" spans="1:9">
      <c r="A2632" s="43" t="s">
        <v>2637</v>
      </c>
      <c r="B2632" s="42"/>
      <c r="C2632" s="42"/>
      <c r="D2632" s="42"/>
      <c r="E2632" s="41"/>
      <c r="F2632" s="41"/>
      <c r="G2632" s="41"/>
      <c r="H2632" s="41"/>
      <c r="I2632" s="74"/>
    </row>
    <row r="2633" spans="1:9">
      <c r="A2633" s="38" t="s">
        <v>0</v>
      </c>
      <c r="B2633" s="39" t="s">
        <v>1</v>
      </c>
      <c r="C2633" s="38" t="s">
        <v>2</v>
      </c>
      <c r="D2633" s="38" t="s">
        <v>3</v>
      </c>
      <c r="E2633" s="38" t="s">
        <v>1441</v>
      </c>
      <c r="F2633" s="38" t="s">
        <v>1442</v>
      </c>
      <c r="G2633" s="38" t="s">
        <v>1443</v>
      </c>
      <c r="H2633" s="38" t="s">
        <v>1444</v>
      </c>
      <c r="I2633" s="75" t="s">
        <v>1445</v>
      </c>
    </row>
    <row r="2634" spans="1:9">
      <c r="A2634" s="30" t="s">
        <v>2638</v>
      </c>
      <c r="B2634" s="32" t="s">
        <v>2639</v>
      </c>
      <c r="C2634" s="37" t="s">
        <v>22</v>
      </c>
      <c r="D2634" s="36">
        <v>1.05</v>
      </c>
      <c r="E2634" s="31">
        <v>1</v>
      </c>
      <c r="F2634" s="31">
        <v>0</v>
      </c>
      <c r="G2634" s="31">
        <v>60.27</v>
      </c>
      <c r="H2634" s="31">
        <v>0</v>
      </c>
      <c r="I2634" s="64">
        <v>63.28</v>
      </c>
    </row>
    <row r="2635" spans="1:9">
      <c r="A2635" s="30" t="s">
        <v>1605</v>
      </c>
      <c r="B2635" s="32" t="s">
        <v>1606</v>
      </c>
      <c r="C2635" s="37" t="s">
        <v>1484</v>
      </c>
      <c r="D2635" s="36">
        <v>0.4</v>
      </c>
      <c r="E2635" s="31">
        <v>1</v>
      </c>
      <c r="F2635" s="31">
        <v>0</v>
      </c>
      <c r="G2635" s="31">
        <v>21.9</v>
      </c>
      <c r="H2635" s="31">
        <v>0</v>
      </c>
      <c r="I2635" s="64">
        <v>8.76</v>
      </c>
    </row>
    <row r="2636" spans="1:9">
      <c r="A2636" s="30" t="s">
        <v>1557</v>
      </c>
      <c r="B2636" s="30" t="s">
        <v>1558</v>
      </c>
      <c r="C2636" s="37" t="s">
        <v>1484</v>
      </c>
      <c r="D2636" s="36">
        <v>0.4</v>
      </c>
      <c r="E2636" s="31">
        <v>1</v>
      </c>
      <c r="F2636" s="31">
        <v>0</v>
      </c>
      <c r="G2636" s="31">
        <v>26.38</v>
      </c>
      <c r="H2636" s="31">
        <v>0</v>
      </c>
      <c r="I2636" s="64">
        <v>10.55</v>
      </c>
    </row>
    <row r="2637" spans="1:9">
      <c r="A2637" s="35"/>
      <c r="B2637" s="35"/>
      <c r="C2637" s="35"/>
      <c r="D2637" s="35"/>
      <c r="E2637" s="35"/>
      <c r="F2637" s="35"/>
      <c r="G2637" s="35"/>
      <c r="H2637" s="34" t="s">
        <v>515</v>
      </c>
      <c r="I2637" s="76">
        <v>82.59</v>
      </c>
    </row>
    <row r="2638" spans="1:9">
      <c r="A2638" s="35"/>
      <c r="B2638" s="35"/>
      <c r="C2638" s="35"/>
      <c r="D2638" s="35"/>
      <c r="E2638" s="35"/>
      <c r="F2638" s="35"/>
      <c r="G2638" s="35"/>
      <c r="H2638" s="34" t="s">
        <v>1458</v>
      </c>
      <c r="I2638" s="76">
        <v>22.86</v>
      </c>
    </row>
    <row r="2639" spans="1:9">
      <c r="A2639" s="35"/>
      <c r="B2639" s="35"/>
      <c r="C2639" s="35"/>
      <c r="D2639" s="35"/>
      <c r="E2639" s="35"/>
      <c r="F2639" s="35"/>
      <c r="G2639" s="35"/>
      <c r="H2639" s="34" t="s">
        <v>516</v>
      </c>
      <c r="I2639" s="76">
        <v>101.47</v>
      </c>
    </row>
    <row r="2642" spans="1:9">
      <c r="A2642" s="49" t="s">
        <v>2640</v>
      </c>
      <c r="B2642" s="48"/>
      <c r="C2642" s="48"/>
      <c r="D2642" s="48"/>
      <c r="E2642" s="48"/>
      <c r="F2642" s="48"/>
      <c r="G2642" s="48"/>
      <c r="H2642" s="48"/>
      <c r="I2642" s="72"/>
    </row>
    <row r="2643" spans="1:9">
      <c r="A2643" s="46" t="s">
        <v>1480</v>
      </c>
      <c r="B2643" s="45"/>
      <c r="C2643" s="45"/>
      <c r="D2643" s="45"/>
      <c r="E2643" s="45"/>
      <c r="F2643" s="45"/>
      <c r="G2643" s="45"/>
      <c r="H2643" s="45"/>
      <c r="I2643" s="73"/>
    </row>
    <row r="2644" spans="1:9">
      <c r="A2644" s="43" t="s">
        <v>2641</v>
      </c>
      <c r="B2644" s="42"/>
      <c r="C2644" s="42"/>
      <c r="D2644" s="42"/>
      <c r="E2644" s="41"/>
      <c r="F2644" s="41"/>
      <c r="G2644" s="41"/>
      <c r="H2644" s="41"/>
      <c r="I2644" s="74"/>
    </row>
    <row r="2645" spans="1:9">
      <c r="A2645" s="38" t="s">
        <v>0</v>
      </c>
      <c r="B2645" s="39" t="s">
        <v>1</v>
      </c>
      <c r="C2645" s="38" t="s">
        <v>2</v>
      </c>
      <c r="D2645" s="38" t="s">
        <v>3</v>
      </c>
      <c r="E2645" s="38" t="s">
        <v>1441</v>
      </c>
      <c r="F2645" s="38" t="s">
        <v>1442</v>
      </c>
      <c r="G2645" s="38" t="s">
        <v>1443</v>
      </c>
      <c r="H2645" s="38" t="s">
        <v>1444</v>
      </c>
      <c r="I2645" s="75" t="s">
        <v>1445</v>
      </c>
    </row>
    <row r="2646" spans="1:9">
      <c r="A2646" s="30" t="s">
        <v>2642</v>
      </c>
      <c r="B2646" s="32" t="s">
        <v>2643</v>
      </c>
      <c r="C2646" s="37" t="s">
        <v>7</v>
      </c>
      <c r="D2646" s="36">
        <v>1</v>
      </c>
      <c r="E2646" s="31">
        <v>1</v>
      </c>
      <c r="F2646" s="31">
        <v>0</v>
      </c>
      <c r="G2646" s="31">
        <v>50.13</v>
      </c>
      <c r="H2646" s="31">
        <v>0</v>
      </c>
      <c r="I2646" s="64">
        <v>50.13</v>
      </c>
    </row>
    <row r="2647" spans="1:9">
      <c r="A2647" s="30" t="s">
        <v>1557</v>
      </c>
      <c r="B2647" s="32" t="s">
        <v>1558</v>
      </c>
      <c r="C2647" s="37" t="s">
        <v>1484</v>
      </c>
      <c r="D2647" s="36">
        <v>0.2</v>
      </c>
      <c r="E2647" s="31">
        <v>1</v>
      </c>
      <c r="F2647" s="31">
        <v>0</v>
      </c>
      <c r="G2647" s="31">
        <v>26.38</v>
      </c>
      <c r="H2647" s="31">
        <v>0</v>
      </c>
      <c r="I2647" s="64">
        <v>5.27</v>
      </c>
    </row>
    <row r="2648" spans="1:9">
      <c r="A2648" s="30" t="s">
        <v>1565</v>
      </c>
      <c r="B2648" s="30" t="s">
        <v>1566</v>
      </c>
      <c r="C2648" s="37" t="s">
        <v>1484</v>
      </c>
      <c r="D2648" s="36">
        <v>0.2</v>
      </c>
      <c r="E2648" s="31">
        <v>1</v>
      </c>
      <c r="F2648" s="31">
        <v>0</v>
      </c>
      <c r="G2648" s="31">
        <v>20.96</v>
      </c>
      <c r="H2648" s="31">
        <v>0</v>
      </c>
      <c r="I2648" s="64">
        <v>4.1900000000000004</v>
      </c>
    </row>
    <row r="2649" spans="1:9">
      <c r="A2649" s="35"/>
      <c r="B2649" s="35"/>
      <c r="C2649" s="35"/>
      <c r="D2649" s="35"/>
      <c r="E2649" s="35"/>
      <c r="F2649" s="35"/>
      <c r="G2649" s="35"/>
      <c r="H2649" s="34" t="s">
        <v>515</v>
      </c>
      <c r="I2649" s="76">
        <v>59.59</v>
      </c>
    </row>
    <row r="2650" spans="1:9">
      <c r="A2650" s="35"/>
      <c r="B2650" s="35"/>
      <c r="C2650" s="35"/>
      <c r="D2650" s="35"/>
      <c r="E2650" s="35"/>
      <c r="F2650" s="35"/>
      <c r="G2650" s="35"/>
      <c r="H2650" s="34" t="s">
        <v>1458</v>
      </c>
      <c r="I2650" s="76">
        <v>22.86</v>
      </c>
    </row>
    <row r="2651" spans="1:9">
      <c r="A2651" s="35"/>
      <c r="B2651" s="35"/>
      <c r="C2651" s="35"/>
      <c r="D2651" s="35"/>
      <c r="E2651" s="35"/>
      <c r="F2651" s="35"/>
      <c r="G2651" s="35"/>
      <c r="H2651" s="34" t="s">
        <v>516</v>
      </c>
      <c r="I2651" s="76">
        <v>73.209999999999994</v>
      </c>
    </row>
    <row r="2654" spans="1:9">
      <c r="A2654" s="49" t="s">
        <v>2644</v>
      </c>
      <c r="B2654" s="48"/>
      <c r="C2654" s="48"/>
      <c r="D2654" s="48"/>
      <c r="E2654" s="48"/>
      <c r="F2654" s="48"/>
      <c r="G2654" s="48"/>
      <c r="H2654" s="48"/>
      <c r="I2654" s="72"/>
    </row>
    <row r="2655" spans="1:9">
      <c r="A2655" s="46" t="s">
        <v>1439</v>
      </c>
      <c r="B2655" s="45"/>
      <c r="C2655" s="45"/>
      <c r="D2655" s="45"/>
      <c r="E2655" s="45"/>
      <c r="F2655" s="45"/>
      <c r="G2655" s="45"/>
      <c r="H2655" s="45"/>
      <c r="I2655" s="73"/>
    </row>
    <row r="2656" spans="1:9">
      <c r="A2656" s="43" t="s">
        <v>2645</v>
      </c>
      <c r="B2656" s="42"/>
      <c r="C2656" s="42"/>
      <c r="D2656" s="42"/>
      <c r="E2656" s="41"/>
      <c r="F2656" s="41"/>
      <c r="G2656" s="41"/>
      <c r="H2656" s="41"/>
      <c r="I2656" s="74"/>
    </row>
    <row r="2657" spans="1:9">
      <c r="A2657" s="38" t="s">
        <v>0</v>
      </c>
      <c r="B2657" s="39" t="s">
        <v>1</v>
      </c>
      <c r="C2657" s="38" t="s">
        <v>2</v>
      </c>
      <c r="D2657" s="38" t="s">
        <v>3</v>
      </c>
      <c r="E2657" s="38" t="s">
        <v>1441</v>
      </c>
      <c r="F2657" s="38" t="s">
        <v>1442</v>
      </c>
      <c r="G2657" s="38" t="s">
        <v>1443</v>
      </c>
      <c r="H2657" s="38" t="s">
        <v>1444</v>
      </c>
      <c r="I2657" s="75" t="s">
        <v>1445</v>
      </c>
    </row>
    <row r="2658" spans="1:9" ht="20">
      <c r="A2658" s="30" t="s">
        <v>2646</v>
      </c>
      <c r="B2658" s="32" t="s">
        <v>2647</v>
      </c>
      <c r="C2658" s="37" t="s">
        <v>7</v>
      </c>
      <c r="D2658" s="36">
        <v>1</v>
      </c>
      <c r="E2658" s="31">
        <v>1</v>
      </c>
      <c r="F2658" s="31">
        <v>0</v>
      </c>
      <c r="G2658" s="31">
        <v>65.180000000000007</v>
      </c>
      <c r="H2658" s="31">
        <v>0</v>
      </c>
      <c r="I2658" s="64">
        <v>65.180000000000007</v>
      </c>
    </row>
    <row r="2659" spans="1:9">
      <c r="A2659" s="30" t="s">
        <v>1605</v>
      </c>
      <c r="B2659" s="32" t="s">
        <v>1606</v>
      </c>
      <c r="C2659" s="37" t="s">
        <v>1484</v>
      </c>
      <c r="D2659" s="36">
        <v>0.24840000000000001</v>
      </c>
      <c r="E2659" s="31">
        <v>1</v>
      </c>
      <c r="F2659" s="31">
        <v>0</v>
      </c>
      <c r="G2659" s="31">
        <v>21.9</v>
      </c>
      <c r="H2659" s="31">
        <v>0</v>
      </c>
      <c r="I2659" s="64">
        <v>5.43</v>
      </c>
    </row>
    <row r="2660" spans="1:9">
      <c r="A2660" s="30" t="s">
        <v>1557</v>
      </c>
      <c r="B2660" s="30" t="s">
        <v>1558</v>
      </c>
      <c r="C2660" s="37" t="s">
        <v>1484</v>
      </c>
      <c r="D2660" s="36">
        <v>0.24840000000000001</v>
      </c>
      <c r="E2660" s="31">
        <v>1</v>
      </c>
      <c r="F2660" s="31">
        <v>0</v>
      </c>
      <c r="G2660" s="31">
        <v>26.38</v>
      </c>
      <c r="H2660" s="31">
        <v>0</v>
      </c>
      <c r="I2660" s="64">
        <v>6.55</v>
      </c>
    </row>
    <row r="2661" spans="1:9">
      <c r="A2661" s="35"/>
      <c r="B2661" s="35"/>
      <c r="C2661" s="35"/>
      <c r="D2661" s="35"/>
      <c r="E2661" s="35"/>
      <c r="F2661" s="35"/>
      <c r="G2661" s="35"/>
      <c r="H2661" s="34" t="s">
        <v>515</v>
      </c>
      <c r="I2661" s="76">
        <v>77.16</v>
      </c>
    </row>
    <row r="2662" spans="1:9">
      <c r="A2662" s="35"/>
      <c r="B2662" s="35"/>
      <c r="C2662" s="35"/>
      <c r="D2662" s="35"/>
      <c r="E2662" s="35"/>
      <c r="F2662" s="35"/>
      <c r="G2662" s="35"/>
      <c r="H2662" s="34" t="s">
        <v>1458</v>
      </c>
      <c r="I2662" s="76">
        <v>22.86</v>
      </c>
    </row>
    <row r="2663" spans="1:9">
      <c r="A2663" s="35"/>
      <c r="B2663" s="35"/>
      <c r="C2663" s="35"/>
      <c r="D2663" s="35"/>
      <c r="E2663" s="35"/>
      <c r="F2663" s="35"/>
      <c r="G2663" s="35"/>
      <c r="H2663" s="34" t="s">
        <v>516</v>
      </c>
      <c r="I2663" s="76">
        <v>94.79</v>
      </c>
    </row>
    <row r="2666" spans="1:9">
      <c r="A2666" s="49" t="s">
        <v>2648</v>
      </c>
      <c r="B2666" s="48"/>
      <c r="C2666" s="48"/>
      <c r="D2666" s="48"/>
      <c r="E2666" s="48"/>
      <c r="F2666" s="48"/>
      <c r="G2666" s="48"/>
      <c r="H2666" s="48"/>
      <c r="I2666" s="72"/>
    </row>
    <row r="2667" spans="1:9">
      <c r="A2667" s="46" t="s">
        <v>1439</v>
      </c>
      <c r="B2667" s="45"/>
      <c r="C2667" s="45"/>
      <c r="D2667" s="45"/>
      <c r="E2667" s="45"/>
      <c r="F2667" s="45"/>
      <c r="G2667" s="45"/>
      <c r="H2667" s="45"/>
      <c r="I2667" s="73"/>
    </row>
    <row r="2668" spans="1:9">
      <c r="A2668" s="43" t="s">
        <v>2649</v>
      </c>
      <c r="B2668" s="42"/>
      <c r="C2668" s="42"/>
      <c r="D2668" s="42"/>
      <c r="E2668" s="41"/>
      <c r="F2668" s="41"/>
      <c r="G2668" s="41"/>
      <c r="H2668" s="41"/>
      <c r="I2668" s="74"/>
    </row>
    <row r="2669" spans="1:9">
      <c r="A2669" s="38" t="s">
        <v>0</v>
      </c>
      <c r="B2669" s="39" t="s">
        <v>1</v>
      </c>
      <c r="C2669" s="38" t="s">
        <v>2</v>
      </c>
      <c r="D2669" s="38" t="s">
        <v>3</v>
      </c>
      <c r="E2669" s="38" t="s">
        <v>1441</v>
      </c>
      <c r="F2669" s="38" t="s">
        <v>1442</v>
      </c>
      <c r="G2669" s="38" t="s">
        <v>1443</v>
      </c>
      <c r="H2669" s="38" t="s">
        <v>1444</v>
      </c>
      <c r="I2669" s="75" t="s">
        <v>1445</v>
      </c>
    </row>
    <row r="2670" spans="1:9" ht="20">
      <c r="A2670" s="30" t="s">
        <v>1587</v>
      </c>
      <c r="B2670" s="32" t="s">
        <v>1588</v>
      </c>
      <c r="C2670" s="37" t="s">
        <v>7</v>
      </c>
      <c r="D2670" s="36">
        <v>1</v>
      </c>
      <c r="E2670" s="31">
        <v>1</v>
      </c>
      <c r="F2670" s="31">
        <v>0</v>
      </c>
      <c r="G2670" s="31">
        <v>39.86</v>
      </c>
      <c r="H2670" s="31">
        <v>0</v>
      </c>
      <c r="I2670" s="64">
        <v>39.86</v>
      </c>
    </row>
    <row r="2671" spans="1:9">
      <c r="A2671" s="30" t="s">
        <v>1561</v>
      </c>
      <c r="B2671" s="32" t="s">
        <v>1562</v>
      </c>
      <c r="C2671" s="37" t="s">
        <v>1484</v>
      </c>
      <c r="D2671" s="36">
        <v>0.1384</v>
      </c>
      <c r="E2671" s="31">
        <v>1</v>
      </c>
      <c r="F2671" s="31">
        <v>0</v>
      </c>
      <c r="G2671" s="31">
        <v>26.04</v>
      </c>
      <c r="H2671" s="31">
        <v>0</v>
      </c>
      <c r="I2671" s="64">
        <v>3.6</v>
      </c>
    </row>
    <row r="2672" spans="1:9" ht="20">
      <c r="A2672" s="30" t="s">
        <v>2650</v>
      </c>
      <c r="B2672" s="32" t="s">
        <v>2651</v>
      </c>
      <c r="C2672" s="37" t="s">
        <v>18</v>
      </c>
      <c r="D2672" s="36">
        <v>1.41E-2</v>
      </c>
      <c r="E2672" s="31">
        <v>1</v>
      </c>
      <c r="F2672" s="31">
        <v>0</v>
      </c>
      <c r="G2672" s="31">
        <v>219.86</v>
      </c>
      <c r="H2672" s="31">
        <v>0</v>
      </c>
      <c r="I2672" s="64">
        <v>3.1</v>
      </c>
    </row>
    <row r="2673" spans="1:9">
      <c r="A2673" s="30" t="s">
        <v>1565</v>
      </c>
      <c r="B2673" s="30" t="s">
        <v>1566</v>
      </c>
      <c r="C2673" s="37" t="s">
        <v>1484</v>
      </c>
      <c r="D2673" s="36">
        <v>0.10879999999999999</v>
      </c>
      <c r="E2673" s="31">
        <v>1</v>
      </c>
      <c r="F2673" s="31">
        <v>0</v>
      </c>
      <c r="G2673" s="31">
        <v>20.96</v>
      </c>
      <c r="H2673" s="31">
        <v>0</v>
      </c>
      <c r="I2673" s="64">
        <v>2.2799999999999998</v>
      </c>
    </row>
    <row r="2674" spans="1:9">
      <c r="A2674" s="35"/>
      <c r="B2674" s="35"/>
      <c r="C2674" s="35"/>
      <c r="D2674" s="35"/>
      <c r="E2674" s="35"/>
      <c r="F2674" s="35"/>
      <c r="G2674" s="35"/>
      <c r="H2674" s="34" t="s">
        <v>515</v>
      </c>
      <c r="I2674" s="76">
        <v>48.84</v>
      </c>
    </row>
    <row r="2675" spans="1:9">
      <c r="A2675" s="35"/>
      <c r="B2675" s="35"/>
      <c r="C2675" s="35"/>
      <c r="D2675" s="35"/>
      <c r="E2675" s="35"/>
      <c r="F2675" s="35"/>
      <c r="G2675" s="35"/>
      <c r="H2675" s="34" t="s">
        <v>1458</v>
      </c>
      <c r="I2675" s="76">
        <v>22.86</v>
      </c>
    </row>
    <row r="2676" spans="1:9">
      <c r="A2676" s="35"/>
      <c r="B2676" s="35"/>
      <c r="C2676" s="35"/>
      <c r="D2676" s="35"/>
      <c r="E2676" s="35"/>
      <c r="F2676" s="35"/>
      <c r="G2676" s="35"/>
      <c r="H2676" s="34" t="s">
        <v>516</v>
      </c>
      <c r="I2676" s="76">
        <v>60</v>
      </c>
    </row>
    <row r="2679" spans="1:9">
      <c r="A2679" s="49" t="s">
        <v>2652</v>
      </c>
      <c r="B2679" s="48"/>
      <c r="C2679" s="48"/>
      <c r="D2679" s="48"/>
      <c r="E2679" s="48"/>
      <c r="F2679" s="48"/>
      <c r="G2679" s="48"/>
      <c r="H2679" s="48"/>
      <c r="I2679" s="72"/>
    </row>
    <row r="2680" spans="1:9">
      <c r="A2680" s="46" t="s">
        <v>1439</v>
      </c>
      <c r="B2680" s="45"/>
      <c r="C2680" s="45"/>
      <c r="D2680" s="45"/>
      <c r="E2680" s="45"/>
      <c r="F2680" s="45"/>
      <c r="G2680" s="45"/>
      <c r="H2680" s="45"/>
      <c r="I2680" s="73"/>
    </row>
    <row r="2681" spans="1:9">
      <c r="A2681" s="43" t="s">
        <v>2653</v>
      </c>
      <c r="B2681" s="42"/>
      <c r="C2681" s="42"/>
      <c r="D2681" s="42"/>
      <c r="E2681" s="41"/>
      <c r="F2681" s="41"/>
      <c r="G2681" s="41"/>
      <c r="H2681" s="41"/>
      <c r="I2681" s="74"/>
    </row>
    <row r="2682" spans="1:9">
      <c r="A2682" s="38" t="s">
        <v>0</v>
      </c>
      <c r="B2682" s="39" t="s">
        <v>1</v>
      </c>
      <c r="C2682" s="38" t="s">
        <v>2</v>
      </c>
      <c r="D2682" s="38" t="s">
        <v>3</v>
      </c>
      <c r="E2682" s="38" t="s">
        <v>1441</v>
      </c>
      <c r="F2682" s="38" t="s">
        <v>1442</v>
      </c>
      <c r="G2682" s="38" t="s">
        <v>1443</v>
      </c>
      <c r="H2682" s="38" t="s">
        <v>1444</v>
      </c>
      <c r="I2682" s="75" t="s">
        <v>1445</v>
      </c>
    </row>
    <row r="2683" spans="1:9">
      <c r="A2683" s="30" t="s">
        <v>2654</v>
      </c>
      <c r="B2683" s="32" t="s">
        <v>2655</v>
      </c>
      <c r="C2683" s="37" t="s">
        <v>22</v>
      </c>
      <c r="D2683" s="36">
        <v>1.0169999999999999</v>
      </c>
      <c r="E2683" s="31">
        <v>1</v>
      </c>
      <c r="F2683" s="31">
        <v>0</v>
      </c>
      <c r="G2683" s="31">
        <v>8.3699999999999992</v>
      </c>
      <c r="H2683" s="31">
        <v>0</v>
      </c>
      <c r="I2683" s="64">
        <v>8.51</v>
      </c>
    </row>
    <row r="2684" spans="1:9">
      <c r="A2684" s="30" t="s">
        <v>1605</v>
      </c>
      <c r="B2684" s="32" t="s">
        <v>1606</v>
      </c>
      <c r="C2684" s="37" t="s">
        <v>1484</v>
      </c>
      <c r="D2684" s="36">
        <v>0.13900000000000001</v>
      </c>
      <c r="E2684" s="31">
        <v>1</v>
      </c>
      <c r="F2684" s="31">
        <v>0</v>
      </c>
      <c r="G2684" s="31">
        <v>21.9</v>
      </c>
      <c r="H2684" s="31">
        <v>0</v>
      </c>
      <c r="I2684" s="64">
        <v>3.04</v>
      </c>
    </row>
    <row r="2685" spans="1:9">
      <c r="A2685" s="30" t="s">
        <v>1557</v>
      </c>
      <c r="B2685" s="30" t="s">
        <v>1558</v>
      </c>
      <c r="C2685" s="37" t="s">
        <v>1484</v>
      </c>
      <c r="D2685" s="36">
        <v>0.13900000000000001</v>
      </c>
      <c r="E2685" s="31">
        <v>1</v>
      </c>
      <c r="F2685" s="31">
        <v>0</v>
      </c>
      <c r="G2685" s="31">
        <v>26.38</v>
      </c>
      <c r="H2685" s="31">
        <v>0</v>
      </c>
      <c r="I2685" s="64">
        <v>3.66</v>
      </c>
    </row>
    <row r="2686" spans="1:9">
      <c r="A2686" s="35"/>
      <c r="B2686" s="35"/>
      <c r="C2686" s="35"/>
      <c r="D2686" s="35"/>
      <c r="E2686" s="35"/>
      <c r="F2686" s="35"/>
      <c r="G2686" s="35"/>
      <c r="H2686" s="34" t="s">
        <v>515</v>
      </c>
      <c r="I2686" s="76">
        <v>15.21</v>
      </c>
    </row>
    <row r="2687" spans="1:9">
      <c r="A2687" s="35"/>
      <c r="B2687" s="35"/>
      <c r="C2687" s="35"/>
      <c r="D2687" s="35"/>
      <c r="E2687" s="35"/>
      <c r="F2687" s="35"/>
      <c r="G2687" s="35"/>
      <c r="H2687" s="34" t="s">
        <v>1458</v>
      </c>
      <c r="I2687" s="76">
        <v>22.86</v>
      </c>
    </row>
    <row r="2688" spans="1:9">
      <c r="A2688" s="35"/>
      <c r="B2688" s="35"/>
      <c r="C2688" s="35"/>
      <c r="D2688" s="35"/>
      <c r="E2688" s="35"/>
      <c r="F2688" s="35"/>
      <c r="G2688" s="35"/>
      <c r="H2688" s="34" t="s">
        <v>516</v>
      </c>
      <c r="I2688" s="76">
        <v>18.68</v>
      </c>
    </row>
    <row r="2691" spans="1:9">
      <c r="A2691" s="49" t="s">
        <v>2656</v>
      </c>
      <c r="B2691" s="48"/>
      <c r="C2691" s="48"/>
      <c r="D2691" s="48"/>
      <c r="E2691" s="48"/>
      <c r="F2691" s="48"/>
      <c r="G2691" s="48"/>
      <c r="H2691" s="48"/>
      <c r="I2691" s="72"/>
    </row>
    <row r="2692" spans="1:9">
      <c r="A2692" s="46" t="s">
        <v>1439</v>
      </c>
      <c r="B2692" s="45"/>
      <c r="C2692" s="45"/>
      <c r="D2692" s="45"/>
      <c r="E2692" s="45"/>
      <c r="F2692" s="45"/>
      <c r="G2692" s="45"/>
      <c r="H2692" s="45"/>
      <c r="I2692" s="73"/>
    </row>
    <row r="2693" spans="1:9">
      <c r="A2693" s="43" t="s">
        <v>2657</v>
      </c>
      <c r="B2693" s="42"/>
      <c r="C2693" s="42"/>
      <c r="D2693" s="42"/>
      <c r="E2693" s="41"/>
      <c r="F2693" s="41"/>
      <c r="G2693" s="41"/>
      <c r="H2693" s="41"/>
      <c r="I2693" s="74"/>
    </row>
    <row r="2694" spans="1:9">
      <c r="A2694" s="38" t="s">
        <v>0</v>
      </c>
      <c r="B2694" s="39" t="s">
        <v>1</v>
      </c>
      <c r="C2694" s="38" t="s">
        <v>2</v>
      </c>
      <c r="D2694" s="38" t="s">
        <v>3</v>
      </c>
      <c r="E2694" s="38" t="s">
        <v>1441</v>
      </c>
      <c r="F2694" s="38" t="s">
        <v>1442</v>
      </c>
      <c r="G2694" s="38" t="s">
        <v>1443</v>
      </c>
      <c r="H2694" s="38" t="s">
        <v>1444</v>
      </c>
      <c r="I2694" s="75" t="s">
        <v>1445</v>
      </c>
    </row>
    <row r="2695" spans="1:9">
      <c r="A2695" s="30" t="s">
        <v>2292</v>
      </c>
      <c r="B2695" s="32" t="s">
        <v>2293</v>
      </c>
      <c r="C2695" s="37" t="s">
        <v>22</v>
      </c>
      <c r="D2695" s="36">
        <v>1.05</v>
      </c>
      <c r="E2695" s="31">
        <v>1</v>
      </c>
      <c r="F2695" s="31">
        <v>0</v>
      </c>
      <c r="G2695" s="31">
        <v>55.56</v>
      </c>
      <c r="H2695" s="31">
        <v>0</v>
      </c>
      <c r="I2695" s="64">
        <v>58.33</v>
      </c>
    </row>
    <row r="2696" spans="1:9">
      <c r="A2696" s="30" t="s">
        <v>1605</v>
      </c>
      <c r="B2696" s="32" t="s">
        <v>1606</v>
      </c>
      <c r="C2696" s="37" t="s">
        <v>1484</v>
      </c>
      <c r="D2696" s="36">
        <v>3.3099999999999997E-2</v>
      </c>
      <c r="E2696" s="31">
        <v>1</v>
      </c>
      <c r="F2696" s="31">
        <v>0</v>
      </c>
      <c r="G2696" s="31">
        <v>21.9</v>
      </c>
      <c r="H2696" s="31">
        <v>0</v>
      </c>
      <c r="I2696" s="64">
        <v>0.72</v>
      </c>
    </row>
    <row r="2697" spans="1:9">
      <c r="A2697" s="30" t="s">
        <v>1557</v>
      </c>
      <c r="B2697" s="30" t="s">
        <v>1558</v>
      </c>
      <c r="C2697" s="37" t="s">
        <v>1484</v>
      </c>
      <c r="D2697" s="36">
        <v>3.3099999999999997E-2</v>
      </c>
      <c r="E2697" s="31">
        <v>1</v>
      </c>
      <c r="F2697" s="31">
        <v>0</v>
      </c>
      <c r="G2697" s="31">
        <v>26.38</v>
      </c>
      <c r="H2697" s="31">
        <v>0</v>
      </c>
      <c r="I2697" s="64">
        <v>0.87</v>
      </c>
    </row>
    <row r="2698" spans="1:9">
      <c r="A2698" s="35"/>
      <c r="B2698" s="35"/>
      <c r="C2698" s="35"/>
      <c r="D2698" s="35"/>
      <c r="E2698" s="35"/>
      <c r="F2698" s="35"/>
      <c r="G2698" s="35"/>
      <c r="H2698" s="34" t="s">
        <v>515</v>
      </c>
      <c r="I2698" s="76">
        <v>59.92</v>
      </c>
    </row>
    <row r="2699" spans="1:9">
      <c r="A2699" s="35"/>
      <c r="B2699" s="35"/>
      <c r="C2699" s="35"/>
      <c r="D2699" s="35"/>
      <c r="E2699" s="35"/>
      <c r="F2699" s="35"/>
      <c r="G2699" s="35"/>
      <c r="H2699" s="34" t="s">
        <v>1458</v>
      </c>
      <c r="I2699" s="76">
        <v>22.86</v>
      </c>
    </row>
    <row r="2700" spans="1:9">
      <c r="A2700" s="35"/>
      <c r="B2700" s="35"/>
      <c r="C2700" s="35"/>
      <c r="D2700" s="35"/>
      <c r="E2700" s="35"/>
      <c r="F2700" s="35"/>
      <c r="G2700" s="35"/>
      <c r="H2700" s="34" t="s">
        <v>516</v>
      </c>
      <c r="I2700" s="76">
        <v>73.61</v>
      </c>
    </row>
    <row r="2703" spans="1:9">
      <c r="A2703" s="49" t="s">
        <v>2658</v>
      </c>
      <c r="B2703" s="48"/>
      <c r="C2703" s="48"/>
      <c r="D2703" s="48"/>
      <c r="E2703" s="48"/>
      <c r="F2703" s="48"/>
      <c r="G2703" s="48"/>
      <c r="H2703" s="48"/>
      <c r="I2703" s="72"/>
    </row>
    <row r="2704" spans="1:9">
      <c r="A2704" s="46" t="s">
        <v>1480</v>
      </c>
      <c r="B2704" s="45"/>
      <c r="C2704" s="45"/>
      <c r="D2704" s="45"/>
      <c r="E2704" s="45"/>
      <c r="F2704" s="45"/>
      <c r="G2704" s="45"/>
      <c r="H2704" s="45"/>
      <c r="I2704" s="73"/>
    </row>
    <row r="2705" spans="1:9">
      <c r="A2705" s="43" t="s">
        <v>2659</v>
      </c>
      <c r="B2705" s="42"/>
      <c r="C2705" s="42"/>
      <c r="D2705" s="42"/>
      <c r="E2705" s="41"/>
      <c r="F2705" s="41"/>
      <c r="G2705" s="41"/>
      <c r="H2705" s="41"/>
      <c r="I2705" s="74"/>
    </row>
    <row r="2706" spans="1:9">
      <c r="A2706" s="38" t="s">
        <v>0</v>
      </c>
      <c r="B2706" s="39" t="s">
        <v>1</v>
      </c>
      <c r="C2706" s="38" t="s">
        <v>2</v>
      </c>
      <c r="D2706" s="38" t="s">
        <v>3</v>
      </c>
      <c r="E2706" s="38" t="s">
        <v>1441</v>
      </c>
      <c r="F2706" s="38" t="s">
        <v>1442</v>
      </c>
      <c r="G2706" s="38" t="s">
        <v>1443</v>
      </c>
      <c r="H2706" s="38" t="s">
        <v>1444</v>
      </c>
      <c r="I2706" s="75" t="s">
        <v>1445</v>
      </c>
    </row>
    <row r="2707" spans="1:9">
      <c r="A2707" s="30" t="s">
        <v>2660</v>
      </c>
      <c r="B2707" s="32" t="s">
        <v>2661</v>
      </c>
      <c r="C2707" s="37" t="s">
        <v>22</v>
      </c>
      <c r="D2707" s="36">
        <v>1.02</v>
      </c>
      <c r="E2707" s="31">
        <v>1</v>
      </c>
      <c r="F2707" s="31">
        <v>0</v>
      </c>
      <c r="G2707" s="31">
        <v>39</v>
      </c>
      <c r="H2707" s="31">
        <v>0</v>
      </c>
      <c r="I2707" s="64">
        <v>39.78</v>
      </c>
    </row>
    <row r="2708" spans="1:9">
      <c r="A2708" s="30" t="s">
        <v>1605</v>
      </c>
      <c r="B2708" s="32" t="s">
        <v>1606</v>
      </c>
      <c r="C2708" s="37" t="s">
        <v>1484</v>
      </c>
      <c r="D2708" s="36">
        <v>0.21</v>
      </c>
      <c r="E2708" s="31">
        <v>1</v>
      </c>
      <c r="F2708" s="31">
        <v>0</v>
      </c>
      <c r="G2708" s="31">
        <v>21.9</v>
      </c>
      <c r="H2708" s="31">
        <v>0</v>
      </c>
      <c r="I2708" s="64">
        <v>4.59</v>
      </c>
    </row>
    <row r="2709" spans="1:9">
      <c r="A2709" s="30" t="s">
        <v>1557</v>
      </c>
      <c r="B2709" s="30" t="s">
        <v>1558</v>
      </c>
      <c r="C2709" s="37" t="s">
        <v>1484</v>
      </c>
      <c r="D2709" s="36">
        <v>0.21</v>
      </c>
      <c r="E2709" s="31">
        <v>1</v>
      </c>
      <c r="F2709" s="31">
        <v>0</v>
      </c>
      <c r="G2709" s="31">
        <v>26.38</v>
      </c>
      <c r="H2709" s="31">
        <v>0</v>
      </c>
      <c r="I2709" s="64">
        <v>5.53</v>
      </c>
    </row>
    <row r="2710" spans="1:9">
      <c r="A2710" s="35"/>
      <c r="B2710" s="35"/>
      <c r="C2710" s="35"/>
      <c r="D2710" s="35"/>
      <c r="E2710" s="35"/>
      <c r="F2710" s="35"/>
      <c r="G2710" s="35"/>
      <c r="H2710" s="34" t="s">
        <v>515</v>
      </c>
      <c r="I2710" s="76">
        <v>49.9</v>
      </c>
    </row>
    <row r="2711" spans="1:9">
      <c r="A2711" s="35"/>
      <c r="B2711" s="35"/>
      <c r="C2711" s="35"/>
      <c r="D2711" s="35"/>
      <c r="E2711" s="35"/>
      <c r="F2711" s="35"/>
      <c r="G2711" s="35"/>
      <c r="H2711" s="34" t="s">
        <v>1458</v>
      </c>
      <c r="I2711" s="76">
        <v>22.86</v>
      </c>
    </row>
    <row r="2712" spans="1:9">
      <c r="A2712" s="35"/>
      <c r="B2712" s="35"/>
      <c r="C2712" s="35"/>
      <c r="D2712" s="35"/>
      <c r="E2712" s="35"/>
      <c r="F2712" s="35"/>
      <c r="G2712" s="35"/>
      <c r="H2712" s="34" t="s">
        <v>516</v>
      </c>
      <c r="I2712" s="76">
        <v>61.3</v>
      </c>
    </row>
    <row r="2715" spans="1:9">
      <c r="A2715" s="49" t="s">
        <v>2662</v>
      </c>
      <c r="B2715" s="48"/>
      <c r="C2715" s="48"/>
      <c r="D2715" s="48"/>
      <c r="E2715" s="48"/>
      <c r="F2715" s="48"/>
      <c r="G2715" s="48"/>
      <c r="H2715" s="48"/>
      <c r="I2715" s="72"/>
    </row>
    <row r="2716" spans="1:9">
      <c r="A2716" s="46" t="s">
        <v>1480</v>
      </c>
      <c r="B2716" s="45"/>
      <c r="C2716" s="45"/>
      <c r="D2716" s="45"/>
      <c r="E2716" s="45"/>
      <c r="F2716" s="45"/>
      <c r="G2716" s="45"/>
      <c r="H2716" s="45"/>
      <c r="I2716" s="73"/>
    </row>
    <row r="2717" spans="1:9">
      <c r="A2717" s="43" t="s">
        <v>2663</v>
      </c>
      <c r="B2717" s="42"/>
      <c r="C2717" s="42"/>
      <c r="D2717" s="42"/>
      <c r="E2717" s="41"/>
      <c r="F2717" s="41"/>
      <c r="G2717" s="41"/>
      <c r="H2717" s="41"/>
      <c r="I2717" s="74"/>
    </row>
    <row r="2718" spans="1:9">
      <c r="A2718" s="38" t="s">
        <v>0</v>
      </c>
      <c r="B2718" s="39" t="s">
        <v>1</v>
      </c>
      <c r="C2718" s="38" t="s">
        <v>2</v>
      </c>
      <c r="D2718" s="38" t="s">
        <v>3</v>
      </c>
      <c r="E2718" s="38" t="s">
        <v>1441</v>
      </c>
      <c r="F2718" s="38" t="s">
        <v>1442</v>
      </c>
      <c r="G2718" s="38" t="s">
        <v>1443</v>
      </c>
      <c r="H2718" s="38" t="s">
        <v>1444</v>
      </c>
      <c r="I2718" s="75" t="s">
        <v>1445</v>
      </c>
    </row>
    <row r="2719" spans="1:9">
      <c r="A2719" s="30" t="s">
        <v>2664</v>
      </c>
      <c r="B2719" s="32" t="s">
        <v>2665</v>
      </c>
      <c r="C2719" s="37" t="s">
        <v>22</v>
      </c>
      <c r="D2719" s="36">
        <v>1.05</v>
      </c>
      <c r="E2719" s="31">
        <v>1</v>
      </c>
      <c r="F2719" s="31">
        <v>0</v>
      </c>
      <c r="G2719" s="31">
        <v>15.91</v>
      </c>
      <c r="H2719" s="31">
        <v>0</v>
      </c>
      <c r="I2719" s="64">
        <v>16.7</v>
      </c>
    </row>
    <row r="2720" spans="1:9">
      <c r="A2720" s="30" t="s">
        <v>2666</v>
      </c>
      <c r="B2720" s="32" t="s">
        <v>2667</v>
      </c>
      <c r="C2720" s="37" t="s">
        <v>7</v>
      </c>
      <c r="D2720" s="36">
        <v>0.33</v>
      </c>
      <c r="E2720" s="31">
        <v>1</v>
      </c>
      <c r="F2720" s="31">
        <v>0</v>
      </c>
      <c r="G2720" s="31">
        <v>0.13</v>
      </c>
      <c r="H2720" s="31">
        <v>0</v>
      </c>
      <c r="I2720" s="64">
        <v>0.04</v>
      </c>
    </row>
    <row r="2721" spans="1:9" ht="20">
      <c r="A2721" s="30" t="s">
        <v>2668</v>
      </c>
      <c r="B2721" s="32" t="s">
        <v>2669</v>
      </c>
      <c r="C2721" s="37" t="s">
        <v>7</v>
      </c>
      <c r="D2721" s="36">
        <v>0.33</v>
      </c>
      <c r="E2721" s="31">
        <v>1</v>
      </c>
      <c r="F2721" s="31">
        <v>0</v>
      </c>
      <c r="G2721" s="31">
        <v>0.93</v>
      </c>
      <c r="H2721" s="31">
        <v>0</v>
      </c>
      <c r="I2721" s="64">
        <v>0.3</v>
      </c>
    </row>
    <row r="2722" spans="1:9">
      <c r="A2722" s="30" t="s">
        <v>1605</v>
      </c>
      <c r="B2722" s="32" t="s">
        <v>1606</v>
      </c>
      <c r="C2722" s="37" t="s">
        <v>1484</v>
      </c>
      <c r="D2722" s="36">
        <v>0.5</v>
      </c>
      <c r="E2722" s="31">
        <v>1</v>
      </c>
      <c r="F2722" s="31">
        <v>0</v>
      </c>
      <c r="G2722" s="31">
        <v>21.9</v>
      </c>
      <c r="H2722" s="31">
        <v>0</v>
      </c>
      <c r="I2722" s="64">
        <v>10.95</v>
      </c>
    </row>
    <row r="2723" spans="1:9">
      <c r="A2723" s="30" t="s">
        <v>1557</v>
      </c>
      <c r="B2723" s="30" t="s">
        <v>1558</v>
      </c>
      <c r="C2723" s="37" t="s">
        <v>1484</v>
      </c>
      <c r="D2723" s="36">
        <v>0.5</v>
      </c>
      <c r="E2723" s="31">
        <v>1</v>
      </c>
      <c r="F2723" s="31">
        <v>0</v>
      </c>
      <c r="G2723" s="31">
        <v>26.38</v>
      </c>
      <c r="H2723" s="31">
        <v>0</v>
      </c>
      <c r="I2723" s="64">
        <v>13.19</v>
      </c>
    </row>
    <row r="2724" spans="1:9">
      <c r="A2724" s="35"/>
      <c r="B2724" s="35"/>
      <c r="C2724" s="35"/>
      <c r="D2724" s="35"/>
      <c r="E2724" s="35"/>
      <c r="F2724" s="35"/>
      <c r="G2724" s="35"/>
      <c r="H2724" s="34" t="s">
        <v>515</v>
      </c>
      <c r="I2724" s="76">
        <v>41.18</v>
      </c>
    </row>
    <row r="2725" spans="1:9">
      <c r="A2725" s="35"/>
      <c r="B2725" s="35"/>
      <c r="C2725" s="35"/>
      <c r="D2725" s="35"/>
      <c r="E2725" s="35"/>
      <c r="F2725" s="35"/>
      <c r="G2725" s="35"/>
      <c r="H2725" s="34" t="s">
        <v>1458</v>
      </c>
      <c r="I2725" s="76">
        <v>22.86</v>
      </c>
    </row>
    <row r="2726" spans="1:9">
      <c r="A2726" s="35"/>
      <c r="B2726" s="35"/>
      <c r="C2726" s="35"/>
      <c r="D2726" s="35"/>
      <c r="E2726" s="35"/>
      <c r="F2726" s="35"/>
      <c r="G2726" s="35"/>
      <c r="H2726" s="34" t="s">
        <v>516</v>
      </c>
      <c r="I2726" s="76">
        <v>50.59</v>
      </c>
    </row>
    <row r="2729" spans="1:9">
      <c r="A2729" s="49" t="s">
        <v>2670</v>
      </c>
      <c r="B2729" s="48"/>
      <c r="C2729" s="48"/>
      <c r="D2729" s="48"/>
      <c r="E2729" s="48"/>
      <c r="F2729" s="48"/>
      <c r="G2729" s="48"/>
      <c r="H2729" s="48"/>
      <c r="I2729" s="72"/>
    </row>
    <row r="2730" spans="1:9">
      <c r="A2730" s="46" t="s">
        <v>1439</v>
      </c>
      <c r="B2730" s="45"/>
      <c r="C2730" s="45"/>
      <c r="D2730" s="45"/>
      <c r="E2730" s="45"/>
      <c r="F2730" s="45"/>
      <c r="G2730" s="45"/>
      <c r="H2730" s="45"/>
      <c r="I2730" s="73"/>
    </row>
    <row r="2731" spans="1:9">
      <c r="A2731" s="43" t="s">
        <v>2671</v>
      </c>
      <c r="B2731" s="42"/>
      <c r="C2731" s="42"/>
      <c r="D2731" s="42"/>
      <c r="E2731" s="41"/>
      <c r="F2731" s="41"/>
      <c r="G2731" s="41"/>
      <c r="H2731" s="41"/>
      <c r="I2731" s="74"/>
    </row>
    <row r="2732" spans="1:9">
      <c r="A2732" s="38" t="s">
        <v>0</v>
      </c>
      <c r="B2732" s="39" t="s">
        <v>1</v>
      </c>
      <c r="C2732" s="38" t="s">
        <v>2</v>
      </c>
      <c r="D2732" s="38" t="s">
        <v>3</v>
      </c>
      <c r="E2732" s="38" t="s">
        <v>1441</v>
      </c>
      <c r="F2732" s="38" t="s">
        <v>1442</v>
      </c>
      <c r="G2732" s="38" t="s">
        <v>1443</v>
      </c>
      <c r="H2732" s="38" t="s">
        <v>1444</v>
      </c>
      <c r="I2732" s="75" t="s">
        <v>1445</v>
      </c>
    </row>
    <row r="2733" spans="1:9" ht="20">
      <c r="A2733" s="30" t="s">
        <v>2672</v>
      </c>
      <c r="B2733" s="32" t="s">
        <v>2673</v>
      </c>
      <c r="C2733" s="37" t="s">
        <v>7</v>
      </c>
      <c r="D2733" s="36">
        <v>1</v>
      </c>
      <c r="E2733" s="31">
        <v>1</v>
      </c>
      <c r="F2733" s="31">
        <v>0</v>
      </c>
      <c r="G2733" s="31">
        <v>17.04</v>
      </c>
      <c r="H2733" s="31">
        <v>0</v>
      </c>
      <c r="I2733" s="64">
        <v>17.04</v>
      </c>
    </row>
    <row r="2734" spans="1:9">
      <c r="A2734" s="30" t="s">
        <v>2674</v>
      </c>
      <c r="B2734" s="32" t="s">
        <v>2675</v>
      </c>
      <c r="C2734" s="37" t="s">
        <v>1484</v>
      </c>
      <c r="D2734" s="36">
        <v>0.69889999999999997</v>
      </c>
      <c r="E2734" s="31">
        <v>1</v>
      </c>
      <c r="F2734" s="31">
        <v>0</v>
      </c>
      <c r="G2734" s="31">
        <v>18.84</v>
      </c>
      <c r="H2734" s="31">
        <v>0</v>
      </c>
      <c r="I2734" s="64">
        <v>13.16</v>
      </c>
    </row>
    <row r="2735" spans="1:9">
      <c r="A2735" s="30" t="s">
        <v>1565</v>
      </c>
      <c r="B2735" s="30" t="s">
        <v>1566</v>
      </c>
      <c r="C2735" s="37" t="s">
        <v>1484</v>
      </c>
      <c r="D2735" s="36">
        <v>0.22359999999999999</v>
      </c>
      <c r="E2735" s="31">
        <v>1</v>
      </c>
      <c r="F2735" s="31">
        <v>0</v>
      </c>
      <c r="G2735" s="31">
        <v>20.96</v>
      </c>
      <c r="H2735" s="31">
        <v>0</v>
      </c>
      <c r="I2735" s="64">
        <v>4.68</v>
      </c>
    </row>
    <row r="2736" spans="1:9">
      <c r="A2736" s="35"/>
      <c r="B2736" s="35"/>
      <c r="C2736" s="35"/>
      <c r="D2736" s="35"/>
      <c r="E2736" s="35"/>
      <c r="F2736" s="35"/>
      <c r="G2736" s="35"/>
      <c r="H2736" s="34" t="s">
        <v>515</v>
      </c>
      <c r="I2736" s="76">
        <v>34.880000000000003</v>
      </c>
    </row>
    <row r="2737" spans="1:9">
      <c r="A2737" s="35"/>
      <c r="B2737" s="35"/>
      <c r="C2737" s="35"/>
      <c r="D2737" s="35"/>
      <c r="E2737" s="35"/>
      <c r="F2737" s="35"/>
      <c r="G2737" s="35"/>
      <c r="H2737" s="34" t="s">
        <v>1458</v>
      </c>
      <c r="I2737" s="76">
        <v>22.86</v>
      </c>
    </row>
    <row r="2738" spans="1:9">
      <c r="A2738" s="35"/>
      <c r="B2738" s="35"/>
      <c r="C2738" s="35"/>
      <c r="D2738" s="35"/>
      <c r="E2738" s="35"/>
      <c r="F2738" s="35"/>
      <c r="G2738" s="35"/>
      <c r="H2738" s="34" t="s">
        <v>516</v>
      </c>
      <c r="I2738" s="76">
        <v>42.85</v>
      </c>
    </row>
    <row r="2741" spans="1:9">
      <c r="A2741" s="49" t="s">
        <v>2676</v>
      </c>
      <c r="B2741" s="48"/>
      <c r="C2741" s="48"/>
      <c r="D2741" s="48"/>
      <c r="E2741" s="48"/>
      <c r="F2741" s="48"/>
      <c r="G2741" s="48"/>
      <c r="H2741" s="48"/>
      <c r="I2741" s="72"/>
    </row>
    <row r="2742" spans="1:9">
      <c r="A2742" s="46" t="s">
        <v>1439</v>
      </c>
      <c r="B2742" s="45"/>
      <c r="C2742" s="45"/>
      <c r="D2742" s="45"/>
      <c r="E2742" s="45"/>
      <c r="F2742" s="45"/>
      <c r="G2742" s="45"/>
      <c r="H2742" s="45"/>
      <c r="I2742" s="73"/>
    </row>
    <row r="2743" spans="1:9">
      <c r="A2743" s="43" t="s">
        <v>2677</v>
      </c>
      <c r="B2743" s="42"/>
      <c r="C2743" s="42"/>
      <c r="D2743" s="42"/>
      <c r="E2743" s="41"/>
      <c r="F2743" s="41"/>
      <c r="G2743" s="41"/>
      <c r="H2743" s="41"/>
      <c r="I2743" s="74"/>
    </row>
    <row r="2744" spans="1:9">
      <c r="A2744" s="38" t="s">
        <v>0</v>
      </c>
      <c r="B2744" s="39" t="s">
        <v>1</v>
      </c>
      <c r="C2744" s="38" t="s">
        <v>2</v>
      </c>
      <c r="D2744" s="38" t="s">
        <v>3</v>
      </c>
      <c r="E2744" s="38" t="s">
        <v>1441</v>
      </c>
      <c r="F2744" s="38" t="s">
        <v>1442</v>
      </c>
      <c r="G2744" s="38" t="s">
        <v>1443</v>
      </c>
      <c r="H2744" s="38" t="s">
        <v>1444</v>
      </c>
      <c r="I2744" s="75" t="s">
        <v>1445</v>
      </c>
    </row>
    <row r="2745" spans="1:9">
      <c r="A2745" s="30" t="s">
        <v>1631</v>
      </c>
      <c r="B2745" s="32" t="s">
        <v>1632</v>
      </c>
      <c r="C2745" s="37" t="s">
        <v>7</v>
      </c>
      <c r="D2745" s="36">
        <v>1.32E-2</v>
      </c>
      <c r="E2745" s="31">
        <v>1</v>
      </c>
      <c r="F2745" s="31">
        <v>0</v>
      </c>
      <c r="G2745" s="31">
        <v>17.55</v>
      </c>
      <c r="H2745" s="31">
        <v>0</v>
      </c>
      <c r="I2745" s="64">
        <v>0.23</v>
      </c>
    </row>
    <row r="2746" spans="1:9">
      <c r="A2746" s="30" t="s">
        <v>2678</v>
      </c>
      <c r="B2746" s="32" t="s">
        <v>2679</v>
      </c>
      <c r="C2746" s="37" t="s">
        <v>7</v>
      </c>
      <c r="D2746" s="36">
        <v>1</v>
      </c>
      <c r="E2746" s="31">
        <v>1</v>
      </c>
      <c r="F2746" s="31">
        <v>0</v>
      </c>
      <c r="G2746" s="31">
        <v>37.200000000000003</v>
      </c>
      <c r="H2746" s="31">
        <v>0</v>
      </c>
      <c r="I2746" s="64">
        <v>37.200000000000003</v>
      </c>
    </row>
    <row r="2747" spans="1:9">
      <c r="A2747" s="30" t="s">
        <v>1573</v>
      </c>
      <c r="B2747" s="32" t="s">
        <v>1574</v>
      </c>
      <c r="C2747" s="37" t="s">
        <v>1484</v>
      </c>
      <c r="D2747" s="36">
        <v>0.14849999999999999</v>
      </c>
      <c r="E2747" s="31">
        <v>1</v>
      </c>
      <c r="F2747" s="31">
        <v>0</v>
      </c>
      <c r="G2747" s="31">
        <v>20.89</v>
      </c>
      <c r="H2747" s="31">
        <v>0</v>
      </c>
      <c r="I2747" s="64">
        <v>3.1</v>
      </c>
    </row>
    <row r="2748" spans="1:9">
      <c r="A2748" s="30" t="s">
        <v>1559</v>
      </c>
      <c r="B2748" s="30" t="s">
        <v>1560</v>
      </c>
      <c r="C2748" s="37" t="s">
        <v>1484</v>
      </c>
      <c r="D2748" s="36">
        <v>0.14849999999999999</v>
      </c>
      <c r="E2748" s="31">
        <v>1</v>
      </c>
      <c r="F2748" s="31">
        <v>0</v>
      </c>
      <c r="G2748" s="31">
        <v>25.28</v>
      </c>
      <c r="H2748" s="31">
        <v>0</v>
      </c>
      <c r="I2748" s="64">
        <v>3.75</v>
      </c>
    </row>
    <row r="2749" spans="1:9">
      <c r="A2749" s="35"/>
      <c r="B2749" s="35"/>
      <c r="C2749" s="35"/>
      <c r="D2749" s="35"/>
      <c r="E2749" s="35"/>
      <c r="F2749" s="35"/>
      <c r="G2749" s="35"/>
      <c r="H2749" s="34" t="s">
        <v>515</v>
      </c>
      <c r="I2749" s="76">
        <v>44.28</v>
      </c>
    </row>
    <row r="2750" spans="1:9">
      <c r="A2750" s="35"/>
      <c r="B2750" s="35"/>
      <c r="C2750" s="35"/>
      <c r="D2750" s="35"/>
      <c r="E2750" s="35"/>
      <c r="F2750" s="35"/>
      <c r="G2750" s="35"/>
      <c r="H2750" s="34" t="s">
        <v>1458</v>
      </c>
      <c r="I2750" s="76">
        <v>22.86</v>
      </c>
    </row>
    <row r="2751" spans="1:9">
      <c r="A2751" s="35"/>
      <c r="B2751" s="35"/>
      <c r="C2751" s="35"/>
      <c r="D2751" s="35"/>
      <c r="E2751" s="35"/>
      <c r="F2751" s="35"/>
      <c r="G2751" s="35"/>
      <c r="H2751" s="34" t="s">
        <v>516</v>
      </c>
      <c r="I2751" s="76">
        <v>54.4</v>
      </c>
    </row>
    <row r="2754" spans="1:9">
      <c r="A2754" s="49" t="s">
        <v>2680</v>
      </c>
      <c r="B2754" s="48"/>
      <c r="C2754" s="48"/>
      <c r="D2754" s="48"/>
      <c r="E2754" s="48"/>
      <c r="F2754" s="48"/>
      <c r="G2754" s="48"/>
      <c r="H2754" s="48"/>
      <c r="I2754" s="72"/>
    </row>
    <row r="2755" spans="1:9">
      <c r="A2755" s="46" t="s">
        <v>1439</v>
      </c>
      <c r="B2755" s="45"/>
      <c r="C2755" s="45"/>
      <c r="D2755" s="45"/>
      <c r="E2755" s="45"/>
      <c r="F2755" s="45"/>
      <c r="G2755" s="45"/>
      <c r="H2755" s="45"/>
      <c r="I2755" s="73"/>
    </row>
    <row r="2756" spans="1:9">
      <c r="A2756" s="43" t="s">
        <v>2681</v>
      </c>
      <c r="B2756" s="42"/>
      <c r="C2756" s="42"/>
      <c r="D2756" s="42"/>
      <c r="E2756" s="41"/>
      <c r="F2756" s="41"/>
      <c r="G2756" s="41"/>
      <c r="H2756" s="41"/>
      <c r="I2756" s="74"/>
    </row>
    <row r="2757" spans="1:9">
      <c r="A2757" s="38" t="s">
        <v>0</v>
      </c>
      <c r="B2757" s="39" t="s">
        <v>1</v>
      </c>
      <c r="C2757" s="38" t="s">
        <v>2</v>
      </c>
      <c r="D2757" s="38" t="s">
        <v>3</v>
      </c>
      <c r="E2757" s="38" t="s">
        <v>1441</v>
      </c>
      <c r="F2757" s="38" t="s">
        <v>1442</v>
      </c>
      <c r="G2757" s="38" t="s">
        <v>1443</v>
      </c>
      <c r="H2757" s="38" t="s">
        <v>1444</v>
      </c>
      <c r="I2757" s="75" t="s">
        <v>1445</v>
      </c>
    </row>
    <row r="2758" spans="1:9">
      <c r="A2758" s="30" t="s">
        <v>1631</v>
      </c>
      <c r="B2758" s="32" t="s">
        <v>1632</v>
      </c>
      <c r="C2758" s="37" t="s">
        <v>7</v>
      </c>
      <c r="D2758" s="36">
        <v>1.32E-2</v>
      </c>
      <c r="E2758" s="31">
        <v>1</v>
      </c>
      <c r="F2758" s="31">
        <v>0</v>
      </c>
      <c r="G2758" s="31">
        <v>17.55</v>
      </c>
      <c r="H2758" s="31">
        <v>0</v>
      </c>
      <c r="I2758" s="64">
        <v>0.23</v>
      </c>
    </row>
    <row r="2759" spans="1:9">
      <c r="A2759" s="30" t="s">
        <v>2682</v>
      </c>
      <c r="B2759" s="32" t="s">
        <v>2683</v>
      </c>
      <c r="C2759" s="37" t="s">
        <v>7</v>
      </c>
      <c r="D2759" s="36">
        <v>1</v>
      </c>
      <c r="E2759" s="31">
        <v>1</v>
      </c>
      <c r="F2759" s="31">
        <v>0</v>
      </c>
      <c r="G2759" s="31">
        <v>33.64</v>
      </c>
      <c r="H2759" s="31">
        <v>0</v>
      </c>
      <c r="I2759" s="64">
        <v>33.64</v>
      </c>
    </row>
    <row r="2760" spans="1:9">
      <c r="A2760" s="30" t="s">
        <v>1573</v>
      </c>
      <c r="B2760" s="32" t="s">
        <v>1574</v>
      </c>
      <c r="C2760" s="37" t="s">
        <v>1484</v>
      </c>
      <c r="D2760" s="36">
        <v>0.14849999999999999</v>
      </c>
      <c r="E2760" s="31">
        <v>1</v>
      </c>
      <c r="F2760" s="31">
        <v>0</v>
      </c>
      <c r="G2760" s="31">
        <v>20.89</v>
      </c>
      <c r="H2760" s="31">
        <v>0</v>
      </c>
      <c r="I2760" s="64">
        <v>3.1</v>
      </c>
    </row>
    <row r="2761" spans="1:9">
      <c r="A2761" s="30" t="s">
        <v>1559</v>
      </c>
      <c r="B2761" s="30" t="s">
        <v>1560</v>
      </c>
      <c r="C2761" s="37" t="s">
        <v>1484</v>
      </c>
      <c r="D2761" s="36">
        <v>0.14849999999999999</v>
      </c>
      <c r="E2761" s="31">
        <v>1</v>
      </c>
      <c r="F2761" s="31">
        <v>0</v>
      </c>
      <c r="G2761" s="31">
        <v>25.28</v>
      </c>
      <c r="H2761" s="31">
        <v>0</v>
      </c>
      <c r="I2761" s="64">
        <v>3.75</v>
      </c>
    </row>
    <row r="2762" spans="1:9">
      <c r="A2762" s="35"/>
      <c r="B2762" s="35"/>
      <c r="C2762" s="35"/>
      <c r="D2762" s="35"/>
      <c r="E2762" s="35"/>
      <c r="F2762" s="35"/>
      <c r="G2762" s="35"/>
      <c r="H2762" s="34" t="s">
        <v>515</v>
      </c>
      <c r="I2762" s="76">
        <v>40.72</v>
      </c>
    </row>
    <row r="2763" spans="1:9">
      <c r="A2763" s="35"/>
      <c r="B2763" s="35"/>
      <c r="C2763" s="35"/>
      <c r="D2763" s="35"/>
      <c r="E2763" s="35"/>
      <c r="F2763" s="35"/>
      <c r="G2763" s="35"/>
      <c r="H2763" s="34" t="s">
        <v>1458</v>
      </c>
      <c r="I2763" s="76">
        <v>22.86</v>
      </c>
    </row>
    <row r="2764" spans="1:9">
      <c r="A2764" s="35"/>
      <c r="B2764" s="35"/>
      <c r="C2764" s="35"/>
      <c r="D2764" s="35"/>
      <c r="E2764" s="35"/>
      <c r="F2764" s="35"/>
      <c r="G2764" s="35"/>
      <c r="H2764" s="34" t="s">
        <v>516</v>
      </c>
      <c r="I2764" s="76">
        <v>50.02</v>
      </c>
    </row>
    <row r="2767" spans="1:9">
      <c r="A2767" s="49" t="s">
        <v>2684</v>
      </c>
      <c r="B2767" s="48"/>
      <c r="C2767" s="48"/>
      <c r="D2767" s="48"/>
      <c r="E2767" s="48"/>
      <c r="F2767" s="48"/>
      <c r="G2767" s="48"/>
      <c r="H2767" s="48"/>
      <c r="I2767" s="72"/>
    </row>
    <row r="2768" spans="1:9">
      <c r="A2768" s="46" t="s">
        <v>1439</v>
      </c>
      <c r="B2768" s="45"/>
      <c r="C2768" s="45"/>
      <c r="D2768" s="45"/>
      <c r="E2768" s="45"/>
      <c r="F2768" s="45"/>
      <c r="G2768" s="45"/>
      <c r="H2768" s="45"/>
      <c r="I2768" s="73"/>
    </row>
    <row r="2769" spans="1:9">
      <c r="A2769" s="43" t="s">
        <v>2685</v>
      </c>
      <c r="B2769" s="42"/>
      <c r="C2769" s="42"/>
      <c r="D2769" s="42"/>
      <c r="E2769" s="41"/>
      <c r="F2769" s="41"/>
      <c r="G2769" s="41"/>
      <c r="H2769" s="41"/>
      <c r="I2769" s="74"/>
    </row>
    <row r="2770" spans="1:9">
      <c r="A2770" s="38" t="s">
        <v>0</v>
      </c>
      <c r="B2770" s="39" t="s">
        <v>1</v>
      </c>
      <c r="C2770" s="38" t="s">
        <v>2</v>
      </c>
      <c r="D2770" s="38" t="s">
        <v>3</v>
      </c>
      <c r="E2770" s="38" t="s">
        <v>1441</v>
      </c>
      <c r="F2770" s="38" t="s">
        <v>1442</v>
      </c>
      <c r="G2770" s="38" t="s">
        <v>1443</v>
      </c>
      <c r="H2770" s="38" t="s">
        <v>1444</v>
      </c>
      <c r="I2770" s="75" t="s">
        <v>1445</v>
      </c>
    </row>
    <row r="2771" spans="1:9">
      <c r="A2771" s="30" t="s">
        <v>1631</v>
      </c>
      <c r="B2771" s="32" t="s">
        <v>1632</v>
      </c>
      <c r="C2771" s="37" t="s">
        <v>7</v>
      </c>
      <c r="D2771" s="36">
        <v>1.06E-2</v>
      </c>
      <c r="E2771" s="31">
        <v>1</v>
      </c>
      <c r="F2771" s="31">
        <v>0</v>
      </c>
      <c r="G2771" s="31">
        <v>17.55</v>
      </c>
      <c r="H2771" s="31">
        <v>0</v>
      </c>
      <c r="I2771" s="64">
        <v>0.18</v>
      </c>
    </row>
    <row r="2772" spans="1:9">
      <c r="A2772" s="30" t="s">
        <v>1639</v>
      </c>
      <c r="B2772" s="32" t="s">
        <v>1640</v>
      </c>
      <c r="C2772" s="37" t="s">
        <v>7</v>
      </c>
      <c r="D2772" s="36">
        <v>1</v>
      </c>
      <c r="E2772" s="31">
        <v>1</v>
      </c>
      <c r="F2772" s="31">
        <v>0</v>
      </c>
      <c r="G2772" s="31">
        <v>21.31</v>
      </c>
      <c r="H2772" s="31">
        <v>0</v>
      </c>
      <c r="I2772" s="64">
        <v>21.31</v>
      </c>
    </row>
    <row r="2773" spans="1:9">
      <c r="A2773" s="30" t="s">
        <v>1573</v>
      </c>
      <c r="B2773" s="32" t="s">
        <v>1574</v>
      </c>
      <c r="C2773" s="37" t="s">
        <v>1484</v>
      </c>
      <c r="D2773" s="36">
        <v>0.11020000000000001</v>
      </c>
      <c r="E2773" s="31">
        <v>1</v>
      </c>
      <c r="F2773" s="31">
        <v>0</v>
      </c>
      <c r="G2773" s="31">
        <v>20.89</v>
      </c>
      <c r="H2773" s="31">
        <v>0</v>
      </c>
      <c r="I2773" s="64">
        <v>2.2999999999999998</v>
      </c>
    </row>
    <row r="2774" spans="1:9">
      <c r="A2774" s="30" t="s">
        <v>1559</v>
      </c>
      <c r="B2774" s="30" t="s">
        <v>1560</v>
      </c>
      <c r="C2774" s="37" t="s">
        <v>1484</v>
      </c>
      <c r="D2774" s="36">
        <v>0.11020000000000001</v>
      </c>
      <c r="E2774" s="31">
        <v>1</v>
      </c>
      <c r="F2774" s="31">
        <v>0</v>
      </c>
      <c r="G2774" s="31">
        <v>25.28</v>
      </c>
      <c r="H2774" s="31">
        <v>0</v>
      </c>
      <c r="I2774" s="64">
        <v>2.78</v>
      </c>
    </row>
    <row r="2775" spans="1:9">
      <c r="A2775" s="35"/>
      <c r="B2775" s="35"/>
      <c r="C2775" s="35"/>
      <c r="D2775" s="35"/>
      <c r="E2775" s="35"/>
      <c r="F2775" s="35"/>
      <c r="G2775" s="35"/>
      <c r="H2775" s="34" t="s">
        <v>515</v>
      </c>
      <c r="I2775" s="76">
        <v>26.57</v>
      </c>
    </row>
    <row r="2776" spans="1:9">
      <c r="A2776" s="35"/>
      <c r="B2776" s="35"/>
      <c r="C2776" s="35"/>
      <c r="D2776" s="35"/>
      <c r="E2776" s="35"/>
      <c r="F2776" s="35"/>
      <c r="G2776" s="35"/>
      <c r="H2776" s="34" t="s">
        <v>1458</v>
      </c>
      <c r="I2776" s="76">
        <v>22.86</v>
      </c>
    </row>
    <row r="2777" spans="1:9">
      <c r="A2777" s="35"/>
      <c r="B2777" s="35"/>
      <c r="C2777" s="35"/>
      <c r="D2777" s="35"/>
      <c r="E2777" s="35"/>
      <c r="F2777" s="35"/>
      <c r="G2777" s="35"/>
      <c r="H2777" s="34" t="s">
        <v>516</v>
      </c>
      <c r="I2777" s="76">
        <v>32.64</v>
      </c>
    </row>
    <row r="2780" spans="1:9">
      <c r="A2780" s="49" t="s">
        <v>2686</v>
      </c>
      <c r="B2780" s="48"/>
      <c r="C2780" s="48"/>
      <c r="D2780" s="48"/>
      <c r="E2780" s="48"/>
      <c r="F2780" s="48"/>
      <c r="G2780" s="48"/>
      <c r="H2780" s="48"/>
      <c r="I2780" s="72"/>
    </row>
    <row r="2781" spans="1:9">
      <c r="A2781" s="46" t="s">
        <v>1439</v>
      </c>
      <c r="B2781" s="45"/>
      <c r="C2781" s="45"/>
      <c r="D2781" s="45"/>
      <c r="E2781" s="45"/>
      <c r="F2781" s="45"/>
      <c r="G2781" s="45"/>
      <c r="H2781" s="45"/>
      <c r="I2781" s="73"/>
    </row>
    <row r="2782" spans="1:9">
      <c r="A2782" s="43" t="s">
        <v>2687</v>
      </c>
      <c r="B2782" s="42"/>
      <c r="C2782" s="42"/>
      <c r="D2782" s="42"/>
      <c r="E2782" s="41"/>
      <c r="F2782" s="41"/>
      <c r="G2782" s="41"/>
      <c r="H2782" s="41"/>
      <c r="I2782" s="74"/>
    </row>
    <row r="2783" spans="1:9">
      <c r="A2783" s="38" t="s">
        <v>0</v>
      </c>
      <c r="B2783" s="39" t="s">
        <v>1</v>
      </c>
      <c r="C2783" s="38" t="s">
        <v>2</v>
      </c>
      <c r="D2783" s="38" t="s">
        <v>3</v>
      </c>
      <c r="E2783" s="38" t="s">
        <v>1441</v>
      </c>
      <c r="F2783" s="38" t="s">
        <v>1442</v>
      </c>
      <c r="G2783" s="38" t="s">
        <v>1443</v>
      </c>
      <c r="H2783" s="38" t="s">
        <v>1444</v>
      </c>
      <c r="I2783" s="75" t="s">
        <v>1445</v>
      </c>
    </row>
    <row r="2784" spans="1:9">
      <c r="A2784" s="30" t="s">
        <v>1627</v>
      </c>
      <c r="B2784" s="32" t="s">
        <v>1628</v>
      </c>
      <c r="C2784" s="37" t="s">
        <v>7</v>
      </c>
      <c r="D2784" s="36">
        <v>9.4000000000000004E-3</v>
      </c>
      <c r="E2784" s="31">
        <v>1</v>
      </c>
      <c r="F2784" s="31">
        <v>0</v>
      </c>
      <c r="G2784" s="31">
        <v>66.709999999999994</v>
      </c>
      <c r="H2784" s="31">
        <v>0</v>
      </c>
      <c r="I2784" s="64">
        <v>0.62</v>
      </c>
    </row>
    <row r="2785" spans="1:9">
      <c r="A2785" s="30" t="s">
        <v>2688</v>
      </c>
      <c r="B2785" s="32" t="s">
        <v>2689</v>
      </c>
      <c r="C2785" s="37" t="s">
        <v>7</v>
      </c>
      <c r="D2785" s="36">
        <v>1</v>
      </c>
      <c r="E2785" s="31">
        <v>1</v>
      </c>
      <c r="F2785" s="31">
        <v>0</v>
      </c>
      <c r="G2785" s="31">
        <v>7.1</v>
      </c>
      <c r="H2785" s="31">
        <v>0</v>
      </c>
      <c r="I2785" s="64">
        <v>7.1</v>
      </c>
    </row>
    <row r="2786" spans="1:9">
      <c r="A2786" s="30" t="s">
        <v>1637</v>
      </c>
      <c r="B2786" s="32" t="s">
        <v>1638</v>
      </c>
      <c r="C2786" s="37" t="s">
        <v>7</v>
      </c>
      <c r="D2786" s="36">
        <v>1.3100000000000001E-2</v>
      </c>
      <c r="E2786" s="31">
        <v>1</v>
      </c>
      <c r="F2786" s="31">
        <v>0</v>
      </c>
      <c r="G2786" s="31">
        <v>3.47</v>
      </c>
      <c r="H2786" s="31">
        <v>0</v>
      </c>
      <c r="I2786" s="64">
        <v>0.04</v>
      </c>
    </row>
    <row r="2787" spans="1:9">
      <c r="A2787" s="30" t="s">
        <v>1641</v>
      </c>
      <c r="B2787" s="32" t="s">
        <v>1642</v>
      </c>
      <c r="C2787" s="37" t="s">
        <v>7</v>
      </c>
      <c r="D2787" s="36">
        <v>1.0999999999999999E-2</v>
      </c>
      <c r="E2787" s="31">
        <v>1</v>
      </c>
      <c r="F2787" s="31">
        <v>0</v>
      </c>
      <c r="G2787" s="31">
        <v>75.58</v>
      </c>
      <c r="H2787" s="31">
        <v>0</v>
      </c>
      <c r="I2787" s="64">
        <v>0.83</v>
      </c>
    </row>
    <row r="2788" spans="1:9">
      <c r="A2788" s="30" t="s">
        <v>1573</v>
      </c>
      <c r="B2788" s="32" t="s">
        <v>1574</v>
      </c>
      <c r="C2788" s="37" t="s">
        <v>1484</v>
      </c>
      <c r="D2788" s="36">
        <v>8.5900000000000004E-2</v>
      </c>
      <c r="E2788" s="31">
        <v>1</v>
      </c>
      <c r="F2788" s="31">
        <v>0</v>
      </c>
      <c r="G2788" s="31">
        <v>20.89</v>
      </c>
      <c r="H2788" s="31">
        <v>0</v>
      </c>
      <c r="I2788" s="64">
        <v>1.79</v>
      </c>
    </row>
    <row r="2789" spans="1:9">
      <c r="A2789" s="30" t="s">
        <v>1559</v>
      </c>
      <c r="B2789" s="30" t="s">
        <v>1560</v>
      </c>
      <c r="C2789" s="37" t="s">
        <v>1484</v>
      </c>
      <c r="D2789" s="36">
        <v>8.5900000000000004E-2</v>
      </c>
      <c r="E2789" s="31">
        <v>1</v>
      </c>
      <c r="F2789" s="31">
        <v>0</v>
      </c>
      <c r="G2789" s="31">
        <v>25.28</v>
      </c>
      <c r="H2789" s="31">
        <v>0</v>
      </c>
      <c r="I2789" s="64">
        <v>2.17</v>
      </c>
    </row>
    <row r="2790" spans="1:9">
      <c r="A2790" s="35"/>
      <c r="B2790" s="35"/>
      <c r="C2790" s="35"/>
      <c r="D2790" s="35"/>
      <c r="E2790" s="35"/>
      <c r="F2790" s="35"/>
      <c r="G2790" s="35"/>
      <c r="H2790" s="34" t="s">
        <v>515</v>
      </c>
      <c r="I2790" s="76">
        <v>12.55</v>
      </c>
    </row>
    <row r="2791" spans="1:9">
      <c r="A2791" s="35"/>
      <c r="B2791" s="35"/>
      <c r="C2791" s="35"/>
      <c r="D2791" s="35"/>
      <c r="E2791" s="35"/>
      <c r="F2791" s="35"/>
      <c r="G2791" s="35"/>
      <c r="H2791" s="34" t="s">
        <v>1458</v>
      </c>
      <c r="I2791" s="76">
        <v>22.86</v>
      </c>
    </row>
    <row r="2792" spans="1:9">
      <c r="A2792" s="35"/>
      <c r="B2792" s="35"/>
      <c r="C2792" s="35"/>
      <c r="D2792" s="35"/>
      <c r="E2792" s="35"/>
      <c r="F2792" s="35"/>
      <c r="G2792" s="35"/>
      <c r="H2792" s="34" t="s">
        <v>516</v>
      </c>
      <c r="I2792" s="76">
        <v>15.41</v>
      </c>
    </row>
    <row r="2795" spans="1:9">
      <c r="A2795" s="49" t="s">
        <v>2690</v>
      </c>
      <c r="B2795" s="48"/>
      <c r="C2795" s="48"/>
      <c r="D2795" s="48"/>
      <c r="E2795" s="48"/>
      <c r="F2795" s="48"/>
      <c r="G2795" s="48"/>
      <c r="H2795" s="48"/>
      <c r="I2795" s="72"/>
    </row>
    <row r="2796" spans="1:9">
      <c r="A2796" s="46" t="s">
        <v>1439</v>
      </c>
      <c r="B2796" s="45"/>
      <c r="C2796" s="45"/>
      <c r="D2796" s="45"/>
      <c r="E2796" s="45"/>
      <c r="F2796" s="45"/>
      <c r="G2796" s="45"/>
      <c r="H2796" s="45"/>
      <c r="I2796" s="73"/>
    </row>
    <row r="2797" spans="1:9">
      <c r="A2797" s="43" t="s">
        <v>2691</v>
      </c>
      <c r="B2797" s="42"/>
      <c r="C2797" s="42"/>
      <c r="D2797" s="42"/>
      <c r="E2797" s="41"/>
      <c r="F2797" s="41"/>
      <c r="G2797" s="41"/>
      <c r="H2797" s="41"/>
      <c r="I2797" s="74"/>
    </row>
    <row r="2798" spans="1:9">
      <c r="A2798" s="38" t="s">
        <v>0</v>
      </c>
      <c r="B2798" s="39" t="s">
        <v>1</v>
      </c>
      <c r="C2798" s="38" t="s">
        <v>2</v>
      </c>
      <c r="D2798" s="38" t="s">
        <v>3</v>
      </c>
      <c r="E2798" s="38" t="s">
        <v>1441</v>
      </c>
      <c r="F2798" s="38" t="s">
        <v>1442</v>
      </c>
      <c r="G2798" s="38" t="s">
        <v>1443</v>
      </c>
      <c r="H2798" s="38" t="s">
        <v>1444</v>
      </c>
      <c r="I2798" s="75" t="s">
        <v>1445</v>
      </c>
    </row>
    <row r="2799" spans="1:9">
      <c r="A2799" s="30" t="s">
        <v>2692</v>
      </c>
      <c r="B2799" s="32" t="s">
        <v>2693</v>
      </c>
      <c r="C2799" s="37" t="s">
        <v>7</v>
      </c>
      <c r="D2799" s="36">
        <v>1</v>
      </c>
      <c r="E2799" s="31">
        <v>1</v>
      </c>
      <c r="F2799" s="31">
        <v>0</v>
      </c>
      <c r="G2799" s="31">
        <v>1.97</v>
      </c>
      <c r="H2799" s="31">
        <v>0</v>
      </c>
      <c r="I2799" s="64">
        <v>1.97</v>
      </c>
    </row>
    <row r="2800" spans="1:9">
      <c r="A2800" s="30" t="s">
        <v>1627</v>
      </c>
      <c r="B2800" s="32" t="s">
        <v>1628</v>
      </c>
      <c r="C2800" s="37" t="s">
        <v>7</v>
      </c>
      <c r="D2800" s="36">
        <v>4.7000000000000002E-3</v>
      </c>
      <c r="E2800" s="31">
        <v>1</v>
      </c>
      <c r="F2800" s="31">
        <v>0</v>
      </c>
      <c r="G2800" s="31">
        <v>66.709999999999994</v>
      </c>
      <c r="H2800" s="31">
        <v>0</v>
      </c>
      <c r="I2800" s="64">
        <v>0.31</v>
      </c>
    </row>
    <row r="2801" spans="1:9">
      <c r="A2801" s="30" t="s">
        <v>1631</v>
      </c>
      <c r="B2801" s="32" t="s">
        <v>1632</v>
      </c>
      <c r="C2801" s="37" t="s">
        <v>7</v>
      </c>
      <c r="D2801" s="36">
        <v>6.6E-3</v>
      </c>
      <c r="E2801" s="31">
        <v>1</v>
      </c>
      <c r="F2801" s="31">
        <v>0</v>
      </c>
      <c r="G2801" s="31">
        <v>17.55</v>
      </c>
      <c r="H2801" s="31">
        <v>0</v>
      </c>
      <c r="I2801" s="64">
        <v>0.11</v>
      </c>
    </row>
    <row r="2802" spans="1:9">
      <c r="A2802" s="30" t="s">
        <v>1637</v>
      </c>
      <c r="B2802" s="32" t="s">
        <v>1638</v>
      </c>
      <c r="C2802" s="37" t="s">
        <v>7</v>
      </c>
      <c r="D2802" s="36">
        <v>4.1999999999999997E-3</v>
      </c>
      <c r="E2802" s="31">
        <v>1</v>
      </c>
      <c r="F2802" s="31">
        <v>0</v>
      </c>
      <c r="G2802" s="31">
        <v>3.47</v>
      </c>
      <c r="H2802" s="31">
        <v>0</v>
      </c>
      <c r="I2802" s="64">
        <v>0.01</v>
      </c>
    </row>
    <row r="2803" spans="1:9">
      <c r="A2803" s="30" t="s">
        <v>1641</v>
      </c>
      <c r="B2803" s="32" t="s">
        <v>1642</v>
      </c>
      <c r="C2803" s="37" t="s">
        <v>7</v>
      </c>
      <c r="D2803" s="36">
        <v>5.4999999999999997E-3</v>
      </c>
      <c r="E2803" s="31">
        <v>1</v>
      </c>
      <c r="F2803" s="31">
        <v>0</v>
      </c>
      <c r="G2803" s="31">
        <v>75.58</v>
      </c>
      <c r="H2803" s="31">
        <v>0</v>
      </c>
      <c r="I2803" s="64">
        <v>0.41</v>
      </c>
    </row>
    <row r="2804" spans="1:9">
      <c r="A2804" s="30" t="s">
        <v>1573</v>
      </c>
      <c r="B2804" s="32" t="s">
        <v>1574</v>
      </c>
      <c r="C2804" s="37" t="s">
        <v>1484</v>
      </c>
      <c r="D2804" s="36">
        <v>5.0099999999999999E-2</v>
      </c>
      <c r="E2804" s="31">
        <v>1</v>
      </c>
      <c r="F2804" s="31">
        <v>0</v>
      </c>
      <c r="G2804" s="31">
        <v>20.89</v>
      </c>
      <c r="H2804" s="31">
        <v>0</v>
      </c>
      <c r="I2804" s="64">
        <v>1.04</v>
      </c>
    </row>
    <row r="2805" spans="1:9">
      <c r="A2805" s="30" t="s">
        <v>1559</v>
      </c>
      <c r="B2805" s="30" t="s">
        <v>1560</v>
      </c>
      <c r="C2805" s="37" t="s">
        <v>1484</v>
      </c>
      <c r="D2805" s="36">
        <v>5.0099999999999999E-2</v>
      </c>
      <c r="E2805" s="31">
        <v>1</v>
      </c>
      <c r="F2805" s="31">
        <v>0</v>
      </c>
      <c r="G2805" s="31">
        <v>25.28</v>
      </c>
      <c r="H2805" s="31">
        <v>0</v>
      </c>
      <c r="I2805" s="64">
        <v>1.26</v>
      </c>
    </row>
    <row r="2806" spans="1:9">
      <c r="A2806" s="35"/>
      <c r="B2806" s="35"/>
      <c r="C2806" s="35"/>
      <c r="D2806" s="35"/>
      <c r="E2806" s="35"/>
      <c r="F2806" s="35"/>
      <c r="G2806" s="35"/>
      <c r="H2806" s="34" t="s">
        <v>515</v>
      </c>
      <c r="I2806" s="76">
        <v>5.1100000000000003</v>
      </c>
    </row>
    <row r="2807" spans="1:9">
      <c r="A2807" s="35"/>
      <c r="B2807" s="35"/>
      <c r="C2807" s="35"/>
      <c r="D2807" s="35"/>
      <c r="E2807" s="35"/>
      <c r="F2807" s="35"/>
      <c r="G2807" s="35"/>
      <c r="H2807" s="34" t="s">
        <v>1458</v>
      </c>
      <c r="I2807" s="76">
        <v>22.86</v>
      </c>
    </row>
    <row r="2808" spans="1:9">
      <c r="A2808" s="35"/>
      <c r="B2808" s="35"/>
      <c r="C2808" s="35"/>
      <c r="D2808" s="35"/>
      <c r="E2808" s="35"/>
      <c r="F2808" s="35"/>
      <c r="G2808" s="35"/>
      <c r="H2808" s="34" t="s">
        <v>516</v>
      </c>
      <c r="I2808" s="76">
        <v>6.27</v>
      </c>
    </row>
    <row r="2811" spans="1:9">
      <c r="A2811" s="49" t="s">
        <v>2694</v>
      </c>
      <c r="B2811" s="48"/>
      <c r="C2811" s="48"/>
      <c r="D2811" s="48"/>
      <c r="E2811" s="48"/>
      <c r="F2811" s="48"/>
      <c r="G2811" s="48"/>
      <c r="H2811" s="48"/>
      <c r="I2811" s="72"/>
    </row>
    <row r="2812" spans="1:9">
      <c r="A2812" s="46" t="s">
        <v>1439</v>
      </c>
      <c r="B2812" s="45"/>
      <c r="C2812" s="45"/>
      <c r="D2812" s="45"/>
      <c r="E2812" s="45"/>
      <c r="F2812" s="45"/>
      <c r="G2812" s="45"/>
      <c r="H2812" s="45"/>
      <c r="I2812" s="73"/>
    </row>
    <row r="2813" spans="1:9">
      <c r="A2813" s="43" t="s">
        <v>2695</v>
      </c>
      <c r="B2813" s="42"/>
      <c r="C2813" s="42"/>
      <c r="D2813" s="42"/>
      <c r="E2813" s="41"/>
      <c r="F2813" s="41"/>
      <c r="G2813" s="41"/>
      <c r="H2813" s="41"/>
      <c r="I2813" s="74"/>
    </row>
    <row r="2814" spans="1:9">
      <c r="A2814" s="38" t="s">
        <v>0</v>
      </c>
      <c r="B2814" s="39" t="s">
        <v>1</v>
      </c>
      <c r="C2814" s="38" t="s">
        <v>2</v>
      </c>
      <c r="D2814" s="38" t="s">
        <v>3</v>
      </c>
      <c r="E2814" s="38" t="s">
        <v>1441</v>
      </c>
      <c r="F2814" s="38" t="s">
        <v>1442</v>
      </c>
      <c r="G2814" s="38" t="s">
        <v>1443</v>
      </c>
      <c r="H2814" s="38" t="s">
        <v>1444</v>
      </c>
      <c r="I2814" s="75" t="s">
        <v>1445</v>
      </c>
    </row>
    <row r="2815" spans="1:9">
      <c r="A2815" s="30" t="s">
        <v>1625</v>
      </c>
      <c r="B2815" s="32" t="s">
        <v>1626</v>
      </c>
      <c r="C2815" s="37" t="s">
        <v>7</v>
      </c>
      <c r="D2815" s="36">
        <v>1</v>
      </c>
      <c r="E2815" s="31">
        <v>1</v>
      </c>
      <c r="F2815" s="31">
        <v>0</v>
      </c>
      <c r="G2815" s="31">
        <v>0.98</v>
      </c>
      <c r="H2815" s="31">
        <v>0</v>
      </c>
      <c r="I2815" s="64">
        <v>0.98</v>
      </c>
    </row>
    <row r="2816" spans="1:9">
      <c r="A2816" s="30" t="s">
        <v>1627</v>
      </c>
      <c r="B2816" s="32" t="s">
        <v>1628</v>
      </c>
      <c r="C2816" s="37" t="s">
        <v>7</v>
      </c>
      <c r="D2816" s="36">
        <v>5.8999999999999999E-3</v>
      </c>
      <c r="E2816" s="31">
        <v>1</v>
      </c>
      <c r="F2816" s="31">
        <v>0</v>
      </c>
      <c r="G2816" s="31">
        <v>66.709999999999994</v>
      </c>
      <c r="H2816" s="31">
        <v>0</v>
      </c>
      <c r="I2816" s="64">
        <v>0.39</v>
      </c>
    </row>
    <row r="2817" spans="1:9">
      <c r="A2817" s="30" t="s">
        <v>1637</v>
      </c>
      <c r="B2817" s="32" t="s">
        <v>1638</v>
      </c>
      <c r="C2817" s="37" t="s">
        <v>7</v>
      </c>
      <c r="D2817" s="36">
        <v>3.15E-2</v>
      </c>
      <c r="E2817" s="31">
        <v>1</v>
      </c>
      <c r="F2817" s="31">
        <v>0</v>
      </c>
      <c r="G2817" s="31">
        <v>3.47</v>
      </c>
      <c r="H2817" s="31">
        <v>0</v>
      </c>
      <c r="I2817" s="64">
        <v>0.1</v>
      </c>
    </row>
    <row r="2818" spans="1:9">
      <c r="A2818" s="30" t="s">
        <v>1641</v>
      </c>
      <c r="B2818" s="32" t="s">
        <v>1642</v>
      </c>
      <c r="C2818" s="37" t="s">
        <v>7</v>
      </c>
      <c r="D2818" s="36">
        <v>7.0000000000000001E-3</v>
      </c>
      <c r="E2818" s="31">
        <v>1</v>
      </c>
      <c r="F2818" s="31">
        <v>0</v>
      </c>
      <c r="G2818" s="31">
        <v>75.58</v>
      </c>
      <c r="H2818" s="31">
        <v>0</v>
      </c>
      <c r="I2818" s="64">
        <v>0.52</v>
      </c>
    </row>
    <row r="2819" spans="1:9">
      <c r="A2819" s="30" t="s">
        <v>1573</v>
      </c>
      <c r="B2819" s="32" t="s">
        <v>1574</v>
      </c>
      <c r="C2819" s="37" t="s">
        <v>1484</v>
      </c>
      <c r="D2819" s="36">
        <v>9.4399999999999998E-2</v>
      </c>
      <c r="E2819" s="31">
        <v>1</v>
      </c>
      <c r="F2819" s="31">
        <v>0</v>
      </c>
      <c r="G2819" s="31">
        <v>20.89</v>
      </c>
      <c r="H2819" s="31">
        <v>0</v>
      </c>
      <c r="I2819" s="64">
        <v>1.97</v>
      </c>
    </row>
    <row r="2820" spans="1:9">
      <c r="A2820" s="30" t="s">
        <v>1559</v>
      </c>
      <c r="B2820" s="30" t="s">
        <v>1560</v>
      </c>
      <c r="C2820" s="37" t="s">
        <v>1484</v>
      </c>
      <c r="D2820" s="36">
        <v>9.4399999999999998E-2</v>
      </c>
      <c r="E2820" s="31">
        <v>1</v>
      </c>
      <c r="F2820" s="31">
        <v>0</v>
      </c>
      <c r="G2820" s="31">
        <v>25.28</v>
      </c>
      <c r="H2820" s="31">
        <v>0</v>
      </c>
      <c r="I2820" s="64">
        <v>2.38</v>
      </c>
    </row>
    <row r="2821" spans="1:9">
      <c r="A2821" s="35"/>
      <c r="B2821" s="35"/>
      <c r="C2821" s="35"/>
      <c r="D2821" s="35"/>
      <c r="E2821" s="35"/>
      <c r="F2821" s="35"/>
      <c r="G2821" s="35"/>
      <c r="H2821" s="34" t="s">
        <v>515</v>
      </c>
      <c r="I2821" s="76">
        <v>6.34</v>
      </c>
    </row>
    <row r="2822" spans="1:9">
      <c r="A2822" s="35"/>
      <c r="B2822" s="35"/>
      <c r="C2822" s="35"/>
      <c r="D2822" s="35"/>
      <c r="E2822" s="35"/>
      <c r="F2822" s="35"/>
      <c r="G2822" s="35"/>
      <c r="H2822" s="34" t="s">
        <v>1458</v>
      </c>
      <c r="I2822" s="76">
        <v>22.86</v>
      </c>
    </row>
    <row r="2823" spans="1:9">
      <c r="A2823" s="35"/>
      <c r="B2823" s="35"/>
      <c r="C2823" s="35"/>
      <c r="D2823" s="35"/>
      <c r="E2823" s="35"/>
      <c r="F2823" s="35"/>
      <c r="G2823" s="35"/>
      <c r="H2823" s="34" t="s">
        <v>516</v>
      </c>
      <c r="I2823" s="76">
        <v>7.78</v>
      </c>
    </row>
    <row r="2826" spans="1:9">
      <c r="A2826" s="49" t="s">
        <v>2696</v>
      </c>
      <c r="B2826" s="48"/>
      <c r="C2826" s="48"/>
      <c r="D2826" s="48"/>
      <c r="E2826" s="48"/>
      <c r="F2826" s="48"/>
      <c r="G2826" s="48"/>
      <c r="H2826" s="48"/>
      <c r="I2826" s="72"/>
    </row>
    <row r="2827" spans="1:9">
      <c r="A2827" s="46" t="s">
        <v>1439</v>
      </c>
      <c r="B2827" s="45"/>
      <c r="C2827" s="45"/>
      <c r="D2827" s="45"/>
      <c r="E2827" s="45"/>
      <c r="F2827" s="45"/>
      <c r="G2827" s="45"/>
      <c r="H2827" s="45"/>
      <c r="I2827" s="73"/>
    </row>
    <row r="2828" spans="1:9">
      <c r="A2828" s="43" t="s">
        <v>2697</v>
      </c>
      <c r="B2828" s="42"/>
      <c r="C2828" s="42"/>
      <c r="D2828" s="42"/>
      <c r="E2828" s="41"/>
      <c r="F2828" s="41"/>
      <c r="G2828" s="41"/>
      <c r="H2828" s="41"/>
      <c r="I2828" s="74"/>
    </row>
    <row r="2829" spans="1:9">
      <c r="A2829" s="38" t="s">
        <v>0</v>
      </c>
      <c r="B2829" s="39" t="s">
        <v>1</v>
      </c>
      <c r="C2829" s="38" t="s">
        <v>2</v>
      </c>
      <c r="D2829" s="38" t="s">
        <v>3</v>
      </c>
      <c r="E2829" s="38" t="s">
        <v>1441</v>
      </c>
      <c r="F2829" s="38" t="s">
        <v>1442</v>
      </c>
      <c r="G2829" s="38" t="s">
        <v>1443</v>
      </c>
      <c r="H2829" s="38" t="s">
        <v>1444</v>
      </c>
      <c r="I2829" s="75" t="s">
        <v>1445</v>
      </c>
    </row>
    <row r="2830" spans="1:9">
      <c r="A2830" s="30" t="s">
        <v>1627</v>
      </c>
      <c r="B2830" s="32" t="s">
        <v>1628</v>
      </c>
      <c r="C2830" s="37" t="s">
        <v>7</v>
      </c>
      <c r="D2830" s="36">
        <v>9.4000000000000004E-3</v>
      </c>
      <c r="E2830" s="31">
        <v>1</v>
      </c>
      <c r="F2830" s="31">
        <v>0</v>
      </c>
      <c r="G2830" s="31">
        <v>66.709999999999994</v>
      </c>
      <c r="H2830" s="31">
        <v>0</v>
      </c>
      <c r="I2830" s="64">
        <v>0.62</v>
      </c>
    </row>
    <row r="2831" spans="1:9">
      <c r="A2831" s="30" t="s">
        <v>2698</v>
      </c>
      <c r="B2831" s="32" t="s">
        <v>2699</v>
      </c>
      <c r="C2831" s="37" t="s">
        <v>7</v>
      </c>
      <c r="D2831" s="36">
        <v>1</v>
      </c>
      <c r="E2831" s="31">
        <v>1</v>
      </c>
      <c r="F2831" s="31">
        <v>0</v>
      </c>
      <c r="G2831" s="31">
        <v>4.5599999999999996</v>
      </c>
      <c r="H2831" s="31">
        <v>0</v>
      </c>
      <c r="I2831" s="64">
        <v>4.5599999999999996</v>
      </c>
    </row>
    <row r="2832" spans="1:9">
      <c r="A2832" s="30" t="s">
        <v>1637</v>
      </c>
      <c r="B2832" s="32" t="s">
        <v>1638</v>
      </c>
      <c r="C2832" s="37" t="s">
        <v>7</v>
      </c>
      <c r="D2832" s="36">
        <v>1.3100000000000001E-2</v>
      </c>
      <c r="E2832" s="31">
        <v>1</v>
      </c>
      <c r="F2832" s="31">
        <v>0</v>
      </c>
      <c r="G2832" s="31">
        <v>3.47</v>
      </c>
      <c r="H2832" s="31">
        <v>0</v>
      </c>
      <c r="I2832" s="64">
        <v>0.04</v>
      </c>
    </row>
    <row r="2833" spans="1:9">
      <c r="A2833" s="30" t="s">
        <v>1641</v>
      </c>
      <c r="B2833" s="32" t="s">
        <v>1642</v>
      </c>
      <c r="C2833" s="37" t="s">
        <v>7</v>
      </c>
      <c r="D2833" s="36">
        <v>1.0999999999999999E-2</v>
      </c>
      <c r="E2833" s="31">
        <v>1</v>
      </c>
      <c r="F2833" s="31">
        <v>0</v>
      </c>
      <c r="G2833" s="31">
        <v>75.58</v>
      </c>
      <c r="H2833" s="31">
        <v>0</v>
      </c>
      <c r="I2833" s="64">
        <v>0.83</v>
      </c>
    </row>
    <row r="2834" spans="1:9">
      <c r="A2834" s="30" t="s">
        <v>1573</v>
      </c>
      <c r="B2834" s="32" t="s">
        <v>1574</v>
      </c>
      <c r="C2834" s="37" t="s">
        <v>1484</v>
      </c>
      <c r="D2834" s="36">
        <v>8.5900000000000004E-2</v>
      </c>
      <c r="E2834" s="31">
        <v>1</v>
      </c>
      <c r="F2834" s="31">
        <v>0</v>
      </c>
      <c r="G2834" s="31">
        <v>20.89</v>
      </c>
      <c r="H2834" s="31">
        <v>0</v>
      </c>
      <c r="I2834" s="64">
        <v>1.79</v>
      </c>
    </row>
    <row r="2835" spans="1:9">
      <c r="A2835" s="30" t="s">
        <v>1559</v>
      </c>
      <c r="B2835" s="30" t="s">
        <v>1560</v>
      </c>
      <c r="C2835" s="37" t="s">
        <v>1484</v>
      </c>
      <c r="D2835" s="36">
        <v>8.5900000000000004E-2</v>
      </c>
      <c r="E2835" s="31">
        <v>1</v>
      </c>
      <c r="F2835" s="31">
        <v>0</v>
      </c>
      <c r="G2835" s="31">
        <v>25.28</v>
      </c>
      <c r="H2835" s="31">
        <v>0</v>
      </c>
      <c r="I2835" s="64">
        <v>2.17</v>
      </c>
    </row>
    <row r="2836" spans="1:9">
      <c r="A2836" s="35"/>
      <c r="B2836" s="35"/>
      <c r="C2836" s="35"/>
      <c r="D2836" s="35"/>
      <c r="E2836" s="35"/>
      <c r="F2836" s="35"/>
      <c r="G2836" s="35"/>
      <c r="H2836" s="34" t="s">
        <v>515</v>
      </c>
      <c r="I2836" s="76">
        <v>10.01</v>
      </c>
    </row>
    <row r="2837" spans="1:9">
      <c r="A2837" s="35"/>
      <c r="B2837" s="35"/>
      <c r="C2837" s="35"/>
      <c r="D2837" s="35"/>
      <c r="E2837" s="35"/>
      <c r="F2837" s="35"/>
      <c r="G2837" s="35"/>
      <c r="H2837" s="34" t="s">
        <v>1458</v>
      </c>
      <c r="I2837" s="76">
        <v>22.86</v>
      </c>
    </row>
    <row r="2838" spans="1:9">
      <c r="A2838" s="35"/>
      <c r="B2838" s="35"/>
      <c r="C2838" s="35"/>
      <c r="D2838" s="35"/>
      <c r="E2838" s="35"/>
      <c r="F2838" s="35"/>
      <c r="G2838" s="35"/>
      <c r="H2838" s="34" t="s">
        <v>516</v>
      </c>
      <c r="I2838" s="76">
        <v>12.29</v>
      </c>
    </row>
    <row r="2841" spans="1:9">
      <c r="A2841" s="49" t="s">
        <v>2700</v>
      </c>
      <c r="B2841" s="48"/>
      <c r="C2841" s="48"/>
      <c r="D2841" s="48"/>
      <c r="E2841" s="48"/>
      <c r="F2841" s="48"/>
      <c r="G2841" s="48"/>
      <c r="H2841" s="48"/>
      <c r="I2841" s="72"/>
    </row>
    <row r="2842" spans="1:9">
      <c r="A2842" s="46" t="s">
        <v>1439</v>
      </c>
      <c r="B2842" s="45"/>
      <c r="C2842" s="45"/>
      <c r="D2842" s="45"/>
      <c r="E2842" s="45"/>
      <c r="F2842" s="45"/>
      <c r="G2842" s="45"/>
      <c r="H2842" s="45"/>
      <c r="I2842" s="73"/>
    </row>
    <row r="2843" spans="1:9">
      <c r="A2843" s="43" t="s">
        <v>2701</v>
      </c>
      <c r="B2843" s="42"/>
      <c r="C2843" s="42"/>
      <c r="D2843" s="42"/>
      <c r="E2843" s="41"/>
      <c r="F2843" s="41"/>
      <c r="G2843" s="41"/>
      <c r="H2843" s="41"/>
      <c r="I2843" s="74"/>
    </row>
    <row r="2844" spans="1:9">
      <c r="A2844" s="38" t="s">
        <v>0</v>
      </c>
      <c r="B2844" s="39" t="s">
        <v>1</v>
      </c>
      <c r="C2844" s="38" t="s">
        <v>2</v>
      </c>
      <c r="D2844" s="38" t="s">
        <v>3</v>
      </c>
      <c r="E2844" s="38" t="s">
        <v>1441</v>
      </c>
      <c r="F2844" s="38" t="s">
        <v>1442</v>
      </c>
      <c r="G2844" s="38" t="s">
        <v>1443</v>
      </c>
      <c r="H2844" s="38" t="s">
        <v>1444</v>
      </c>
      <c r="I2844" s="75" t="s">
        <v>1445</v>
      </c>
    </row>
    <row r="2845" spans="1:9">
      <c r="A2845" s="30" t="s">
        <v>1627</v>
      </c>
      <c r="B2845" s="32" t="s">
        <v>1628</v>
      </c>
      <c r="C2845" s="37" t="s">
        <v>7</v>
      </c>
      <c r="D2845" s="36">
        <v>7.1000000000000004E-3</v>
      </c>
      <c r="E2845" s="31">
        <v>1</v>
      </c>
      <c r="F2845" s="31">
        <v>0</v>
      </c>
      <c r="G2845" s="31">
        <v>66.709999999999994</v>
      </c>
      <c r="H2845" s="31">
        <v>0</v>
      </c>
      <c r="I2845" s="64">
        <v>0.47</v>
      </c>
    </row>
    <row r="2846" spans="1:9">
      <c r="A2846" s="30" t="s">
        <v>1633</v>
      </c>
      <c r="B2846" s="32" t="s">
        <v>1634</v>
      </c>
      <c r="C2846" s="37" t="s">
        <v>7</v>
      </c>
      <c r="D2846" s="36">
        <v>1</v>
      </c>
      <c r="E2846" s="31">
        <v>1</v>
      </c>
      <c r="F2846" s="31">
        <v>0</v>
      </c>
      <c r="G2846" s="31">
        <v>0.8</v>
      </c>
      <c r="H2846" s="31">
        <v>0</v>
      </c>
      <c r="I2846" s="64">
        <v>0.8</v>
      </c>
    </row>
    <row r="2847" spans="1:9">
      <c r="A2847" s="30" t="s">
        <v>1637</v>
      </c>
      <c r="B2847" s="32" t="s">
        <v>1638</v>
      </c>
      <c r="C2847" s="37" t="s">
        <v>7</v>
      </c>
      <c r="D2847" s="36">
        <v>1.0800000000000001E-2</v>
      </c>
      <c r="E2847" s="31">
        <v>1</v>
      </c>
      <c r="F2847" s="31">
        <v>0</v>
      </c>
      <c r="G2847" s="31">
        <v>3.47</v>
      </c>
      <c r="H2847" s="31">
        <v>0</v>
      </c>
      <c r="I2847" s="64">
        <v>0.03</v>
      </c>
    </row>
    <row r="2848" spans="1:9">
      <c r="A2848" s="30" t="s">
        <v>1641</v>
      </c>
      <c r="B2848" s="32" t="s">
        <v>1642</v>
      </c>
      <c r="C2848" s="37" t="s">
        <v>7</v>
      </c>
      <c r="D2848" s="36">
        <v>8.0000000000000002E-3</v>
      </c>
      <c r="E2848" s="31">
        <v>1</v>
      </c>
      <c r="F2848" s="31">
        <v>0</v>
      </c>
      <c r="G2848" s="31">
        <v>75.58</v>
      </c>
      <c r="H2848" s="31">
        <v>0</v>
      </c>
      <c r="I2848" s="64">
        <v>0.6</v>
      </c>
    </row>
    <row r="2849" spans="1:9">
      <c r="A2849" s="30" t="s">
        <v>1573</v>
      </c>
      <c r="B2849" s="32" t="s">
        <v>1574</v>
      </c>
      <c r="C2849" s="37" t="s">
        <v>1484</v>
      </c>
      <c r="D2849" s="36">
        <v>7.0599999999999996E-2</v>
      </c>
      <c r="E2849" s="31">
        <v>1</v>
      </c>
      <c r="F2849" s="31">
        <v>0</v>
      </c>
      <c r="G2849" s="31">
        <v>20.89</v>
      </c>
      <c r="H2849" s="31">
        <v>0</v>
      </c>
      <c r="I2849" s="64">
        <v>1.47</v>
      </c>
    </row>
    <row r="2850" spans="1:9">
      <c r="A2850" s="30" t="s">
        <v>1559</v>
      </c>
      <c r="B2850" s="30" t="s">
        <v>1560</v>
      </c>
      <c r="C2850" s="37" t="s">
        <v>1484</v>
      </c>
      <c r="D2850" s="36">
        <v>7.0599999999999996E-2</v>
      </c>
      <c r="E2850" s="31">
        <v>1</v>
      </c>
      <c r="F2850" s="31">
        <v>0</v>
      </c>
      <c r="G2850" s="31">
        <v>25.28</v>
      </c>
      <c r="H2850" s="31">
        <v>0</v>
      </c>
      <c r="I2850" s="64">
        <v>1.78</v>
      </c>
    </row>
    <row r="2851" spans="1:9">
      <c r="A2851" s="35"/>
      <c r="B2851" s="35"/>
      <c r="C2851" s="35"/>
      <c r="D2851" s="35"/>
      <c r="E2851" s="35"/>
      <c r="F2851" s="35"/>
      <c r="G2851" s="35"/>
      <c r="H2851" s="34" t="s">
        <v>515</v>
      </c>
      <c r="I2851" s="76">
        <v>5.15</v>
      </c>
    </row>
    <row r="2852" spans="1:9">
      <c r="A2852" s="35"/>
      <c r="B2852" s="35"/>
      <c r="C2852" s="35"/>
      <c r="D2852" s="35"/>
      <c r="E2852" s="35"/>
      <c r="F2852" s="35"/>
      <c r="G2852" s="35"/>
      <c r="H2852" s="34" t="s">
        <v>1458</v>
      </c>
      <c r="I2852" s="76">
        <v>22.86</v>
      </c>
    </row>
    <row r="2853" spans="1:9">
      <c r="A2853" s="35"/>
      <c r="B2853" s="35"/>
      <c r="C2853" s="35"/>
      <c r="D2853" s="35"/>
      <c r="E2853" s="35"/>
      <c r="F2853" s="35"/>
      <c r="G2853" s="35"/>
      <c r="H2853" s="34" t="s">
        <v>516</v>
      </c>
      <c r="I2853" s="76">
        <v>6.32</v>
      </c>
    </row>
    <row r="2856" spans="1:9">
      <c r="A2856" s="49" t="s">
        <v>2702</v>
      </c>
      <c r="B2856" s="48"/>
      <c r="C2856" s="48"/>
      <c r="D2856" s="48"/>
      <c r="E2856" s="48"/>
      <c r="F2856" s="48"/>
      <c r="G2856" s="48"/>
      <c r="H2856" s="48"/>
      <c r="I2856" s="72"/>
    </row>
    <row r="2857" spans="1:9">
      <c r="A2857" s="46" t="s">
        <v>1439</v>
      </c>
      <c r="B2857" s="45"/>
      <c r="C2857" s="45"/>
      <c r="D2857" s="45"/>
      <c r="E2857" s="45"/>
      <c r="F2857" s="45"/>
      <c r="G2857" s="45"/>
      <c r="H2857" s="45"/>
      <c r="I2857" s="73"/>
    </row>
    <row r="2858" spans="1:9">
      <c r="A2858" s="43" t="s">
        <v>2703</v>
      </c>
      <c r="B2858" s="42"/>
      <c r="C2858" s="42"/>
      <c r="D2858" s="42"/>
      <c r="E2858" s="41"/>
      <c r="F2858" s="41"/>
      <c r="G2858" s="41"/>
      <c r="H2858" s="41"/>
      <c r="I2858" s="74"/>
    </row>
    <row r="2859" spans="1:9">
      <c r="A2859" s="38" t="s">
        <v>0</v>
      </c>
      <c r="B2859" s="39" t="s">
        <v>1</v>
      </c>
      <c r="C2859" s="38" t="s">
        <v>2</v>
      </c>
      <c r="D2859" s="38" t="s">
        <v>3</v>
      </c>
      <c r="E2859" s="38" t="s">
        <v>1441</v>
      </c>
      <c r="F2859" s="38" t="s">
        <v>1442</v>
      </c>
      <c r="G2859" s="38" t="s">
        <v>1443</v>
      </c>
      <c r="H2859" s="38" t="s">
        <v>1444</v>
      </c>
      <c r="I2859" s="75" t="s">
        <v>1445</v>
      </c>
    </row>
    <row r="2860" spans="1:9">
      <c r="A2860" s="30" t="s">
        <v>1627</v>
      </c>
      <c r="B2860" s="32" t="s">
        <v>1628</v>
      </c>
      <c r="C2860" s="37" t="s">
        <v>7</v>
      </c>
      <c r="D2860" s="36">
        <v>9.4000000000000004E-3</v>
      </c>
      <c r="E2860" s="31">
        <v>1</v>
      </c>
      <c r="F2860" s="31">
        <v>0</v>
      </c>
      <c r="G2860" s="31">
        <v>66.709999999999994</v>
      </c>
      <c r="H2860" s="31">
        <v>0</v>
      </c>
      <c r="I2860" s="64">
        <v>0.62</v>
      </c>
    </row>
    <row r="2861" spans="1:9">
      <c r="A2861" s="30" t="s">
        <v>2704</v>
      </c>
      <c r="B2861" s="32" t="s">
        <v>2705</v>
      </c>
      <c r="C2861" s="37" t="s">
        <v>7</v>
      </c>
      <c r="D2861" s="36">
        <v>1</v>
      </c>
      <c r="E2861" s="31">
        <v>1</v>
      </c>
      <c r="F2861" s="31">
        <v>0</v>
      </c>
      <c r="G2861" s="31">
        <v>2.67</v>
      </c>
      <c r="H2861" s="31">
        <v>0</v>
      </c>
      <c r="I2861" s="64">
        <v>2.67</v>
      </c>
    </row>
    <row r="2862" spans="1:9">
      <c r="A2862" s="30" t="s">
        <v>1637</v>
      </c>
      <c r="B2862" s="32" t="s">
        <v>1638</v>
      </c>
      <c r="C2862" s="37" t="s">
        <v>7</v>
      </c>
      <c r="D2862" s="36">
        <v>1.3100000000000001E-2</v>
      </c>
      <c r="E2862" s="31">
        <v>1</v>
      </c>
      <c r="F2862" s="31">
        <v>0</v>
      </c>
      <c r="G2862" s="31">
        <v>3.47</v>
      </c>
      <c r="H2862" s="31">
        <v>0</v>
      </c>
      <c r="I2862" s="64">
        <v>0.04</v>
      </c>
    </row>
    <row r="2863" spans="1:9">
      <c r="A2863" s="30" t="s">
        <v>1641</v>
      </c>
      <c r="B2863" s="32" t="s">
        <v>1642</v>
      </c>
      <c r="C2863" s="37" t="s">
        <v>7</v>
      </c>
      <c r="D2863" s="36">
        <v>1.0999999999999999E-2</v>
      </c>
      <c r="E2863" s="31">
        <v>1</v>
      </c>
      <c r="F2863" s="31">
        <v>0</v>
      </c>
      <c r="G2863" s="31">
        <v>75.58</v>
      </c>
      <c r="H2863" s="31">
        <v>0</v>
      </c>
      <c r="I2863" s="64">
        <v>0.83</v>
      </c>
    </row>
    <row r="2864" spans="1:9">
      <c r="A2864" s="30" t="s">
        <v>1573</v>
      </c>
      <c r="B2864" s="32" t="s">
        <v>1574</v>
      </c>
      <c r="C2864" s="37" t="s">
        <v>1484</v>
      </c>
      <c r="D2864" s="36">
        <v>8.5900000000000004E-2</v>
      </c>
      <c r="E2864" s="31">
        <v>1</v>
      </c>
      <c r="F2864" s="31">
        <v>0</v>
      </c>
      <c r="G2864" s="31">
        <v>20.89</v>
      </c>
      <c r="H2864" s="31">
        <v>0</v>
      </c>
      <c r="I2864" s="64">
        <v>1.79</v>
      </c>
    </row>
    <row r="2865" spans="1:9">
      <c r="A2865" s="30" t="s">
        <v>1559</v>
      </c>
      <c r="B2865" s="30" t="s">
        <v>1560</v>
      </c>
      <c r="C2865" s="37" t="s">
        <v>1484</v>
      </c>
      <c r="D2865" s="36">
        <v>8.5900000000000004E-2</v>
      </c>
      <c r="E2865" s="31">
        <v>1</v>
      </c>
      <c r="F2865" s="31">
        <v>0</v>
      </c>
      <c r="G2865" s="31">
        <v>25.28</v>
      </c>
      <c r="H2865" s="31">
        <v>0</v>
      </c>
      <c r="I2865" s="64">
        <v>2.17</v>
      </c>
    </row>
    <row r="2866" spans="1:9">
      <c r="A2866" s="35"/>
      <c r="B2866" s="35"/>
      <c r="C2866" s="35"/>
      <c r="D2866" s="35"/>
      <c r="E2866" s="35"/>
      <c r="F2866" s="35"/>
      <c r="G2866" s="35"/>
      <c r="H2866" s="34" t="s">
        <v>515</v>
      </c>
      <c r="I2866" s="76">
        <v>8.1199999999999992</v>
      </c>
    </row>
    <row r="2867" spans="1:9">
      <c r="A2867" s="35"/>
      <c r="B2867" s="35"/>
      <c r="C2867" s="35"/>
      <c r="D2867" s="35"/>
      <c r="E2867" s="35"/>
      <c r="F2867" s="35"/>
      <c r="G2867" s="35"/>
      <c r="H2867" s="34" t="s">
        <v>1458</v>
      </c>
      <c r="I2867" s="76">
        <v>22.86</v>
      </c>
    </row>
    <row r="2868" spans="1:9">
      <c r="A2868" s="35"/>
      <c r="B2868" s="35"/>
      <c r="C2868" s="35"/>
      <c r="D2868" s="35"/>
      <c r="E2868" s="35"/>
      <c r="F2868" s="35"/>
      <c r="G2868" s="35"/>
      <c r="H2868" s="34" t="s">
        <v>516</v>
      </c>
      <c r="I2868" s="76">
        <v>9.9700000000000006</v>
      </c>
    </row>
    <row r="2871" spans="1:9">
      <c r="A2871" s="49" t="s">
        <v>2706</v>
      </c>
      <c r="B2871" s="48"/>
      <c r="C2871" s="48"/>
      <c r="D2871" s="48"/>
      <c r="E2871" s="48"/>
      <c r="F2871" s="48"/>
      <c r="G2871" s="48"/>
      <c r="H2871" s="48"/>
      <c r="I2871" s="72"/>
    </row>
    <row r="2872" spans="1:9">
      <c r="A2872" s="46" t="s">
        <v>1439</v>
      </c>
      <c r="B2872" s="45"/>
      <c r="C2872" s="45"/>
      <c r="D2872" s="45"/>
      <c r="E2872" s="45"/>
      <c r="F2872" s="45"/>
      <c r="G2872" s="45"/>
      <c r="H2872" s="45"/>
      <c r="I2872" s="73"/>
    </row>
    <row r="2873" spans="1:9">
      <c r="A2873" s="43" t="s">
        <v>2707</v>
      </c>
      <c r="B2873" s="42"/>
      <c r="C2873" s="42"/>
      <c r="D2873" s="42"/>
      <c r="E2873" s="41"/>
      <c r="F2873" s="41"/>
      <c r="G2873" s="41"/>
      <c r="H2873" s="41"/>
      <c r="I2873" s="74"/>
    </row>
    <row r="2874" spans="1:9">
      <c r="A2874" s="38" t="s">
        <v>0</v>
      </c>
      <c r="B2874" s="39" t="s">
        <v>1</v>
      </c>
      <c r="C2874" s="38" t="s">
        <v>2</v>
      </c>
      <c r="D2874" s="38" t="s">
        <v>3</v>
      </c>
      <c r="E2874" s="38" t="s">
        <v>1441</v>
      </c>
      <c r="F2874" s="38" t="s">
        <v>1442</v>
      </c>
      <c r="G2874" s="38" t="s">
        <v>1443</v>
      </c>
      <c r="H2874" s="38" t="s">
        <v>1444</v>
      </c>
      <c r="I2874" s="75" t="s">
        <v>1445</v>
      </c>
    </row>
    <row r="2875" spans="1:9">
      <c r="A2875" s="30" t="s">
        <v>1627</v>
      </c>
      <c r="B2875" s="32" t="s">
        <v>1628</v>
      </c>
      <c r="C2875" s="37" t="s">
        <v>7</v>
      </c>
      <c r="D2875" s="36">
        <v>8.2000000000000007E-3</v>
      </c>
      <c r="E2875" s="31">
        <v>1</v>
      </c>
      <c r="F2875" s="31">
        <v>0</v>
      </c>
      <c r="G2875" s="31">
        <v>66.709999999999994</v>
      </c>
      <c r="H2875" s="31">
        <v>0</v>
      </c>
      <c r="I2875" s="64">
        <v>0.54</v>
      </c>
    </row>
    <row r="2876" spans="1:9" ht="20">
      <c r="A2876" s="30" t="s">
        <v>2708</v>
      </c>
      <c r="B2876" s="32" t="s">
        <v>2709</v>
      </c>
      <c r="C2876" s="37" t="s">
        <v>7</v>
      </c>
      <c r="D2876" s="36">
        <v>1</v>
      </c>
      <c r="E2876" s="31">
        <v>1</v>
      </c>
      <c r="F2876" s="31">
        <v>0</v>
      </c>
      <c r="G2876" s="31">
        <v>5.7</v>
      </c>
      <c r="H2876" s="31">
        <v>0</v>
      </c>
      <c r="I2876" s="64">
        <v>5.7</v>
      </c>
    </row>
    <row r="2877" spans="1:9">
      <c r="A2877" s="30" t="s">
        <v>1637</v>
      </c>
      <c r="B2877" s="32" t="s">
        <v>1638</v>
      </c>
      <c r="C2877" s="37" t="s">
        <v>7</v>
      </c>
      <c r="D2877" s="36">
        <v>1.2E-2</v>
      </c>
      <c r="E2877" s="31">
        <v>1</v>
      </c>
      <c r="F2877" s="31">
        <v>0</v>
      </c>
      <c r="G2877" s="31">
        <v>3.47</v>
      </c>
      <c r="H2877" s="31">
        <v>0</v>
      </c>
      <c r="I2877" s="64">
        <v>0.04</v>
      </c>
    </row>
    <row r="2878" spans="1:9">
      <c r="A2878" s="30" t="s">
        <v>1641</v>
      </c>
      <c r="B2878" s="32" t="s">
        <v>1642</v>
      </c>
      <c r="C2878" s="37" t="s">
        <v>7</v>
      </c>
      <c r="D2878" s="36">
        <v>9.4999999999999998E-3</v>
      </c>
      <c r="E2878" s="31">
        <v>1</v>
      </c>
      <c r="F2878" s="31">
        <v>0</v>
      </c>
      <c r="G2878" s="31">
        <v>75.58</v>
      </c>
      <c r="H2878" s="31">
        <v>0</v>
      </c>
      <c r="I2878" s="64">
        <v>0.71</v>
      </c>
    </row>
    <row r="2879" spans="1:9">
      <c r="A2879" s="30" t="s">
        <v>1573</v>
      </c>
      <c r="B2879" s="32" t="s">
        <v>1574</v>
      </c>
      <c r="C2879" s="37" t="s">
        <v>1484</v>
      </c>
      <c r="D2879" s="36">
        <v>7.8200000000000006E-2</v>
      </c>
      <c r="E2879" s="31">
        <v>1</v>
      </c>
      <c r="F2879" s="31">
        <v>0</v>
      </c>
      <c r="G2879" s="31">
        <v>20.89</v>
      </c>
      <c r="H2879" s="31">
        <v>0</v>
      </c>
      <c r="I2879" s="64">
        <v>1.63</v>
      </c>
    </row>
    <row r="2880" spans="1:9">
      <c r="A2880" s="30" t="s">
        <v>1559</v>
      </c>
      <c r="B2880" s="30" t="s">
        <v>1560</v>
      </c>
      <c r="C2880" s="37" t="s">
        <v>1484</v>
      </c>
      <c r="D2880" s="36">
        <v>7.8200000000000006E-2</v>
      </c>
      <c r="E2880" s="31">
        <v>1</v>
      </c>
      <c r="F2880" s="31">
        <v>0</v>
      </c>
      <c r="G2880" s="31">
        <v>25.28</v>
      </c>
      <c r="H2880" s="31">
        <v>0</v>
      </c>
      <c r="I2880" s="64">
        <v>1.97</v>
      </c>
    </row>
    <row r="2881" spans="1:9">
      <c r="A2881" s="35"/>
      <c r="B2881" s="35"/>
      <c r="C2881" s="35"/>
      <c r="D2881" s="35"/>
      <c r="E2881" s="35"/>
      <c r="F2881" s="35"/>
      <c r="G2881" s="35"/>
      <c r="H2881" s="34" t="s">
        <v>515</v>
      </c>
      <c r="I2881" s="76">
        <v>10.59</v>
      </c>
    </row>
    <row r="2882" spans="1:9">
      <c r="A2882" s="35"/>
      <c r="B2882" s="35"/>
      <c r="C2882" s="35"/>
      <c r="D2882" s="35"/>
      <c r="E2882" s="35"/>
      <c r="F2882" s="35"/>
      <c r="G2882" s="35"/>
      <c r="H2882" s="34" t="s">
        <v>1458</v>
      </c>
      <c r="I2882" s="76">
        <v>22.86</v>
      </c>
    </row>
    <row r="2883" spans="1:9">
      <c r="A2883" s="35"/>
      <c r="B2883" s="35"/>
      <c r="C2883" s="35"/>
      <c r="D2883" s="35"/>
      <c r="E2883" s="35"/>
      <c r="F2883" s="35"/>
      <c r="G2883" s="35"/>
      <c r="H2883" s="34" t="s">
        <v>516</v>
      </c>
      <c r="I2883" s="76">
        <v>13.01</v>
      </c>
    </row>
    <row r="2886" spans="1:9">
      <c r="A2886" s="49" t="s">
        <v>2710</v>
      </c>
      <c r="B2886" s="48"/>
      <c r="C2886" s="48"/>
      <c r="D2886" s="48"/>
      <c r="E2886" s="48"/>
      <c r="F2886" s="48"/>
      <c r="G2886" s="48"/>
      <c r="H2886" s="48"/>
      <c r="I2886" s="72"/>
    </row>
    <row r="2887" spans="1:9">
      <c r="A2887" s="46" t="s">
        <v>1439</v>
      </c>
      <c r="B2887" s="45"/>
      <c r="C2887" s="45"/>
      <c r="D2887" s="45"/>
      <c r="E2887" s="45"/>
      <c r="F2887" s="45"/>
      <c r="G2887" s="45"/>
      <c r="H2887" s="45"/>
      <c r="I2887" s="73"/>
    </row>
    <row r="2888" spans="1:9">
      <c r="A2888" s="43" t="s">
        <v>2711</v>
      </c>
      <c r="B2888" s="42"/>
      <c r="C2888" s="42"/>
      <c r="D2888" s="42"/>
      <c r="E2888" s="41"/>
      <c r="F2888" s="41"/>
      <c r="G2888" s="41"/>
      <c r="H2888" s="41"/>
      <c r="I2888" s="74"/>
    </row>
    <row r="2889" spans="1:9">
      <c r="A2889" s="38" t="s">
        <v>0</v>
      </c>
      <c r="B2889" s="39" t="s">
        <v>1</v>
      </c>
      <c r="C2889" s="38" t="s">
        <v>2</v>
      </c>
      <c r="D2889" s="38" t="s">
        <v>3</v>
      </c>
      <c r="E2889" s="38" t="s">
        <v>1441</v>
      </c>
      <c r="F2889" s="38" t="s">
        <v>1442</v>
      </c>
      <c r="G2889" s="38" t="s">
        <v>1443</v>
      </c>
      <c r="H2889" s="38" t="s">
        <v>1444</v>
      </c>
      <c r="I2889" s="75" t="s">
        <v>1445</v>
      </c>
    </row>
    <row r="2890" spans="1:9">
      <c r="A2890" s="30" t="s">
        <v>1627</v>
      </c>
      <c r="B2890" s="32" t="s">
        <v>1628</v>
      </c>
      <c r="C2890" s="37" t="s">
        <v>7</v>
      </c>
      <c r="D2890" s="36">
        <v>8.2000000000000007E-3</v>
      </c>
      <c r="E2890" s="31">
        <v>1</v>
      </c>
      <c r="F2890" s="31">
        <v>0</v>
      </c>
      <c r="G2890" s="31">
        <v>66.709999999999994</v>
      </c>
      <c r="H2890" s="31">
        <v>0</v>
      </c>
      <c r="I2890" s="64">
        <v>0.54</v>
      </c>
    </row>
    <row r="2891" spans="1:9">
      <c r="A2891" s="30" t="s">
        <v>1637</v>
      </c>
      <c r="B2891" s="32" t="s">
        <v>1638</v>
      </c>
      <c r="C2891" s="37" t="s">
        <v>7</v>
      </c>
      <c r="D2891" s="36">
        <v>3.7100000000000001E-2</v>
      </c>
      <c r="E2891" s="31">
        <v>1</v>
      </c>
      <c r="F2891" s="31">
        <v>0</v>
      </c>
      <c r="G2891" s="31">
        <v>3.47</v>
      </c>
      <c r="H2891" s="31">
        <v>0</v>
      </c>
      <c r="I2891" s="64">
        <v>0.12</v>
      </c>
    </row>
    <row r="2892" spans="1:9">
      <c r="A2892" s="30" t="s">
        <v>2712</v>
      </c>
      <c r="B2892" s="32" t="s">
        <v>2713</v>
      </c>
      <c r="C2892" s="37" t="s">
        <v>7</v>
      </c>
      <c r="D2892" s="36">
        <v>1</v>
      </c>
      <c r="E2892" s="31">
        <v>1</v>
      </c>
      <c r="F2892" s="31">
        <v>0</v>
      </c>
      <c r="G2892" s="31">
        <v>3.42</v>
      </c>
      <c r="H2892" s="31">
        <v>0</v>
      </c>
      <c r="I2892" s="64">
        <v>3.42</v>
      </c>
    </row>
    <row r="2893" spans="1:9">
      <c r="A2893" s="30" t="s">
        <v>1641</v>
      </c>
      <c r="B2893" s="32" t="s">
        <v>1642</v>
      </c>
      <c r="C2893" s="37" t="s">
        <v>7</v>
      </c>
      <c r="D2893" s="36">
        <v>9.4999999999999998E-3</v>
      </c>
      <c r="E2893" s="31">
        <v>1</v>
      </c>
      <c r="F2893" s="31">
        <v>0</v>
      </c>
      <c r="G2893" s="31">
        <v>75.58</v>
      </c>
      <c r="H2893" s="31">
        <v>0</v>
      </c>
      <c r="I2893" s="64">
        <v>0.71</v>
      </c>
    </row>
    <row r="2894" spans="1:9">
      <c r="A2894" s="30" t="s">
        <v>1573</v>
      </c>
      <c r="B2894" s="32" t="s">
        <v>1574</v>
      </c>
      <c r="C2894" s="37" t="s">
        <v>1484</v>
      </c>
      <c r="D2894" s="36">
        <v>0.1111</v>
      </c>
      <c r="E2894" s="31">
        <v>1</v>
      </c>
      <c r="F2894" s="31">
        <v>0</v>
      </c>
      <c r="G2894" s="31">
        <v>20.89</v>
      </c>
      <c r="H2894" s="31">
        <v>0</v>
      </c>
      <c r="I2894" s="64">
        <v>2.3199999999999998</v>
      </c>
    </row>
    <row r="2895" spans="1:9">
      <c r="A2895" s="30" t="s">
        <v>1559</v>
      </c>
      <c r="B2895" s="30" t="s">
        <v>1560</v>
      </c>
      <c r="C2895" s="37" t="s">
        <v>1484</v>
      </c>
      <c r="D2895" s="36">
        <v>0.1111</v>
      </c>
      <c r="E2895" s="31">
        <v>1</v>
      </c>
      <c r="F2895" s="31">
        <v>0</v>
      </c>
      <c r="G2895" s="31">
        <v>25.28</v>
      </c>
      <c r="H2895" s="31">
        <v>0</v>
      </c>
      <c r="I2895" s="64">
        <v>2.8</v>
      </c>
    </row>
    <row r="2896" spans="1:9">
      <c r="A2896" s="35"/>
      <c r="B2896" s="35"/>
      <c r="C2896" s="35"/>
      <c r="D2896" s="35"/>
      <c r="E2896" s="35"/>
      <c r="F2896" s="35"/>
      <c r="G2896" s="35"/>
      <c r="H2896" s="34" t="s">
        <v>515</v>
      </c>
      <c r="I2896" s="76">
        <v>9.91</v>
      </c>
    </row>
    <row r="2897" spans="1:9">
      <c r="A2897" s="35"/>
      <c r="B2897" s="35"/>
      <c r="C2897" s="35"/>
      <c r="D2897" s="35"/>
      <c r="E2897" s="35"/>
      <c r="F2897" s="35"/>
      <c r="G2897" s="35"/>
      <c r="H2897" s="34" t="s">
        <v>1458</v>
      </c>
      <c r="I2897" s="76">
        <v>22.86</v>
      </c>
    </row>
    <row r="2898" spans="1:9">
      <c r="A2898" s="35"/>
      <c r="B2898" s="35"/>
      <c r="C2898" s="35"/>
      <c r="D2898" s="35"/>
      <c r="E2898" s="35"/>
      <c r="F2898" s="35"/>
      <c r="G2898" s="35"/>
      <c r="H2898" s="34" t="s">
        <v>516</v>
      </c>
      <c r="I2898" s="76">
        <v>12.17</v>
      </c>
    </row>
    <row r="2901" spans="1:9">
      <c r="A2901" s="49" t="s">
        <v>2714</v>
      </c>
      <c r="B2901" s="48"/>
      <c r="C2901" s="48"/>
      <c r="D2901" s="48"/>
      <c r="E2901" s="48"/>
      <c r="F2901" s="48"/>
      <c r="G2901" s="48"/>
      <c r="H2901" s="48"/>
      <c r="I2901" s="72"/>
    </row>
    <row r="2902" spans="1:9">
      <c r="A2902" s="46" t="s">
        <v>1439</v>
      </c>
      <c r="B2902" s="45"/>
      <c r="C2902" s="45"/>
      <c r="D2902" s="45"/>
      <c r="E2902" s="45"/>
      <c r="F2902" s="45"/>
      <c r="G2902" s="45"/>
      <c r="H2902" s="45"/>
      <c r="I2902" s="73"/>
    </row>
    <row r="2903" spans="1:9">
      <c r="A2903" s="43" t="s">
        <v>2715</v>
      </c>
      <c r="B2903" s="42"/>
      <c r="C2903" s="42"/>
      <c r="D2903" s="42"/>
      <c r="E2903" s="41"/>
      <c r="F2903" s="41"/>
      <c r="G2903" s="41"/>
      <c r="H2903" s="41"/>
      <c r="I2903" s="74"/>
    </row>
    <row r="2904" spans="1:9">
      <c r="A2904" s="38" t="s">
        <v>0</v>
      </c>
      <c r="B2904" s="39" t="s">
        <v>1</v>
      </c>
      <c r="C2904" s="38" t="s">
        <v>2</v>
      </c>
      <c r="D2904" s="38" t="s">
        <v>3</v>
      </c>
      <c r="E2904" s="38" t="s">
        <v>1441</v>
      </c>
      <c r="F2904" s="38" t="s">
        <v>1442</v>
      </c>
      <c r="G2904" s="38" t="s">
        <v>1443</v>
      </c>
      <c r="H2904" s="38" t="s">
        <v>1444</v>
      </c>
      <c r="I2904" s="75" t="s">
        <v>1445</v>
      </c>
    </row>
    <row r="2905" spans="1:9">
      <c r="A2905" s="30" t="s">
        <v>1637</v>
      </c>
      <c r="B2905" s="32" t="s">
        <v>1638</v>
      </c>
      <c r="C2905" s="37" t="s">
        <v>7</v>
      </c>
      <c r="D2905" s="36">
        <v>3.6999999999999998E-2</v>
      </c>
      <c r="E2905" s="31">
        <v>1</v>
      </c>
      <c r="F2905" s="31">
        <v>0</v>
      </c>
      <c r="G2905" s="31">
        <v>3.47</v>
      </c>
      <c r="H2905" s="31">
        <v>0</v>
      </c>
      <c r="I2905" s="64">
        <v>0.12</v>
      </c>
    </row>
    <row r="2906" spans="1:9">
      <c r="A2906" s="30" t="s">
        <v>1643</v>
      </c>
      <c r="B2906" s="32" t="s">
        <v>1644</v>
      </c>
      <c r="C2906" s="37" t="s">
        <v>22</v>
      </c>
      <c r="D2906" s="36">
        <v>1.0492999999999999</v>
      </c>
      <c r="E2906" s="31">
        <v>1</v>
      </c>
      <c r="F2906" s="31">
        <v>0</v>
      </c>
      <c r="G2906" s="31">
        <v>4.57</v>
      </c>
      <c r="H2906" s="31">
        <v>0</v>
      </c>
      <c r="I2906" s="64">
        <v>4.79</v>
      </c>
    </row>
    <row r="2907" spans="1:9">
      <c r="A2907" s="30" t="s">
        <v>1573</v>
      </c>
      <c r="B2907" s="32" t="s">
        <v>1574</v>
      </c>
      <c r="C2907" s="37" t="s">
        <v>1484</v>
      </c>
      <c r="D2907" s="36">
        <v>0.15859999999999999</v>
      </c>
      <c r="E2907" s="31">
        <v>1</v>
      </c>
      <c r="F2907" s="31">
        <v>0</v>
      </c>
      <c r="G2907" s="31">
        <v>20.89</v>
      </c>
      <c r="H2907" s="31">
        <v>0</v>
      </c>
      <c r="I2907" s="64">
        <v>3.31</v>
      </c>
    </row>
    <row r="2908" spans="1:9">
      <c r="A2908" s="30" t="s">
        <v>1559</v>
      </c>
      <c r="B2908" s="30" t="s">
        <v>1560</v>
      </c>
      <c r="C2908" s="37" t="s">
        <v>1484</v>
      </c>
      <c r="D2908" s="36">
        <v>0.15859999999999999</v>
      </c>
      <c r="E2908" s="31">
        <v>1</v>
      </c>
      <c r="F2908" s="31">
        <v>0</v>
      </c>
      <c r="G2908" s="31">
        <v>25.28</v>
      </c>
      <c r="H2908" s="31">
        <v>0</v>
      </c>
      <c r="I2908" s="64">
        <v>4</v>
      </c>
    </row>
    <row r="2909" spans="1:9">
      <c r="A2909" s="35"/>
      <c r="B2909" s="35"/>
      <c r="C2909" s="35"/>
      <c r="D2909" s="35"/>
      <c r="E2909" s="35"/>
      <c r="F2909" s="35"/>
      <c r="G2909" s="35"/>
      <c r="H2909" s="34" t="s">
        <v>515</v>
      </c>
      <c r="I2909" s="76">
        <v>12.22</v>
      </c>
    </row>
    <row r="2910" spans="1:9">
      <c r="A2910" s="35"/>
      <c r="B2910" s="35"/>
      <c r="C2910" s="35"/>
      <c r="D2910" s="35"/>
      <c r="E2910" s="35"/>
      <c r="F2910" s="35"/>
      <c r="G2910" s="35"/>
      <c r="H2910" s="34" t="s">
        <v>1458</v>
      </c>
      <c r="I2910" s="76">
        <v>22.86</v>
      </c>
    </row>
    <row r="2911" spans="1:9">
      <c r="A2911" s="35"/>
      <c r="B2911" s="35"/>
      <c r="C2911" s="35"/>
      <c r="D2911" s="35"/>
      <c r="E2911" s="35"/>
      <c r="F2911" s="35"/>
      <c r="G2911" s="35"/>
      <c r="H2911" s="34" t="s">
        <v>516</v>
      </c>
      <c r="I2911" s="76">
        <v>15.01</v>
      </c>
    </row>
    <row r="2914" spans="1:9">
      <c r="A2914" s="49" t="s">
        <v>2716</v>
      </c>
      <c r="B2914" s="48"/>
      <c r="C2914" s="48"/>
      <c r="D2914" s="48"/>
      <c r="E2914" s="48"/>
      <c r="F2914" s="48"/>
      <c r="G2914" s="48"/>
      <c r="H2914" s="48"/>
      <c r="I2914" s="72"/>
    </row>
    <row r="2915" spans="1:9">
      <c r="A2915" s="46" t="s">
        <v>1439</v>
      </c>
      <c r="B2915" s="45"/>
      <c r="C2915" s="45"/>
      <c r="D2915" s="45"/>
      <c r="E2915" s="45"/>
      <c r="F2915" s="45"/>
      <c r="G2915" s="45"/>
      <c r="H2915" s="45"/>
      <c r="I2915" s="73"/>
    </row>
    <row r="2916" spans="1:9">
      <c r="A2916" s="43" t="s">
        <v>2717</v>
      </c>
      <c r="B2916" s="42"/>
      <c r="C2916" s="42"/>
      <c r="D2916" s="42"/>
      <c r="E2916" s="41"/>
      <c r="F2916" s="41"/>
      <c r="G2916" s="41"/>
      <c r="H2916" s="41"/>
      <c r="I2916" s="74"/>
    </row>
    <row r="2917" spans="1:9">
      <c r="A2917" s="38" t="s">
        <v>0</v>
      </c>
      <c r="B2917" s="39" t="s">
        <v>1</v>
      </c>
      <c r="C2917" s="38" t="s">
        <v>2</v>
      </c>
      <c r="D2917" s="38" t="s">
        <v>3</v>
      </c>
      <c r="E2917" s="38" t="s">
        <v>1441</v>
      </c>
      <c r="F2917" s="38" t="s">
        <v>1442</v>
      </c>
      <c r="G2917" s="38" t="s">
        <v>1443</v>
      </c>
      <c r="H2917" s="38" t="s">
        <v>1444</v>
      </c>
      <c r="I2917" s="75" t="s">
        <v>1445</v>
      </c>
    </row>
    <row r="2918" spans="1:9">
      <c r="A2918" s="30" t="s">
        <v>1637</v>
      </c>
      <c r="B2918" s="32" t="s">
        <v>1638</v>
      </c>
      <c r="C2918" s="37" t="s">
        <v>7</v>
      </c>
      <c r="D2918" s="36">
        <v>5.4999999999999997E-3</v>
      </c>
      <c r="E2918" s="31">
        <v>1</v>
      </c>
      <c r="F2918" s="31">
        <v>0</v>
      </c>
      <c r="G2918" s="31">
        <v>3.47</v>
      </c>
      <c r="H2918" s="31">
        <v>0</v>
      </c>
      <c r="I2918" s="64">
        <v>0.01</v>
      </c>
    </row>
    <row r="2919" spans="1:9">
      <c r="A2919" s="30" t="s">
        <v>2718</v>
      </c>
      <c r="B2919" s="32" t="s">
        <v>2719</v>
      </c>
      <c r="C2919" s="37" t="s">
        <v>22</v>
      </c>
      <c r="D2919" s="36">
        <v>1.0492999999999999</v>
      </c>
      <c r="E2919" s="31">
        <v>1</v>
      </c>
      <c r="F2919" s="31">
        <v>0</v>
      </c>
      <c r="G2919" s="31">
        <v>9.86</v>
      </c>
      <c r="H2919" s="31">
        <v>0</v>
      </c>
      <c r="I2919" s="64">
        <v>10.34</v>
      </c>
    </row>
    <row r="2920" spans="1:9">
      <c r="A2920" s="30" t="s">
        <v>1573</v>
      </c>
      <c r="B2920" s="32" t="s">
        <v>1574</v>
      </c>
      <c r="C2920" s="37" t="s">
        <v>1484</v>
      </c>
      <c r="D2920" s="36">
        <v>2.35E-2</v>
      </c>
      <c r="E2920" s="31">
        <v>1</v>
      </c>
      <c r="F2920" s="31">
        <v>0</v>
      </c>
      <c r="G2920" s="31">
        <v>20.89</v>
      </c>
      <c r="H2920" s="31">
        <v>0</v>
      </c>
      <c r="I2920" s="64">
        <v>0.49</v>
      </c>
    </row>
    <row r="2921" spans="1:9">
      <c r="A2921" s="30" t="s">
        <v>1559</v>
      </c>
      <c r="B2921" s="30" t="s">
        <v>1560</v>
      </c>
      <c r="C2921" s="37" t="s">
        <v>1484</v>
      </c>
      <c r="D2921" s="36">
        <v>2.35E-2</v>
      </c>
      <c r="E2921" s="31">
        <v>1</v>
      </c>
      <c r="F2921" s="31">
        <v>0</v>
      </c>
      <c r="G2921" s="31">
        <v>25.28</v>
      </c>
      <c r="H2921" s="31">
        <v>0</v>
      </c>
      <c r="I2921" s="64">
        <v>0.59</v>
      </c>
    </row>
    <row r="2922" spans="1:9">
      <c r="A2922" s="35"/>
      <c r="B2922" s="35"/>
      <c r="C2922" s="35"/>
      <c r="D2922" s="35"/>
      <c r="E2922" s="35"/>
      <c r="F2922" s="35"/>
      <c r="G2922" s="35"/>
      <c r="H2922" s="34" t="s">
        <v>515</v>
      </c>
      <c r="I2922" s="76">
        <v>11.43</v>
      </c>
    </row>
    <row r="2923" spans="1:9">
      <c r="A2923" s="35"/>
      <c r="B2923" s="35"/>
      <c r="C2923" s="35"/>
      <c r="D2923" s="35"/>
      <c r="E2923" s="35"/>
      <c r="F2923" s="35"/>
      <c r="G2923" s="35"/>
      <c r="H2923" s="34" t="s">
        <v>1458</v>
      </c>
      <c r="I2923" s="76">
        <v>22.86</v>
      </c>
    </row>
    <row r="2924" spans="1:9">
      <c r="A2924" s="35"/>
      <c r="B2924" s="35"/>
      <c r="C2924" s="35"/>
      <c r="D2924" s="35"/>
      <c r="E2924" s="35"/>
      <c r="F2924" s="35"/>
      <c r="G2924" s="35"/>
      <c r="H2924" s="34" t="s">
        <v>516</v>
      </c>
      <c r="I2924" s="76">
        <v>14.04</v>
      </c>
    </row>
    <row r="2927" spans="1:9">
      <c r="A2927" s="49" t="s">
        <v>2720</v>
      </c>
      <c r="B2927" s="48"/>
      <c r="C2927" s="48"/>
      <c r="D2927" s="48"/>
      <c r="E2927" s="48"/>
      <c r="F2927" s="48"/>
      <c r="G2927" s="48"/>
      <c r="H2927" s="48"/>
      <c r="I2927" s="72"/>
    </row>
    <row r="2928" spans="1:9">
      <c r="A2928" s="46" t="s">
        <v>1439</v>
      </c>
      <c r="B2928" s="45"/>
      <c r="C2928" s="45"/>
      <c r="D2928" s="45"/>
      <c r="E2928" s="45"/>
      <c r="F2928" s="45"/>
      <c r="G2928" s="45"/>
      <c r="H2928" s="45"/>
      <c r="I2928" s="73"/>
    </row>
    <row r="2929" spans="1:9">
      <c r="A2929" s="43" t="s">
        <v>2721</v>
      </c>
      <c r="B2929" s="42"/>
      <c r="C2929" s="42"/>
      <c r="D2929" s="42"/>
      <c r="E2929" s="41"/>
      <c r="F2929" s="41"/>
      <c r="G2929" s="41"/>
      <c r="H2929" s="41"/>
      <c r="I2929" s="74"/>
    </row>
    <row r="2930" spans="1:9">
      <c r="A2930" s="38" t="s">
        <v>0</v>
      </c>
      <c r="B2930" s="39" t="s">
        <v>1</v>
      </c>
      <c r="C2930" s="38" t="s">
        <v>2</v>
      </c>
      <c r="D2930" s="38" t="s">
        <v>3</v>
      </c>
      <c r="E2930" s="38" t="s">
        <v>1441</v>
      </c>
      <c r="F2930" s="38" t="s">
        <v>1442</v>
      </c>
      <c r="G2930" s="38" t="s">
        <v>1443</v>
      </c>
      <c r="H2930" s="38" t="s">
        <v>1444</v>
      </c>
      <c r="I2930" s="75" t="s">
        <v>1445</v>
      </c>
    </row>
    <row r="2931" spans="1:9">
      <c r="A2931" s="30" t="s">
        <v>1627</v>
      </c>
      <c r="B2931" s="32" t="s">
        <v>1628</v>
      </c>
      <c r="C2931" s="37" t="s">
        <v>7</v>
      </c>
      <c r="D2931" s="36">
        <v>1.41E-2</v>
      </c>
      <c r="E2931" s="31">
        <v>1</v>
      </c>
      <c r="F2931" s="31">
        <v>0</v>
      </c>
      <c r="G2931" s="31">
        <v>66.709999999999994</v>
      </c>
      <c r="H2931" s="31">
        <v>0</v>
      </c>
      <c r="I2931" s="64">
        <v>0.94</v>
      </c>
    </row>
    <row r="2932" spans="1:9">
      <c r="A2932" s="30" t="s">
        <v>1637</v>
      </c>
      <c r="B2932" s="32" t="s">
        <v>1638</v>
      </c>
      <c r="C2932" s="37" t="s">
        <v>7</v>
      </c>
      <c r="D2932" s="36">
        <v>1.9699999999999999E-2</v>
      </c>
      <c r="E2932" s="31">
        <v>1</v>
      </c>
      <c r="F2932" s="31">
        <v>0</v>
      </c>
      <c r="G2932" s="31">
        <v>3.47</v>
      </c>
      <c r="H2932" s="31">
        <v>0</v>
      </c>
      <c r="I2932" s="64">
        <v>0.06</v>
      </c>
    </row>
    <row r="2933" spans="1:9">
      <c r="A2933" s="30" t="s">
        <v>1641</v>
      </c>
      <c r="B2933" s="32" t="s">
        <v>1642</v>
      </c>
      <c r="C2933" s="37" t="s">
        <v>7</v>
      </c>
      <c r="D2933" s="36">
        <v>1.6500000000000001E-2</v>
      </c>
      <c r="E2933" s="31">
        <v>1</v>
      </c>
      <c r="F2933" s="31">
        <v>0</v>
      </c>
      <c r="G2933" s="31">
        <v>75.58</v>
      </c>
      <c r="H2933" s="31">
        <v>0</v>
      </c>
      <c r="I2933" s="64">
        <v>1.24</v>
      </c>
    </row>
    <row r="2934" spans="1:9">
      <c r="A2934" s="30" t="s">
        <v>2722</v>
      </c>
      <c r="B2934" s="32" t="s">
        <v>2723</v>
      </c>
      <c r="C2934" s="37" t="s">
        <v>7</v>
      </c>
      <c r="D2934" s="36">
        <v>1</v>
      </c>
      <c r="E2934" s="31">
        <v>1</v>
      </c>
      <c r="F2934" s="31">
        <v>0</v>
      </c>
      <c r="G2934" s="31">
        <v>4.1500000000000004</v>
      </c>
      <c r="H2934" s="31">
        <v>0</v>
      </c>
      <c r="I2934" s="64">
        <v>4.1500000000000004</v>
      </c>
    </row>
    <row r="2935" spans="1:9">
      <c r="A2935" s="30" t="s">
        <v>1573</v>
      </c>
      <c r="B2935" s="32" t="s">
        <v>1574</v>
      </c>
      <c r="C2935" s="37" t="s">
        <v>1484</v>
      </c>
      <c r="D2935" s="36">
        <v>0.1153</v>
      </c>
      <c r="E2935" s="31">
        <v>1</v>
      </c>
      <c r="F2935" s="31">
        <v>0</v>
      </c>
      <c r="G2935" s="31">
        <v>20.89</v>
      </c>
      <c r="H2935" s="31">
        <v>0</v>
      </c>
      <c r="I2935" s="64">
        <v>2.4</v>
      </c>
    </row>
    <row r="2936" spans="1:9">
      <c r="A2936" s="30" t="s">
        <v>1559</v>
      </c>
      <c r="B2936" s="30" t="s">
        <v>1560</v>
      </c>
      <c r="C2936" s="37" t="s">
        <v>1484</v>
      </c>
      <c r="D2936" s="36">
        <v>0.1153</v>
      </c>
      <c r="E2936" s="31">
        <v>1</v>
      </c>
      <c r="F2936" s="31">
        <v>0</v>
      </c>
      <c r="G2936" s="31">
        <v>25.28</v>
      </c>
      <c r="H2936" s="31">
        <v>0</v>
      </c>
      <c r="I2936" s="64">
        <v>2.91</v>
      </c>
    </row>
    <row r="2937" spans="1:9">
      <c r="A2937" s="35"/>
      <c r="B2937" s="35"/>
      <c r="C2937" s="35"/>
      <c r="D2937" s="35"/>
      <c r="E2937" s="35"/>
      <c r="F2937" s="35"/>
      <c r="G2937" s="35"/>
      <c r="H2937" s="34" t="s">
        <v>515</v>
      </c>
      <c r="I2937" s="76">
        <v>11.7</v>
      </c>
    </row>
    <row r="2938" spans="1:9">
      <c r="A2938" s="35"/>
      <c r="B2938" s="35"/>
      <c r="C2938" s="35"/>
      <c r="D2938" s="35"/>
      <c r="E2938" s="35"/>
      <c r="F2938" s="35"/>
      <c r="G2938" s="35"/>
      <c r="H2938" s="34" t="s">
        <v>1458</v>
      </c>
      <c r="I2938" s="76">
        <v>22.86</v>
      </c>
    </row>
    <row r="2939" spans="1:9">
      <c r="A2939" s="35"/>
      <c r="B2939" s="35"/>
      <c r="C2939" s="35"/>
      <c r="D2939" s="35"/>
      <c r="E2939" s="35"/>
      <c r="F2939" s="35"/>
      <c r="G2939" s="35"/>
      <c r="H2939" s="34" t="s">
        <v>516</v>
      </c>
      <c r="I2939" s="76">
        <v>14.37</v>
      </c>
    </row>
    <row r="2942" spans="1:9">
      <c r="A2942" s="49" t="s">
        <v>2724</v>
      </c>
      <c r="B2942" s="48"/>
      <c r="C2942" s="48"/>
      <c r="D2942" s="48"/>
      <c r="E2942" s="48"/>
      <c r="F2942" s="48"/>
      <c r="G2942" s="48"/>
      <c r="H2942" s="48"/>
      <c r="I2942" s="72"/>
    </row>
    <row r="2943" spans="1:9">
      <c r="A2943" s="46" t="s">
        <v>1439</v>
      </c>
      <c r="B2943" s="45"/>
      <c r="C2943" s="45"/>
      <c r="D2943" s="45"/>
      <c r="E2943" s="45"/>
      <c r="F2943" s="45"/>
      <c r="G2943" s="45"/>
      <c r="H2943" s="45"/>
      <c r="I2943" s="73"/>
    </row>
    <row r="2944" spans="1:9">
      <c r="A2944" s="43" t="s">
        <v>2725</v>
      </c>
      <c r="B2944" s="42"/>
      <c r="C2944" s="42"/>
      <c r="D2944" s="42"/>
      <c r="E2944" s="41"/>
      <c r="F2944" s="41"/>
      <c r="G2944" s="41"/>
      <c r="H2944" s="41"/>
      <c r="I2944" s="74"/>
    </row>
    <row r="2945" spans="1:9">
      <c r="A2945" s="38" t="s">
        <v>0</v>
      </c>
      <c r="B2945" s="39" t="s">
        <v>1</v>
      </c>
      <c r="C2945" s="38" t="s">
        <v>2</v>
      </c>
      <c r="D2945" s="38" t="s">
        <v>3</v>
      </c>
      <c r="E2945" s="38" t="s">
        <v>1441</v>
      </c>
      <c r="F2945" s="38" t="s">
        <v>1442</v>
      </c>
      <c r="G2945" s="38" t="s">
        <v>1443</v>
      </c>
      <c r="H2945" s="38" t="s">
        <v>1444</v>
      </c>
      <c r="I2945" s="75" t="s">
        <v>1445</v>
      </c>
    </row>
    <row r="2946" spans="1:9">
      <c r="A2946" s="30" t="s">
        <v>1627</v>
      </c>
      <c r="B2946" s="32" t="s">
        <v>1628</v>
      </c>
      <c r="C2946" s="37" t="s">
        <v>7</v>
      </c>
      <c r="D2946" s="36">
        <v>1.24E-2</v>
      </c>
      <c r="E2946" s="31">
        <v>1</v>
      </c>
      <c r="F2946" s="31">
        <v>0</v>
      </c>
      <c r="G2946" s="31">
        <v>66.709999999999994</v>
      </c>
      <c r="H2946" s="31">
        <v>0</v>
      </c>
      <c r="I2946" s="64">
        <v>0.82</v>
      </c>
    </row>
    <row r="2947" spans="1:9">
      <c r="A2947" s="30" t="s">
        <v>1637</v>
      </c>
      <c r="B2947" s="32" t="s">
        <v>1638</v>
      </c>
      <c r="C2947" s="37" t="s">
        <v>7</v>
      </c>
      <c r="D2947" s="36">
        <v>1.8499999999999999E-2</v>
      </c>
      <c r="E2947" s="31">
        <v>1</v>
      </c>
      <c r="F2947" s="31">
        <v>0</v>
      </c>
      <c r="G2947" s="31">
        <v>3.47</v>
      </c>
      <c r="H2947" s="31">
        <v>0</v>
      </c>
      <c r="I2947" s="64">
        <v>0.06</v>
      </c>
    </row>
    <row r="2948" spans="1:9">
      <c r="A2948" s="30" t="s">
        <v>1641</v>
      </c>
      <c r="B2948" s="32" t="s">
        <v>1642</v>
      </c>
      <c r="C2948" s="37" t="s">
        <v>7</v>
      </c>
      <c r="D2948" s="36">
        <v>1.43E-2</v>
      </c>
      <c r="E2948" s="31">
        <v>1</v>
      </c>
      <c r="F2948" s="31">
        <v>0</v>
      </c>
      <c r="G2948" s="31">
        <v>75.58</v>
      </c>
      <c r="H2948" s="31">
        <v>0</v>
      </c>
      <c r="I2948" s="64">
        <v>1.08</v>
      </c>
    </row>
    <row r="2949" spans="1:9">
      <c r="A2949" s="30" t="s">
        <v>2726</v>
      </c>
      <c r="B2949" s="32" t="s">
        <v>2727</v>
      </c>
      <c r="C2949" s="37" t="s">
        <v>7</v>
      </c>
      <c r="D2949" s="36">
        <v>1</v>
      </c>
      <c r="E2949" s="31">
        <v>1</v>
      </c>
      <c r="F2949" s="31">
        <v>0</v>
      </c>
      <c r="G2949" s="31">
        <v>7.35</v>
      </c>
      <c r="H2949" s="31">
        <v>0</v>
      </c>
      <c r="I2949" s="64">
        <v>7.35</v>
      </c>
    </row>
    <row r="2950" spans="1:9">
      <c r="A2950" s="30" t="s">
        <v>1573</v>
      </c>
      <c r="B2950" s="32" t="s">
        <v>1574</v>
      </c>
      <c r="C2950" s="37" t="s">
        <v>1484</v>
      </c>
      <c r="D2950" s="36">
        <v>0.1047</v>
      </c>
      <c r="E2950" s="31">
        <v>1</v>
      </c>
      <c r="F2950" s="31">
        <v>0</v>
      </c>
      <c r="G2950" s="31">
        <v>20.89</v>
      </c>
      <c r="H2950" s="31">
        <v>0</v>
      </c>
      <c r="I2950" s="64">
        <v>2.1800000000000002</v>
      </c>
    </row>
    <row r="2951" spans="1:9">
      <c r="A2951" s="30" t="s">
        <v>1559</v>
      </c>
      <c r="B2951" s="30" t="s">
        <v>1560</v>
      </c>
      <c r="C2951" s="37" t="s">
        <v>1484</v>
      </c>
      <c r="D2951" s="36">
        <v>0.1047</v>
      </c>
      <c r="E2951" s="31">
        <v>1</v>
      </c>
      <c r="F2951" s="31">
        <v>0</v>
      </c>
      <c r="G2951" s="31">
        <v>25.28</v>
      </c>
      <c r="H2951" s="31">
        <v>0</v>
      </c>
      <c r="I2951" s="64">
        <v>2.64</v>
      </c>
    </row>
    <row r="2952" spans="1:9">
      <c r="A2952" s="35"/>
      <c r="B2952" s="35"/>
      <c r="C2952" s="35"/>
      <c r="D2952" s="35"/>
      <c r="E2952" s="35"/>
      <c r="F2952" s="35"/>
      <c r="G2952" s="35"/>
      <c r="H2952" s="34" t="s">
        <v>515</v>
      </c>
      <c r="I2952" s="76">
        <v>14.13</v>
      </c>
    </row>
    <row r="2953" spans="1:9">
      <c r="A2953" s="35"/>
      <c r="B2953" s="35"/>
      <c r="C2953" s="35"/>
      <c r="D2953" s="35"/>
      <c r="E2953" s="35"/>
      <c r="F2953" s="35"/>
      <c r="G2953" s="35"/>
      <c r="H2953" s="34" t="s">
        <v>1458</v>
      </c>
      <c r="I2953" s="76">
        <v>22.86</v>
      </c>
    </row>
    <row r="2954" spans="1:9">
      <c r="A2954" s="35"/>
      <c r="B2954" s="35"/>
      <c r="C2954" s="35"/>
      <c r="D2954" s="35"/>
      <c r="E2954" s="35"/>
      <c r="F2954" s="35"/>
      <c r="G2954" s="35"/>
      <c r="H2954" s="34" t="s">
        <v>516</v>
      </c>
      <c r="I2954" s="76">
        <v>17.36</v>
      </c>
    </row>
    <row r="2957" spans="1:9">
      <c r="A2957" s="49" t="s">
        <v>2728</v>
      </c>
      <c r="B2957" s="48"/>
      <c r="C2957" s="48"/>
      <c r="D2957" s="48"/>
      <c r="E2957" s="48"/>
      <c r="F2957" s="48"/>
      <c r="G2957" s="48"/>
      <c r="H2957" s="48"/>
      <c r="I2957" s="72"/>
    </row>
    <row r="2958" spans="1:9">
      <c r="A2958" s="46" t="s">
        <v>1480</v>
      </c>
      <c r="B2958" s="45"/>
      <c r="C2958" s="45"/>
      <c r="D2958" s="45"/>
      <c r="E2958" s="45"/>
      <c r="F2958" s="45"/>
      <c r="G2958" s="45"/>
      <c r="H2958" s="45"/>
      <c r="I2958" s="73"/>
    </row>
    <row r="2959" spans="1:9">
      <c r="A2959" s="43" t="s">
        <v>2729</v>
      </c>
      <c r="B2959" s="42"/>
      <c r="C2959" s="42"/>
      <c r="D2959" s="42"/>
      <c r="E2959" s="41"/>
      <c r="F2959" s="41"/>
      <c r="G2959" s="41"/>
      <c r="H2959" s="41"/>
      <c r="I2959" s="74"/>
    </row>
    <row r="2960" spans="1:9">
      <c r="A2960" s="38" t="s">
        <v>0</v>
      </c>
      <c r="B2960" s="39" t="s">
        <v>1</v>
      </c>
      <c r="C2960" s="38" t="s">
        <v>2</v>
      </c>
      <c r="D2960" s="38" t="s">
        <v>3</v>
      </c>
      <c r="E2960" s="38" t="s">
        <v>1441</v>
      </c>
      <c r="F2960" s="38" t="s">
        <v>1442</v>
      </c>
      <c r="G2960" s="38" t="s">
        <v>1443</v>
      </c>
      <c r="H2960" s="38" t="s">
        <v>1444</v>
      </c>
      <c r="I2960" s="75" t="s">
        <v>1445</v>
      </c>
    </row>
    <row r="2961" spans="1:9" ht="30">
      <c r="A2961" s="30" t="s">
        <v>56</v>
      </c>
      <c r="B2961" s="32" t="s">
        <v>57</v>
      </c>
      <c r="C2961" s="37" t="s">
        <v>5</v>
      </c>
      <c r="D2961" s="36">
        <v>1.44</v>
      </c>
      <c r="E2961" s="31">
        <v>1</v>
      </c>
      <c r="F2961" s="31">
        <v>0</v>
      </c>
      <c r="G2961" s="31">
        <v>134.41</v>
      </c>
      <c r="H2961" s="31">
        <v>0</v>
      </c>
      <c r="I2961" s="64">
        <v>193.55</v>
      </c>
    </row>
    <row r="2962" spans="1:9">
      <c r="A2962" s="30" t="s">
        <v>73</v>
      </c>
      <c r="B2962" s="32" t="s">
        <v>74</v>
      </c>
      <c r="C2962" s="37" t="s">
        <v>14</v>
      </c>
      <c r="D2962" s="36">
        <v>3.84</v>
      </c>
      <c r="E2962" s="31">
        <v>1</v>
      </c>
      <c r="F2962" s="31">
        <v>0</v>
      </c>
      <c r="G2962" s="31">
        <v>14.4</v>
      </c>
      <c r="H2962" s="31">
        <v>0</v>
      </c>
      <c r="I2962" s="64">
        <v>55.29</v>
      </c>
    </row>
    <row r="2963" spans="1:9" ht="30">
      <c r="A2963" s="30" t="s">
        <v>2730</v>
      </c>
      <c r="B2963" s="32" t="s">
        <v>2731</v>
      </c>
      <c r="C2963" s="37" t="s">
        <v>5</v>
      </c>
      <c r="D2963" s="36">
        <v>1.44</v>
      </c>
      <c r="E2963" s="31">
        <v>1</v>
      </c>
      <c r="F2963" s="31">
        <v>0</v>
      </c>
      <c r="G2963" s="31">
        <v>8.07</v>
      </c>
      <c r="H2963" s="31">
        <v>0</v>
      </c>
      <c r="I2963" s="64">
        <v>11.62</v>
      </c>
    </row>
    <row r="2964" spans="1:9" ht="20">
      <c r="A2964" s="30" t="s">
        <v>2732</v>
      </c>
      <c r="B2964" s="32" t="s">
        <v>1002</v>
      </c>
      <c r="C2964" s="37" t="s">
        <v>18</v>
      </c>
      <c r="D2964" s="36">
        <v>0.06</v>
      </c>
      <c r="E2964" s="31">
        <v>1</v>
      </c>
      <c r="F2964" s="31">
        <v>0</v>
      </c>
      <c r="G2964" s="31">
        <v>476.73</v>
      </c>
      <c r="H2964" s="31">
        <v>0</v>
      </c>
      <c r="I2964" s="64">
        <v>28.6</v>
      </c>
    </row>
    <row r="2965" spans="1:9" ht="30">
      <c r="A2965" s="30" t="s">
        <v>2733</v>
      </c>
      <c r="B2965" s="32" t="s">
        <v>2734</v>
      </c>
      <c r="C2965" s="37" t="s">
        <v>5</v>
      </c>
      <c r="D2965" s="36">
        <v>1.44</v>
      </c>
      <c r="E2965" s="31">
        <v>1</v>
      </c>
      <c r="F2965" s="31">
        <v>0</v>
      </c>
      <c r="G2965" s="31">
        <v>42.41</v>
      </c>
      <c r="H2965" s="31">
        <v>0</v>
      </c>
      <c r="I2965" s="64">
        <v>61.07</v>
      </c>
    </row>
    <row r="2966" spans="1:9">
      <c r="A2966" s="30" t="s">
        <v>41</v>
      </c>
      <c r="B2966" s="32" t="s">
        <v>42</v>
      </c>
      <c r="C2966" s="37" t="s">
        <v>18</v>
      </c>
      <c r="D2966" s="36">
        <v>0.45</v>
      </c>
      <c r="E2966" s="31">
        <v>1</v>
      </c>
      <c r="F2966" s="31">
        <v>0</v>
      </c>
      <c r="G2966" s="31">
        <v>82.91</v>
      </c>
      <c r="H2966" s="31">
        <v>0</v>
      </c>
      <c r="I2966" s="64">
        <v>37.299999999999997</v>
      </c>
    </row>
    <row r="2967" spans="1:9">
      <c r="A2967" s="30" t="s">
        <v>2735</v>
      </c>
      <c r="B2967" s="30" t="s">
        <v>2736</v>
      </c>
      <c r="C2967" s="37" t="s">
        <v>5</v>
      </c>
      <c r="D2967" s="36">
        <v>0.64</v>
      </c>
      <c r="E2967" s="31">
        <v>1</v>
      </c>
      <c r="F2967" s="31">
        <v>0</v>
      </c>
      <c r="G2967" s="31">
        <v>37.64</v>
      </c>
      <c r="H2967" s="31">
        <v>0</v>
      </c>
      <c r="I2967" s="64">
        <v>24.08</v>
      </c>
    </row>
    <row r="2968" spans="1:9">
      <c r="A2968" s="35"/>
      <c r="B2968" s="35"/>
      <c r="C2968" s="35"/>
      <c r="D2968" s="35"/>
      <c r="E2968" s="35"/>
      <c r="F2968" s="35"/>
      <c r="G2968" s="35"/>
      <c r="H2968" s="34" t="s">
        <v>515</v>
      </c>
      <c r="I2968" s="76">
        <v>411.51</v>
      </c>
    </row>
    <row r="2969" spans="1:9">
      <c r="A2969" s="35"/>
      <c r="B2969" s="35"/>
      <c r="C2969" s="35"/>
      <c r="D2969" s="35"/>
      <c r="E2969" s="35"/>
      <c r="F2969" s="35"/>
      <c r="G2969" s="35"/>
      <c r="H2969" s="34" t="s">
        <v>1458</v>
      </c>
      <c r="I2969" s="76">
        <v>22.86</v>
      </c>
    </row>
    <row r="2970" spans="1:9">
      <c r="A2970" s="35"/>
      <c r="B2970" s="35"/>
      <c r="C2970" s="35"/>
      <c r="D2970" s="35"/>
      <c r="E2970" s="35"/>
      <c r="F2970" s="35"/>
      <c r="G2970" s="35"/>
      <c r="H2970" s="34" t="s">
        <v>516</v>
      </c>
      <c r="I2970" s="76">
        <v>505.58</v>
      </c>
    </row>
    <row r="2973" spans="1:9">
      <c r="A2973" s="49" t="s">
        <v>2737</v>
      </c>
      <c r="B2973" s="48"/>
      <c r="C2973" s="48"/>
      <c r="D2973" s="48"/>
      <c r="E2973" s="48"/>
      <c r="F2973" s="48"/>
      <c r="G2973" s="48"/>
      <c r="H2973" s="48"/>
      <c r="I2973" s="72"/>
    </row>
    <row r="2974" spans="1:9">
      <c r="A2974" s="46" t="s">
        <v>1439</v>
      </c>
      <c r="B2974" s="45"/>
      <c r="C2974" s="45"/>
      <c r="D2974" s="45"/>
      <c r="E2974" s="45"/>
      <c r="F2974" s="45"/>
      <c r="G2974" s="45"/>
      <c r="H2974" s="45"/>
      <c r="I2974" s="73"/>
    </row>
    <row r="2975" spans="1:9">
      <c r="A2975" s="43" t="s">
        <v>2738</v>
      </c>
      <c r="B2975" s="42"/>
      <c r="C2975" s="42"/>
      <c r="D2975" s="42"/>
      <c r="E2975" s="41"/>
      <c r="F2975" s="41"/>
      <c r="G2975" s="41"/>
      <c r="H2975" s="41"/>
      <c r="I2975" s="74"/>
    </row>
    <row r="2976" spans="1:9">
      <c r="A2976" s="38" t="s">
        <v>0</v>
      </c>
      <c r="B2976" s="39" t="s">
        <v>1</v>
      </c>
      <c r="C2976" s="38" t="s">
        <v>2</v>
      </c>
      <c r="D2976" s="38" t="s">
        <v>3</v>
      </c>
      <c r="E2976" s="38" t="s">
        <v>1441</v>
      </c>
      <c r="F2976" s="38" t="s">
        <v>1442</v>
      </c>
      <c r="G2976" s="38" t="s">
        <v>1443</v>
      </c>
      <c r="H2976" s="38" t="s">
        <v>1444</v>
      </c>
      <c r="I2976" s="75" t="s">
        <v>1445</v>
      </c>
    </row>
    <row r="2977" spans="1:9">
      <c r="A2977" s="30" t="s">
        <v>2356</v>
      </c>
      <c r="B2977" s="32" t="s">
        <v>2357</v>
      </c>
      <c r="C2977" s="37" t="s">
        <v>7</v>
      </c>
      <c r="D2977" s="36">
        <v>16.158999999999999</v>
      </c>
      <c r="E2977" s="31">
        <v>1</v>
      </c>
      <c r="F2977" s="31">
        <v>0</v>
      </c>
      <c r="G2977" s="31">
        <v>3.45</v>
      </c>
      <c r="H2977" s="31">
        <v>0</v>
      </c>
      <c r="I2977" s="64">
        <v>55.74</v>
      </c>
    </row>
    <row r="2978" spans="1:9" ht="20">
      <c r="A2978" s="30" t="s">
        <v>2004</v>
      </c>
      <c r="B2978" s="32" t="s">
        <v>2005</v>
      </c>
      <c r="C2978" s="37" t="s">
        <v>1551</v>
      </c>
      <c r="D2978" s="36">
        <v>2.7000000000000001E-3</v>
      </c>
      <c r="E2978" s="31">
        <v>1</v>
      </c>
      <c r="F2978" s="31">
        <v>0</v>
      </c>
      <c r="G2978" s="31">
        <v>7.78</v>
      </c>
      <c r="H2978" s="31">
        <v>0</v>
      </c>
      <c r="I2978" s="64">
        <v>0.02</v>
      </c>
    </row>
    <row r="2979" spans="1:9">
      <c r="A2979" s="30" t="s">
        <v>1740</v>
      </c>
      <c r="B2979" s="32" t="s">
        <v>1741</v>
      </c>
      <c r="C2979" s="37" t="s">
        <v>22</v>
      </c>
      <c r="D2979" s="36">
        <v>5.9200000000000003E-2</v>
      </c>
      <c r="E2979" s="31">
        <v>1</v>
      </c>
      <c r="F2979" s="31">
        <v>0</v>
      </c>
      <c r="G2979" s="31">
        <v>6.85</v>
      </c>
      <c r="H2979" s="31">
        <v>0</v>
      </c>
      <c r="I2979" s="64">
        <v>0.4</v>
      </c>
    </row>
    <row r="2980" spans="1:9">
      <c r="A2980" s="30" t="s">
        <v>1653</v>
      </c>
      <c r="B2980" s="32" t="s">
        <v>1654</v>
      </c>
      <c r="C2980" s="37" t="s">
        <v>14</v>
      </c>
      <c r="D2980" s="36">
        <v>6.1999999999999998E-3</v>
      </c>
      <c r="E2980" s="31">
        <v>1</v>
      </c>
      <c r="F2980" s="31">
        <v>0</v>
      </c>
      <c r="G2980" s="31">
        <v>20.63</v>
      </c>
      <c r="H2980" s="31">
        <v>0</v>
      </c>
      <c r="I2980" s="64">
        <v>0.12</v>
      </c>
    </row>
    <row r="2981" spans="1:9">
      <c r="A2981" s="30" t="s">
        <v>2012</v>
      </c>
      <c r="B2981" s="32" t="s">
        <v>2013</v>
      </c>
      <c r="C2981" s="37" t="s">
        <v>22</v>
      </c>
      <c r="D2981" s="36">
        <v>7.0400000000000004E-2</v>
      </c>
      <c r="E2981" s="31">
        <v>1</v>
      </c>
      <c r="F2981" s="31">
        <v>0</v>
      </c>
      <c r="G2981" s="31">
        <v>2.39</v>
      </c>
      <c r="H2981" s="31">
        <v>0</v>
      </c>
      <c r="I2981" s="64">
        <v>0.16</v>
      </c>
    </row>
    <row r="2982" spans="1:9" ht="20">
      <c r="A2982" s="30" t="s">
        <v>2739</v>
      </c>
      <c r="B2982" s="32" t="s">
        <v>2740</v>
      </c>
      <c r="C2982" s="37" t="s">
        <v>22</v>
      </c>
      <c r="D2982" s="36">
        <v>0.2208</v>
      </c>
      <c r="E2982" s="31">
        <v>1</v>
      </c>
      <c r="F2982" s="31">
        <v>0</v>
      </c>
      <c r="G2982" s="31">
        <v>19.149999999999999</v>
      </c>
      <c r="H2982" s="31">
        <v>0</v>
      </c>
      <c r="I2982" s="64">
        <v>4.22</v>
      </c>
    </row>
    <row r="2983" spans="1:9" ht="30">
      <c r="A2983" s="30" t="s">
        <v>2338</v>
      </c>
      <c r="B2983" s="32" t="s">
        <v>2339</v>
      </c>
      <c r="C2983" s="37" t="s">
        <v>18</v>
      </c>
      <c r="D2983" s="36">
        <v>5.2299999999999999E-2</v>
      </c>
      <c r="E2983" s="31">
        <v>1</v>
      </c>
      <c r="F2983" s="31">
        <v>0</v>
      </c>
      <c r="G2983" s="31">
        <v>733.96</v>
      </c>
      <c r="H2983" s="31">
        <v>0</v>
      </c>
      <c r="I2983" s="64">
        <v>38.380000000000003</v>
      </c>
    </row>
    <row r="2984" spans="1:9" ht="20">
      <c r="A2984" s="30" t="s">
        <v>2358</v>
      </c>
      <c r="B2984" s="32" t="s">
        <v>2359</v>
      </c>
      <c r="C2984" s="37" t="s">
        <v>18</v>
      </c>
      <c r="D2984" s="36">
        <v>1.15E-2</v>
      </c>
      <c r="E2984" s="31">
        <v>1</v>
      </c>
      <c r="F2984" s="31">
        <v>0</v>
      </c>
      <c r="G2984" s="31">
        <v>484.95</v>
      </c>
      <c r="H2984" s="31">
        <v>0</v>
      </c>
      <c r="I2984" s="64">
        <v>5.57</v>
      </c>
    </row>
    <row r="2985" spans="1:9" ht="20">
      <c r="A2985" s="30" t="s">
        <v>2741</v>
      </c>
      <c r="B2985" s="32" t="s">
        <v>2742</v>
      </c>
      <c r="C2985" s="37" t="s">
        <v>18</v>
      </c>
      <c r="D2985" s="36">
        <v>2.23E-2</v>
      </c>
      <c r="E2985" s="31">
        <v>1</v>
      </c>
      <c r="F2985" s="31">
        <v>0</v>
      </c>
      <c r="G2985" s="31">
        <v>458.73</v>
      </c>
      <c r="H2985" s="31">
        <v>0</v>
      </c>
      <c r="I2985" s="64">
        <v>10.220000000000001</v>
      </c>
    </row>
    <row r="2986" spans="1:9" ht="20">
      <c r="A2986" s="30" t="s">
        <v>2743</v>
      </c>
      <c r="B2986" s="32" t="s">
        <v>2744</v>
      </c>
      <c r="C2986" s="37" t="s">
        <v>18</v>
      </c>
      <c r="D2986" s="36">
        <v>1.32E-2</v>
      </c>
      <c r="E2986" s="31">
        <v>1</v>
      </c>
      <c r="F2986" s="31">
        <v>0</v>
      </c>
      <c r="G2986" s="31">
        <v>3281.33</v>
      </c>
      <c r="H2986" s="31">
        <v>0</v>
      </c>
      <c r="I2986" s="64">
        <v>43.31</v>
      </c>
    </row>
    <row r="2987" spans="1:9">
      <c r="A2987" s="30" t="s">
        <v>1561</v>
      </c>
      <c r="B2987" s="32" t="s">
        <v>1562</v>
      </c>
      <c r="C2987" s="37" t="s">
        <v>1484</v>
      </c>
      <c r="D2987" s="36">
        <v>2.625</v>
      </c>
      <c r="E2987" s="31">
        <v>1</v>
      </c>
      <c r="F2987" s="31">
        <v>0</v>
      </c>
      <c r="G2987" s="31">
        <v>26.04</v>
      </c>
      <c r="H2987" s="31">
        <v>0</v>
      </c>
      <c r="I2987" s="64">
        <v>68.349999999999994</v>
      </c>
    </row>
    <row r="2988" spans="1:9" ht="20">
      <c r="A2988" s="30" t="s">
        <v>276</v>
      </c>
      <c r="B2988" s="32" t="s">
        <v>277</v>
      </c>
      <c r="C2988" s="37" t="s">
        <v>5</v>
      </c>
      <c r="D2988" s="36">
        <v>0.35</v>
      </c>
      <c r="E2988" s="31">
        <v>1</v>
      </c>
      <c r="F2988" s="31">
        <v>0</v>
      </c>
      <c r="G2988" s="31">
        <v>6.08</v>
      </c>
      <c r="H2988" s="31">
        <v>0</v>
      </c>
      <c r="I2988" s="64">
        <v>2.12</v>
      </c>
    </row>
    <row r="2989" spans="1:9">
      <c r="A2989" s="30" t="s">
        <v>1565</v>
      </c>
      <c r="B2989" s="30" t="s">
        <v>1566</v>
      </c>
      <c r="C2989" s="37" t="s">
        <v>1484</v>
      </c>
      <c r="D2989" s="36">
        <v>2.0625</v>
      </c>
      <c r="E2989" s="31">
        <v>1</v>
      </c>
      <c r="F2989" s="31">
        <v>0</v>
      </c>
      <c r="G2989" s="31">
        <v>20.96</v>
      </c>
      <c r="H2989" s="31">
        <v>0</v>
      </c>
      <c r="I2989" s="64">
        <v>43.23</v>
      </c>
    </row>
    <row r="2990" spans="1:9">
      <c r="A2990" s="35"/>
      <c r="B2990" s="35"/>
      <c r="C2990" s="35"/>
      <c r="D2990" s="35"/>
      <c r="E2990" s="35"/>
      <c r="F2990" s="35"/>
      <c r="G2990" s="35"/>
      <c r="H2990" s="34" t="s">
        <v>515</v>
      </c>
      <c r="I2990" s="76">
        <v>271.83999999999997</v>
      </c>
    </row>
    <row r="2991" spans="1:9">
      <c r="A2991" s="35"/>
      <c r="B2991" s="35"/>
      <c r="C2991" s="35"/>
      <c r="D2991" s="35"/>
      <c r="E2991" s="35"/>
      <c r="F2991" s="35"/>
      <c r="G2991" s="35"/>
      <c r="H2991" s="34" t="s">
        <v>1458</v>
      </c>
      <c r="I2991" s="76">
        <v>22.86</v>
      </c>
    </row>
    <row r="2992" spans="1:9">
      <c r="A2992" s="35"/>
      <c r="B2992" s="35"/>
      <c r="C2992" s="35"/>
      <c r="D2992" s="35"/>
      <c r="E2992" s="35"/>
      <c r="F2992" s="35"/>
      <c r="G2992" s="35"/>
      <c r="H2992" s="34" t="s">
        <v>516</v>
      </c>
      <c r="I2992" s="76">
        <v>333.98</v>
      </c>
    </row>
    <row r="2995" spans="1:9">
      <c r="A2995" s="49" t="s">
        <v>2745</v>
      </c>
      <c r="B2995" s="48"/>
      <c r="C2995" s="48"/>
      <c r="D2995" s="48"/>
      <c r="E2995" s="48"/>
      <c r="F2995" s="48"/>
      <c r="G2995" s="48"/>
      <c r="H2995" s="48"/>
      <c r="I2995" s="72"/>
    </row>
    <row r="2996" spans="1:9">
      <c r="A2996" s="46" t="s">
        <v>1439</v>
      </c>
      <c r="B2996" s="45"/>
      <c r="C2996" s="45"/>
      <c r="D2996" s="45"/>
      <c r="E2996" s="45"/>
      <c r="F2996" s="45"/>
      <c r="G2996" s="45"/>
      <c r="H2996" s="45"/>
      <c r="I2996" s="73"/>
    </row>
    <row r="2997" spans="1:9">
      <c r="A2997" s="43" t="s">
        <v>2746</v>
      </c>
      <c r="B2997" s="42"/>
      <c r="C2997" s="42"/>
      <c r="D2997" s="42"/>
      <c r="E2997" s="41"/>
      <c r="F2997" s="41"/>
      <c r="G2997" s="41"/>
      <c r="H2997" s="41"/>
      <c r="I2997" s="74"/>
    </row>
    <row r="2998" spans="1:9">
      <c r="A2998" s="38" t="s">
        <v>0</v>
      </c>
      <c r="B2998" s="39" t="s">
        <v>1</v>
      </c>
      <c r="C2998" s="38" t="s">
        <v>2</v>
      </c>
      <c r="D2998" s="38" t="s">
        <v>3</v>
      </c>
      <c r="E2998" s="38" t="s">
        <v>1441</v>
      </c>
      <c r="F2998" s="38" t="s">
        <v>1442</v>
      </c>
      <c r="G2998" s="38" t="s">
        <v>1443</v>
      </c>
      <c r="H2998" s="38" t="s">
        <v>1444</v>
      </c>
      <c r="I2998" s="75" t="s">
        <v>1445</v>
      </c>
    </row>
    <row r="2999" spans="1:9">
      <c r="A2999" s="30" t="s">
        <v>1627</v>
      </c>
      <c r="B2999" s="32" t="s">
        <v>1628</v>
      </c>
      <c r="C2999" s="37" t="s">
        <v>7</v>
      </c>
      <c r="D2999" s="36">
        <v>2.92E-2</v>
      </c>
      <c r="E2999" s="31">
        <v>1</v>
      </c>
      <c r="F2999" s="31">
        <v>0</v>
      </c>
      <c r="G2999" s="31">
        <v>66.709999999999994</v>
      </c>
      <c r="H2999" s="31">
        <v>0</v>
      </c>
      <c r="I2999" s="64">
        <v>1.94</v>
      </c>
    </row>
    <row r="3000" spans="1:9">
      <c r="A3000" s="30" t="s">
        <v>2747</v>
      </c>
      <c r="B3000" s="32" t="s">
        <v>2748</v>
      </c>
      <c r="C3000" s="37" t="s">
        <v>7</v>
      </c>
      <c r="D3000" s="36">
        <v>1</v>
      </c>
      <c r="E3000" s="31">
        <v>1</v>
      </c>
      <c r="F3000" s="31">
        <v>0</v>
      </c>
      <c r="G3000" s="31">
        <v>21.91</v>
      </c>
      <c r="H3000" s="31">
        <v>0</v>
      </c>
      <c r="I3000" s="64">
        <v>21.91</v>
      </c>
    </row>
    <row r="3001" spans="1:9">
      <c r="A3001" s="30" t="s">
        <v>1637</v>
      </c>
      <c r="B3001" s="32" t="s">
        <v>1638</v>
      </c>
      <c r="C3001" s="37" t="s">
        <v>7</v>
      </c>
      <c r="D3001" s="36">
        <v>6.7999999999999996E-3</v>
      </c>
      <c r="E3001" s="31">
        <v>1</v>
      </c>
      <c r="F3001" s="31">
        <v>0</v>
      </c>
      <c r="G3001" s="31">
        <v>3.47</v>
      </c>
      <c r="H3001" s="31">
        <v>0</v>
      </c>
      <c r="I3001" s="64">
        <v>0.02</v>
      </c>
    </row>
    <row r="3002" spans="1:9">
      <c r="A3002" s="30" t="s">
        <v>1641</v>
      </c>
      <c r="B3002" s="32" t="s">
        <v>1642</v>
      </c>
      <c r="C3002" s="37" t="s">
        <v>7</v>
      </c>
      <c r="D3002" s="36">
        <v>4.3999999999999997E-2</v>
      </c>
      <c r="E3002" s="31">
        <v>1</v>
      </c>
      <c r="F3002" s="31">
        <v>0</v>
      </c>
      <c r="G3002" s="31">
        <v>75.58</v>
      </c>
      <c r="H3002" s="31">
        <v>0</v>
      </c>
      <c r="I3002" s="64">
        <v>3.32</v>
      </c>
    </row>
    <row r="3003" spans="1:9">
      <c r="A3003" s="30" t="s">
        <v>1573</v>
      </c>
      <c r="B3003" s="32" t="s">
        <v>1574</v>
      </c>
      <c r="C3003" s="37" t="s">
        <v>1484</v>
      </c>
      <c r="D3003" s="36">
        <v>0.2175</v>
      </c>
      <c r="E3003" s="31">
        <v>1</v>
      </c>
      <c r="F3003" s="31">
        <v>0</v>
      </c>
      <c r="G3003" s="31">
        <v>20.89</v>
      </c>
      <c r="H3003" s="31">
        <v>0</v>
      </c>
      <c r="I3003" s="64">
        <v>4.54</v>
      </c>
    </row>
    <row r="3004" spans="1:9">
      <c r="A3004" s="30" t="s">
        <v>1559</v>
      </c>
      <c r="B3004" s="30" t="s">
        <v>1560</v>
      </c>
      <c r="C3004" s="37" t="s">
        <v>1484</v>
      </c>
      <c r="D3004" s="36">
        <v>0.2175</v>
      </c>
      <c r="E3004" s="31">
        <v>1</v>
      </c>
      <c r="F3004" s="31">
        <v>0</v>
      </c>
      <c r="G3004" s="31">
        <v>25.28</v>
      </c>
      <c r="H3004" s="31">
        <v>0</v>
      </c>
      <c r="I3004" s="64">
        <v>5.49</v>
      </c>
    </row>
    <row r="3005" spans="1:9">
      <c r="A3005" s="35"/>
      <c r="B3005" s="35"/>
      <c r="C3005" s="35"/>
      <c r="D3005" s="35"/>
      <c r="E3005" s="35"/>
      <c r="F3005" s="35"/>
      <c r="G3005" s="35"/>
      <c r="H3005" s="34" t="s">
        <v>515</v>
      </c>
      <c r="I3005" s="76">
        <v>37.22</v>
      </c>
    </row>
    <row r="3006" spans="1:9">
      <c r="A3006" s="35"/>
      <c r="B3006" s="35"/>
      <c r="C3006" s="35"/>
      <c r="D3006" s="35"/>
      <c r="E3006" s="35"/>
      <c r="F3006" s="35"/>
      <c r="G3006" s="35"/>
      <c r="H3006" s="34" t="s">
        <v>1458</v>
      </c>
      <c r="I3006" s="76">
        <v>22.86</v>
      </c>
    </row>
    <row r="3007" spans="1:9">
      <c r="A3007" s="35"/>
      <c r="B3007" s="35"/>
      <c r="C3007" s="35"/>
      <c r="D3007" s="35"/>
      <c r="E3007" s="35"/>
      <c r="F3007" s="35"/>
      <c r="G3007" s="35"/>
      <c r="H3007" s="34" t="s">
        <v>516</v>
      </c>
      <c r="I3007" s="76">
        <v>45.72</v>
      </c>
    </row>
    <row r="3010" spans="1:9">
      <c r="A3010" s="49" t="s">
        <v>2749</v>
      </c>
      <c r="B3010" s="48"/>
      <c r="C3010" s="48"/>
      <c r="D3010" s="48"/>
      <c r="E3010" s="48"/>
      <c r="F3010" s="48"/>
      <c r="G3010" s="48"/>
      <c r="H3010" s="48"/>
      <c r="I3010" s="72"/>
    </row>
    <row r="3011" spans="1:9">
      <c r="A3011" s="46" t="s">
        <v>1439</v>
      </c>
      <c r="B3011" s="45"/>
      <c r="C3011" s="45"/>
      <c r="D3011" s="45"/>
      <c r="E3011" s="45"/>
      <c r="F3011" s="45"/>
      <c r="G3011" s="45"/>
      <c r="H3011" s="45"/>
      <c r="I3011" s="73"/>
    </row>
    <row r="3012" spans="1:9">
      <c r="A3012" s="43" t="s">
        <v>2750</v>
      </c>
      <c r="B3012" s="42"/>
      <c r="C3012" s="42"/>
      <c r="D3012" s="42"/>
      <c r="E3012" s="41"/>
      <c r="F3012" s="41"/>
      <c r="G3012" s="41"/>
      <c r="H3012" s="41"/>
      <c r="I3012" s="74"/>
    </row>
    <row r="3013" spans="1:9">
      <c r="A3013" s="38" t="s">
        <v>0</v>
      </c>
      <c r="B3013" s="39" t="s">
        <v>1</v>
      </c>
      <c r="C3013" s="38" t="s">
        <v>2</v>
      </c>
      <c r="D3013" s="38" t="s">
        <v>3</v>
      </c>
      <c r="E3013" s="38" t="s">
        <v>1441</v>
      </c>
      <c r="F3013" s="38" t="s">
        <v>1442</v>
      </c>
      <c r="G3013" s="38" t="s">
        <v>1443</v>
      </c>
      <c r="H3013" s="38" t="s">
        <v>1444</v>
      </c>
      <c r="I3013" s="75" t="s">
        <v>1445</v>
      </c>
    </row>
    <row r="3014" spans="1:9">
      <c r="A3014" s="30" t="s">
        <v>1627</v>
      </c>
      <c r="B3014" s="32" t="s">
        <v>1628</v>
      </c>
      <c r="C3014" s="37" t="s">
        <v>7</v>
      </c>
      <c r="D3014" s="36">
        <v>2.92E-2</v>
      </c>
      <c r="E3014" s="31">
        <v>1</v>
      </c>
      <c r="F3014" s="31">
        <v>0</v>
      </c>
      <c r="G3014" s="31">
        <v>66.709999999999994</v>
      </c>
      <c r="H3014" s="31">
        <v>0</v>
      </c>
      <c r="I3014" s="64">
        <v>1.94</v>
      </c>
    </row>
    <row r="3015" spans="1:9">
      <c r="A3015" s="30" t="s">
        <v>2751</v>
      </c>
      <c r="B3015" s="32" t="s">
        <v>2752</v>
      </c>
      <c r="C3015" s="37" t="s">
        <v>7</v>
      </c>
      <c r="D3015" s="36">
        <v>1</v>
      </c>
      <c r="E3015" s="31">
        <v>1</v>
      </c>
      <c r="F3015" s="31">
        <v>0</v>
      </c>
      <c r="G3015" s="31">
        <v>49.42</v>
      </c>
      <c r="H3015" s="31">
        <v>0</v>
      </c>
      <c r="I3015" s="64">
        <v>49.42</v>
      </c>
    </row>
    <row r="3016" spans="1:9">
      <c r="A3016" s="30" t="s">
        <v>1637</v>
      </c>
      <c r="B3016" s="32" t="s">
        <v>1638</v>
      </c>
      <c r="C3016" s="37" t="s">
        <v>7</v>
      </c>
      <c r="D3016" s="36">
        <v>1.54E-2</v>
      </c>
      <c r="E3016" s="31">
        <v>1</v>
      </c>
      <c r="F3016" s="31">
        <v>0</v>
      </c>
      <c r="G3016" s="31">
        <v>3.47</v>
      </c>
      <c r="H3016" s="31">
        <v>0</v>
      </c>
      <c r="I3016" s="64">
        <v>0.05</v>
      </c>
    </row>
    <row r="3017" spans="1:9">
      <c r="A3017" s="30" t="s">
        <v>1641</v>
      </c>
      <c r="B3017" s="32" t="s">
        <v>1642</v>
      </c>
      <c r="C3017" s="37" t="s">
        <v>7</v>
      </c>
      <c r="D3017" s="36">
        <v>4.3999999999999997E-2</v>
      </c>
      <c r="E3017" s="31">
        <v>1</v>
      </c>
      <c r="F3017" s="31">
        <v>0</v>
      </c>
      <c r="G3017" s="31">
        <v>75.58</v>
      </c>
      <c r="H3017" s="31">
        <v>0</v>
      </c>
      <c r="I3017" s="64">
        <v>3.32</v>
      </c>
    </row>
    <row r="3018" spans="1:9">
      <c r="A3018" s="30" t="s">
        <v>1573</v>
      </c>
      <c r="B3018" s="32" t="s">
        <v>1574</v>
      </c>
      <c r="C3018" s="37" t="s">
        <v>1484</v>
      </c>
      <c r="D3018" s="36">
        <v>0.42309999999999998</v>
      </c>
      <c r="E3018" s="31">
        <v>1</v>
      </c>
      <c r="F3018" s="31">
        <v>0</v>
      </c>
      <c r="G3018" s="31">
        <v>20.89</v>
      </c>
      <c r="H3018" s="31">
        <v>0</v>
      </c>
      <c r="I3018" s="64">
        <v>8.83</v>
      </c>
    </row>
    <row r="3019" spans="1:9">
      <c r="A3019" s="30" t="s">
        <v>1559</v>
      </c>
      <c r="B3019" s="30" t="s">
        <v>1560</v>
      </c>
      <c r="C3019" s="37" t="s">
        <v>1484</v>
      </c>
      <c r="D3019" s="36">
        <v>0.42309999999999998</v>
      </c>
      <c r="E3019" s="31">
        <v>1</v>
      </c>
      <c r="F3019" s="31">
        <v>0</v>
      </c>
      <c r="G3019" s="31">
        <v>25.28</v>
      </c>
      <c r="H3019" s="31">
        <v>0</v>
      </c>
      <c r="I3019" s="64">
        <v>10.69</v>
      </c>
    </row>
    <row r="3020" spans="1:9">
      <c r="A3020" s="35"/>
      <c r="B3020" s="35"/>
      <c r="C3020" s="35"/>
      <c r="D3020" s="35"/>
      <c r="E3020" s="35"/>
      <c r="F3020" s="35"/>
      <c r="G3020" s="35"/>
      <c r="H3020" s="34" t="s">
        <v>515</v>
      </c>
      <c r="I3020" s="76">
        <v>74.25</v>
      </c>
    </row>
    <row r="3021" spans="1:9">
      <c r="A3021" s="35"/>
      <c r="B3021" s="35"/>
      <c r="C3021" s="35"/>
      <c r="D3021" s="35"/>
      <c r="E3021" s="35"/>
      <c r="F3021" s="35"/>
      <c r="G3021" s="35"/>
      <c r="H3021" s="34" t="s">
        <v>1458</v>
      </c>
      <c r="I3021" s="76">
        <v>22.86</v>
      </c>
    </row>
    <row r="3022" spans="1:9">
      <c r="A3022" s="35"/>
      <c r="B3022" s="35"/>
      <c r="C3022" s="35"/>
      <c r="D3022" s="35"/>
      <c r="E3022" s="35"/>
      <c r="F3022" s="35"/>
      <c r="G3022" s="35"/>
      <c r="H3022" s="34" t="s">
        <v>516</v>
      </c>
      <c r="I3022" s="76">
        <v>91.22</v>
      </c>
    </row>
    <row r="3025" spans="1:9">
      <c r="A3025" s="49" t="s">
        <v>2753</v>
      </c>
      <c r="B3025" s="48"/>
      <c r="C3025" s="48"/>
      <c r="D3025" s="48"/>
      <c r="E3025" s="48"/>
      <c r="F3025" s="48"/>
      <c r="G3025" s="48"/>
      <c r="H3025" s="48"/>
      <c r="I3025" s="72"/>
    </row>
    <row r="3026" spans="1:9">
      <c r="A3026" s="46" t="s">
        <v>1439</v>
      </c>
      <c r="B3026" s="45"/>
      <c r="C3026" s="45"/>
      <c r="D3026" s="45"/>
      <c r="E3026" s="45"/>
      <c r="F3026" s="45"/>
      <c r="G3026" s="45"/>
      <c r="H3026" s="45"/>
      <c r="I3026" s="73"/>
    </row>
    <row r="3027" spans="1:9">
      <c r="A3027" s="43" t="s">
        <v>2754</v>
      </c>
      <c r="B3027" s="42"/>
      <c r="C3027" s="42"/>
      <c r="D3027" s="42"/>
      <c r="E3027" s="41"/>
      <c r="F3027" s="41"/>
      <c r="G3027" s="41"/>
      <c r="H3027" s="41"/>
      <c r="I3027" s="74"/>
    </row>
    <row r="3028" spans="1:9">
      <c r="A3028" s="38" t="s">
        <v>0</v>
      </c>
      <c r="B3028" s="39" t="s">
        <v>1</v>
      </c>
      <c r="C3028" s="38" t="s">
        <v>2</v>
      </c>
      <c r="D3028" s="38" t="s">
        <v>3</v>
      </c>
      <c r="E3028" s="38" t="s">
        <v>1441</v>
      </c>
      <c r="F3028" s="38" t="s">
        <v>1442</v>
      </c>
      <c r="G3028" s="38" t="s">
        <v>1443</v>
      </c>
      <c r="H3028" s="38" t="s">
        <v>1444</v>
      </c>
      <c r="I3028" s="75" t="s">
        <v>1445</v>
      </c>
    </row>
    <row r="3029" spans="1:9">
      <c r="A3029" s="30" t="s">
        <v>1627</v>
      </c>
      <c r="B3029" s="32" t="s">
        <v>1628</v>
      </c>
      <c r="C3029" s="37" t="s">
        <v>7</v>
      </c>
      <c r="D3029" s="36">
        <v>6.6799999999999998E-2</v>
      </c>
      <c r="E3029" s="31">
        <v>1</v>
      </c>
      <c r="F3029" s="31">
        <v>0</v>
      </c>
      <c r="G3029" s="31">
        <v>66.709999999999994</v>
      </c>
      <c r="H3029" s="31">
        <v>0</v>
      </c>
      <c r="I3029" s="64">
        <v>4.45</v>
      </c>
    </row>
    <row r="3030" spans="1:9">
      <c r="A3030" s="30" t="s">
        <v>2755</v>
      </c>
      <c r="B3030" s="32" t="s">
        <v>2756</v>
      </c>
      <c r="C3030" s="37" t="s">
        <v>7</v>
      </c>
      <c r="D3030" s="36">
        <v>1</v>
      </c>
      <c r="E3030" s="31">
        <v>1</v>
      </c>
      <c r="F3030" s="31">
        <v>0</v>
      </c>
      <c r="G3030" s="31">
        <v>2.79</v>
      </c>
      <c r="H3030" s="31">
        <v>0</v>
      </c>
      <c r="I3030" s="64">
        <v>2.79</v>
      </c>
    </row>
    <row r="3031" spans="1:9">
      <c r="A3031" s="30" t="s">
        <v>2757</v>
      </c>
      <c r="B3031" s="32" t="s">
        <v>2758</v>
      </c>
      <c r="C3031" s="37" t="s">
        <v>7</v>
      </c>
      <c r="D3031" s="36">
        <v>1</v>
      </c>
      <c r="E3031" s="31">
        <v>1</v>
      </c>
      <c r="F3031" s="31">
        <v>0</v>
      </c>
      <c r="G3031" s="31">
        <v>62.79</v>
      </c>
      <c r="H3031" s="31">
        <v>0</v>
      </c>
      <c r="I3031" s="64">
        <v>62.79</v>
      </c>
    </row>
    <row r="3032" spans="1:9">
      <c r="A3032" s="30" t="s">
        <v>1637</v>
      </c>
      <c r="B3032" s="32" t="s">
        <v>1638</v>
      </c>
      <c r="C3032" s="37" t="s">
        <v>7</v>
      </c>
      <c r="D3032" s="36">
        <v>1.04E-2</v>
      </c>
      <c r="E3032" s="31">
        <v>1</v>
      </c>
      <c r="F3032" s="31">
        <v>0</v>
      </c>
      <c r="G3032" s="31">
        <v>3.47</v>
      </c>
      <c r="H3032" s="31">
        <v>0</v>
      </c>
      <c r="I3032" s="64">
        <v>0.03</v>
      </c>
    </row>
    <row r="3033" spans="1:9" ht="20">
      <c r="A3033" s="30" t="s">
        <v>2592</v>
      </c>
      <c r="B3033" s="32" t="s">
        <v>2593</v>
      </c>
      <c r="C3033" s="37" t="s">
        <v>7</v>
      </c>
      <c r="D3033" s="36">
        <v>0.03</v>
      </c>
      <c r="E3033" s="31">
        <v>1</v>
      </c>
      <c r="F3033" s="31">
        <v>0</v>
      </c>
      <c r="G3033" s="31">
        <v>27.53</v>
      </c>
      <c r="H3033" s="31">
        <v>0</v>
      </c>
      <c r="I3033" s="64">
        <v>0.82</v>
      </c>
    </row>
    <row r="3034" spans="1:9">
      <c r="A3034" s="30" t="s">
        <v>1641</v>
      </c>
      <c r="B3034" s="32" t="s">
        <v>1642</v>
      </c>
      <c r="C3034" s="37" t="s">
        <v>7</v>
      </c>
      <c r="D3034" s="36">
        <v>0.104</v>
      </c>
      <c r="E3034" s="31">
        <v>1</v>
      </c>
      <c r="F3034" s="31">
        <v>0</v>
      </c>
      <c r="G3034" s="31">
        <v>75.58</v>
      </c>
      <c r="H3034" s="31">
        <v>0</v>
      </c>
      <c r="I3034" s="64">
        <v>7.86</v>
      </c>
    </row>
    <row r="3035" spans="1:9">
      <c r="A3035" s="30" t="s">
        <v>1573</v>
      </c>
      <c r="B3035" s="32" t="s">
        <v>1574</v>
      </c>
      <c r="C3035" s="37" t="s">
        <v>1484</v>
      </c>
      <c r="D3035" s="36">
        <v>0.33700000000000002</v>
      </c>
      <c r="E3035" s="31">
        <v>1</v>
      </c>
      <c r="F3035" s="31">
        <v>0</v>
      </c>
      <c r="G3035" s="31">
        <v>20.89</v>
      </c>
      <c r="H3035" s="31">
        <v>0</v>
      </c>
      <c r="I3035" s="64">
        <v>7.03</v>
      </c>
    </row>
    <row r="3036" spans="1:9">
      <c r="A3036" s="30" t="s">
        <v>1559</v>
      </c>
      <c r="B3036" s="30" t="s">
        <v>1560</v>
      </c>
      <c r="C3036" s="37" t="s">
        <v>1484</v>
      </c>
      <c r="D3036" s="36">
        <v>0.33700000000000002</v>
      </c>
      <c r="E3036" s="31">
        <v>1</v>
      </c>
      <c r="F3036" s="31">
        <v>0</v>
      </c>
      <c r="G3036" s="31">
        <v>25.28</v>
      </c>
      <c r="H3036" s="31">
        <v>0</v>
      </c>
      <c r="I3036" s="64">
        <v>8.51</v>
      </c>
    </row>
    <row r="3037" spans="1:9">
      <c r="A3037" s="35"/>
      <c r="B3037" s="35"/>
      <c r="C3037" s="35"/>
      <c r="D3037" s="35"/>
      <c r="E3037" s="35"/>
      <c r="F3037" s="35"/>
      <c r="G3037" s="35"/>
      <c r="H3037" s="34" t="s">
        <v>515</v>
      </c>
      <c r="I3037" s="76">
        <v>94.28</v>
      </c>
    </row>
    <row r="3038" spans="1:9">
      <c r="A3038" s="35"/>
      <c r="B3038" s="35"/>
      <c r="C3038" s="35"/>
      <c r="D3038" s="35"/>
      <c r="E3038" s="35"/>
      <c r="F3038" s="35"/>
      <c r="G3038" s="35"/>
      <c r="H3038" s="34" t="s">
        <v>1458</v>
      </c>
      <c r="I3038" s="76">
        <v>22.86</v>
      </c>
    </row>
    <row r="3039" spans="1:9">
      <c r="A3039" s="35"/>
      <c r="B3039" s="35"/>
      <c r="C3039" s="35"/>
      <c r="D3039" s="35"/>
      <c r="E3039" s="35"/>
      <c r="F3039" s="35"/>
      <c r="G3039" s="35"/>
      <c r="H3039" s="34" t="s">
        <v>516</v>
      </c>
      <c r="I3039" s="76">
        <v>115.83</v>
      </c>
    </row>
    <row r="3042" spans="1:9">
      <c r="A3042" s="49" t="s">
        <v>2759</v>
      </c>
      <c r="B3042" s="48"/>
      <c r="C3042" s="48"/>
      <c r="D3042" s="48"/>
      <c r="E3042" s="48"/>
      <c r="F3042" s="48"/>
      <c r="G3042" s="48"/>
      <c r="H3042" s="48"/>
      <c r="I3042" s="72"/>
    </row>
    <row r="3043" spans="1:9">
      <c r="A3043" s="46" t="s">
        <v>1439</v>
      </c>
      <c r="B3043" s="45"/>
      <c r="C3043" s="45"/>
      <c r="D3043" s="45"/>
      <c r="E3043" s="45"/>
      <c r="F3043" s="45"/>
      <c r="G3043" s="45"/>
      <c r="H3043" s="45"/>
      <c r="I3043" s="73"/>
    </row>
    <row r="3044" spans="1:9">
      <c r="A3044" s="43" t="s">
        <v>2760</v>
      </c>
      <c r="B3044" s="42"/>
      <c r="C3044" s="42"/>
      <c r="D3044" s="42"/>
      <c r="E3044" s="41"/>
      <c r="F3044" s="41"/>
      <c r="G3044" s="41"/>
      <c r="H3044" s="41"/>
      <c r="I3044" s="74"/>
    </row>
    <row r="3045" spans="1:9">
      <c r="A3045" s="38" t="s">
        <v>0</v>
      </c>
      <c r="B3045" s="39" t="s">
        <v>1</v>
      </c>
      <c r="C3045" s="38" t="s">
        <v>2</v>
      </c>
      <c r="D3045" s="38" t="s">
        <v>3</v>
      </c>
      <c r="E3045" s="38" t="s">
        <v>1441</v>
      </c>
      <c r="F3045" s="38" t="s">
        <v>1442</v>
      </c>
      <c r="G3045" s="38" t="s">
        <v>1443</v>
      </c>
      <c r="H3045" s="38" t="s">
        <v>1444</v>
      </c>
      <c r="I3045" s="75" t="s">
        <v>1445</v>
      </c>
    </row>
    <row r="3046" spans="1:9">
      <c r="A3046" s="30" t="s">
        <v>2761</v>
      </c>
      <c r="B3046" s="32" t="s">
        <v>2762</v>
      </c>
      <c r="C3046" s="37" t="s">
        <v>7</v>
      </c>
      <c r="D3046" s="36">
        <v>3.32E-2</v>
      </c>
      <c r="E3046" s="31">
        <v>1</v>
      </c>
      <c r="F3046" s="31">
        <v>0</v>
      </c>
      <c r="G3046" s="31">
        <v>4.76</v>
      </c>
      <c r="H3046" s="31">
        <v>0</v>
      </c>
      <c r="I3046" s="64">
        <v>0.15</v>
      </c>
    </row>
    <row r="3047" spans="1:9" ht="20">
      <c r="A3047" s="30" t="s">
        <v>2763</v>
      </c>
      <c r="B3047" s="32" t="s">
        <v>2764</v>
      </c>
      <c r="C3047" s="37" t="s">
        <v>7</v>
      </c>
      <c r="D3047" s="36">
        <v>1</v>
      </c>
      <c r="E3047" s="31">
        <v>1</v>
      </c>
      <c r="F3047" s="31">
        <v>0</v>
      </c>
      <c r="G3047" s="31">
        <v>9.42</v>
      </c>
      <c r="H3047" s="31">
        <v>0</v>
      </c>
      <c r="I3047" s="64">
        <v>9.42</v>
      </c>
    </row>
    <row r="3048" spans="1:9">
      <c r="A3048" s="30" t="s">
        <v>1559</v>
      </c>
      <c r="B3048" s="32" t="s">
        <v>1560</v>
      </c>
      <c r="C3048" s="37" t="s">
        <v>1484</v>
      </c>
      <c r="D3048" s="36">
        <v>8.4500000000000006E-2</v>
      </c>
      <c r="E3048" s="31">
        <v>1</v>
      </c>
      <c r="F3048" s="31">
        <v>0</v>
      </c>
      <c r="G3048" s="31">
        <v>25.28</v>
      </c>
      <c r="H3048" s="31">
        <v>0</v>
      </c>
      <c r="I3048" s="64">
        <v>2.13</v>
      </c>
    </row>
    <row r="3049" spans="1:9">
      <c r="A3049" s="30" t="s">
        <v>1565</v>
      </c>
      <c r="B3049" s="30" t="s">
        <v>1566</v>
      </c>
      <c r="C3049" s="37" t="s">
        <v>1484</v>
      </c>
      <c r="D3049" s="36">
        <v>2.6599999999999999E-2</v>
      </c>
      <c r="E3049" s="31">
        <v>1</v>
      </c>
      <c r="F3049" s="31">
        <v>0</v>
      </c>
      <c r="G3049" s="31">
        <v>20.96</v>
      </c>
      <c r="H3049" s="31">
        <v>0</v>
      </c>
      <c r="I3049" s="64">
        <v>0.55000000000000004</v>
      </c>
    </row>
    <row r="3050" spans="1:9">
      <c r="A3050" s="35"/>
      <c r="B3050" s="35"/>
      <c r="C3050" s="35"/>
      <c r="D3050" s="35"/>
      <c r="E3050" s="35"/>
      <c r="F3050" s="35"/>
      <c r="G3050" s="35"/>
      <c r="H3050" s="34" t="s">
        <v>515</v>
      </c>
      <c r="I3050" s="76">
        <v>12.25</v>
      </c>
    </row>
    <row r="3051" spans="1:9">
      <c r="A3051" s="35"/>
      <c r="B3051" s="35"/>
      <c r="C3051" s="35"/>
      <c r="D3051" s="35"/>
      <c r="E3051" s="35"/>
      <c r="F3051" s="35"/>
      <c r="G3051" s="35"/>
      <c r="H3051" s="34" t="s">
        <v>1458</v>
      </c>
      <c r="I3051" s="76">
        <v>22.86</v>
      </c>
    </row>
    <row r="3052" spans="1:9">
      <c r="A3052" s="35"/>
      <c r="B3052" s="35"/>
      <c r="C3052" s="35"/>
      <c r="D3052" s="35"/>
      <c r="E3052" s="35"/>
      <c r="F3052" s="35"/>
      <c r="G3052" s="35"/>
      <c r="H3052" s="34" t="s">
        <v>516</v>
      </c>
      <c r="I3052" s="76">
        <v>15.05</v>
      </c>
    </row>
    <row r="3055" spans="1:9">
      <c r="A3055" s="49" t="s">
        <v>2765</v>
      </c>
      <c r="B3055" s="48"/>
      <c r="C3055" s="48"/>
      <c r="D3055" s="48"/>
      <c r="E3055" s="48"/>
      <c r="F3055" s="48"/>
      <c r="G3055" s="48"/>
      <c r="H3055" s="48"/>
      <c r="I3055" s="72"/>
    </row>
    <row r="3056" spans="1:9">
      <c r="A3056" s="46" t="s">
        <v>1480</v>
      </c>
      <c r="B3056" s="45"/>
      <c r="C3056" s="45"/>
      <c r="D3056" s="45"/>
      <c r="E3056" s="45"/>
      <c r="F3056" s="45"/>
      <c r="G3056" s="45"/>
      <c r="H3056" s="45"/>
      <c r="I3056" s="73"/>
    </row>
    <row r="3057" spans="1:9">
      <c r="A3057" s="43" t="s">
        <v>2766</v>
      </c>
      <c r="B3057" s="42"/>
      <c r="C3057" s="42"/>
      <c r="D3057" s="42"/>
      <c r="E3057" s="41"/>
      <c r="F3057" s="41"/>
      <c r="G3057" s="41"/>
      <c r="H3057" s="41"/>
      <c r="I3057" s="74"/>
    </row>
    <row r="3058" spans="1:9">
      <c r="A3058" s="38" t="s">
        <v>0</v>
      </c>
      <c r="B3058" s="39" t="s">
        <v>1</v>
      </c>
      <c r="C3058" s="38" t="s">
        <v>2</v>
      </c>
      <c r="D3058" s="38" t="s">
        <v>3</v>
      </c>
      <c r="E3058" s="38" t="s">
        <v>1441</v>
      </c>
      <c r="F3058" s="38" t="s">
        <v>1442</v>
      </c>
      <c r="G3058" s="38" t="s">
        <v>1443</v>
      </c>
      <c r="H3058" s="38" t="s">
        <v>1444</v>
      </c>
      <c r="I3058" s="75" t="s">
        <v>1445</v>
      </c>
    </row>
    <row r="3059" spans="1:9">
      <c r="A3059" s="30" t="s">
        <v>2767</v>
      </c>
      <c r="B3059" s="32" t="s">
        <v>2768</v>
      </c>
      <c r="C3059" s="37" t="s">
        <v>7</v>
      </c>
      <c r="D3059" s="36">
        <v>1</v>
      </c>
      <c r="E3059" s="31">
        <v>1</v>
      </c>
      <c r="F3059" s="31">
        <v>0</v>
      </c>
      <c r="G3059" s="31">
        <v>55.63</v>
      </c>
      <c r="H3059" s="31">
        <v>0</v>
      </c>
      <c r="I3059" s="64">
        <v>55.63</v>
      </c>
    </row>
    <row r="3060" spans="1:9">
      <c r="A3060" s="30" t="s">
        <v>1573</v>
      </c>
      <c r="B3060" s="32" t="s">
        <v>1574</v>
      </c>
      <c r="C3060" s="37" t="s">
        <v>1484</v>
      </c>
      <c r="D3060" s="36">
        <v>0.15</v>
      </c>
      <c r="E3060" s="31">
        <v>1</v>
      </c>
      <c r="F3060" s="31">
        <v>0</v>
      </c>
      <c r="G3060" s="31">
        <v>20.89</v>
      </c>
      <c r="H3060" s="31">
        <v>0</v>
      </c>
      <c r="I3060" s="64">
        <v>3.13</v>
      </c>
    </row>
    <row r="3061" spans="1:9">
      <c r="A3061" s="30" t="s">
        <v>1559</v>
      </c>
      <c r="B3061" s="30" t="s">
        <v>1560</v>
      </c>
      <c r="C3061" s="37" t="s">
        <v>1484</v>
      </c>
      <c r="D3061" s="36">
        <v>0.15</v>
      </c>
      <c r="E3061" s="31">
        <v>1</v>
      </c>
      <c r="F3061" s="31">
        <v>0</v>
      </c>
      <c r="G3061" s="31">
        <v>25.28</v>
      </c>
      <c r="H3061" s="31">
        <v>0</v>
      </c>
      <c r="I3061" s="64">
        <v>3.79</v>
      </c>
    </row>
    <row r="3062" spans="1:9">
      <c r="A3062" s="35"/>
      <c r="B3062" s="35"/>
      <c r="C3062" s="35"/>
      <c r="D3062" s="35"/>
      <c r="E3062" s="35"/>
      <c r="F3062" s="35"/>
      <c r="G3062" s="35"/>
      <c r="H3062" s="34" t="s">
        <v>515</v>
      </c>
      <c r="I3062" s="76">
        <v>62.55</v>
      </c>
    </row>
    <row r="3063" spans="1:9">
      <c r="A3063" s="35"/>
      <c r="B3063" s="35"/>
      <c r="C3063" s="35"/>
      <c r="D3063" s="35"/>
      <c r="E3063" s="35"/>
      <c r="F3063" s="35"/>
      <c r="G3063" s="35"/>
      <c r="H3063" s="34" t="s">
        <v>1458</v>
      </c>
      <c r="I3063" s="76">
        <v>22.86</v>
      </c>
    </row>
    <row r="3064" spans="1:9">
      <c r="A3064" s="35"/>
      <c r="B3064" s="35"/>
      <c r="C3064" s="35"/>
      <c r="D3064" s="35"/>
      <c r="E3064" s="35"/>
      <c r="F3064" s="35"/>
      <c r="G3064" s="35"/>
      <c r="H3064" s="34" t="s">
        <v>516</v>
      </c>
      <c r="I3064" s="76">
        <v>76.84</v>
      </c>
    </row>
    <row r="3067" spans="1:9">
      <c r="A3067" s="49" t="s">
        <v>2769</v>
      </c>
      <c r="B3067" s="48"/>
      <c r="C3067" s="48"/>
      <c r="D3067" s="48"/>
      <c r="E3067" s="48"/>
      <c r="F3067" s="48"/>
      <c r="G3067" s="48"/>
      <c r="H3067" s="48"/>
      <c r="I3067" s="72"/>
    </row>
    <row r="3068" spans="1:9">
      <c r="A3068" s="46" t="s">
        <v>1480</v>
      </c>
      <c r="B3068" s="45"/>
      <c r="C3068" s="45"/>
      <c r="D3068" s="45"/>
      <c r="E3068" s="45"/>
      <c r="F3068" s="45"/>
      <c r="G3068" s="45"/>
      <c r="H3068" s="45"/>
      <c r="I3068" s="73"/>
    </row>
    <row r="3069" spans="1:9">
      <c r="A3069" s="43" t="s">
        <v>2770</v>
      </c>
      <c r="B3069" s="42"/>
      <c r="C3069" s="42"/>
      <c r="D3069" s="42"/>
      <c r="E3069" s="41"/>
      <c r="F3069" s="41"/>
      <c r="G3069" s="41"/>
      <c r="H3069" s="41"/>
      <c r="I3069" s="74"/>
    </row>
    <row r="3070" spans="1:9">
      <c r="A3070" s="38" t="s">
        <v>0</v>
      </c>
      <c r="B3070" s="39" t="s">
        <v>1</v>
      </c>
      <c r="C3070" s="38" t="s">
        <v>2</v>
      </c>
      <c r="D3070" s="38" t="s">
        <v>3</v>
      </c>
      <c r="E3070" s="38" t="s">
        <v>1441</v>
      </c>
      <c r="F3070" s="38" t="s">
        <v>1442</v>
      </c>
      <c r="G3070" s="38" t="s">
        <v>1443</v>
      </c>
      <c r="H3070" s="38" t="s">
        <v>1444</v>
      </c>
      <c r="I3070" s="75" t="s">
        <v>1445</v>
      </c>
    </row>
    <row r="3071" spans="1:9">
      <c r="A3071" s="30" t="s">
        <v>2761</v>
      </c>
      <c r="B3071" s="32" t="s">
        <v>2762</v>
      </c>
      <c r="C3071" s="37" t="s">
        <v>7</v>
      </c>
      <c r="D3071" s="36">
        <v>3.32E-2</v>
      </c>
      <c r="E3071" s="31">
        <v>1</v>
      </c>
      <c r="F3071" s="31">
        <v>0</v>
      </c>
      <c r="G3071" s="31">
        <v>4.76</v>
      </c>
      <c r="H3071" s="31">
        <v>0</v>
      </c>
      <c r="I3071" s="64">
        <v>0.15</v>
      </c>
    </row>
    <row r="3072" spans="1:9">
      <c r="A3072" s="30" t="s">
        <v>2771</v>
      </c>
      <c r="B3072" s="32" t="s">
        <v>2772</v>
      </c>
      <c r="C3072" s="37" t="s">
        <v>7</v>
      </c>
      <c r="D3072" s="36">
        <v>1</v>
      </c>
      <c r="E3072" s="31">
        <v>1</v>
      </c>
      <c r="F3072" s="31">
        <v>0</v>
      </c>
      <c r="G3072" s="31">
        <v>24.65</v>
      </c>
      <c r="H3072" s="31">
        <v>0</v>
      </c>
      <c r="I3072" s="64">
        <v>24.65</v>
      </c>
    </row>
    <row r="3073" spans="1:9">
      <c r="A3073" s="30" t="s">
        <v>1559</v>
      </c>
      <c r="B3073" s="32" t="s">
        <v>1560</v>
      </c>
      <c r="C3073" s="37" t="s">
        <v>1484</v>
      </c>
      <c r="D3073" s="36">
        <v>8.4500000000000006E-2</v>
      </c>
      <c r="E3073" s="31">
        <v>1</v>
      </c>
      <c r="F3073" s="31">
        <v>0</v>
      </c>
      <c r="G3073" s="31">
        <v>25.28</v>
      </c>
      <c r="H3073" s="31">
        <v>0</v>
      </c>
      <c r="I3073" s="64">
        <v>2.13</v>
      </c>
    </row>
    <row r="3074" spans="1:9">
      <c r="A3074" s="30" t="s">
        <v>1565</v>
      </c>
      <c r="B3074" s="30" t="s">
        <v>1566</v>
      </c>
      <c r="C3074" s="37" t="s">
        <v>1484</v>
      </c>
      <c r="D3074" s="36">
        <v>2.6599999999999999E-2</v>
      </c>
      <c r="E3074" s="31">
        <v>1</v>
      </c>
      <c r="F3074" s="31">
        <v>0</v>
      </c>
      <c r="G3074" s="31">
        <v>20.96</v>
      </c>
      <c r="H3074" s="31">
        <v>0</v>
      </c>
      <c r="I3074" s="64">
        <v>0.55000000000000004</v>
      </c>
    </row>
    <row r="3075" spans="1:9">
      <c r="A3075" s="35"/>
      <c r="B3075" s="35"/>
      <c r="C3075" s="35"/>
      <c r="D3075" s="35"/>
      <c r="E3075" s="35"/>
      <c r="F3075" s="35"/>
      <c r="G3075" s="35"/>
      <c r="H3075" s="34" t="s">
        <v>515</v>
      </c>
      <c r="I3075" s="76">
        <v>27.48</v>
      </c>
    </row>
    <row r="3076" spans="1:9">
      <c r="A3076" s="35"/>
      <c r="B3076" s="35"/>
      <c r="C3076" s="35"/>
      <c r="D3076" s="35"/>
      <c r="E3076" s="35"/>
      <c r="F3076" s="35"/>
      <c r="G3076" s="35"/>
      <c r="H3076" s="34" t="s">
        <v>1458</v>
      </c>
      <c r="I3076" s="76">
        <v>22.86</v>
      </c>
    </row>
    <row r="3077" spans="1:9">
      <c r="A3077" s="35"/>
      <c r="B3077" s="35"/>
      <c r="C3077" s="35"/>
      <c r="D3077" s="35"/>
      <c r="E3077" s="35"/>
      <c r="F3077" s="35"/>
      <c r="G3077" s="35"/>
      <c r="H3077" s="34" t="s">
        <v>516</v>
      </c>
      <c r="I3077" s="76">
        <v>33.76</v>
      </c>
    </row>
    <row r="3080" spans="1:9">
      <c r="A3080" s="49" t="s">
        <v>2773</v>
      </c>
      <c r="B3080" s="48"/>
      <c r="C3080" s="48"/>
      <c r="D3080" s="48"/>
      <c r="E3080" s="48"/>
      <c r="F3080" s="48"/>
      <c r="G3080" s="48"/>
      <c r="H3080" s="48"/>
      <c r="I3080" s="72"/>
    </row>
    <row r="3081" spans="1:9">
      <c r="A3081" s="46" t="s">
        <v>1480</v>
      </c>
      <c r="B3081" s="45"/>
      <c r="C3081" s="45"/>
      <c r="D3081" s="45"/>
      <c r="E3081" s="45"/>
      <c r="F3081" s="45"/>
      <c r="G3081" s="45"/>
      <c r="H3081" s="45"/>
      <c r="I3081" s="73"/>
    </row>
    <row r="3082" spans="1:9">
      <c r="A3082" s="43" t="s">
        <v>2774</v>
      </c>
      <c r="B3082" s="42"/>
      <c r="C3082" s="42"/>
      <c r="D3082" s="42"/>
      <c r="E3082" s="41"/>
      <c r="F3082" s="41"/>
      <c r="G3082" s="41"/>
      <c r="H3082" s="41"/>
      <c r="I3082" s="74"/>
    </row>
    <row r="3083" spans="1:9">
      <c r="A3083" s="38" t="s">
        <v>0</v>
      </c>
      <c r="B3083" s="39" t="s">
        <v>1</v>
      </c>
      <c r="C3083" s="38" t="s">
        <v>2</v>
      </c>
      <c r="D3083" s="38" t="s">
        <v>3</v>
      </c>
      <c r="E3083" s="38" t="s">
        <v>1441</v>
      </c>
      <c r="F3083" s="38" t="s">
        <v>1442</v>
      </c>
      <c r="G3083" s="38" t="s">
        <v>1443</v>
      </c>
      <c r="H3083" s="38" t="s">
        <v>1444</v>
      </c>
      <c r="I3083" s="75" t="s">
        <v>1445</v>
      </c>
    </row>
    <row r="3084" spans="1:9">
      <c r="A3084" s="30" t="s">
        <v>2761</v>
      </c>
      <c r="B3084" s="32" t="s">
        <v>2762</v>
      </c>
      <c r="C3084" s="37" t="s">
        <v>7</v>
      </c>
      <c r="D3084" s="36">
        <v>4.8000000000000001E-2</v>
      </c>
      <c r="E3084" s="31">
        <v>1</v>
      </c>
      <c r="F3084" s="31">
        <v>0</v>
      </c>
      <c r="G3084" s="31">
        <v>4.76</v>
      </c>
      <c r="H3084" s="31">
        <v>0</v>
      </c>
      <c r="I3084" s="64">
        <v>0.22</v>
      </c>
    </row>
    <row r="3085" spans="1:9">
      <c r="A3085" s="30" t="s">
        <v>2775</v>
      </c>
      <c r="B3085" s="32" t="s">
        <v>2776</v>
      </c>
      <c r="C3085" s="37" t="s">
        <v>7</v>
      </c>
      <c r="D3085" s="36">
        <v>1</v>
      </c>
      <c r="E3085" s="31">
        <v>1</v>
      </c>
      <c r="F3085" s="31">
        <v>0</v>
      </c>
      <c r="G3085" s="31">
        <v>84.72</v>
      </c>
      <c r="H3085" s="31">
        <v>0</v>
      </c>
      <c r="I3085" s="64">
        <v>84.72</v>
      </c>
    </row>
    <row r="3086" spans="1:9">
      <c r="A3086" s="30" t="s">
        <v>1559</v>
      </c>
      <c r="B3086" s="32" t="s">
        <v>1560</v>
      </c>
      <c r="C3086" s="37" t="s">
        <v>1484</v>
      </c>
      <c r="D3086" s="36">
        <v>0.17399999999999999</v>
      </c>
      <c r="E3086" s="31">
        <v>1</v>
      </c>
      <c r="F3086" s="31">
        <v>0</v>
      </c>
      <c r="G3086" s="31">
        <v>25.28</v>
      </c>
      <c r="H3086" s="31">
        <v>0</v>
      </c>
      <c r="I3086" s="64">
        <v>4.3899999999999997</v>
      </c>
    </row>
    <row r="3087" spans="1:9">
      <c r="A3087" s="30" t="s">
        <v>1565</v>
      </c>
      <c r="B3087" s="30" t="s">
        <v>1566</v>
      </c>
      <c r="C3087" s="37" t="s">
        <v>1484</v>
      </c>
      <c r="D3087" s="36">
        <v>5.4800000000000001E-2</v>
      </c>
      <c r="E3087" s="31">
        <v>1</v>
      </c>
      <c r="F3087" s="31">
        <v>0</v>
      </c>
      <c r="G3087" s="31">
        <v>20.96</v>
      </c>
      <c r="H3087" s="31">
        <v>0</v>
      </c>
      <c r="I3087" s="64">
        <v>1.1399999999999999</v>
      </c>
    </row>
    <row r="3088" spans="1:9">
      <c r="A3088" s="35"/>
      <c r="B3088" s="35"/>
      <c r="C3088" s="35"/>
      <c r="D3088" s="35"/>
      <c r="E3088" s="35"/>
      <c r="F3088" s="35"/>
      <c r="G3088" s="35"/>
      <c r="H3088" s="34" t="s">
        <v>515</v>
      </c>
      <c r="I3088" s="76">
        <v>90.47</v>
      </c>
    </row>
    <row r="3089" spans="1:9">
      <c r="A3089" s="35"/>
      <c r="B3089" s="35"/>
      <c r="C3089" s="35"/>
      <c r="D3089" s="35"/>
      <c r="E3089" s="35"/>
      <c r="F3089" s="35"/>
      <c r="G3089" s="35"/>
      <c r="H3089" s="34" t="s">
        <v>1458</v>
      </c>
      <c r="I3089" s="76">
        <v>22.86</v>
      </c>
    </row>
    <row r="3090" spans="1:9">
      <c r="A3090" s="35"/>
      <c r="B3090" s="35"/>
      <c r="C3090" s="35"/>
      <c r="D3090" s="35"/>
      <c r="E3090" s="35"/>
      <c r="F3090" s="35"/>
      <c r="G3090" s="35"/>
      <c r="H3090" s="34" t="s">
        <v>516</v>
      </c>
      <c r="I3090" s="76">
        <v>111.15</v>
      </c>
    </row>
    <row r="3093" spans="1:9">
      <c r="A3093" s="49" t="s">
        <v>2777</v>
      </c>
      <c r="B3093" s="48"/>
      <c r="C3093" s="48"/>
      <c r="D3093" s="48"/>
      <c r="E3093" s="48"/>
      <c r="F3093" s="48"/>
      <c r="G3093" s="48"/>
      <c r="H3093" s="48"/>
      <c r="I3093" s="72"/>
    </row>
    <row r="3094" spans="1:9">
      <c r="A3094" s="46" t="s">
        <v>1480</v>
      </c>
      <c r="B3094" s="45"/>
      <c r="C3094" s="45"/>
      <c r="D3094" s="45"/>
      <c r="E3094" s="45"/>
      <c r="F3094" s="45"/>
      <c r="G3094" s="45"/>
      <c r="H3094" s="45"/>
      <c r="I3094" s="73"/>
    </row>
    <row r="3095" spans="1:9">
      <c r="A3095" s="43" t="s">
        <v>2778</v>
      </c>
      <c r="B3095" s="42"/>
      <c r="C3095" s="42"/>
      <c r="D3095" s="42"/>
      <c r="E3095" s="41"/>
      <c r="F3095" s="41"/>
      <c r="G3095" s="41"/>
      <c r="H3095" s="41"/>
      <c r="I3095" s="74"/>
    </row>
    <row r="3096" spans="1:9">
      <c r="A3096" s="38" t="s">
        <v>0</v>
      </c>
      <c r="B3096" s="39" t="s">
        <v>1</v>
      </c>
      <c r="C3096" s="38" t="s">
        <v>2</v>
      </c>
      <c r="D3096" s="38" t="s">
        <v>3</v>
      </c>
      <c r="E3096" s="38" t="s">
        <v>1441</v>
      </c>
      <c r="F3096" s="38" t="s">
        <v>1442</v>
      </c>
      <c r="G3096" s="38" t="s">
        <v>1443</v>
      </c>
      <c r="H3096" s="38" t="s">
        <v>1444</v>
      </c>
      <c r="I3096" s="75" t="s">
        <v>1445</v>
      </c>
    </row>
    <row r="3097" spans="1:9">
      <c r="A3097" s="30" t="s">
        <v>2779</v>
      </c>
      <c r="B3097" s="32" t="s">
        <v>2780</v>
      </c>
      <c r="C3097" s="37" t="s">
        <v>7</v>
      </c>
      <c r="D3097" s="36">
        <v>1</v>
      </c>
      <c r="E3097" s="31">
        <v>1</v>
      </c>
      <c r="F3097" s="31">
        <v>0</v>
      </c>
      <c r="G3097" s="31">
        <v>1.75</v>
      </c>
      <c r="H3097" s="31">
        <v>0</v>
      </c>
      <c r="I3097" s="64">
        <v>1.75</v>
      </c>
    </row>
    <row r="3098" spans="1:9">
      <c r="A3098" s="30" t="s">
        <v>1559</v>
      </c>
      <c r="B3098" s="30" t="s">
        <v>1560</v>
      </c>
      <c r="C3098" s="37" t="s">
        <v>1484</v>
      </c>
      <c r="D3098" s="36">
        <v>0.1</v>
      </c>
      <c r="E3098" s="31">
        <v>1</v>
      </c>
      <c r="F3098" s="31">
        <v>0</v>
      </c>
      <c r="G3098" s="31">
        <v>25.28</v>
      </c>
      <c r="H3098" s="31">
        <v>0</v>
      </c>
      <c r="I3098" s="64">
        <v>2.52</v>
      </c>
    </row>
    <row r="3099" spans="1:9">
      <c r="A3099" s="35"/>
      <c r="B3099" s="35"/>
      <c r="C3099" s="35"/>
      <c r="D3099" s="35"/>
      <c r="E3099" s="35"/>
      <c r="F3099" s="35"/>
      <c r="G3099" s="35"/>
      <c r="H3099" s="34" t="s">
        <v>515</v>
      </c>
      <c r="I3099" s="76">
        <v>4.2699999999999996</v>
      </c>
    </row>
    <row r="3100" spans="1:9">
      <c r="A3100" s="35"/>
      <c r="B3100" s="35"/>
      <c r="C3100" s="35"/>
      <c r="D3100" s="35"/>
      <c r="E3100" s="35"/>
      <c r="F3100" s="35"/>
      <c r="G3100" s="35"/>
      <c r="H3100" s="34" t="s">
        <v>1458</v>
      </c>
      <c r="I3100" s="76">
        <v>22.86</v>
      </c>
    </row>
    <row r="3101" spans="1:9">
      <c r="A3101" s="35"/>
      <c r="B3101" s="35"/>
      <c r="C3101" s="35"/>
      <c r="D3101" s="35"/>
      <c r="E3101" s="35"/>
      <c r="F3101" s="35"/>
      <c r="G3101" s="35"/>
      <c r="H3101" s="34" t="s">
        <v>516</v>
      </c>
      <c r="I3101" s="76">
        <v>5.24</v>
      </c>
    </row>
    <row r="3104" spans="1:9">
      <c r="A3104" s="49" t="s">
        <v>2781</v>
      </c>
      <c r="B3104" s="48"/>
      <c r="C3104" s="48"/>
      <c r="D3104" s="48"/>
      <c r="E3104" s="48"/>
      <c r="F3104" s="48"/>
      <c r="G3104" s="48"/>
      <c r="H3104" s="48"/>
      <c r="I3104" s="72"/>
    </row>
    <row r="3105" spans="1:9">
      <c r="A3105" s="46" t="s">
        <v>1480</v>
      </c>
      <c r="B3105" s="45"/>
      <c r="C3105" s="45"/>
      <c r="D3105" s="45"/>
      <c r="E3105" s="45"/>
      <c r="F3105" s="45"/>
      <c r="G3105" s="45"/>
      <c r="H3105" s="45"/>
      <c r="I3105" s="73"/>
    </row>
    <row r="3106" spans="1:9">
      <c r="A3106" s="43" t="s">
        <v>2782</v>
      </c>
      <c r="B3106" s="42"/>
      <c r="C3106" s="42"/>
      <c r="D3106" s="42"/>
      <c r="E3106" s="41"/>
      <c r="F3106" s="41"/>
      <c r="G3106" s="41"/>
      <c r="H3106" s="41"/>
      <c r="I3106" s="74"/>
    </row>
    <row r="3107" spans="1:9">
      <c r="A3107" s="38" t="s">
        <v>0</v>
      </c>
      <c r="B3107" s="39" t="s">
        <v>1</v>
      </c>
      <c r="C3107" s="38" t="s">
        <v>2</v>
      </c>
      <c r="D3107" s="38" t="s">
        <v>3</v>
      </c>
      <c r="E3107" s="38" t="s">
        <v>1441</v>
      </c>
      <c r="F3107" s="38" t="s">
        <v>1442</v>
      </c>
      <c r="G3107" s="38" t="s">
        <v>1443</v>
      </c>
      <c r="H3107" s="38" t="s">
        <v>1444</v>
      </c>
      <c r="I3107" s="75" t="s">
        <v>1445</v>
      </c>
    </row>
    <row r="3108" spans="1:9">
      <c r="A3108" s="30" t="s">
        <v>2783</v>
      </c>
      <c r="B3108" s="32" t="s">
        <v>2784</v>
      </c>
      <c r="C3108" s="37" t="s">
        <v>7</v>
      </c>
      <c r="D3108" s="36">
        <v>1</v>
      </c>
      <c r="E3108" s="31">
        <v>1</v>
      </c>
      <c r="F3108" s="31">
        <v>0</v>
      </c>
      <c r="G3108" s="31">
        <v>3.43</v>
      </c>
      <c r="H3108" s="31">
        <v>0</v>
      </c>
      <c r="I3108" s="64">
        <v>3.43</v>
      </c>
    </row>
    <row r="3109" spans="1:9">
      <c r="A3109" s="30" t="s">
        <v>1559</v>
      </c>
      <c r="B3109" s="30" t="s">
        <v>1560</v>
      </c>
      <c r="C3109" s="37" t="s">
        <v>1484</v>
      </c>
      <c r="D3109" s="36">
        <v>0.1</v>
      </c>
      <c r="E3109" s="31">
        <v>1</v>
      </c>
      <c r="F3109" s="31">
        <v>0</v>
      </c>
      <c r="G3109" s="31">
        <v>25.28</v>
      </c>
      <c r="H3109" s="31">
        <v>0</v>
      </c>
      <c r="I3109" s="64">
        <v>2.52</v>
      </c>
    </row>
    <row r="3110" spans="1:9">
      <c r="A3110" s="35"/>
      <c r="B3110" s="35"/>
      <c r="C3110" s="35"/>
      <c r="D3110" s="35"/>
      <c r="E3110" s="35"/>
      <c r="F3110" s="35"/>
      <c r="G3110" s="35"/>
      <c r="H3110" s="34" t="s">
        <v>515</v>
      </c>
      <c r="I3110" s="76">
        <v>5.95</v>
      </c>
    </row>
    <row r="3111" spans="1:9">
      <c r="A3111" s="35"/>
      <c r="B3111" s="35"/>
      <c r="C3111" s="35"/>
      <c r="D3111" s="35"/>
      <c r="E3111" s="35"/>
      <c r="F3111" s="35"/>
      <c r="G3111" s="35"/>
      <c r="H3111" s="34" t="s">
        <v>1458</v>
      </c>
      <c r="I3111" s="76">
        <v>22.86</v>
      </c>
    </row>
    <row r="3112" spans="1:9">
      <c r="A3112" s="35"/>
      <c r="B3112" s="35"/>
      <c r="C3112" s="35"/>
      <c r="D3112" s="35"/>
      <c r="E3112" s="35"/>
      <c r="F3112" s="35"/>
      <c r="G3112" s="35"/>
      <c r="H3112" s="34" t="s">
        <v>516</v>
      </c>
      <c r="I3112" s="76">
        <v>7.31</v>
      </c>
    </row>
    <row r="3115" spans="1:9">
      <c r="A3115" s="49" t="s">
        <v>2785</v>
      </c>
      <c r="B3115" s="48"/>
      <c r="C3115" s="48"/>
      <c r="D3115" s="48"/>
      <c r="E3115" s="48"/>
      <c r="F3115" s="48"/>
      <c r="G3115" s="48"/>
      <c r="H3115" s="48"/>
      <c r="I3115" s="72"/>
    </row>
    <row r="3116" spans="1:9">
      <c r="A3116" s="46" t="s">
        <v>1480</v>
      </c>
      <c r="B3116" s="45"/>
      <c r="C3116" s="45"/>
      <c r="D3116" s="45"/>
      <c r="E3116" s="45"/>
      <c r="F3116" s="45"/>
      <c r="G3116" s="45"/>
      <c r="H3116" s="45"/>
      <c r="I3116" s="73"/>
    </row>
    <row r="3117" spans="1:9">
      <c r="A3117" s="43" t="s">
        <v>2786</v>
      </c>
      <c r="B3117" s="42"/>
      <c r="C3117" s="42"/>
      <c r="D3117" s="42"/>
      <c r="E3117" s="41"/>
      <c r="F3117" s="41"/>
      <c r="G3117" s="41"/>
      <c r="H3117" s="41"/>
      <c r="I3117" s="74"/>
    </row>
    <row r="3118" spans="1:9">
      <c r="A3118" s="38" t="s">
        <v>0</v>
      </c>
      <c r="B3118" s="39" t="s">
        <v>1</v>
      </c>
      <c r="C3118" s="38" t="s">
        <v>2</v>
      </c>
      <c r="D3118" s="38" t="s">
        <v>3</v>
      </c>
      <c r="E3118" s="38" t="s">
        <v>1441</v>
      </c>
      <c r="F3118" s="38" t="s">
        <v>1442</v>
      </c>
      <c r="G3118" s="38" t="s">
        <v>1443</v>
      </c>
      <c r="H3118" s="38" t="s">
        <v>1444</v>
      </c>
      <c r="I3118" s="75" t="s">
        <v>1445</v>
      </c>
    </row>
    <row r="3119" spans="1:9">
      <c r="A3119" s="30" t="s">
        <v>2787</v>
      </c>
      <c r="B3119" s="32" t="s">
        <v>2788</v>
      </c>
      <c r="C3119" s="37" t="s">
        <v>7</v>
      </c>
      <c r="D3119" s="36">
        <v>1</v>
      </c>
      <c r="E3119" s="31">
        <v>1</v>
      </c>
      <c r="F3119" s="31">
        <v>0</v>
      </c>
      <c r="G3119" s="31">
        <v>2.57</v>
      </c>
      <c r="H3119" s="31">
        <v>0</v>
      </c>
      <c r="I3119" s="64">
        <v>2.57</v>
      </c>
    </row>
    <row r="3120" spans="1:9">
      <c r="A3120" s="30" t="s">
        <v>1559</v>
      </c>
      <c r="B3120" s="30" t="s">
        <v>1560</v>
      </c>
      <c r="C3120" s="37" t="s">
        <v>1484</v>
      </c>
      <c r="D3120" s="36">
        <v>0.1</v>
      </c>
      <c r="E3120" s="31">
        <v>1</v>
      </c>
      <c r="F3120" s="31">
        <v>0</v>
      </c>
      <c r="G3120" s="31">
        <v>25.28</v>
      </c>
      <c r="H3120" s="31">
        <v>0</v>
      </c>
      <c r="I3120" s="64">
        <v>2.52</v>
      </c>
    </row>
    <row r="3121" spans="1:9">
      <c r="A3121" s="35"/>
      <c r="B3121" s="35"/>
      <c r="C3121" s="35"/>
      <c r="D3121" s="35"/>
      <c r="E3121" s="35"/>
      <c r="F3121" s="35"/>
      <c r="G3121" s="35"/>
      <c r="H3121" s="34" t="s">
        <v>515</v>
      </c>
      <c r="I3121" s="76">
        <v>5.09</v>
      </c>
    </row>
    <row r="3122" spans="1:9">
      <c r="A3122" s="35"/>
      <c r="B3122" s="35"/>
      <c r="C3122" s="35"/>
      <c r="D3122" s="35"/>
      <c r="E3122" s="35"/>
      <c r="F3122" s="35"/>
      <c r="G3122" s="35"/>
      <c r="H3122" s="34" t="s">
        <v>1458</v>
      </c>
      <c r="I3122" s="76">
        <v>22.86</v>
      </c>
    </row>
    <row r="3123" spans="1:9">
      <c r="A3123" s="35"/>
      <c r="B3123" s="35"/>
      <c r="C3123" s="35"/>
      <c r="D3123" s="35"/>
      <c r="E3123" s="35"/>
      <c r="F3123" s="35"/>
      <c r="G3123" s="35"/>
      <c r="H3123" s="34" t="s">
        <v>516</v>
      </c>
      <c r="I3123" s="76">
        <v>6.25</v>
      </c>
    </row>
    <row r="3126" spans="1:9">
      <c r="A3126" s="49" t="s">
        <v>2789</v>
      </c>
      <c r="B3126" s="48"/>
      <c r="C3126" s="48"/>
      <c r="D3126" s="48"/>
      <c r="E3126" s="48"/>
      <c r="F3126" s="48"/>
      <c r="G3126" s="48"/>
      <c r="H3126" s="48"/>
      <c r="I3126" s="72"/>
    </row>
    <row r="3127" spans="1:9">
      <c r="A3127" s="46" t="s">
        <v>1439</v>
      </c>
      <c r="B3127" s="45"/>
      <c r="C3127" s="45"/>
      <c r="D3127" s="45"/>
      <c r="E3127" s="45"/>
      <c r="F3127" s="45"/>
      <c r="G3127" s="45"/>
      <c r="H3127" s="45"/>
      <c r="I3127" s="73"/>
    </row>
    <row r="3128" spans="1:9">
      <c r="A3128" s="43" t="s">
        <v>2790</v>
      </c>
      <c r="B3128" s="42"/>
      <c r="C3128" s="42"/>
      <c r="D3128" s="42"/>
      <c r="E3128" s="41"/>
      <c r="F3128" s="41"/>
      <c r="G3128" s="41"/>
      <c r="H3128" s="41"/>
      <c r="I3128" s="74"/>
    </row>
    <row r="3129" spans="1:9">
      <c r="A3129" s="38" t="s">
        <v>0</v>
      </c>
      <c r="B3129" s="39" t="s">
        <v>1</v>
      </c>
      <c r="C3129" s="38" t="s">
        <v>2</v>
      </c>
      <c r="D3129" s="38" t="s">
        <v>3</v>
      </c>
      <c r="E3129" s="38" t="s">
        <v>1441</v>
      </c>
      <c r="F3129" s="38" t="s">
        <v>1442</v>
      </c>
      <c r="G3129" s="38" t="s">
        <v>1443</v>
      </c>
      <c r="H3129" s="38" t="s">
        <v>1444</v>
      </c>
      <c r="I3129" s="75" t="s">
        <v>1445</v>
      </c>
    </row>
    <row r="3130" spans="1:9">
      <c r="A3130" s="30" t="s">
        <v>1627</v>
      </c>
      <c r="B3130" s="32" t="s">
        <v>1628</v>
      </c>
      <c r="C3130" s="37" t="s">
        <v>7</v>
      </c>
      <c r="D3130" s="36">
        <v>4.8999999999999998E-3</v>
      </c>
      <c r="E3130" s="31">
        <v>1</v>
      </c>
      <c r="F3130" s="31">
        <v>0</v>
      </c>
      <c r="G3130" s="31">
        <v>66.709999999999994</v>
      </c>
      <c r="H3130" s="31">
        <v>0</v>
      </c>
      <c r="I3130" s="64">
        <v>0.32</v>
      </c>
    </row>
    <row r="3131" spans="1:9">
      <c r="A3131" s="30" t="s">
        <v>2779</v>
      </c>
      <c r="B3131" s="32" t="s">
        <v>2780</v>
      </c>
      <c r="C3131" s="37" t="s">
        <v>7</v>
      </c>
      <c r="D3131" s="36">
        <v>1</v>
      </c>
      <c r="E3131" s="31">
        <v>1</v>
      </c>
      <c r="F3131" s="31">
        <v>0</v>
      </c>
      <c r="G3131" s="31">
        <v>1.75</v>
      </c>
      <c r="H3131" s="31">
        <v>0</v>
      </c>
      <c r="I3131" s="64">
        <v>1.75</v>
      </c>
    </row>
    <row r="3132" spans="1:9">
      <c r="A3132" s="30" t="s">
        <v>2791</v>
      </c>
      <c r="B3132" s="32" t="s">
        <v>2792</v>
      </c>
      <c r="C3132" s="37" t="s">
        <v>7</v>
      </c>
      <c r="D3132" s="36">
        <v>1</v>
      </c>
      <c r="E3132" s="31">
        <v>1</v>
      </c>
      <c r="F3132" s="31">
        <v>0</v>
      </c>
      <c r="G3132" s="31">
        <v>3.29</v>
      </c>
      <c r="H3132" s="31">
        <v>0</v>
      </c>
      <c r="I3132" s="64">
        <v>3.29</v>
      </c>
    </row>
    <row r="3133" spans="1:9">
      <c r="A3133" s="30" t="s">
        <v>1637</v>
      </c>
      <c r="B3133" s="32" t="s">
        <v>1638</v>
      </c>
      <c r="C3133" s="37" t="s">
        <v>7</v>
      </c>
      <c r="D3133" s="36">
        <v>7.4000000000000003E-3</v>
      </c>
      <c r="E3133" s="31">
        <v>1</v>
      </c>
      <c r="F3133" s="31">
        <v>0</v>
      </c>
      <c r="G3133" s="31">
        <v>3.47</v>
      </c>
      <c r="H3133" s="31">
        <v>0</v>
      </c>
      <c r="I3133" s="64">
        <v>0.02</v>
      </c>
    </row>
    <row r="3134" spans="1:9" ht="20">
      <c r="A3134" s="30" t="s">
        <v>2592</v>
      </c>
      <c r="B3134" s="32" t="s">
        <v>2593</v>
      </c>
      <c r="C3134" s="37" t="s">
        <v>7</v>
      </c>
      <c r="D3134" s="36">
        <v>2.5000000000000001E-2</v>
      </c>
      <c r="E3134" s="31">
        <v>1</v>
      </c>
      <c r="F3134" s="31">
        <v>0</v>
      </c>
      <c r="G3134" s="31">
        <v>27.53</v>
      </c>
      <c r="H3134" s="31">
        <v>0</v>
      </c>
      <c r="I3134" s="64">
        <v>0.68</v>
      </c>
    </row>
    <row r="3135" spans="1:9">
      <c r="A3135" s="30" t="s">
        <v>1641</v>
      </c>
      <c r="B3135" s="32" t="s">
        <v>1642</v>
      </c>
      <c r="C3135" s="37" t="s">
        <v>7</v>
      </c>
      <c r="D3135" s="36">
        <v>7.4999999999999997E-3</v>
      </c>
      <c r="E3135" s="31">
        <v>1</v>
      </c>
      <c r="F3135" s="31">
        <v>0</v>
      </c>
      <c r="G3135" s="31">
        <v>75.58</v>
      </c>
      <c r="H3135" s="31">
        <v>0</v>
      </c>
      <c r="I3135" s="64">
        <v>0.56000000000000005</v>
      </c>
    </row>
    <row r="3136" spans="1:9">
      <c r="A3136" s="30" t="s">
        <v>1573</v>
      </c>
      <c r="B3136" s="32" t="s">
        <v>1574</v>
      </c>
      <c r="C3136" s="37" t="s">
        <v>1484</v>
      </c>
      <c r="D3136" s="36">
        <v>8.8249999999999995E-2</v>
      </c>
      <c r="E3136" s="31">
        <v>1</v>
      </c>
      <c r="F3136" s="31">
        <v>0</v>
      </c>
      <c r="G3136" s="31">
        <v>20.89</v>
      </c>
      <c r="H3136" s="31">
        <v>0</v>
      </c>
      <c r="I3136" s="64">
        <v>1.84</v>
      </c>
    </row>
    <row r="3137" spans="1:9">
      <c r="A3137" s="30" t="s">
        <v>1559</v>
      </c>
      <c r="B3137" s="30" t="s">
        <v>1560</v>
      </c>
      <c r="C3137" s="37" t="s">
        <v>1484</v>
      </c>
      <c r="D3137" s="36">
        <v>8.8249999999999995E-2</v>
      </c>
      <c r="E3137" s="31">
        <v>1</v>
      </c>
      <c r="F3137" s="31">
        <v>0</v>
      </c>
      <c r="G3137" s="31">
        <v>25.28</v>
      </c>
      <c r="H3137" s="31">
        <v>0</v>
      </c>
      <c r="I3137" s="64">
        <v>2.23</v>
      </c>
    </row>
    <row r="3138" spans="1:9">
      <c r="A3138" s="35"/>
      <c r="B3138" s="35"/>
      <c r="C3138" s="35"/>
      <c r="D3138" s="35"/>
      <c r="E3138" s="35"/>
      <c r="F3138" s="35"/>
      <c r="G3138" s="35"/>
      <c r="H3138" s="34" t="s">
        <v>515</v>
      </c>
      <c r="I3138" s="76">
        <v>10.69</v>
      </c>
    </row>
    <row r="3139" spans="1:9">
      <c r="A3139" s="35"/>
      <c r="B3139" s="35"/>
      <c r="C3139" s="35"/>
      <c r="D3139" s="35"/>
      <c r="E3139" s="35"/>
      <c r="F3139" s="35"/>
      <c r="G3139" s="35"/>
      <c r="H3139" s="34" t="s">
        <v>1458</v>
      </c>
      <c r="I3139" s="76">
        <v>22.86</v>
      </c>
    </row>
    <row r="3140" spans="1:9">
      <c r="A3140" s="35"/>
      <c r="B3140" s="35"/>
      <c r="C3140" s="35"/>
      <c r="D3140" s="35"/>
      <c r="E3140" s="35"/>
      <c r="F3140" s="35"/>
      <c r="G3140" s="35"/>
      <c r="H3140" s="34" t="s">
        <v>516</v>
      </c>
      <c r="I3140" s="76">
        <v>13.13</v>
      </c>
    </row>
    <row r="3143" spans="1:9">
      <c r="A3143" s="49" t="s">
        <v>2793</v>
      </c>
      <c r="B3143" s="48"/>
      <c r="C3143" s="48"/>
      <c r="D3143" s="48"/>
      <c r="E3143" s="48"/>
      <c r="F3143" s="48"/>
      <c r="G3143" s="48"/>
      <c r="H3143" s="48"/>
      <c r="I3143" s="72"/>
    </row>
    <row r="3144" spans="1:9">
      <c r="A3144" s="46" t="s">
        <v>1480</v>
      </c>
      <c r="B3144" s="45"/>
      <c r="C3144" s="45"/>
      <c r="D3144" s="45"/>
      <c r="E3144" s="45"/>
      <c r="F3144" s="45"/>
      <c r="G3144" s="45"/>
      <c r="H3144" s="45"/>
      <c r="I3144" s="73"/>
    </row>
    <row r="3145" spans="1:9">
      <c r="A3145" s="43" t="s">
        <v>2794</v>
      </c>
      <c r="B3145" s="42"/>
      <c r="C3145" s="42"/>
      <c r="D3145" s="42"/>
      <c r="E3145" s="41"/>
      <c r="F3145" s="41"/>
      <c r="G3145" s="41"/>
      <c r="H3145" s="41"/>
      <c r="I3145" s="74"/>
    </row>
    <row r="3146" spans="1:9">
      <c r="A3146" s="38" t="s">
        <v>0</v>
      </c>
      <c r="B3146" s="39" t="s">
        <v>1</v>
      </c>
      <c r="C3146" s="38" t="s">
        <v>2</v>
      </c>
      <c r="D3146" s="38" t="s">
        <v>3</v>
      </c>
      <c r="E3146" s="38" t="s">
        <v>1441</v>
      </c>
      <c r="F3146" s="38" t="s">
        <v>1442</v>
      </c>
      <c r="G3146" s="38" t="s">
        <v>1443</v>
      </c>
      <c r="H3146" s="38" t="s">
        <v>1444</v>
      </c>
      <c r="I3146" s="75" t="s">
        <v>1445</v>
      </c>
    </row>
    <row r="3147" spans="1:9">
      <c r="A3147" s="30" t="s">
        <v>2795</v>
      </c>
      <c r="B3147" s="32" t="s">
        <v>2796</v>
      </c>
      <c r="C3147" s="37" t="s">
        <v>7</v>
      </c>
      <c r="D3147" s="36">
        <v>2</v>
      </c>
      <c r="E3147" s="31">
        <v>1</v>
      </c>
      <c r="F3147" s="31">
        <v>0</v>
      </c>
      <c r="G3147" s="31">
        <v>3.64</v>
      </c>
      <c r="H3147" s="31">
        <v>0</v>
      </c>
      <c r="I3147" s="64">
        <v>7.28</v>
      </c>
    </row>
    <row r="3148" spans="1:9">
      <c r="A3148" s="30" t="s">
        <v>2797</v>
      </c>
      <c r="B3148" s="32" t="s">
        <v>2798</v>
      </c>
      <c r="C3148" s="37" t="s">
        <v>7</v>
      </c>
      <c r="D3148" s="36">
        <v>1</v>
      </c>
      <c r="E3148" s="31">
        <v>1</v>
      </c>
      <c r="F3148" s="31">
        <v>0</v>
      </c>
      <c r="G3148" s="31">
        <v>83.08</v>
      </c>
      <c r="H3148" s="31">
        <v>0</v>
      </c>
      <c r="I3148" s="64">
        <v>83.08</v>
      </c>
    </row>
    <row r="3149" spans="1:9" ht="20">
      <c r="A3149" s="30" t="s">
        <v>2592</v>
      </c>
      <c r="B3149" s="32" t="s">
        <v>2593</v>
      </c>
      <c r="C3149" s="37" t="s">
        <v>7</v>
      </c>
      <c r="D3149" s="36">
        <v>0.115</v>
      </c>
      <c r="E3149" s="31">
        <v>1</v>
      </c>
      <c r="F3149" s="31">
        <v>0</v>
      </c>
      <c r="G3149" s="31">
        <v>27.53</v>
      </c>
      <c r="H3149" s="31">
        <v>0</v>
      </c>
      <c r="I3149" s="64">
        <v>3.16</v>
      </c>
    </row>
    <row r="3150" spans="1:9">
      <c r="A3150" s="30" t="s">
        <v>1573</v>
      </c>
      <c r="B3150" s="32" t="s">
        <v>1574</v>
      </c>
      <c r="C3150" s="37" t="s">
        <v>1484</v>
      </c>
      <c r="D3150" s="36">
        <v>0.1288</v>
      </c>
      <c r="E3150" s="31">
        <v>1</v>
      </c>
      <c r="F3150" s="31">
        <v>0</v>
      </c>
      <c r="G3150" s="31">
        <v>20.89</v>
      </c>
      <c r="H3150" s="31">
        <v>0</v>
      </c>
      <c r="I3150" s="64">
        <v>2.69</v>
      </c>
    </row>
    <row r="3151" spans="1:9">
      <c r="A3151" s="30" t="s">
        <v>1559</v>
      </c>
      <c r="B3151" s="30" t="s">
        <v>1560</v>
      </c>
      <c r="C3151" s="37" t="s">
        <v>1484</v>
      </c>
      <c r="D3151" s="36">
        <v>0.1288</v>
      </c>
      <c r="E3151" s="31">
        <v>1</v>
      </c>
      <c r="F3151" s="31">
        <v>0</v>
      </c>
      <c r="G3151" s="31">
        <v>25.28</v>
      </c>
      <c r="H3151" s="31">
        <v>0</v>
      </c>
      <c r="I3151" s="64">
        <v>3.25</v>
      </c>
    </row>
    <row r="3152" spans="1:9">
      <c r="A3152" s="35"/>
      <c r="B3152" s="35"/>
      <c r="C3152" s="35"/>
      <c r="D3152" s="35"/>
      <c r="E3152" s="35"/>
      <c r="F3152" s="35"/>
      <c r="G3152" s="35"/>
      <c r="H3152" s="34" t="s">
        <v>515</v>
      </c>
      <c r="I3152" s="76">
        <v>99.46</v>
      </c>
    </row>
    <row r="3153" spans="1:9">
      <c r="A3153" s="35"/>
      <c r="B3153" s="35"/>
      <c r="C3153" s="35"/>
      <c r="D3153" s="35"/>
      <c r="E3153" s="35"/>
      <c r="F3153" s="35"/>
      <c r="G3153" s="35"/>
      <c r="H3153" s="34" t="s">
        <v>1458</v>
      </c>
      <c r="I3153" s="76">
        <v>22.86</v>
      </c>
    </row>
    <row r="3154" spans="1:9">
      <c r="A3154" s="35"/>
      <c r="B3154" s="35"/>
      <c r="C3154" s="35"/>
      <c r="D3154" s="35"/>
      <c r="E3154" s="35"/>
      <c r="F3154" s="35"/>
      <c r="G3154" s="35"/>
      <c r="H3154" s="34" t="s">
        <v>516</v>
      </c>
      <c r="I3154" s="76">
        <v>122.19</v>
      </c>
    </row>
    <row r="3157" spans="1:9">
      <c r="A3157" s="49" t="s">
        <v>2799</v>
      </c>
      <c r="B3157" s="48"/>
      <c r="C3157" s="48"/>
      <c r="D3157" s="48"/>
      <c r="E3157" s="48"/>
      <c r="F3157" s="48"/>
      <c r="G3157" s="48"/>
      <c r="H3157" s="48"/>
      <c r="I3157" s="72"/>
    </row>
    <row r="3158" spans="1:9">
      <c r="A3158" s="46" t="s">
        <v>1439</v>
      </c>
      <c r="B3158" s="45"/>
      <c r="C3158" s="45"/>
      <c r="D3158" s="45"/>
      <c r="E3158" s="45"/>
      <c r="F3158" s="45"/>
      <c r="G3158" s="45"/>
      <c r="H3158" s="45"/>
      <c r="I3158" s="73"/>
    </row>
    <row r="3159" spans="1:9">
      <c r="A3159" s="43" t="s">
        <v>2800</v>
      </c>
      <c r="B3159" s="42"/>
      <c r="C3159" s="42"/>
      <c r="D3159" s="42"/>
      <c r="E3159" s="41"/>
      <c r="F3159" s="41"/>
      <c r="G3159" s="41"/>
      <c r="H3159" s="41"/>
      <c r="I3159" s="74"/>
    </row>
    <row r="3160" spans="1:9">
      <c r="A3160" s="38" t="s">
        <v>0</v>
      </c>
      <c r="B3160" s="39" t="s">
        <v>1</v>
      </c>
      <c r="C3160" s="38" t="s">
        <v>2</v>
      </c>
      <c r="D3160" s="38" t="s">
        <v>3</v>
      </c>
      <c r="E3160" s="38" t="s">
        <v>1441</v>
      </c>
      <c r="F3160" s="38" t="s">
        <v>1442</v>
      </c>
      <c r="G3160" s="38" t="s">
        <v>1443</v>
      </c>
      <c r="H3160" s="38" t="s">
        <v>1444</v>
      </c>
      <c r="I3160" s="75" t="s">
        <v>1445</v>
      </c>
    </row>
    <row r="3161" spans="1:9">
      <c r="A3161" s="30" t="s">
        <v>2783</v>
      </c>
      <c r="B3161" s="32" t="s">
        <v>2784</v>
      </c>
      <c r="C3161" s="37" t="s">
        <v>7</v>
      </c>
      <c r="D3161" s="36">
        <v>1</v>
      </c>
      <c r="E3161" s="31">
        <v>1</v>
      </c>
      <c r="F3161" s="31">
        <v>0</v>
      </c>
      <c r="G3161" s="31">
        <v>3.43</v>
      </c>
      <c r="H3161" s="31">
        <v>0</v>
      </c>
      <c r="I3161" s="64">
        <v>3.43</v>
      </c>
    </row>
    <row r="3162" spans="1:9">
      <c r="A3162" s="30" t="s">
        <v>2801</v>
      </c>
      <c r="B3162" s="32" t="s">
        <v>2802</v>
      </c>
      <c r="C3162" s="37" t="s">
        <v>7</v>
      </c>
      <c r="D3162" s="36">
        <v>1</v>
      </c>
      <c r="E3162" s="31">
        <v>1</v>
      </c>
      <c r="F3162" s="31">
        <v>0</v>
      </c>
      <c r="G3162" s="31">
        <v>58.66</v>
      </c>
      <c r="H3162" s="31">
        <v>0</v>
      </c>
      <c r="I3162" s="64">
        <v>58.66</v>
      </c>
    </row>
    <row r="3163" spans="1:9" ht="20">
      <c r="A3163" s="30" t="s">
        <v>2592</v>
      </c>
      <c r="B3163" s="32" t="s">
        <v>2593</v>
      </c>
      <c r="C3163" s="37" t="s">
        <v>7</v>
      </c>
      <c r="D3163" s="36">
        <v>6.25E-2</v>
      </c>
      <c r="E3163" s="31">
        <v>1</v>
      </c>
      <c r="F3163" s="31">
        <v>0</v>
      </c>
      <c r="G3163" s="31">
        <v>27.53</v>
      </c>
      <c r="H3163" s="31">
        <v>0</v>
      </c>
      <c r="I3163" s="64">
        <v>1.72</v>
      </c>
    </row>
    <row r="3164" spans="1:9">
      <c r="A3164" s="30" t="s">
        <v>2674</v>
      </c>
      <c r="B3164" s="32" t="s">
        <v>2675</v>
      </c>
      <c r="C3164" s="37" t="s">
        <v>1484</v>
      </c>
      <c r="D3164" s="36">
        <v>0.25240000000000001</v>
      </c>
      <c r="E3164" s="31">
        <v>1</v>
      </c>
      <c r="F3164" s="31">
        <v>0</v>
      </c>
      <c r="G3164" s="31">
        <v>18.84</v>
      </c>
      <c r="H3164" s="31">
        <v>0</v>
      </c>
      <c r="I3164" s="64">
        <v>4.75</v>
      </c>
    </row>
    <row r="3165" spans="1:9">
      <c r="A3165" s="30" t="s">
        <v>1565</v>
      </c>
      <c r="B3165" s="30" t="s">
        <v>1566</v>
      </c>
      <c r="C3165" s="37" t="s">
        <v>1484</v>
      </c>
      <c r="D3165" s="36">
        <v>8.0799999999999997E-2</v>
      </c>
      <c r="E3165" s="31">
        <v>1</v>
      </c>
      <c r="F3165" s="31">
        <v>0</v>
      </c>
      <c r="G3165" s="31">
        <v>20.96</v>
      </c>
      <c r="H3165" s="31">
        <v>0</v>
      </c>
      <c r="I3165" s="64">
        <v>1.69</v>
      </c>
    </row>
    <row r="3166" spans="1:9">
      <c r="A3166" s="35"/>
      <c r="B3166" s="35"/>
      <c r="C3166" s="35"/>
      <c r="D3166" s="35"/>
      <c r="E3166" s="35"/>
      <c r="F3166" s="35"/>
      <c r="G3166" s="35"/>
      <c r="H3166" s="34" t="s">
        <v>515</v>
      </c>
      <c r="I3166" s="76">
        <v>70.25</v>
      </c>
    </row>
    <row r="3167" spans="1:9">
      <c r="A3167" s="35"/>
      <c r="B3167" s="35"/>
      <c r="C3167" s="35"/>
      <c r="D3167" s="35"/>
      <c r="E3167" s="35"/>
      <c r="F3167" s="35"/>
      <c r="G3167" s="35"/>
      <c r="H3167" s="34" t="s">
        <v>1458</v>
      </c>
      <c r="I3167" s="76">
        <v>22.86</v>
      </c>
    </row>
    <row r="3168" spans="1:9">
      <c r="A3168" s="35"/>
      <c r="B3168" s="35"/>
      <c r="C3168" s="35"/>
      <c r="D3168" s="35"/>
      <c r="E3168" s="35"/>
      <c r="F3168" s="35"/>
      <c r="G3168" s="35"/>
      <c r="H3168" s="34" t="s">
        <v>516</v>
      </c>
      <c r="I3168" s="76">
        <v>86.3</v>
      </c>
    </row>
    <row r="3171" spans="1:9">
      <c r="A3171" s="49" t="s">
        <v>2803</v>
      </c>
      <c r="B3171" s="48"/>
      <c r="C3171" s="48"/>
      <c r="D3171" s="48"/>
      <c r="E3171" s="48"/>
      <c r="F3171" s="48"/>
      <c r="G3171" s="48"/>
      <c r="H3171" s="48"/>
      <c r="I3171" s="72"/>
    </row>
    <row r="3172" spans="1:9">
      <c r="A3172" s="46" t="s">
        <v>1480</v>
      </c>
      <c r="B3172" s="45"/>
      <c r="C3172" s="45"/>
      <c r="D3172" s="45"/>
      <c r="E3172" s="45"/>
      <c r="F3172" s="45"/>
      <c r="G3172" s="45"/>
      <c r="H3172" s="45"/>
      <c r="I3172" s="73"/>
    </row>
    <row r="3173" spans="1:9">
      <c r="A3173" s="43" t="s">
        <v>2804</v>
      </c>
      <c r="B3173" s="42"/>
      <c r="C3173" s="42"/>
      <c r="D3173" s="42"/>
      <c r="E3173" s="41"/>
      <c r="F3173" s="41"/>
      <c r="G3173" s="41"/>
      <c r="H3173" s="41"/>
      <c r="I3173" s="74"/>
    </row>
    <row r="3174" spans="1:9">
      <c r="A3174" s="38" t="s">
        <v>0</v>
      </c>
      <c r="B3174" s="39" t="s">
        <v>1</v>
      </c>
      <c r="C3174" s="38" t="s">
        <v>2</v>
      </c>
      <c r="D3174" s="38" t="s">
        <v>3</v>
      </c>
      <c r="E3174" s="38" t="s">
        <v>1441</v>
      </c>
      <c r="F3174" s="38" t="s">
        <v>1442</v>
      </c>
      <c r="G3174" s="38" t="s">
        <v>1443</v>
      </c>
      <c r="H3174" s="38" t="s">
        <v>1444</v>
      </c>
      <c r="I3174" s="75" t="s">
        <v>1445</v>
      </c>
    </row>
    <row r="3175" spans="1:9">
      <c r="A3175" s="30" t="s">
        <v>2805</v>
      </c>
      <c r="B3175" s="32" t="s">
        <v>2806</v>
      </c>
      <c r="C3175" s="37" t="s">
        <v>7</v>
      </c>
      <c r="D3175" s="36">
        <v>2</v>
      </c>
      <c r="E3175" s="31">
        <v>1</v>
      </c>
      <c r="F3175" s="31">
        <v>0</v>
      </c>
      <c r="G3175" s="31">
        <v>2.2999999999999998</v>
      </c>
      <c r="H3175" s="31">
        <v>0</v>
      </c>
      <c r="I3175" s="64">
        <v>4.5999999999999996</v>
      </c>
    </row>
    <row r="3176" spans="1:9">
      <c r="A3176" s="30" t="s">
        <v>2807</v>
      </c>
      <c r="B3176" s="32" t="s">
        <v>2808</v>
      </c>
      <c r="C3176" s="37" t="s">
        <v>7</v>
      </c>
      <c r="D3176" s="36">
        <v>1</v>
      </c>
      <c r="E3176" s="31">
        <v>1</v>
      </c>
      <c r="F3176" s="31">
        <v>0</v>
      </c>
      <c r="G3176" s="31">
        <v>49.69</v>
      </c>
      <c r="H3176" s="31">
        <v>0</v>
      </c>
      <c r="I3176" s="64">
        <v>49.69</v>
      </c>
    </row>
    <row r="3177" spans="1:9" ht="20">
      <c r="A3177" s="30" t="s">
        <v>2592</v>
      </c>
      <c r="B3177" s="32" t="s">
        <v>2593</v>
      </c>
      <c r="C3177" s="37" t="s">
        <v>7</v>
      </c>
      <c r="D3177" s="36">
        <v>0.05</v>
      </c>
      <c r="E3177" s="31">
        <v>1</v>
      </c>
      <c r="F3177" s="31">
        <v>0</v>
      </c>
      <c r="G3177" s="31">
        <v>27.53</v>
      </c>
      <c r="H3177" s="31">
        <v>0</v>
      </c>
      <c r="I3177" s="64">
        <v>1.37</v>
      </c>
    </row>
    <row r="3178" spans="1:9">
      <c r="A3178" s="30" t="s">
        <v>1573</v>
      </c>
      <c r="B3178" s="32" t="s">
        <v>1574</v>
      </c>
      <c r="C3178" s="37" t="s">
        <v>1484</v>
      </c>
      <c r="D3178" s="36">
        <v>6.0699999999999997E-2</v>
      </c>
      <c r="E3178" s="31">
        <v>1</v>
      </c>
      <c r="F3178" s="31">
        <v>0</v>
      </c>
      <c r="G3178" s="31">
        <v>20.89</v>
      </c>
      <c r="H3178" s="31">
        <v>0</v>
      </c>
      <c r="I3178" s="64">
        <v>1.26</v>
      </c>
    </row>
    <row r="3179" spans="1:9">
      <c r="A3179" s="30" t="s">
        <v>1559</v>
      </c>
      <c r="B3179" s="30" t="s">
        <v>1560</v>
      </c>
      <c r="C3179" s="37" t="s">
        <v>1484</v>
      </c>
      <c r="D3179" s="36">
        <v>6.0699999999999997E-2</v>
      </c>
      <c r="E3179" s="31">
        <v>1</v>
      </c>
      <c r="F3179" s="31">
        <v>0</v>
      </c>
      <c r="G3179" s="31">
        <v>25.28</v>
      </c>
      <c r="H3179" s="31">
        <v>0</v>
      </c>
      <c r="I3179" s="64">
        <v>1.53</v>
      </c>
    </row>
    <row r="3180" spans="1:9">
      <c r="A3180" s="35"/>
      <c r="B3180" s="35"/>
      <c r="C3180" s="35"/>
      <c r="D3180" s="35"/>
      <c r="E3180" s="35"/>
      <c r="F3180" s="35"/>
      <c r="G3180" s="35"/>
      <c r="H3180" s="34" t="s">
        <v>515</v>
      </c>
      <c r="I3180" s="76">
        <v>58.45</v>
      </c>
    </row>
    <row r="3181" spans="1:9">
      <c r="A3181" s="35"/>
      <c r="B3181" s="35"/>
      <c r="C3181" s="35"/>
      <c r="D3181" s="35"/>
      <c r="E3181" s="35"/>
      <c r="F3181" s="35"/>
      <c r="G3181" s="35"/>
      <c r="H3181" s="34" t="s">
        <v>1458</v>
      </c>
      <c r="I3181" s="76">
        <v>22.86</v>
      </c>
    </row>
    <row r="3182" spans="1:9">
      <c r="A3182" s="35"/>
      <c r="B3182" s="35"/>
      <c r="C3182" s="35"/>
      <c r="D3182" s="35"/>
      <c r="E3182" s="35"/>
      <c r="F3182" s="35"/>
      <c r="G3182" s="35"/>
      <c r="H3182" s="34" t="s">
        <v>516</v>
      </c>
      <c r="I3182" s="76">
        <v>71.81</v>
      </c>
    </row>
    <row r="3185" spans="1:9">
      <c r="A3185" s="49" t="s">
        <v>2809</v>
      </c>
      <c r="B3185" s="48"/>
      <c r="C3185" s="48"/>
      <c r="D3185" s="48"/>
      <c r="E3185" s="48"/>
      <c r="F3185" s="48"/>
      <c r="G3185" s="48"/>
      <c r="H3185" s="48"/>
      <c r="I3185" s="72"/>
    </row>
    <row r="3186" spans="1:9">
      <c r="A3186" s="46" t="s">
        <v>1480</v>
      </c>
      <c r="B3186" s="45"/>
      <c r="C3186" s="45"/>
      <c r="D3186" s="45"/>
      <c r="E3186" s="45"/>
      <c r="F3186" s="45"/>
      <c r="G3186" s="45"/>
      <c r="H3186" s="45"/>
      <c r="I3186" s="73"/>
    </row>
    <row r="3187" spans="1:9">
      <c r="A3187" s="43" t="s">
        <v>2810</v>
      </c>
      <c r="B3187" s="42"/>
      <c r="C3187" s="42"/>
      <c r="D3187" s="42"/>
      <c r="E3187" s="41"/>
      <c r="F3187" s="41"/>
      <c r="G3187" s="41"/>
      <c r="H3187" s="41"/>
      <c r="I3187" s="74"/>
    </row>
    <row r="3188" spans="1:9">
      <c r="A3188" s="38" t="s">
        <v>0</v>
      </c>
      <c r="B3188" s="39" t="s">
        <v>1</v>
      </c>
      <c r="C3188" s="38" t="s">
        <v>2</v>
      </c>
      <c r="D3188" s="38" t="s">
        <v>3</v>
      </c>
      <c r="E3188" s="38" t="s">
        <v>1441</v>
      </c>
      <c r="F3188" s="38" t="s">
        <v>1442</v>
      </c>
      <c r="G3188" s="38" t="s">
        <v>1443</v>
      </c>
      <c r="H3188" s="38" t="s">
        <v>1444</v>
      </c>
      <c r="I3188" s="75" t="s">
        <v>1445</v>
      </c>
    </row>
    <row r="3189" spans="1:9">
      <c r="A3189" s="30" t="s">
        <v>2755</v>
      </c>
      <c r="B3189" s="32" t="s">
        <v>2756</v>
      </c>
      <c r="C3189" s="37" t="s">
        <v>7</v>
      </c>
      <c r="D3189" s="36">
        <v>2</v>
      </c>
      <c r="E3189" s="31">
        <v>1</v>
      </c>
      <c r="F3189" s="31">
        <v>0</v>
      </c>
      <c r="G3189" s="31">
        <v>2.79</v>
      </c>
      <c r="H3189" s="31">
        <v>0</v>
      </c>
      <c r="I3189" s="64">
        <v>5.58</v>
      </c>
    </row>
    <row r="3190" spans="1:9">
      <c r="A3190" s="30" t="s">
        <v>2811</v>
      </c>
      <c r="B3190" s="32" t="s">
        <v>2812</v>
      </c>
      <c r="C3190" s="37" t="s">
        <v>7</v>
      </c>
      <c r="D3190" s="36">
        <v>1</v>
      </c>
      <c r="E3190" s="31">
        <v>1</v>
      </c>
      <c r="F3190" s="31">
        <v>0</v>
      </c>
      <c r="G3190" s="31">
        <v>91.2</v>
      </c>
      <c r="H3190" s="31">
        <v>0</v>
      </c>
      <c r="I3190" s="64">
        <v>91.2</v>
      </c>
    </row>
    <row r="3191" spans="1:9" ht="20">
      <c r="A3191" s="30" t="s">
        <v>2592</v>
      </c>
      <c r="B3191" s="32" t="s">
        <v>2593</v>
      </c>
      <c r="C3191" s="37" t="s">
        <v>7</v>
      </c>
      <c r="D3191" s="36">
        <v>7.4999999999999997E-2</v>
      </c>
      <c r="E3191" s="31">
        <v>1</v>
      </c>
      <c r="F3191" s="31">
        <v>0</v>
      </c>
      <c r="G3191" s="31">
        <v>27.53</v>
      </c>
      <c r="H3191" s="31">
        <v>0</v>
      </c>
      <c r="I3191" s="64">
        <v>2.06</v>
      </c>
    </row>
    <row r="3192" spans="1:9">
      <c r="A3192" s="30" t="s">
        <v>1573</v>
      </c>
      <c r="B3192" s="32" t="s">
        <v>1574</v>
      </c>
      <c r="C3192" s="37" t="s">
        <v>1484</v>
      </c>
      <c r="D3192" s="36">
        <v>0.17369999999999999</v>
      </c>
      <c r="E3192" s="31">
        <v>1</v>
      </c>
      <c r="F3192" s="31">
        <v>0</v>
      </c>
      <c r="G3192" s="31">
        <v>20.89</v>
      </c>
      <c r="H3192" s="31">
        <v>0</v>
      </c>
      <c r="I3192" s="64">
        <v>3.62</v>
      </c>
    </row>
    <row r="3193" spans="1:9">
      <c r="A3193" s="30" t="s">
        <v>1559</v>
      </c>
      <c r="B3193" s="30" t="s">
        <v>1560</v>
      </c>
      <c r="C3193" s="37" t="s">
        <v>1484</v>
      </c>
      <c r="D3193" s="36">
        <v>0.17369999999999999</v>
      </c>
      <c r="E3193" s="31">
        <v>1</v>
      </c>
      <c r="F3193" s="31">
        <v>0</v>
      </c>
      <c r="G3193" s="31">
        <v>25.28</v>
      </c>
      <c r="H3193" s="31">
        <v>0</v>
      </c>
      <c r="I3193" s="64">
        <v>4.3899999999999997</v>
      </c>
    </row>
    <row r="3194" spans="1:9">
      <c r="A3194" s="35"/>
      <c r="B3194" s="35"/>
      <c r="C3194" s="35"/>
      <c r="D3194" s="35"/>
      <c r="E3194" s="35"/>
      <c r="F3194" s="35"/>
      <c r="G3194" s="35"/>
      <c r="H3194" s="34" t="s">
        <v>515</v>
      </c>
      <c r="I3194" s="76">
        <v>106.85</v>
      </c>
    </row>
    <row r="3195" spans="1:9">
      <c r="A3195" s="35"/>
      <c r="B3195" s="35"/>
      <c r="C3195" s="35"/>
      <c r="D3195" s="35"/>
      <c r="E3195" s="35"/>
      <c r="F3195" s="35"/>
      <c r="G3195" s="35"/>
      <c r="H3195" s="34" t="s">
        <v>1458</v>
      </c>
      <c r="I3195" s="76">
        <v>22.86</v>
      </c>
    </row>
    <row r="3196" spans="1:9">
      <c r="A3196" s="35"/>
      <c r="B3196" s="35"/>
      <c r="C3196" s="35"/>
      <c r="D3196" s="35"/>
      <c r="E3196" s="35"/>
      <c r="F3196" s="35"/>
      <c r="G3196" s="35"/>
      <c r="H3196" s="34" t="s">
        <v>516</v>
      </c>
      <c r="I3196" s="76">
        <v>131.27000000000001</v>
      </c>
    </row>
    <row r="3199" spans="1:9">
      <c r="A3199" s="49" t="s">
        <v>2813</v>
      </c>
      <c r="B3199" s="48"/>
      <c r="C3199" s="48"/>
      <c r="D3199" s="48"/>
      <c r="E3199" s="48"/>
      <c r="F3199" s="48"/>
      <c r="G3199" s="48"/>
      <c r="H3199" s="48"/>
      <c r="I3199" s="72"/>
    </row>
    <row r="3200" spans="1:9">
      <c r="A3200" s="46" t="s">
        <v>1439</v>
      </c>
      <c r="B3200" s="45"/>
      <c r="C3200" s="45"/>
      <c r="D3200" s="45"/>
      <c r="E3200" s="45"/>
      <c r="F3200" s="45"/>
      <c r="G3200" s="45"/>
      <c r="H3200" s="45"/>
      <c r="I3200" s="73"/>
    </row>
    <row r="3201" spans="1:9">
      <c r="A3201" s="43" t="s">
        <v>2814</v>
      </c>
      <c r="B3201" s="42"/>
      <c r="C3201" s="42"/>
      <c r="D3201" s="42"/>
      <c r="E3201" s="41"/>
      <c r="F3201" s="41"/>
      <c r="G3201" s="41"/>
      <c r="H3201" s="41"/>
      <c r="I3201" s="74"/>
    </row>
    <row r="3202" spans="1:9">
      <c r="A3202" s="38" t="s">
        <v>0</v>
      </c>
      <c r="B3202" s="39" t="s">
        <v>1</v>
      </c>
      <c r="C3202" s="38" t="s">
        <v>2</v>
      </c>
      <c r="D3202" s="38" t="s">
        <v>3</v>
      </c>
      <c r="E3202" s="38" t="s">
        <v>1441</v>
      </c>
      <c r="F3202" s="38" t="s">
        <v>1442</v>
      </c>
      <c r="G3202" s="38" t="s">
        <v>1443</v>
      </c>
      <c r="H3202" s="38" t="s">
        <v>1444</v>
      </c>
      <c r="I3202" s="75" t="s">
        <v>1445</v>
      </c>
    </row>
    <row r="3203" spans="1:9">
      <c r="A3203" s="30" t="s">
        <v>1627</v>
      </c>
      <c r="B3203" s="32" t="s">
        <v>1628</v>
      </c>
      <c r="C3203" s="37" t="s">
        <v>7</v>
      </c>
      <c r="D3203" s="36">
        <v>9.9000000000000008E-3</v>
      </c>
      <c r="E3203" s="31">
        <v>1</v>
      </c>
      <c r="F3203" s="31">
        <v>0</v>
      </c>
      <c r="G3203" s="31">
        <v>66.709999999999994</v>
      </c>
      <c r="H3203" s="31">
        <v>0</v>
      </c>
      <c r="I3203" s="64">
        <v>0.66</v>
      </c>
    </row>
    <row r="3204" spans="1:9">
      <c r="A3204" s="30" t="s">
        <v>2815</v>
      </c>
      <c r="B3204" s="32" t="s">
        <v>2816</v>
      </c>
      <c r="C3204" s="37" t="s">
        <v>7</v>
      </c>
      <c r="D3204" s="36">
        <v>1</v>
      </c>
      <c r="E3204" s="31">
        <v>1</v>
      </c>
      <c r="F3204" s="31">
        <v>0</v>
      </c>
      <c r="G3204" s="31">
        <v>5.36</v>
      </c>
      <c r="H3204" s="31">
        <v>0</v>
      </c>
      <c r="I3204" s="64">
        <v>5.36</v>
      </c>
    </row>
    <row r="3205" spans="1:9">
      <c r="A3205" s="30" t="s">
        <v>1637</v>
      </c>
      <c r="B3205" s="32" t="s">
        <v>1638</v>
      </c>
      <c r="C3205" s="37" t="s">
        <v>7</v>
      </c>
      <c r="D3205" s="36">
        <v>7.1000000000000004E-3</v>
      </c>
      <c r="E3205" s="31">
        <v>1</v>
      </c>
      <c r="F3205" s="31">
        <v>0</v>
      </c>
      <c r="G3205" s="31">
        <v>3.47</v>
      </c>
      <c r="H3205" s="31">
        <v>0</v>
      </c>
      <c r="I3205" s="64">
        <v>0.02</v>
      </c>
    </row>
    <row r="3206" spans="1:9">
      <c r="A3206" s="30" t="s">
        <v>1641</v>
      </c>
      <c r="B3206" s="32" t="s">
        <v>1642</v>
      </c>
      <c r="C3206" s="37" t="s">
        <v>7</v>
      </c>
      <c r="D3206" s="36">
        <v>1.4999999999999999E-2</v>
      </c>
      <c r="E3206" s="31">
        <v>1</v>
      </c>
      <c r="F3206" s="31">
        <v>0</v>
      </c>
      <c r="G3206" s="31">
        <v>75.58</v>
      </c>
      <c r="H3206" s="31">
        <v>0</v>
      </c>
      <c r="I3206" s="64">
        <v>1.1299999999999999</v>
      </c>
    </row>
    <row r="3207" spans="1:9">
      <c r="A3207" s="30" t="s">
        <v>1573</v>
      </c>
      <c r="B3207" s="32" t="s">
        <v>1574</v>
      </c>
      <c r="C3207" s="37" t="s">
        <v>1484</v>
      </c>
      <c r="D3207" s="36">
        <v>0.127</v>
      </c>
      <c r="E3207" s="31">
        <v>1</v>
      </c>
      <c r="F3207" s="31">
        <v>0</v>
      </c>
      <c r="G3207" s="31">
        <v>20.89</v>
      </c>
      <c r="H3207" s="31">
        <v>0</v>
      </c>
      <c r="I3207" s="64">
        <v>2.65</v>
      </c>
    </row>
    <row r="3208" spans="1:9">
      <c r="A3208" s="30" t="s">
        <v>1559</v>
      </c>
      <c r="B3208" s="30" t="s">
        <v>1560</v>
      </c>
      <c r="C3208" s="37" t="s">
        <v>1484</v>
      </c>
      <c r="D3208" s="36">
        <v>0.127</v>
      </c>
      <c r="E3208" s="31">
        <v>1</v>
      </c>
      <c r="F3208" s="31">
        <v>0</v>
      </c>
      <c r="G3208" s="31">
        <v>25.28</v>
      </c>
      <c r="H3208" s="31">
        <v>0</v>
      </c>
      <c r="I3208" s="64">
        <v>3.21</v>
      </c>
    </row>
    <row r="3209" spans="1:9">
      <c r="A3209" s="35"/>
      <c r="B3209" s="35"/>
      <c r="C3209" s="35"/>
      <c r="D3209" s="35"/>
      <c r="E3209" s="35"/>
      <c r="F3209" s="35"/>
      <c r="G3209" s="35"/>
      <c r="H3209" s="34" t="s">
        <v>515</v>
      </c>
      <c r="I3209" s="76">
        <v>13.03</v>
      </c>
    </row>
    <row r="3210" spans="1:9">
      <c r="A3210" s="35"/>
      <c r="B3210" s="35"/>
      <c r="C3210" s="35"/>
      <c r="D3210" s="35"/>
      <c r="E3210" s="35"/>
      <c r="F3210" s="35"/>
      <c r="G3210" s="35"/>
      <c r="H3210" s="34" t="s">
        <v>1458</v>
      </c>
      <c r="I3210" s="76">
        <v>22.86</v>
      </c>
    </row>
    <row r="3211" spans="1:9">
      <c r="A3211" s="35"/>
      <c r="B3211" s="35"/>
      <c r="C3211" s="35"/>
      <c r="D3211" s="35"/>
      <c r="E3211" s="35"/>
      <c r="F3211" s="35"/>
      <c r="G3211" s="35"/>
      <c r="H3211" s="34" t="s">
        <v>516</v>
      </c>
      <c r="I3211" s="76">
        <v>16</v>
      </c>
    </row>
    <row r="3214" spans="1:9">
      <c r="A3214" s="49" t="s">
        <v>2817</v>
      </c>
      <c r="B3214" s="48"/>
      <c r="C3214" s="48"/>
      <c r="D3214" s="48"/>
      <c r="E3214" s="48"/>
      <c r="F3214" s="48"/>
      <c r="G3214" s="48"/>
      <c r="H3214" s="48"/>
      <c r="I3214" s="72"/>
    </row>
    <row r="3215" spans="1:9">
      <c r="A3215" s="46" t="s">
        <v>1439</v>
      </c>
      <c r="B3215" s="45"/>
      <c r="C3215" s="45"/>
      <c r="D3215" s="45"/>
      <c r="E3215" s="45"/>
      <c r="F3215" s="45"/>
      <c r="G3215" s="45"/>
      <c r="H3215" s="45"/>
      <c r="I3215" s="73"/>
    </row>
    <row r="3216" spans="1:9">
      <c r="A3216" s="43" t="s">
        <v>2818</v>
      </c>
      <c r="B3216" s="42"/>
      <c r="C3216" s="42"/>
      <c r="D3216" s="42"/>
      <c r="E3216" s="41"/>
      <c r="F3216" s="41"/>
      <c r="G3216" s="41"/>
      <c r="H3216" s="41"/>
      <c r="I3216" s="74"/>
    </row>
    <row r="3217" spans="1:9">
      <c r="A3217" s="38" t="s">
        <v>0</v>
      </c>
      <c r="B3217" s="39" t="s">
        <v>1</v>
      </c>
      <c r="C3217" s="38" t="s">
        <v>2</v>
      </c>
      <c r="D3217" s="38" t="s">
        <v>3</v>
      </c>
      <c r="E3217" s="38" t="s">
        <v>1441</v>
      </c>
      <c r="F3217" s="38" t="s">
        <v>1442</v>
      </c>
      <c r="G3217" s="38" t="s">
        <v>1443</v>
      </c>
      <c r="H3217" s="38" t="s">
        <v>1444</v>
      </c>
      <c r="I3217" s="75" t="s">
        <v>1445</v>
      </c>
    </row>
    <row r="3218" spans="1:9">
      <c r="A3218" s="30" t="s">
        <v>2819</v>
      </c>
      <c r="B3218" s="32" t="s">
        <v>2820</v>
      </c>
      <c r="C3218" s="37" t="s">
        <v>7</v>
      </c>
      <c r="D3218" s="36">
        <v>2</v>
      </c>
      <c r="E3218" s="31">
        <v>1</v>
      </c>
      <c r="F3218" s="31">
        <v>0</v>
      </c>
      <c r="G3218" s="31">
        <v>3.1</v>
      </c>
      <c r="H3218" s="31">
        <v>0</v>
      </c>
      <c r="I3218" s="64">
        <v>6.2</v>
      </c>
    </row>
    <row r="3219" spans="1:9">
      <c r="A3219" s="30" t="s">
        <v>2821</v>
      </c>
      <c r="B3219" s="32" t="s">
        <v>2822</v>
      </c>
      <c r="C3219" s="37" t="s">
        <v>7</v>
      </c>
      <c r="D3219" s="36">
        <v>1</v>
      </c>
      <c r="E3219" s="31">
        <v>1</v>
      </c>
      <c r="F3219" s="31">
        <v>0</v>
      </c>
      <c r="G3219" s="31">
        <v>62.23</v>
      </c>
      <c r="H3219" s="31">
        <v>0</v>
      </c>
      <c r="I3219" s="64">
        <v>62.23</v>
      </c>
    </row>
    <row r="3220" spans="1:9" ht="20">
      <c r="A3220" s="30" t="s">
        <v>2592</v>
      </c>
      <c r="B3220" s="32" t="s">
        <v>2593</v>
      </c>
      <c r="C3220" s="37" t="s">
        <v>7</v>
      </c>
      <c r="D3220" s="36">
        <v>0.115</v>
      </c>
      <c r="E3220" s="31">
        <v>1</v>
      </c>
      <c r="F3220" s="31">
        <v>0</v>
      </c>
      <c r="G3220" s="31">
        <v>27.53</v>
      </c>
      <c r="H3220" s="31">
        <v>0</v>
      </c>
      <c r="I3220" s="64">
        <v>3.16</v>
      </c>
    </row>
    <row r="3221" spans="1:9">
      <c r="A3221" s="30" t="s">
        <v>1573</v>
      </c>
      <c r="B3221" s="32" t="s">
        <v>1574</v>
      </c>
      <c r="C3221" s="37" t="s">
        <v>1484</v>
      </c>
      <c r="D3221" s="36">
        <v>0.2172</v>
      </c>
      <c r="E3221" s="31">
        <v>1</v>
      </c>
      <c r="F3221" s="31">
        <v>0</v>
      </c>
      <c r="G3221" s="31">
        <v>20.89</v>
      </c>
      <c r="H3221" s="31">
        <v>0</v>
      </c>
      <c r="I3221" s="64">
        <v>4.53</v>
      </c>
    </row>
    <row r="3222" spans="1:9">
      <c r="A3222" s="30" t="s">
        <v>1559</v>
      </c>
      <c r="B3222" s="30" t="s">
        <v>1560</v>
      </c>
      <c r="C3222" s="37" t="s">
        <v>1484</v>
      </c>
      <c r="D3222" s="36">
        <v>0.2172</v>
      </c>
      <c r="E3222" s="31">
        <v>1</v>
      </c>
      <c r="F3222" s="31">
        <v>0</v>
      </c>
      <c r="G3222" s="31">
        <v>25.28</v>
      </c>
      <c r="H3222" s="31">
        <v>0</v>
      </c>
      <c r="I3222" s="64">
        <v>5.49</v>
      </c>
    </row>
    <row r="3223" spans="1:9">
      <c r="A3223" s="35"/>
      <c r="B3223" s="35"/>
      <c r="C3223" s="35"/>
      <c r="D3223" s="35"/>
      <c r="E3223" s="35"/>
      <c r="F3223" s="35"/>
      <c r="G3223" s="35"/>
      <c r="H3223" s="34" t="s">
        <v>515</v>
      </c>
      <c r="I3223" s="76">
        <v>81.61</v>
      </c>
    </row>
    <row r="3224" spans="1:9">
      <c r="A3224" s="35"/>
      <c r="B3224" s="35"/>
      <c r="C3224" s="35"/>
      <c r="D3224" s="35"/>
      <c r="E3224" s="35"/>
      <c r="F3224" s="35"/>
      <c r="G3224" s="35"/>
      <c r="H3224" s="34" t="s">
        <v>1458</v>
      </c>
      <c r="I3224" s="76">
        <v>22.86</v>
      </c>
    </row>
    <row r="3225" spans="1:9">
      <c r="A3225" s="35"/>
      <c r="B3225" s="35"/>
      <c r="C3225" s="35"/>
      <c r="D3225" s="35"/>
      <c r="E3225" s="35"/>
      <c r="F3225" s="35"/>
      <c r="G3225" s="35"/>
      <c r="H3225" s="34" t="s">
        <v>516</v>
      </c>
      <c r="I3225" s="76">
        <v>100.26</v>
      </c>
    </row>
    <row r="3228" spans="1:9">
      <c r="A3228" s="49" t="s">
        <v>2823</v>
      </c>
      <c r="B3228" s="48"/>
      <c r="C3228" s="48"/>
      <c r="D3228" s="48"/>
      <c r="E3228" s="48"/>
      <c r="F3228" s="48"/>
      <c r="G3228" s="48"/>
      <c r="H3228" s="48"/>
      <c r="I3228" s="72"/>
    </row>
    <row r="3229" spans="1:9">
      <c r="A3229" s="46" t="s">
        <v>1439</v>
      </c>
      <c r="B3229" s="45"/>
      <c r="C3229" s="45"/>
      <c r="D3229" s="45"/>
      <c r="E3229" s="45"/>
      <c r="F3229" s="45"/>
      <c r="G3229" s="45"/>
      <c r="H3229" s="45"/>
      <c r="I3229" s="73"/>
    </row>
    <row r="3230" spans="1:9">
      <c r="A3230" s="43" t="s">
        <v>2824</v>
      </c>
      <c r="B3230" s="42"/>
      <c r="C3230" s="42"/>
      <c r="D3230" s="42"/>
      <c r="E3230" s="41"/>
      <c r="F3230" s="41"/>
      <c r="G3230" s="41"/>
      <c r="H3230" s="41"/>
      <c r="I3230" s="74"/>
    </row>
    <row r="3231" spans="1:9">
      <c r="A3231" s="38" t="s">
        <v>0</v>
      </c>
      <c r="B3231" s="39" t="s">
        <v>1</v>
      </c>
      <c r="C3231" s="38" t="s">
        <v>2</v>
      </c>
      <c r="D3231" s="38" t="s">
        <v>3</v>
      </c>
      <c r="E3231" s="38" t="s">
        <v>1441</v>
      </c>
      <c r="F3231" s="38" t="s">
        <v>1442</v>
      </c>
      <c r="G3231" s="38" t="s">
        <v>1443</v>
      </c>
      <c r="H3231" s="38" t="s">
        <v>1444</v>
      </c>
      <c r="I3231" s="75" t="s">
        <v>1445</v>
      </c>
    </row>
    <row r="3232" spans="1:9">
      <c r="A3232" s="30" t="s">
        <v>2779</v>
      </c>
      <c r="B3232" s="32" t="s">
        <v>2780</v>
      </c>
      <c r="C3232" s="37" t="s">
        <v>7</v>
      </c>
      <c r="D3232" s="36">
        <v>2</v>
      </c>
      <c r="E3232" s="31">
        <v>1</v>
      </c>
      <c r="F3232" s="31">
        <v>0</v>
      </c>
      <c r="G3232" s="31">
        <v>1.75</v>
      </c>
      <c r="H3232" s="31">
        <v>0</v>
      </c>
      <c r="I3232" s="64">
        <v>3.5</v>
      </c>
    </row>
    <row r="3233" spans="1:9">
      <c r="A3233" s="30" t="s">
        <v>2825</v>
      </c>
      <c r="B3233" s="32" t="s">
        <v>2826</v>
      </c>
      <c r="C3233" s="37" t="s">
        <v>7</v>
      </c>
      <c r="D3233" s="36">
        <v>1</v>
      </c>
      <c r="E3233" s="31">
        <v>1</v>
      </c>
      <c r="F3233" s="31">
        <v>0</v>
      </c>
      <c r="G3233" s="31">
        <v>14.6</v>
      </c>
      <c r="H3233" s="31">
        <v>0</v>
      </c>
      <c r="I3233" s="64">
        <v>14.6</v>
      </c>
    </row>
    <row r="3234" spans="1:9" ht="20">
      <c r="A3234" s="30" t="s">
        <v>2592</v>
      </c>
      <c r="B3234" s="32" t="s">
        <v>2593</v>
      </c>
      <c r="C3234" s="37" t="s">
        <v>7</v>
      </c>
      <c r="D3234" s="36">
        <v>0.05</v>
      </c>
      <c r="E3234" s="31">
        <v>1</v>
      </c>
      <c r="F3234" s="31">
        <v>0</v>
      </c>
      <c r="G3234" s="31">
        <v>27.53</v>
      </c>
      <c r="H3234" s="31">
        <v>0</v>
      </c>
      <c r="I3234" s="64">
        <v>1.37</v>
      </c>
    </row>
    <row r="3235" spans="1:9">
      <c r="A3235" s="30" t="s">
        <v>1573</v>
      </c>
      <c r="B3235" s="32" t="s">
        <v>1574</v>
      </c>
      <c r="C3235" s="37" t="s">
        <v>1484</v>
      </c>
      <c r="D3235" s="36">
        <v>3.4299999999999997E-2</v>
      </c>
      <c r="E3235" s="31">
        <v>1</v>
      </c>
      <c r="F3235" s="31">
        <v>0</v>
      </c>
      <c r="G3235" s="31">
        <v>20.89</v>
      </c>
      <c r="H3235" s="31">
        <v>0</v>
      </c>
      <c r="I3235" s="64">
        <v>0.71</v>
      </c>
    </row>
    <row r="3236" spans="1:9">
      <c r="A3236" s="30" t="s">
        <v>1559</v>
      </c>
      <c r="B3236" s="30" t="s">
        <v>1560</v>
      </c>
      <c r="C3236" s="37" t="s">
        <v>1484</v>
      </c>
      <c r="D3236" s="36">
        <v>3.4299999999999997E-2</v>
      </c>
      <c r="E3236" s="31">
        <v>1</v>
      </c>
      <c r="F3236" s="31">
        <v>0</v>
      </c>
      <c r="G3236" s="31">
        <v>25.28</v>
      </c>
      <c r="H3236" s="31">
        <v>0</v>
      </c>
      <c r="I3236" s="64">
        <v>0.86</v>
      </c>
    </row>
    <row r="3237" spans="1:9">
      <c r="A3237" s="35"/>
      <c r="B3237" s="35"/>
      <c r="C3237" s="35"/>
      <c r="D3237" s="35"/>
      <c r="E3237" s="35"/>
      <c r="F3237" s="35"/>
      <c r="G3237" s="35"/>
      <c r="H3237" s="34" t="s">
        <v>515</v>
      </c>
      <c r="I3237" s="76">
        <v>21.04</v>
      </c>
    </row>
    <row r="3238" spans="1:9">
      <c r="A3238" s="35"/>
      <c r="B3238" s="35"/>
      <c r="C3238" s="35"/>
      <c r="D3238" s="35"/>
      <c r="E3238" s="35"/>
      <c r="F3238" s="35"/>
      <c r="G3238" s="35"/>
      <c r="H3238" s="34" t="s">
        <v>1458</v>
      </c>
      <c r="I3238" s="76">
        <v>22.86</v>
      </c>
    </row>
    <row r="3239" spans="1:9">
      <c r="A3239" s="35"/>
      <c r="B3239" s="35"/>
      <c r="C3239" s="35"/>
      <c r="D3239" s="35"/>
      <c r="E3239" s="35"/>
      <c r="F3239" s="35"/>
      <c r="G3239" s="35"/>
      <c r="H3239" s="34" t="s">
        <v>516</v>
      </c>
      <c r="I3239" s="76">
        <v>25.84</v>
      </c>
    </row>
    <row r="3242" spans="1:9">
      <c r="A3242" s="49" t="s">
        <v>2827</v>
      </c>
      <c r="B3242" s="48"/>
      <c r="C3242" s="48"/>
      <c r="D3242" s="48"/>
      <c r="E3242" s="48"/>
      <c r="F3242" s="48"/>
      <c r="G3242" s="48"/>
      <c r="H3242" s="48"/>
      <c r="I3242" s="72"/>
    </row>
    <row r="3243" spans="1:9">
      <c r="A3243" s="46" t="s">
        <v>1439</v>
      </c>
      <c r="B3243" s="45"/>
      <c r="C3243" s="45"/>
      <c r="D3243" s="45"/>
      <c r="E3243" s="45"/>
      <c r="F3243" s="45"/>
      <c r="G3243" s="45"/>
      <c r="H3243" s="45"/>
      <c r="I3243" s="73"/>
    </row>
    <row r="3244" spans="1:9">
      <c r="A3244" s="43" t="s">
        <v>2828</v>
      </c>
      <c r="B3244" s="42"/>
      <c r="C3244" s="42"/>
      <c r="D3244" s="42"/>
      <c r="E3244" s="41"/>
      <c r="F3244" s="41"/>
      <c r="G3244" s="41"/>
      <c r="H3244" s="41"/>
      <c r="I3244" s="74"/>
    </row>
    <row r="3245" spans="1:9">
      <c r="A3245" s="38" t="s">
        <v>0</v>
      </c>
      <c r="B3245" s="39" t="s">
        <v>1</v>
      </c>
      <c r="C3245" s="38" t="s">
        <v>2</v>
      </c>
      <c r="D3245" s="38" t="s">
        <v>3</v>
      </c>
      <c r="E3245" s="38" t="s">
        <v>1441</v>
      </c>
      <c r="F3245" s="38" t="s">
        <v>1442</v>
      </c>
      <c r="G3245" s="38" t="s">
        <v>1443</v>
      </c>
      <c r="H3245" s="38" t="s">
        <v>1444</v>
      </c>
      <c r="I3245" s="75" t="s">
        <v>1445</v>
      </c>
    </row>
    <row r="3246" spans="1:9">
      <c r="A3246" s="30" t="s">
        <v>1627</v>
      </c>
      <c r="B3246" s="32" t="s">
        <v>1628</v>
      </c>
      <c r="C3246" s="37" t="s">
        <v>7</v>
      </c>
      <c r="D3246" s="36">
        <v>9.9000000000000008E-3</v>
      </c>
      <c r="E3246" s="31">
        <v>1</v>
      </c>
      <c r="F3246" s="31">
        <v>0</v>
      </c>
      <c r="G3246" s="31">
        <v>66.709999999999994</v>
      </c>
      <c r="H3246" s="31">
        <v>0</v>
      </c>
      <c r="I3246" s="64">
        <v>0.66</v>
      </c>
    </row>
    <row r="3247" spans="1:9">
      <c r="A3247" s="30" t="s">
        <v>2829</v>
      </c>
      <c r="B3247" s="32" t="s">
        <v>2830</v>
      </c>
      <c r="C3247" s="37" t="s">
        <v>7</v>
      </c>
      <c r="D3247" s="36">
        <v>1</v>
      </c>
      <c r="E3247" s="31">
        <v>1</v>
      </c>
      <c r="F3247" s="31">
        <v>0</v>
      </c>
      <c r="G3247" s="31">
        <v>2.5</v>
      </c>
      <c r="H3247" s="31">
        <v>0</v>
      </c>
      <c r="I3247" s="64">
        <v>2.5</v>
      </c>
    </row>
    <row r="3248" spans="1:9">
      <c r="A3248" s="30" t="s">
        <v>1637</v>
      </c>
      <c r="B3248" s="32" t="s">
        <v>1638</v>
      </c>
      <c r="C3248" s="37" t="s">
        <v>7</v>
      </c>
      <c r="D3248" s="36">
        <v>7.1000000000000004E-3</v>
      </c>
      <c r="E3248" s="31">
        <v>1</v>
      </c>
      <c r="F3248" s="31">
        <v>0</v>
      </c>
      <c r="G3248" s="31">
        <v>3.47</v>
      </c>
      <c r="H3248" s="31">
        <v>0</v>
      </c>
      <c r="I3248" s="64">
        <v>0.02</v>
      </c>
    </row>
    <row r="3249" spans="1:9">
      <c r="A3249" s="30" t="s">
        <v>1641</v>
      </c>
      <c r="B3249" s="32" t="s">
        <v>1642</v>
      </c>
      <c r="C3249" s="37" t="s">
        <v>7</v>
      </c>
      <c r="D3249" s="36">
        <v>1.4999999999999999E-2</v>
      </c>
      <c r="E3249" s="31">
        <v>1</v>
      </c>
      <c r="F3249" s="31">
        <v>0</v>
      </c>
      <c r="G3249" s="31">
        <v>75.58</v>
      </c>
      <c r="H3249" s="31">
        <v>0</v>
      </c>
      <c r="I3249" s="64">
        <v>1.1299999999999999</v>
      </c>
    </row>
    <row r="3250" spans="1:9">
      <c r="A3250" s="30" t="s">
        <v>1573</v>
      </c>
      <c r="B3250" s="32" t="s">
        <v>1574</v>
      </c>
      <c r="C3250" s="37" t="s">
        <v>1484</v>
      </c>
      <c r="D3250" s="36">
        <v>0.127</v>
      </c>
      <c r="E3250" s="31">
        <v>1</v>
      </c>
      <c r="F3250" s="31">
        <v>0</v>
      </c>
      <c r="G3250" s="31">
        <v>20.89</v>
      </c>
      <c r="H3250" s="31">
        <v>0</v>
      </c>
      <c r="I3250" s="64">
        <v>2.65</v>
      </c>
    </row>
    <row r="3251" spans="1:9">
      <c r="A3251" s="30" t="s">
        <v>1559</v>
      </c>
      <c r="B3251" s="30" t="s">
        <v>1560</v>
      </c>
      <c r="C3251" s="37" t="s">
        <v>1484</v>
      </c>
      <c r="D3251" s="36">
        <v>0.127</v>
      </c>
      <c r="E3251" s="31">
        <v>1</v>
      </c>
      <c r="F3251" s="31">
        <v>0</v>
      </c>
      <c r="G3251" s="31">
        <v>25.28</v>
      </c>
      <c r="H3251" s="31">
        <v>0</v>
      </c>
      <c r="I3251" s="64">
        <v>3.21</v>
      </c>
    </row>
    <row r="3252" spans="1:9">
      <c r="A3252" s="35"/>
      <c r="B3252" s="35"/>
      <c r="C3252" s="35"/>
      <c r="D3252" s="35"/>
      <c r="E3252" s="35"/>
      <c r="F3252" s="35"/>
      <c r="G3252" s="35"/>
      <c r="H3252" s="34" t="s">
        <v>515</v>
      </c>
      <c r="I3252" s="76">
        <v>10.17</v>
      </c>
    </row>
    <row r="3253" spans="1:9">
      <c r="A3253" s="35"/>
      <c r="B3253" s="35"/>
      <c r="C3253" s="35"/>
      <c r="D3253" s="35"/>
      <c r="E3253" s="35"/>
      <c r="F3253" s="35"/>
      <c r="G3253" s="35"/>
      <c r="H3253" s="34" t="s">
        <v>1458</v>
      </c>
      <c r="I3253" s="76">
        <v>22.86</v>
      </c>
    </row>
    <row r="3254" spans="1:9">
      <c r="A3254" s="35"/>
      <c r="B3254" s="35"/>
      <c r="C3254" s="35"/>
      <c r="D3254" s="35"/>
      <c r="E3254" s="35"/>
      <c r="F3254" s="35"/>
      <c r="G3254" s="35"/>
      <c r="H3254" s="34" t="s">
        <v>516</v>
      </c>
      <c r="I3254" s="76">
        <v>12.49</v>
      </c>
    </row>
    <row r="3257" spans="1:9">
      <c r="A3257" s="49" t="s">
        <v>2831</v>
      </c>
      <c r="B3257" s="48"/>
      <c r="C3257" s="48"/>
      <c r="D3257" s="48"/>
      <c r="E3257" s="48"/>
      <c r="F3257" s="48"/>
      <c r="G3257" s="48"/>
      <c r="H3257" s="48"/>
      <c r="I3257" s="72"/>
    </row>
    <row r="3258" spans="1:9">
      <c r="A3258" s="46" t="s">
        <v>1439</v>
      </c>
      <c r="B3258" s="45"/>
      <c r="C3258" s="45"/>
      <c r="D3258" s="45"/>
      <c r="E3258" s="45"/>
      <c r="F3258" s="45"/>
      <c r="G3258" s="45"/>
      <c r="H3258" s="45"/>
      <c r="I3258" s="73"/>
    </row>
    <row r="3259" spans="1:9">
      <c r="A3259" s="43" t="s">
        <v>2832</v>
      </c>
      <c r="B3259" s="42"/>
      <c r="C3259" s="42"/>
      <c r="D3259" s="42"/>
      <c r="E3259" s="41"/>
      <c r="F3259" s="41"/>
      <c r="G3259" s="41"/>
      <c r="H3259" s="41"/>
      <c r="I3259" s="74"/>
    </row>
    <row r="3260" spans="1:9">
      <c r="A3260" s="38" t="s">
        <v>0</v>
      </c>
      <c r="B3260" s="39" t="s">
        <v>1</v>
      </c>
      <c r="C3260" s="38" t="s">
        <v>2</v>
      </c>
      <c r="D3260" s="38" t="s">
        <v>3</v>
      </c>
      <c r="E3260" s="38" t="s">
        <v>1441</v>
      </c>
      <c r="F3260" s="38" t="s">
        <v>1442</v>
      </c>
      <c r="G3260" s="38" t="s">
        <v>1443</v>
      </c>
      <c r="H3260" s="38" t="s">
        <v>1444</v>
      </c>
      <c r="I3260" s="75" t="s">
        <v>1445</v>
      </c>
    </row>
    <row r="3261" spans="1:9">
      <c r="A3261" s="30" t="s">
        <v>2779</v>
      </c>
      <c r="B3261" s="32" t="s">
        <v>2780</v>
      </c>
      <c r="C3261" s="37" t="s">
        <v>7</v>
      </c>
      <c r="D3261" s="36">
        <v>2</v>
      </c>
      <c r="E3261" s="31">
        <v>1</v>
      </c>
      <c r="F3261" s="31">
        <v>0</v>
      </c>
      <c r="G3261" s="31">
        <v>1.75</v>
      </c>
      <c r="H3261" s="31">
        <v>0</v>
      </c>
      <c r="I3261" s="64">
        <v>3.5</v>
      </c>
    </row>
    <row r="3262" spans="1:9">
      <c r="A3262" s="30" t="s">
        <v>2833</v>
      </c>
      <c r="B3262" s="32" t="s">
        <v>2834</v>
      </c>
      <c r="C3262" s="37" t="s">
        <v>7</v>
      </c>
      <c r="D3262" s="36">
        <v>1</v>
      </c>
      <c r="E3262" s="31">
        <v>1</v>
      </c>
      <c r="F3262" s="31">
        <v>0</v>
      </c>
      <c r="G3262" s="31">
        <v>4.04</v>
      </c>
      <c r="H3262" s="31">
        <v>0</v>
      </c>
      <c r="I3262" s="64">
        <v>4.04</v>
      </c>
    </row>
    <row r="3263" spans="1:9" ht="20">
      <c r="A3263" s="30" t="s">
        <v>2592</v>
      </c>
      <c r="B3263" s="32" t="s">
        <v>2593</v>
      </c>
      <c r="C3263" s="37" t="s">
        <v>7</v>
      </c>
      <c r="D3263" s="36">
        <v>0.05</v>
      </c>
      <c r="E3263" s="31">
        <v>1</v>
      </c>
      <c r="F3263" s="31">
        <v>0</v>
      </c>
      <c r="G3263" s="31">
        <v>27.53</v>
      </c>
      <c r="H3263" s="31">
        <v>0</v>
      </c>
      <c r="I3263" s="64">
        <v>1.37</v>
      </c>
    </row>
    <row r="3264" spans="1:9">
      <c r="A3264" s="30" t="s">
        <v>1573</v>
      </c>
      <c r="B3264" s="32" t="s">
        <v>1574</v>
      </c>
      <c r="C3264" s="37" t="s">
        <v>1484</v>
      </c>
      <c r="D3264" s="36">
        <v>3.4299999999999997E-2</v>
      </c>
      <c r="E3264" s="31">
        <v>1</v>
      </c>
      <c r="F3264" s="31">
        <v>0</v>
      </c>
      <c r="G3264" s="31">
        <v>20.89</v>
      </c>
      <c r="H3264" s="31">
        <v>0</v>
      </c>
      <c r="I3264" s="64">
        <v>0.71</v>
      </c>
    </row>
    <row r="3265" spans="1:9">
      <c r="A3265" s="30" t="s">
        <v>1559</v>
      </c>
      <c r="B3265" s="30" t="s">
        <v>1560</v>
      </c>
      <c r="C3265" s="37" t="s">
        <v>1484</v>
      </c>
      <c r="D3265" s="36">
        <v>3.4299999999999997E-2</v>
      </c>
      <c r="E3265" s="31">
        <v>1</v>
      </c>
      <c r="F3265" s="31">
        <v>0</v>
      </c>
      <c r="G3265" s="31">
        <v>25.28</v>
      </c>
      <c r="H3265" s="31">
        <v>0</v>
      </c>
      <c r="I3265" s="64">
        <v>0.86</v>
      </c>
    </row>
    <row r="3266" spans="1:9">
      <c r="A3266" s="35"/>
      <c r="B3266" s="35"/>
      <c r="C3266" s="35"/>
      <c r="D3266" s="35"/>
      <c r="E3266" s="35"/>
      <c r="F3266" s="35"/>
      <c r="G3266" s="35"/>
      <c r="H3266" s="34" t="s">
        <v>515</v>
      </c>
      <c r="I3266" s="76">
        <v>10.48</v>
      </c>
    </row>
    <row r="3267" spans="1:9">
      <c r="A3267" s="35"/>
      <c r="B3267" s="35"/>
      <c r="C3267" s="35"/>
      <c r="D3267" s="35"/>
      <c r="E3267" s="35"/>
      <c r="F3267" s="35"/>
      <c r="G3267" s="35"/>
      <c r="H3267" s="34" t="s">
        <v>1458</v>
      </c>
      <c r="I3267" s="76">
        <v>22.86</v>
      </c>
    </row>
    <row r="3268" spans="1:9">
      <c r="A3268" s="35"/>
      <c r="B3268" s="35"/>
      <c r="C3268" s="35"/>
      <c r="D3268" s="35"/>
      <c r="E3268" s="35"/>
      <c r="F3268" s="35"/>
      <c r="G3268" s="35"/>
      <c r="H3268" s="34" t="s">
        <v>516</v>
      </c>
      <c r="I3268" s="76">
        <v>12.87</v>
      </c>
    </row>
    <row r="3271" spans="1:9">
      <c r="A3271" s="49" t="s">
        <v>2835</v>
      </c>
      <c r="B3271" s="48"/>
      <c r="C3271" s="48"/>
      <c r="D3271" s="48"/>
      <c r="E3271" s="48"/>
      <c r="F3271" s="48"/>
      <c r="G3271" s="48"/>
      <c r="H3271" s="48"/>
      <c r="I3271" s="72"/>
    </row>
    <row r="3272" spans="1:9">
      <c r="A3272" s="46" t="s">
        <v>1439</v>
      </c>
      <c r="B3272" s="45"/>
      <c r="C3272" s="45"/>
      <c r="D3272" s="45"/>
      <c r="E3272" s="45"/>
      <c r="F3272" s="45"/>
      <c r="G3272" s="45"/>
      <c r="H3272" s="45"/>
      <c r="I3272" s="73"/>
    </row>
    <row r="3273" spans="1:9">
      <c r="A3273" s="43" t="s">
        <v>2836</v>
      </c>
      <c r="B3273" s="42"/>
      <c r="C3273" s="42"/>
      <c r="D3273" s="42"/>
      <c r="E3273" s="41"/>
      <c r="F3273" s="41"/>
      <c r="G3273" s="41"/>
      <c r="H3273" s="41"/>
      <c r="I3273" s="74"/>
    </row>
    <row r="3274" spans="1:9">
      <c r="A3274" s="38" t="s">
        <v>0</v>
      </c>
      <c r="B3274" s="39" t="s">
        <v>1</v>
      </c>
      <c r="C3274" s="38" t="s">
        <v>2</v>
      </c>
      <c r="D3274" s="38" t="s">
        <v>3</v>
      </c>
      <c r="E3274" s="38" t="s">
        <v>1441</v>
      </c>
      <c r="F3274" s="38" t="s">
        <v>1442</v>
      </c>
      <c r="G3274" s="38" t="s">
        <v>1443</v>
      </c>
      <c r="H3274" s="38" t="s">
        <v>1444</v>
      </c>
      <c r="I3274" s="75" t="s">
        <v>1445</v>
      </c>
    </row>
    <row r="3275" spans="1:9">
      <c r="A3275" s="30" t="s">
        <v>2787</v>
      </c>
      <c r="B3275" s="32" t="s">
        <v>2788</v>
      </c>
      <c r="C3275" s="37" t="s">
        <v>7</v>
      </c>
      <c r="D3275" s="36">
        <v>2</v>
      </c>
      <c r="E3275" s="31">
        <v>1</v>
      </c>
      <c r="F3275" s="31">
        <v>0</v>
      </c>
      <c r="G3275" s="31">
        <v>2.57</v>
      </c>
      <c r="H3275" s="31">
        <v>0</v>
      </c>
      <c r="I3275" s="64">
        <v>5.14</v>
      </c>
    </row>
    <row r="3276" spans="1:9">
      <c r="A3276" s="30" t="s">
        <v>2837</v>
      </c>
      <c r="B3276" s="32" t="s">
        <v>2838</v>
      </c>
      <c r="C3276" s="37" t="s">
        <v>7</v>
      </c>
      <c r="D3276" s="36">
        <v>1</v>
      </c>
      <c r="E3276" s="31">
        <v>1</v>
      </c>
      <c r="F3276" s="31">
        <v>0</v>
      </c>
      <c r="G3276" s="31">
        <v>8.4600000000000009</v>
      </c>
      <c r="H3276" s="31">
        <v>0</v>
      </c>
      <c r="I3276" s="64">
        <v>8.4600000000000009</v>
      </c>
    </row>
    <row r="3277" spans="1:9" ht="20">
      <c r="A3277" s="30" t="s">
        <v>2592</v>
      </c>
      <c r="B3277" s="32" t="s">
        <v>2593</v>
      </c>
      <c r="C3277" s="37" t="s">
        <v>7</v>
      </c>
      <c r="D3277" s="36">
        <v>7.4999999999999997E-2</v>
      </c>
      <c r="E3277" s="31">
        <v>1</v>
      </c>
      <c r="F3277" s="31">
        <v>0</v>
      </c>
      <c r="G3277" s="31">
        <v>27.53</v>
      </c>
      <c r="H3277" s="31">
        <v>0</v>
      </c>
      <c r="I3277" s="64">
        <v>2.06</v>
      </c>
    </row>
    <row r="3278" spans="1:9">
      <c r="A3278" s="30" t="s">
        <v>1573</v>
      </c>
      <c r="B3278" s="32" t="s">
        <v>1574</v>
      </c>
      <c r="C3278" s="37" t="s">
        <v>1484</v>
      </c>
      <c r="D3278" s="36">
        <v>0.12570000000000001</v>
      </c>
      <c r="E3278" s="31">
        <v>1</v>
      </c>
      <c r="F3278" s="31">
        <v>0</v>
      </c>
      <c r="G3278" s="31">
        <v>20.89</v>
      </c>
      <c r="H3278" s="31">
        <v>0</v>
      </c>
      <c r="I3278" s="64">
        <v>2.62</v>
      </c>
    </row>
    <row r="3279" spans="1:9">
      <c r="A3279" s="30" t="s">
        <v>1559</v>
      </c>
      <c r="B3279" s="30" t="s">
        <v>1560</v>
      </c>
      <c r="C3279" s="37" t="s">
        <v>1484</v>
      </c>
      <c r="D3279" s="36">
        <v>0.12570000000000001</v>
      </c>
      <c r="E3279" s="31">
        <v>1</v>
      </c>
      <c r="F3279" s="31">
        <v>0</v>
      </c>
      <c r="G3279" s="31">
        <v>25.28</v>
      </c>
      <c r="H3279" s="31">
        <v>0</v>
      </c>
      <c r="I3279" s="64">
        <v>3.17</v>
      </c>
    </row>
    <row r="3280" spans="1:9">
      <c r="A3280" s="35"/>
      <c r="B3280" s="35"/>
      <c r="C3280" s="35"/>
      <c r="D3280" s="35"/>
      <c r="E3280" s="35"/>
      <c r="F3280" s="35"/>
      <c r="G3280" s="35"/>
      <c r="H3280" s="34" t="s">
        <v>515</v>
      </c>
      <c r="I3280" s="76">
        <v>21.45</v>
      </c>
    </row>
    <row r="3281" spans="1:9">
      <c r="A3281" s="35"/>
      <c r="B3281" s="35"/>
      <c r="C3281" s="35"/>
      <c r="D3281" s="35"/>
      <c r="E3281" s="35"/>
      <c r="F3281" s="35"/>
      <c r="G3281" s="35"/>
      <c r="H3281" s="34" t="s">
        <v>1458</v>
      </c>
      <c r="I3281" s="76">
        <v>22.86</v>
      </c>
    </row>
    <row r="3282" spans="1:9">
      <c r="A3282" s="35"/>
      <c r="B3282" s="35"/>
      <c r="C3282" s="35"/>
      <c r="D3282" s="35"/>
      <c r="E3282" s="35"/>
      <c r="F3282" s="35"/>
      <c r="G3282" s="35"/>
      <c r="H3282" s="34" t="s">
        <v>516</v>
      </c>
      <c r="I3282" s="76">
        <v>26.35</v>
      </c>
    </row>
    <row r="3285" spans="1:9">
      <c r="A3285" s="49" t="s">
        <v>2839</v>
      </c>
      <c r="B3285" s="48"/>
      <c r="C3285" s="48"/>
      <c r="D3285" s="48"/>
      <c r="E3285" s="48"/>
      <c r="F3285" s="48"/>
      <c r="G3285" s="48"/>
      <c r="H3285" s="48"/>
      <c r="I3285" s="72"/>
    </row>
    <row r="3286" spans="1:9">
      <c r="A3286" s="46" t="s">
        <v>1439</v>
      </c>
      <c r="B3286" s="45"/>
      <c r="C3286" s="45"/>
      <c r="D3286" s="45"/>
      <c r="E3286" s="45"/>
      <c r="F3286" s="45"/>
      <c r="G3286" s="45"/>
      <c r="H3286" s="45"/>
      <c r="I3286" s="73"/>
    </row>
    <row r="3287" spans="1:9">
      <c r="A3287" s="43" t="s">
        <v>2840</v>
      </c>
      <c r="B3287" s="42"/>
      <c r="C3287" s="42"/>
      <c r="D3287" s="42"/>
      <c r="E3287" s="41"/>
      <c r="F3287" s="41"/>
      <c r="G3287" s="41"/>
      <c r="H3287" s="41"/>
      <c r="I3287" s="74"/>
    </row>
    <row r="3288" spans="1:9">
      <c r="A3288" s="38" t="s">
        <v>0</v>
      </c>
      <c r="B3288" s="39" t="s">
        <v>1</v>
      </c>
      <c r="C3288" s="38" t="s">
        <v>2</v>
      </c>
      <c r="D3288" s="38" t="s">
        <v>3</v>
      </c>
      <c r="E3288" s="38" t="s">
        <v>1441</v>
      </c>
      <c r="F3288" s="38" t="s">
        <v>1442</v>
      </c>
      <c r="G3288" s="38" t="s">
        <v>1443</v>
      </c>
      <c r="H3288" s="38" t="s">
        <v>1444</v>
      </c>
      <c r="I3288" s="75" t="s">
        <v>1445</v>
      </c>
    </row>
    <row r="3289" spans="1:9">
      <c r="A3289" s="30" t="s">
        <v>2819</v>
      </c>
      <c r="B3289" s="32" t="s">
        <v>2820</v>
      </c>
      <c r="C3289" s="37" t="s">
        <v>7</v>
      </c>
      <c r="D3289" s="36">
        <v>2</v>
      </c>
      <c r="E3289" s="31">
        <v>1</v>
      </c>
      <c r="F3289" s="31">
        <v>0</v>
      </c>
      <c r="G3289" s="31">
        <v>3.1</v>
      </c>
      <c r="H3289" s="31">
        <v>0</v>
      </c>
      <c r="I3289" s="64">
        <v>6.2</v>
      </c>
    </row>
    <row r="3290" spans="1:9">
      <c r="A3290" s="30" t="s">
        <v>2841</v>
      </c>
      <c r="B3290" s="32" t="s">
        <v>2842</v>
      </c>
      <c r="C3290" s="37" t="s">
        <v>7</v>
      </c>
      <c r="D3290" s="36">
        <v>1</v>
      </c>
      <c r="E3290" s="31">
        <v>1</v>
      </c>
      <c r="F3290" s="31">
        <v>0</v>
      </c>
      <c r="G3290" s="31">
        <v>8.8699999999999992</v>
      </c>
      <c r="H3290" s="31">
        <v>0</v>
      </c>
      <c r="I3290" s="64">
        <v>8.8699999999999992</v>
      </c>
    </row>
    <row r="3291" spans="1:9" ht="20">
      <c r="A3291" s="30" t="s">
        <v>2592</v>
      </c>
      <c r="B3291" s="32" t="s">
        <v>2593</v>
      </c>
      <c r="C3291" s="37" t="s">
        <v>7</v>
      </c>
      <c r="D3291" s="36">
        <v>0.115</v>
      </c>
      <c r="E3291" s="31">
        <v>1</v>
      </c>
      <c r="F3291" s="31">
        <v>0</v>
      </c>
      <c r="G3291" s="31">
        <v>27.53</v>
      </c>
      <c r="H3291" s="31">
        <v>0</v>
      </c>
      <c r="I3291" s="64">
        <v>3.16</v>
      </c>
    </row>
    <row r="3292" spans="1:9">
      <c r="A3292" s="30" t="s">
        <v>1573</v>
      </c>
      <c r="B3292" s="32" t="s">
        <v>1574</v>
      </c>
      <c r="C3292" s="37" t="s">
        <v>1484</v>
      </c>
      <c r="D3292" s="36">
        <v>0.27739999999999998</v>
      </c>
      <c r="E3292" s="31">
        <v>1</v>
      </c>
      <c r="F3292" s="31">
        <v>0</v>
      </c>
      <c r="G3292" s="31">
        <v>20.89</v>
      </c>
      <c r="H3292" s="31">
        <v>0</v>
      </c>
      <c r="I3292" s="64">
        <v>5.79</v>
      </c>
    </row>
    <row r="3293" spans="1:9">
      <c r="A3293" s="30" t="s">
        <v>1559</v>
      </c>
      <c r="B3293" s="30" t="s">
        <v>1560</v>
      </c>
      <c r="C3293" s="37" t="s">
        <v>1484</v>
      </c>
      <c r="D3293" s="36">
        <v>0.27739999999999998</v>
      </c>
      <c r="E3293" s="31">
        <v>1</v>
      </c>
      <c r="F3293" s="31">
        <v>0</v>
      </c>
      <c r="G3293" s="31">
        <v>25.28</v>
      </c>
      <c r="H3293" s="31">
        <v>0</v>
      </c>
      <c r="I3293" s="64">
        <v>7.01</v>
      </c>
    </row>
    <row r="3294" spans="1:9">
      <c r="A3294" s="35"/>
      <c r="B3294" s="35"/>
      <c r="C3294" s="35"/>
      <c r="D3294" s="35"/>
      <c r="E3294" s="35"/>
      <c r="F3294" s="35"/>
      <c r="G3294" s="35"/>
      <c r="H3294" s="34" t="s">
        <v>515</v>
      </c>
      <c r="I3294" s="76">
        <v>31.03</v>
      </c>
    </row>
    <row r="3295" spans="1:9">
      <c r="A3295" s="35"/>
      <c r="B3295" s="35"/>
      <c r="C3295" s="35"/>
      <c r="D3295" s="35"/>
      <c r="E3295" s="35"/>
      <c r="F3295" s="35"/>
      <c r="G3295" s="35"/>
      <c r="H3295" s="34" t="s">
        <v>1458</v>
      </c>
      <c r="I3295" s="76">
        <v>22.86</v>
      </c>
    </row>
    <row r="3296" spans="1:9">
      <c r="A3296" s="35"/>
      <c r="B3296" s="35"/>
      <c r="C3296" s="35"/>
      <c r="D3296" s="35"/>
      <c r="E3296" s="35"/>
      <c r="F3296" s="35"/>
      <c r="G3296" s="35"/>
      <c r="H3296" s="34" t="s">
        <v>516</v>
      </c>
      <c r="I3296" s="76">
        <v>38.119999999999997</v>
      </c>
    </row>
    <row r="3299" spans="1:9">
      <c r="A3299" s="49" t="s">
        <v>2843</v>
      </c>
      <c r="B3299" s="48"/>
      <c r="C3299" s="48"/>
      <c r="D3299" s="48"/>
      <c r="E3299" s="48"/>
      <c r="F3299" s="48"/>
      <c r="G3299" s="48"/>
      <c r="H3299" s="48"/>
      <c r="I3299" s="72"/>
    </row>
    <row r="3300" spans="1:9">
      <c r="A3300" s="46" t="s">
        <v>1439</v>
      </c>
      <c r="B3300" s="45"/>
      <c r="C3300" s="45"/>
      <c r="D3300" s="45"/>
      <c r="E3300" s="45"/>
      <c r="F3300" s="45"/>
      <c r="G3300" s="45"/>
      <c r="H3300" s="45"/>
      <c r="I3300" s="73"/>
    </row>
    <row r="3301" spans="1:9">
      <c r="A3301" s="43" t="s">
        <v>2844</v>
      </c>
      <c r="B3301" s="42"/>
      <c r="C3301" s="42"/>
      <c r="D3301" s="42"/>
      <c r="E3301" s="41"/>
      <c r="F3301" s="41"/>
      <c r="G3301" s="41"/>
      <c r="H3301" s="41"/>
      <c r="I3301" s="74"/>
    </row>
    <row r="3302" spans="1:9">
      <c r="A3302" s="38" t="s">
        <v>0</v>
      </c>
      <c r="B3302" s="39" t="s">
        <v>1</v>
      </c>
      <c r="C3302" s="38" t="s">
        <v>2</v>
      </c>
      <c r="D3302" s="38" t="s">
        <v>3</v>
      </c>
      <c r="E3302" s="38" t="s">
        <v>1441</v>
      </c>
      <c r="F3302" s="38" t="s">
        <v>1442</v>
      </c>
      <c r="G3302" s="38" t="s">
        <v>1443</v>
      </c>
      <c r="H3302" s="38" t="s">
        <v>1444</v>
      </c>
      <c r="I3302" s="75" t="s">
        <v>1445</v>
      </c>
    </row>
    <row r="3303" spans="1:9">
      <c r="A3303" s="30" t="s">
        <v>1627</v>
      </c>
      <c r="B3303" s="32" t="s">
        <v>1628</v>
      </c>
      <c r="C3303" s="37" t="s">
        <v>7</v>
      </c>
      <c r="D3303" s="36">
        <v>9.9000000000000008E-3</v>
      </c>
      <c r="E3303" s="31">
        <v>1</v>
      </c>
      <c r="F3303" s="31">
        <v>0</v>
      </c>
      <c r="G3303" s="31">
        <v>66.709999999999994</v>
      </c>
      <c r="H3303" s="31">
        <v>0</v>
      </c>
      <c r="I3303" s="64">
        <v>0.66</v>
      </c>
    </row>
    <row r="3304" spans="1:9" ht="20">
      <c r="A3304" s="30" t="s">
        <v>2845</v>
      </c>
      <c r="B3304" s="32" t="s">
        <v>2846</v>
      </c>
      <c r="C3304" s="37" t="s">
        <v>7</v>
      </c>
      <c r="D3304" s="36">
        <v>1</v>
      </c>
      <c r="E3304" s="31">
        <v>1</v>
      </c>
      <c r="F3304" s="31">
        <v>0</v>
      </c>
      <c r="G3304" s="31">
        <v>2.25</v>
      </c>
      <c r="H3304" s="31">
        <v>0</v>
      </c>
      <c r="I3304" s="64">
        <v>2.25</v>
      </c>
    </row>
    <row r="3305" spans="1:9">
      <c r="A3305" s="30" t="s">
        <v>1637</v>
      </c>
      <c r="B3305" s="32" t="s">
        <v>1638</v>
      </c>
      <c r="C3305" s="37" t="s">
        <v>7</v>
      </c>
      <c r="D3305" s="36">
        <v>7.1000000000000004E-3</v>
      </c>
      <c r="E3305" s="31">
        <v>1</v>
      </c>
      <c r="F3305" s="31">
        <v>0</v>
      </c>
      <c r="G3305" s="31">
        <v>3.47</v>
      </c>
      <c r="H3305" s="31">
        <v>0</v>
      </c>
      <c r="I3305" s="64">
        <v>0.02</v>
      </c>
    </row>
    <row r="3306" spans="1:9">
      <c r="A3306" s="30" t="s">
        <v>1641</v>
      </c>
      <c r="B3306" s="32" t="s">
        <v>1642</v>
      </c>
      <c r="C3306" s="37" t="s">
        <v>7</v>
      </c>
      <c r="D3306" s="36">
        <v>1.4999999999999999E-2</v>
      </c>
      <c r="E3306" s="31">
        <v>1</v>
      </c>
      <c r="F3306" s="31">
        <v>0</v>
      </c>
      <c r="G3306" s="31">
        <v>75.58</v>
      </c>
      <c r="H3306" s="31">
        <v>0</v>
      </c>
      <c r="I3306" s="64">
        <v>1.1299999999999999</v>
      </c>
    </row>
    <row r="3307" spans="1:9">
      <c r="A3307" s="30" t="s">
        <v>1573</v>
      </c>
      <c r="B3307" s="32" t="s">
        <v>1574</v>
      </c>
      <c r="C3307" s="37" t="s">
        <v>1484</v>
      </c>
      <c r="D3307" s="36">
        <v>0.127</v>
      </c>
      <c r="E3307" s="31">
        <v>1</v>
      </c>
      <c r="F3307" s="31">
        <v>0</v>
      </c>
      <c r="G3307" s="31">
        <v>20.89</v>
      </c>
      <c r="H3307" s="31">
        <v>0</v>
      </c>
      <c r="I3307" s="64">
        <v>2.65</v>
      </c>
    </row>
    <row r="3308" spans="1:9">
      <c r="A3308" s="30" t="s">
        <v>1559</v>
      </c>
      <c r="B3308" s="30" t="s">
        <v>1560</v>
      </c>
      <c r="C3308" s="37" t="s">
        <v>1484</v>
      </c>
      <c r="D3308" s="36">
        <v>0.127</v>
      </c>
      <c r="E3308" s="31">
        <v>1</v>
      </c>
      <c r="F3308" s="31">
        <v>0</v>
      </c>
      <c r="G3308" s="31">
        <v>25.28</v>
      </c>
      <c r="H3308" s="31">
        <v>0</v>
      </c>
      <c r="I3308" s="64">
        <v>3.21</v>
      </c>
    </row>
    <row r="3309" spans="1:9">
      <c r="A3309" s="35"/>
      <c r="B3309" s="35"/>
      <c r="C3309" s="35"/>
      <c r="D3309" s="35"/>
      <c r="E3309" s="35"/>
      <c r="F3309" s="35"/>
      <c r="G3309" s="35"/>
      <c r="H3309" s="34" t="s">
        <v>515</v>
      </c>
      <c r="I3309" s="76">
        <v>9.92</v>
      </c>
    </row>
    <row r="3310" spans="1:9">
      <c r="A3310" s="35"/>
      <c r="B3310" s="35"/>
      <c r="C3310" s="35"/>
      <c r="D3310" s="35"/>
      <c r="E3310" s="35"/>
      <c r="F3310" s="35"/>
      <c r="G3310" s="35"/>
      <c r="H3310" s="34" t="s">
        <v>1458</v>
      </c>
      <c r="I3310" s="76">
        <v>22.86</v>
      </c>
    </row>
    <row r="3311" spans="1:9">
      <c r="A3311" s="35"/>
      <c r="B3311" s="35"/>
      <c r="C3311" s="35"/>
      <c r="D3311" s="35"/>
      <c r="E3311" s="35"/>
      <c r="F3311" s="35"/>
      <c r="G3311" s="35"/>
      <c r="H3311" s="34" t="s">
        <v>516</v>
      </c>
      <c r="I3311" s="76">
        <v>12.18</v>
      </c>
    </row>
    <row r="3314" spans="1:9">
      <c r="A3314" s="49" t="s">
        <v>2847</v>
      </c>
      <c r="B3314" s="48"/>
      <c r="C3314" s="48"/>
      <c r="D3314" s="48"/>
      <c r="E3314" s="48"/>
      <c r="F3314" s="48"/>
      <c r="G3314" s="48"/>
      <c r="H3314" s="48"/>
      <c r="I3314" s="72"/>
    </row>
    <row r="3315" spans="1:9">
      <c r="A3315" s="46" t="s">
        <v>1439</v>
      </c>
      <c r="B3315" s="45"/>
      <c r="C3315" s="45"/>
      <c r="D3315" s="45"/>
      <c r="E3315" s="45"/>
      <c r="F3315" s="45"/>
      <c r="G3315" s="45"/>
      <c r="H3315" s="45"/>
      <c r="I3315" s="73"/>
    </row>
    <row r="3316" spans="1:9">
      <c r="A3316" s="43" t="s">
        <v>2848</v>
      </c>
      <c r="B3316" s="42"/>
      <c r="C3316" s="42"/>
      <c r="D3316" s="42"/>
      <c r="E3316" s="41"/>
      <c r="F3316" s="41"/>
      <c r="G3316" s="41"/>
      <c r="H3316" s="41"/>
      <c r="I3316" s="74"/>
    </row>
    <row r="3317" spans="1:9">
      <c r="A3317" s="38" t="s">
        <v>0</v>
      </c>
      <c r="B3317" s="39" t="s">
        <v>1</v>
      </c>
      <c r="C3317" s="38" t="s">
        <v>2</v>
      </c>
      <c r="D3317" s="38" t="s">
        <v>3</v>
      </c>
      <c r="E3317" s="38" t="s">
        <v>1441</v>
      </c>
      <c r="F3317" s="38" t="s">
        <v>1442</v>
      </c>
      <c r="G3317" s="38" t="s">
        <v>1443</v>
      </c>
      <c r="H3317" s="38" t="s">
        <v>1444</v>
      </c>
      <c r="I3317" s="75" t="s">
        <v>1445</v>
      </c>
    </row>
    <row r="3318" spans="1:9">
      <c r="A3318" s="30" t="s">
        <v>2779</v>
      </c>
      <c r="B3318" s="32" t="s">
        <v>2780</v>
      </c>
      <c r="C3318" s="37" t="s">
        <v>7</v>
      </c>
      <c r="D3318" s="36">
        <v>2</v>
      </c>
      <c r="E3318" s="31">
        <v>1</v>
      </c>
      <c r="F3318" s="31">
        <v>0</v>
      </c>
      <c r="G3318" s="31">
        <v>1.75</v>
      </c>
      <c r="H3318" s="31">
        <v>0</v>
      </c>
      <c r="I3318" s="64">
        <v>3.5</v>
      </c>
    </row>
    <row r="3319" spans="1:9">
      <c r="A3319" s="30" t="s">
        <v>2849</v>
      </c>
      <c r="B3319" s="32" t="s">
        <v>2850</v>
      </c>
      <c r="C3319" s="37" t="s">
        <v>7</v>
      </c>
      <c r="D3319" s="36">
        <v>1</v>
      </c>
      <c r="E3319" s="31">
        <v>1</v>
      </c>
      <c r="F3319" s="31">
        <v>0</v>
      </c>
      <c r="G3319" s="31">
        <v>3.27</v>
      </c>
      <c r="H3319" s="31">
        <v>0</v>
      </c>
      <c r="I3319" s="64">
        <v>3.27</v>
      </c>
    </row>
    <row r="3320" spans="1:9" ht="20">
      <c r="A3320" s="30" t="s">
        <v>2592</v>
      </c>
      <c r="B3320" s="32" t="s">
        <v>2593</v>
      </c>
      <c r="C3320" s="37" t="s">
        <v>7</v>
      </c>
      <c r="D3320" s="36">
        <v>0.05</v>
      </c>
      <c r="E3320" s="31">
        <v>1</v>
      </c>
      <c r="F3320" s="31">
        <v>0</v>
      </c>
      <c r="G3320" s="31">
        <v>27.53</v>
      </c>
      <c r="H3320" s="31">
        <v>0</v>
      </c>
      <c r="I3320" s="64">
        <v>1.37</v>
      </c>
    </row>
    <row r="3321" spans="1:9">
      <c r="A3321" s="30" t="s">
        <v>1573</v>
      </c>
      <c r="B3321" s="32" t="s">
        <v>1574</v>
      </c>
      <c r="C3321" s="37" t="s">
        <v>1484</v>
      </c>
      <c r="D3321" s="36">
        <v>0.13789999999999999</v>
      </c>
      <c r="E3321" s="31">
        <v>1</v>
      </c>
      <c r="F3321" s="31">
        <v>0</v>
      </c>
      <c r="G3321" s="31">
        <v>20.89</v>
      </c>
      <c r="H3321" s="31">
        <v>0</v>
      </c>
      <c r="I3321" s="64">
        <v>2.88</v>
      </c>
    </row>
    <row r="3322" spans="1:9">
      <c r="A3322" s="30" t="s">
        <v>1559</v>
      </c>
      <c r="B3322" s="30" t="s">
        <v>1560</v>
      </c>
      <c r="C3322" s="37" t="s">
        <v>1484</v>
      </c>
      <c r="D3322" s="36">
        <v>0.13789999999999999</v>
      </c>
      <c r="E3322" s="31">
        <v>1</v>
      </c>
      <c r="F3322" s="31">
        <v>0</v>
      </c>
      <c r="G3322" s="31">
        <v>25.28</v>
      </c>
      <c r="H3322" s="31">
        <v>0</v>
      </c>
      <c r="I3322" s="64">
        <v>3.48</v>
      </c>
    </row>
    <row r="3323" spans="1:9">
      <c r="A3323" s="35"/>
      <c r="B3323" s="35"/>
      <c r="C3323" s="35"/>
      <c r="D3323" s="35"/>
      <c r="E3323" s="35"/>
      <c r="F3323" s="35"/>
      <c r="G3323" s="35"/>
      <c r="H3323" s="34" t="s">
        <v>515</v>
      </c>
      <c r="I3323" s="76">
        <v>14.5</v>
      </c>
    </row>
    <row r="3324" spans="1:9">
      <c r="A3324" s="35"/>
      <c r="B3324" s="35"/>
      <c r="C3324" s="35"/>
      <c r="D3324" s="35"/>
      <c r="E3324" s="35"/>
      <c r="F3324" s="35"/>
      <c r="G3324" s="35"/>
      <c r="H3324" s="34" t="s">
        <v>1458</v>
      </c>
      <c r="I3324" s="76">
        <v>22.86</v>
      </c>
    </row>
    <row r="3325" spans="1:9">
      <c r="A3325" s="35"/>
      <c r="B3325" s="35"/>
      <c r="C3325" s="35"/>
      <c r="D3325" s="35"/>
      <c r="E3325" s="35"/>
      <c r="F3325" s="35"/>
      <c r="G3325" s="35"/>
      <c r="H3325" s="34" t="s">
        <v>516</v>
      </c>
      <c r="I3325" s="76">
        <v>17.809999999999999</v>
      </c>
    </row>
    <row r="3328" spans="1:9">
      <c r="A3328" s="49" t="s">
        <v>2851</v>
      </c>
      <c r="B3328" s="48"/>
      <c r="C3328" s="48"/>
      <c r="D3328" s="48"/>
      <c r="E3328" s="48"/>
      <c r="F3328" s="48"/>
      <c r="G3328" s="48"/>
      <c r="H3328" s="48"/>
      <c r="I3328" s="72"/>
    </row>
    <row r="3329" spans="1:9">
      <c r="A3329" s="46" t="s">
        <v>1480</v>
      </c>
      <c r="B3329" s="45"/>
      <c r="C3329" s="45"/>
      <c r="D3329" s="45"/>
      <c r="E3329" s="45"/>
      <c r="F3329" s="45"/>
      <c r="G3329" s="45"/>
      <c r="H3329" s="45"/>
      <c r="I3329" s="73"/>
    </row>
    <row r="3330" spans="1:9">
      <c r="A3330" s="43" t="s">
        <v>2852</v>
      </c>
      <c r="B3330" s="42"/>
      <c r="C3330" s="42"/>
      <c r="D3330" s="42"/>
      <c r="E3330" s="41"/>
      <c r="F3330" s="41"/>
      <c r="G3330" s="41"/>
      <c r="H3330" s="41"/>
      <c r="I3330" s="74"/>
    </row>
    <row r="3331" spans="1:9">
      <c r="A3331" s="38" t="s">
        <v>0</v>
      </c>
      <c r="B3331" s="39" t="s">
        <v>1</v>
      </c>
      <c r="C3331" s="38" t="s">
        <v>2</v>
      </c>
      <c r="D3331" s="38" t="s">
        <v>3</v>
      </c>
      <c r="E3331" s="38" t="s">
        <v>1441</v>
      </c>
      <c r="F3331" s="38" t="s">
        <v>1442</v>
      </c>
      <c r="G3331" s="38" t="s">
        <v>1443</v>
      </c>
      <c r="H3331" s="38" t="s">
        <v>1444</v>
      </c>
      <c r="I3331" s="75" t="s">
        <v>1445</v>
      </c>
    </row>
    <row r="3332" spans="1:9">
      <c r="A3332" s="30" t="s">
        <v>1627</v>
      </c>
      <c r="B3332" s="32" t="s">
        <v>1628</v>
      </c>
      <c r="C3332" s="37" t="s">
        <v>7</v>
      </c>
      <c r="D3332" s="36">
        <v>9.9000000000000008E-3</v>
      </c>
      <c r="E3332" s="31">
        <v>1</v>
      </c>
      <c r="F3332" s="31">
        <v>0</v>
      </c>
      <c r="G3332" s="31">
        <v>66.709999999999994</v>
      </c>
      <c r="H3332" s="31">
        <v>0</v>
      </c>
      <c r="I3332" s="64">
        <v>0.66</v>
      </c>
    </row>
    <row r="3333" spans="1:9">
      <c r="A3333" s="30" t="s">
        <v>2853</v>
      </c>
      <c r="B3333" s="32" t="s">
        <v>2854</v>
      </c>
      <c r="C3333" s="37" t="s">
        <v>7</v>
      </c>
      <c r="D3333" s="36">
        <v>1</v>
      </c>
      <c r="E3333" s="31">
        <v>1</v>
      </c>
      <c r="F3333" s="31">
        <v>0</v>
      </c>
      <c r="G3333" s="31">
        <v>30.13</v>
      </c>
      <c r="H3333" s="31">
        <v>0</v>
      </c>
      <c r="I3333" s="64">
        <v>30.13</v>
      </c>
    </row>
    <row r="3334" spans="1:9">
      <c r="A3334" s="30" t="s">
        <v>1637</v>
      </c>
      <c r="B3334" s="32" t="s">
        <v>1638</v>
      </c>
      <c r="C3334" s="37" t="s">
        <v>7</v>
      </c>
      <c r="D3334" s="36">
        <v>7.1000000000000004E-3</v>
      </c>
      <c r="E3334" s="31">
        <v>1</v>
      </c>
      <c r="F3334" s="31">
        <v>0</v>
      </c>
      <c r="G3334" s="31">
        <v>3.47</v>
      </c>
      <c r="H3334" s="31">
        <v>0</v>
      </c>
      <c r="I3334" s="64">
        <v>0.02</v>
      </c>
    </row>
    <row r="3335" spans="1:9">
      <c r="A3335" s="30" t="s">
        <v>1641</v>
      </c>
      <c r="B3335" s="32" t="s">
        <v>1642</v>
      </c>
      <c r="C3335" s="37" t="s">
        <v>7</v>
      </c>
      <c r="D3335" s="36">
        <v>1.4999999999999999E-2</v>
      </c>
      <c r="E3335" s="31">
        <v>1</v>
      </c>
      <c r="F3335" s="31">
        <v>0</v>
      </c>
      <c r="G3335" s="31">
        <v>75.58</v>
      </c>
      <c r="H3335" s="31">
        <v>0</v>
      </c>
      <c r="I3335" s="64">
        <v>1.1299999999999999</v>
      </c>
    </row>
    <row r="3336" spans="1:9">
      <c r="A3336" s="30" t="s">
        <v>1573</v>
      </c>
      <c r="B3336" s="32" t="s">
        <v>1574</v>
      </c>
      <c r="C3336" s="37" t="s">
        <v>1484</v>
      </c>
      <c r="D3336" s="36">
        <v>0.127</v>
      </c>
      <c r="E3336" s="31">
        <v>1</v>
      </c>
      <c r="F3336" s="31">
        <v>0</v>
      </c>
      <c r="G3336" s="31">
        <v>20.89</v>
      </c>
      <c r="H3336" s="31">
        <v>0</v>
      </c>
      <c r="I3336" s="64">
        <v>2.65</v>
      </c>
    </row>
    <row r="3337" spans="1:9">
      <c r="A3337" s="30" t="s">
        <v>1559</v>
      </c>
      <c r="B3337" s="30" t="s">
        <v>1560</v>
      </c>
      <c r="C3337" s="37" t="s">
        <v>1484</v>
      </c>
      <c r="D3337" s="36">
        <v>0.127</v>
      </c>
      <c r="E3337" s="31">
        <v>1</v>
      </c>
      <c r="F3337" s="31">
        <v>0</v>
      </c>
      <c r="G3337" s="31">
        <v>25.28</v>
      </c>
      <c r="H3337" s="31">
        <v>0</v>
      </c>
      <c r="I3337" s="64">
        <v>3.21</v>
      </c>
    </row>
    <row r="3338" spans="1:9">
      <c r="A3338" s="35"/>
      <c r="B3338" s="35"/>
      <c r="C3338" s="35"/>
      <c r="D3338" s="35"/>
      <c r="E3338" s="35"/>
      <c r="F3338" s="35"/>
      <c r="G3338" s="35"/>
      <c r="H3338" s="34" t="s">
        <v>515</v>
      </c>
      <c r="I3338" s="76">
        <v>37.799999999999997</v>
      </c>
    </row>
    <row r="3339" spans="1:9">
      <c r="A3339" s="35"/>
      <c r="B3339" s="35"/>
      <c r="C3339" s="35"/>
      <c r="D3339" s="35"/>
      <c r="E3339" s="35"/>
      <c r="F3339" s="35"/>
      <c r="G3339" s="35"/>
      <c r="H3339" s="34" t="s">
        <v>1458</v>
      </c>
      <c r="I3339" s="76">
        <v>22.86</v>
      </c>
    </row>
    <row r="3340" spans="1:9">
      <c r="A3340" s="35"/>
      <c r="B3340" s="35"/>
      <c r="C3340" s="35"/>
      <c r="D3340" s="35"/>
      <c r="E3340" s="35"/>
      <c r="F3340" s="35"/>
      <c r="G3340" s="35"/>
      <c r="H3340" s="34" t="s">
        <v>516</v>
      </c>
      <c r="I3340" s="76">
        <v>46.44</v>
      </c>
    </row>
    <row r="3343" spans="1:9">
      <c r="A3343" s="49" t="s">
        <v>2855</v>
      </c>
      <c r="B3343" s="48"/>
      <c r="C3343" s="48"/>
      <c r="D3343" s="48"/>
      <c r="E3343" s="48"/>
      <c r="F3343" s="48"/>
      <c r="G3343" s="48"/>
      <c r="H3343" s="48"/>
      <c r="I3343" s="72"/>
    </row>
    <row r="3344" spans="1:9">
      <c r="A3344" s="46" t="s">
        <v>1439</v>
      </c>
      <c r="B3344" s="45"/>
      <c r="C3344" s="45"/>
      <c r="D3344" s="45"/>
      <c r="E3344" s="45"/>
      <c r="F3344" s="45"/>
      <c r="G3344" s="45"/>
      <c r="H3344" s="45"/>
      <c r="I3344" s="73"/>
    </row>
    <row r="3345" spans="1:9">
      <c r="A3345" s="43" t="s">
        <v>2856</v>
      </c>
      <c r="B3345" s="42"/>
      <c r="C3345" s="42"/>
      <c r="D3345" s="42"/>
      <c r="E3345" s="41"/>
      <c r="F3345" s="41"/>
      <c r="G3345" s="41"/>
      <c r="H3345" s="41"/>
      <c r="I3345" s="74"/>
    </row>
    <row r="3346" spans="1:9">
      <c r="A3346" s="38" t="s">
        <v>0</v>
      </c>
      <c r="B3346" s="39" t="s">
        <v>1</v>
      </c>
      <c r="C3346" s="38" t="s">
        <v>2</v>
      </c>
      <c r="D3346" s="38" t="s">
        <v>3</v>
      </c>
      <c r="E3346" s="38" t="s">
        <v>1441</v>
      </c>
      <c r="F3346" s="38" t="s">
        <v>1442</v>
      </c>
      <c r="G3346" s="38" t="s">
        <v>1443</v>
      </c>
      <c r="H3346" s="38" t="s">
        <v>1444</v>
      </c>
      <c r="I3346" s="75" t="s">
        <v>1445</v>
      </c>
    </row>
    <row r="3347" spans="1:9">
      <c r="A3347" s="30" t="s">
        <v>2819</v>
      </c>
      <c r="B3347" s="32" t="s">
        <v>2820</v>
      </c>
      <c r="C3347" s="37" t="s">
        <v>7</v>
      </c>
      <c r="D3347" s="36">
        <v>2</v>
      </c>
      <c r="E3347" s="31">
        <v>1</v>
      </c>
      <c r="F3347" s="31">
        <v>0</v>
      </c>
      <c r="G3347" s="31">
        <v>3.1</v>
      </c>
      <c r="H3347" s="31">
        <v>0</v>
      </c>
      <c r="I3347" s="64">
        <v>6.2</v>
      </c>
    </row>
    <row r="3348" spans="1:9">
      <c r="A3348" s="30" t="s">
        <v>2787</v>
      </c>
      <c r="B3348" s="32" t="s">
        <v>2788</v>
      </c>
      <c r="C3348" s="37" t="s">
        <v>7</v>
      </c>
      <c r="D3348" s="36">
        <v>1</v>
      </c>
      <c r="E3348" s="31">
        <v>1</v>
      </c>
      <c r="F3348" s="31">
        <v>0</v>
      </c>
      <c r="G3348" s="31">
        <v>2.57</v>
      </c>
      <c r="H3348" s="31">
        <v>0</v>
      </c>
      <c r="I3348" s="64">
        <v>2.57</v>
      </c>
    </row>
    <row r="3349" spans="1:9" ht="20">
      <c r="A3349" s="30" t="s">
        <v>2857</v>
      </c>
      <c r="B3349" s="32" t="s">
        <v>2858</v>
      </c>
      <c r="C3349" s="37" t="s">
        <v>7</v>
      </c>
      <c r="D3349" s="36">
        <v>1</v>
      </c>
      <c r="E3349" s="31">
        <v>1</v>
      </c>
      <c r="F3349" s="31">
        <v>0</v>
      </c>
      <c r="G3349" s="31">
        <v>23.69</v>
      </c>
      <c r="H3349" s="31">
        <v>0</v>
      </c>
      <c r="I3349" s="64">
        <v>23.69</v>
      </c>
    </row>
    <row r="3350" spans="1:9" ht="20">
      <c r="A3350" s="30" t="s">
        <v>2592</v>
      </c>
      <c r="B3350" s="32" t="s">
        <v>2593</v>
      </c>
      <c r="C3350" s="37" t="s">
        <v>7</v>
      </c>
      <c r="D3350" s="36">
        <v>0.1525</v>
      </c>
      <c r="E3350" s="31">
        <v>1</v>
      </c>
      <c r="F3350" s="31">
        <v>0</v>
      </c>
      <c r="G3350" s="31">
        <v>27.53</v>
      </c>
      <c r="H3350" s="31">
        <v>0</v>
      </c>
      <c r="I3350" s="64">
        <v>4.1900000000000004</v>
      </c>
    </row>
    <row r="3351" spans="1:9">
      <c r="A3351" s="30" t="s">
        <v>1573</v>
      </c>
      <c r="B3351" s="32" t="s">
        <v>1574</v>
      </c>
      <c r="C3351" s="37" t="s">
        <v>1484</v>
      </c>
      <c r="D3351" s="36">
        <v>0.24460000000000001</v>
      </c>
      <c r="E3351" s="31">
        <v>1</v>
      </c>
      <c r="F3351" s="31">
        <v>0</v>
      </c>
      <c r="G3351" s="31">
        <v>20.89</v>
      </c>
      <c r="H3351" s="31">
        <v>0</v>
      </c>
      <c r="I3351" s="64">
        <v>5.0999999999999996</v>
      </c>
    </row>
    <row r="3352" spans="1:9">
      <c r="A3352" s="30" t="s">
        <v>1559</v>
      </c>
      <c r="B3352" s="30" t="s">
        <v>1560</v>
      </c>
      <c r="C3352" s="37" t="s">
        <v>1484</v>
      </c>
      <c r="D3352" s="36">
        <v>0.24460000000000001</v>
      </c>
      <c r="E3352" s="31">
        <v>1</v>
      </c>
      <c r="F3352" s="31">
        <v>0</v>
      </c>
      <c r="G3352" s="31">
        <v>25.28</v>
      </c>
      <c r="H3352" s="31">
        <v>0</v>
      </c>
      <c r="I3352" s="64">
        <v>6.18</v>
      </c>
    </row>
    <row r="3353" spans="1:9">
      <c r="A3353" s="35"/>
      <c r="B3353" s="35"/>
      <c r="C3353" s="35"/>
      <c r="D3353" s="35"/>
      <c r="E3353" s="35"/>
      <c r="F3353" s="35"/>
      <c r="G3353" s="35"/>
      <c r="H3353" s="34" t="s">
        <v>515</v>
      </c>
      <c r="I3353" s="76">
        <v>47.93</v>
      </c>
    </row>
    <row r="3354" spans="1:9">
      <c r="A3354" s="35"/>
      <c r="B3354" s="35"/>
      <c r="C3354" s="35"/>
      <c r="D3354" s="35"/>
      <c r="E3354" s="35"/>
      <c r="F3354" s="35"/>
      <c r="G3354" s="35"/>
      <c r="H3354" s="34" t="s">
        <v>1458</v>
      </c>
      <c r="I3354" s="76">
        <v>22.86</v>
      </c>
    </row>
    <row r="3355" spans="1:9">
      <c r="A3355" s="35"/>
      <c r="B3355" s="35"/>
      <c r="C3355" s="35"/>
      <c r="D3355" s="35"/>
      <c r="E3355" s="35"/>
      <c r="F3355" s="35"/>
      <c r="G3355" s="35"/>
      <c r="H3355" s="34" t="s">
        <v>516</v>
      </c>
      <c r="I3355" s="76">
        <v>58.88</v>
      </c>
    </row>
    <row r="3358" spans="1:9">
      <c r="A3358" s="49" t="s">
        <v>2859</v>
      </c>
      <c r="B3358" s="48"/>
      <c r="C3358" s="48"/>
      <c r="D3358" s="48"/>
      <c r="E3358" s="48"/>
      <c r="F3358" s="48"/>
      <c r="G3358" s="48"/>
      <c r="H3358" s="48"/>
      <c r="I3358" s="72"/>
    </row>
    <row r="3359" spans="1:9">
      <c r="A3359" s="46" t="s">
        <v>1439</v>
      </c>
      <c r="B3359" s="45"/>
      <c r="C3359" s="45"/>
      <c r="D3359" s="45"/>
      <c r="E3359" s="45"/>
      <c r="F3359" s="45"/>
      <c r="G3359" s="45"/>
      <c r="H3359" s="45"/>
      <c r="I3359" s="73"/>
    </row>
    <row r="3360" spans="1:9">
      <c r="A3360" s="43" t="s">
        <v>2860</v>
      </c>
      <c r="B3360" s="42"/>
      <c r="C3360" s="42"/>
      <c r="D3360" s="42"/>
      <c r="E3360" s="41"/>
      <c r="F3360" s="41"/>
      <c r="G3360" s="41"/>
      <c r="H3360" s="41"/>
      <c r="I3360" s="74"/>
    </row>
    <row r="3361" spans="1:9">
      <c r="A3361" s="38" t="s">
        <v>0</v>
      </c>
      <c r="B3361" s="39" t="s">
        <v>1</v>
      </c>
      <c r="C3361" s="38" t="s">
        <v>2</v>
      </c>
      <c r="D3361" s="38" t="s">
        <v>3</v>
      </c>
      <c r="E3361" s="38" t="s">
        <v>1441</v>
      </c>
      <c r="F3361" s="38" t="s">
        <v>1442</v>
      </c>
      <c r="G3361" s="38" t="s">
        <v>1443</v>
      </c>
      <c r="H3361" s="38" t="s">
        <v>1444</v>
      </c>
      <c r="I3361" s="75" t="s">
        <v>1445</v>
      </c>
    </row>
    <row r="3362" spans="1:9">
      <c r="A3362" s="30" t="s">
        <v>2819</v>
      </c>
      <c r="B3362" s="32" t="s">
        <v>2820</v>
      </c>
      <c r="C3362" s="37" t="s">
        <v>7</v>
      </c>
      <c r="D3362" s="36">
        <v>2</v>
      </c>
      <c r="E3362" s="31">
        <v>1</v>
      </c>
      <c r="F3362" s="31">
        <v>0</v>
      </c>
      <c r="G3362" s="31">
        <v>3.1</v>
      </c>
      <c r="H3362" s="31">
        <v>0</v>
      </c>
      <c r="I3362" s="64">
        <v>6.2</v>
      </c>
    </row>
    <row r="3363" spans="1:9">
      <c r="A3363" s="30" t="s">
        <v>2779</v>
      </c>
      <c r="B3363" s="32" t="s">
        <v>2780</v>
      </c>
      <c r="C3363" s="37" t="s">
        <v>7</v>
      </c>
      <c r="D3363" s="36">
        <v>1</v>
      </c>
      <c r="E3363" s="31">
        <v>1</v>
      </c>
      <c r="F3363" s="31">
        <v>0</v>
      </c>
      <c r="G3363" s="31">
        <v>1.75</v>
      </c>
      <c r="H3363" s="31">
        <v>0</v>
      </c>
      <c r="I3363" s="64">
        <v>1.75</v>
      </c>
    </row>
    <row r="3364" spans="1:9" ht="20">
      <c r="A3364" s="30" t="s">
        <v>2861</v>
      </c>
      <c r="B3364" s="32" t="s">
        <v>2862</v>
      </c>
      <c r="C3364" s="37" t="s">
        <v>7</v>
      </c>
      <c r="D3364" s="36">
        <v>1</v>
      </c>
      <c r="E3364" s="31">
        <v>1</v>
      </c>
      <c r="F3364" s="31">
        <v>0</v>
      </c>
      <c r="G3364" s="31">
        <v>20.36</v>
      </c>
      <c r="H3364" s="31">
        <v>0</v>
      </c>
      <c r="I3364" s="64">
        <v>20.36</v>
      </c>
    </row>
    <row r="3365" spans="1:9" ht="20">
      <c r="A3365" s="30" t="s">
        <v>2592</v>
      </c>
      <c r="B3365" s="32" t="s">
        <v>2593</v>
      </c>
      <c r="C3365" s="37" t="s">
        <v>7</v>
      </c>
      <c r="D3365" s="36">
        <v>0.14000000000000001</v>
      </c>
      <c r="E3365" s="31">
        <v>1</v>
      </c>
      <c r="F3365" s="31">
        <v>0</v>
      </c>
      <c r="G3365" s="31">
        <v>27.53</v>
      </c>
      <c r="H3365" s="31">
        <v>0</v>
      </c>
      <c r="I3365" s="64">
        <v>3.85</v>
      </c>
    </row>
    <row r="3366" spans="1:9">
      <c r="A3366" s="30" t="s">
        <v>1573</v>
      </c>
      <c r="B3366" s="32" t="s">
        <v>1574</v>
      </c>
      <c r="C3366" s="37" t="s">
        <v>1484</v>
      </c>
      <c r="D3366" s="36">
        <v>0.20830000000000001</v>
      </c>
      <c r="E3366" s="31">
        <v>1</v>
      </c>
      <c r="F3366" s="31">
        <v>0</v>
      </c>
      <c r="G3366" s="31">
        <v>20.89</v>
      </c>
      <c r="H3366" s="31">
        <v>0</v>
      </c>
      <c r="I3366" s="64">
        <v>4.3499999999999996</v>
      </c>
    </row>
    <row r="3367" spans="1:9">
      <c r="A3367" s="30" t="s">
        <v>1559</v>
      </c>
      <c r="B3367" s="30" t="s">
        <v>1560</v>
      </c>
      <c r="C3367" s="37" t="s">
        <v>1484</v>
      </c>
      <c r="D3367" s="36">
        <v>0.20830000000000001</v>
      </c>
      <c r="E3367" s="31">
        <v>1</v>
      </c>
      <c r="F3367" s="31">
        <v>0</v>
      </c>
      <c r="G3367" s="31">
        <v>25.28</v>
      </c>
      <c r="H3367" s="31">
        <v>0</v>
      </c>
      <c r="I3367" s="64">
        <v>5.26</v>
      </c>
    </row>
    <row r="3368" spans="1:9">
      <c r="A3368" s="35"/>
      <c r="B3368" s="35"/>
      <c r="C3368" s="35"/>
      <c r="D3368" s="35"/>
      <c r="E3368" s="35"/>
      <c r="F3368" s="35"/>
      <c r="G3368" s="35"/>
      <c r="H3368" s="34" t="s">
        <v>515</v>
      </c>
      <c r="I3368" s="76">
        <v>41.77</v>
      </c>
    </row>
    <row r="3369" spans="1:9">
      <c r="A3369" s="35"/>
      <c r="B3369" s="35"/>
      <c r="C3369" s="35"/>
      <c r="D3369" s="35"/>
      <c r="E3369" s="35"/>
      <c r="F3369" s="35"/>
      <c r="G3369" s="35"/>
      <c r="H3369" s="34" t="s">
        <v>1458</v>
      </c>
      <c r="I3369" s="76">
        <v>22.86</v>
      </c>
    </row>
    <row r="3370" spans="1:9">
      <c r="A3370" s="35"/>
      <c r="B3370" s="35"/>
      <c r="C3370" s="35"/>
      <c r="D3370" s="35"/>
      <c r="E3370" s="35"/>
      <c r="F3370" s="35"/>
      <c r="G3370" s="35"/>
      <c r="H3370" s="34" t="s">
        <v>516</v>
      </c>
      <c r="I3370" s="76">
        <v>51.31</v>
      </c>
    </row>
    <row r="3373" spans="1:9">
      <c r="A3373" s="49" t="s">
        <v>2863</v>
      </c>
      <c r="B3373" s="48"/>
      <c r="C3373" s="48"/>
      <c r="D3373" s="48"/>
      <c r="E3373" s="48"/>
      <c r="F3373" s="48"/>
      <c r="G3373" s="48"/>
      <c r="H3373" s="48"/>
      <c r="I3373" s="72"/>
    </row>
    <row r="3374" spans="1:9">
      <c r="A3374" s="46" t="s">
        <v>1439</v>
      </c>
      <c r="B3374" s="45"/>
      <c r="C3374" s="45"/>
      <c r="D3374" s="45"/>
      <c r="E3374" s="45"/>
      <c r="F3374" s="45"/>
      <c r="G3374" s="45"/>
      <c r="H3374" s="45"/>
      <c r="I3374" s="73"/>
    </row>
    <row r="3375" spans="1:9">
      <c r="A3375" s="43" t="s">
        <v>2864</v>
      </c>
      <c r="B3375" s="42"/>
      <c r="C3375" s="42"/>
      <c r="D3375" s="42"/>
      <c r="E3375" s="41"/>
      <c r="F3375" s="41"/>
      <c r="G3375" s="41"/>
      <c r="H3375" s="41"/>
      <c r="I3375" s="74"/>
    </row>
    <row r="3376" spans="1:9">
      <c r="A3376" s="38" t="s">
        <v>0</v>
      </c>
      <c r="B3376" s="39" t="s">
        <v>1</v>
      </c>
      <c r="C3376" s="38" t="s">
        <v>2</v>
      </c>
      <c r="D3376" s="38" t="s">
        <v>3</v>
      </c>
      <c r="E3376" s="38" t="s">
        <v>1441</v>
      </c>
      <c r="F3376" s="38" t="s">
        <v>1442</v>
      </c>
      <c r="G3376" s="38" t="s">
        <v>1443</v>
      </c>
      <c r="H3376" s="38" t="s">
        <v>1444</v>
      </c>
      <c r="I3376" s="75" t="s">
        <v>1445</v>
      </c>
    </row>
    <row r="3377" spans="1:9">
      <c r="A3377" s="30" t="s">
        <v>2819</v>
      </c>
      <c r="B3377" s="32" t="s">
        <v>2820</v>
      </c>
      <c r="C3377" s="37" t="s">
        <v>7</v>
      </c>
      <c r="D3377" s="36">
        <v>3</v>
      </c>
      <c r="E3377" s="31">
        <v>1</v>
      </c>
      <c r="F3377" s="31">
        <v>0</v>
      </c>
      <c r="G3377" s="31">
        <v>3.1</v>
      </c>
      <c r="H3377" s="31">
        <v>0</v>
      </c>
      <c r="I3377" s="64">
        <v>9.3000000000000007</v>
      </c>
    </row>
    <row r="3378" spans="1:9" ht="20">
      <c r="A3378" s="30" t="s">
        <v>2865</v>
      </c>
      <c r="B3378" s="32" t="s">
        <v>2866</v>
      </c>
      <c r="C3378" s="37" t="s">
        <v>7</v>
      </c>
      <c r="D3378" s="36">
        <v>1</v>
      </c>
      <c r="E3378" s="31">
        <v>1</v>
      </c>
      <c r="F3378" s="31">
        <v>0</v>
      </c>
      <c r="G3378" s="31">
        <v>25.64</v>
      </c>
      <c r="H3378" s="31">
        <v>0</v>
      </c>
      <c r="I3378" s="64">
        <v>25.64</v>
      </c>
    </row>
    <row r="3379" spans="1:9" ht="20">
      <c r="A3379" s="30" t="s">
        <v>2592</v>
      </c>
      <c r="B3379" s="32" t="s">
        <v>2593</v>
      </c>
      <c r="C3379" s="37" t="s">
        <v>7</v>
      </c>
      <c r="D3379" s="36">
        <v>0.17249999999999999</v>
      </c>
      <c r="E3379" s="31">
        <v>1</v>
      </c>
      <c r="F3379" s="31">
        <v>0</v>
      </c>
      <c r="G3379" s="31">
        <v>27.53</v>
      </c>
      <c r="H3379" s="31">
        <v>0</v>
      </c>
      <c r="I3379" s="64">
        <v>4.74</v>
      </c>
    </row>
    <row r="3380" spans="1:9">
      <c r="A3380" s="30" t="s">
        <v>1573</v>
      </c>
      <c r="B3380" s="32" t="s">
        <v>1574</v>
      </c>
      <c r="C3380" s="37" t="s">
        <v>1484</v>
      </c>
      <c r="D3380" s="36">
        <v>0.28960000000000002</v>
      </c>
      <c r="E3380" s="31">
        <v>1</v>
      </c>
      <c r="F3380" s="31">
        <v>0</v>
      </c>
      <c r="G3380" s="31">
        <v>20.89</v>
      </c>
      <c r="H3380" s="31">
        <v>0</v>
      </c>
      <c r="I3380" s="64">
        <v>6.04</v>
      </c>
    </row>
    <row r="3381" spans="1:9">
      <c r="A3381" s="30" t="s">
        <v>1559</v>
      </c>
      <c r="B3381" s="30" t="s">
        <v>1560</v>
      </c>
      <c r="C3381" s="37" t="s">
        <v>1484</v>
      </c>
      <c r="D3381" s="36">
        <v>0.28960000000000002</v>
      </c>
      <c r="E3381" s="31">
        <v>1</v>
      </c>
      <c r="F3381" s="31">
        <v>0</v>
      </c>
      <c r="G3381" s="31">
        <v>25.28</v>
      </c>
      <c r="H3381" s="31">
        <v>0</v>
      </c>
      <c r="I3381" s="64">
        <v>7.32</v>
      </c>
    </row>
    <row r="3382" spans="1:9">
      <c r="A3382" s="35"/>
      <c r="B3382" s="35"/>
      <c r="C3382" s="35"/>
      <c r="D3382" s="35"/>
      <c r="E3382" s="35"/>
      <c r="F3382" s="35"/>
      <c r="G3382" s="35"/>
      <c r="H3382" s="34" t="s">
        <v>515</v>
      </c>
      <c r="I3382" s="76">
        <v>53.04</v>
      </c>
    </row>
    <row r="3383" spans="1:9">
      <c r="A3383" s="35"/>
      <c r="B3383" s="35"/>
      <c r="C3383" s="35"/>
      <c r="D3383" s="35"/>
      <c r="E3383" s="35"/>
      <c r="F3383" s="35"/>
      <c r="G3383" s="35"/>
      <c r="H3383" s="34" t="s">
        <v>1458</v>
      </c>
      <c r="I3383" s="76">
        <v>22.86</v>
      </c>
    </row>
    <row r="3384" spans="1:9">
      <c r="A3384" s="35"/>
      <c r="B3384" s="35"/>
      <c r="C3384" s="35"/>
      <c r="D3384" s="35"/>
      <c r="E3384" s="35"/>
      <c r="F3384" s="35"/>
      <c r="G3384" s="35"/>
      <c r="H3384" s="34" t="s">
        <v>516</v>
      </c>
      <c r="I3384" s="76">
        <v>65.16</v>
      </c>
    </row>
    <row r="3387" spans="1:9">
      <c r="A3387" s="49" t="s">
        <v>2867</v>
      </c>
      <c r="B3387" s="48"/>
      <c r="C3387" s="48"/>
      <c r="D3387" s="48"/>
      <c r="E3387" s="48"/>
      <c r="F3387" s="48"/>
      <c r="G3387" s="48"/>
      <c r="H3387" s="48"/>
      <c r="I3387" s="72"/>
    </row>
    <row r="3388" spans="1:9">
      <c r="A3388" s="46" t="s">
        <v>1439</v>
      </c>
      <c r="B3388" s="45"/>
      <c r="C3388" s="45"/>
      <c r="D3388" s="45"/>
      <c r="E3388" s="45"/>
      <c r="F3388" s="45"/>
      <c r="G3388" s="45"/>
      <c r="H3388" s="45"/>
      <c r="I3388" s="73"/>
    </row>
    <row r="3389" spans="1:9">
      <c r="A3389" s="43" t="s">
        <v>2868</v>
      </c>
      <c r="B3389" s="42"/>
      <c r="C3389" s="42"/>
      <c r="D3389" s="42"/>
      <c r="E3389" s="41"/>
      <c r="F3389" s="41"/>
      <c r="G3389" s="41"/>
      <c r="H3389" s="41"/>
      <c r="I3389" s="74"/>
    </row>
    <row r="3390" spans="1:9">
      <c r="A3390" s="38" t="s">
        <v>0</v>
      </c>
      <c r="B3390" s="39" t="s">
        <v>1</v>
      </c>
      <c r="C3390" s="38" t="s">
        <v>2</v>
      </c>
      <c r="D3390" s="38" t="s">
        <v>3</v>
      </c>
      <c r="E3390" s="38" t="s">
        <v>1441</v>
      </c>
      <c r="F3390" s="38" t="s">
        <v>1442</v>
      </c>
      <c r="G3390" s="38" t="s">
        <v>1443</v>
      </c>
      <c r="H3390" s="38" t="s">
        <v>1444</v>
      </c>
      <c r="I3390" s="75" t="s">
        <v>1445</v>
      </c>
    </row>
    <row r="3391" spans="1:9">
      <c r="A3391" s="30" t="s">
        <v>2779</v>
      </c>
      <c r="B3391" s="32" t="s">
        <v>2780</v>
      </c>
      <c r="C3391" s="37" t="s">
        <v>7</v>
      </c>
      <c r="D3391" s="36">
        <v>3</v>
      </c>
      <c r="E3391" s="31">
        <v>1</v>
      </c>
      <c r="F3391" s="31">
        <v>0</v>
      </c>
      <c r="G3391" s="31">
        <v>1.75</v>
      </c>
      <c r="H3391" s="31">
        <v>0</v>
      </c>
      <c r="I3391" s="64">
        <v>5.25</v>
      </c>
    </row>
    <row r="3392" spans="1:9" ht="20">
      <c r="A3392" s="30" t="s">
        <v>2869</v>
      </c>
      <c r="B3392" s="32" t="s">
        <v>2870</v>
      </c>
      <c r="C3392" s="37" t="s">
        <v>7</v>
      </c>
      <c r="D3392" s="36">
        <v>1</v>
      </c>
      <c r="E3392" s="31">
        <v>1</v>
      </c>
      <c r="F3392" s="31">
        <v>0</v>
      </c>
      <c r="G3392" s="31">
        <v>10.52</v>
      </c>
      <c r="H3392" s="31">
        <v>0</v>
      </c>
      <c r="I3392" s="64">
        <v>10.52</v>
      </c>
    </row>
    <row r="3393" spans="1:9" ht="20">
      <c r="A3393" s="30" t="s">
        <v>2592</v>
      </c>
      <c r="B3393" s="32" t="s">
        <v>2593</v>
      </c>
      <c r="C3393" s="37" t="s">
        <v>7</v>
      </c>
      <c r="D3393" s="36">
        <v>7.4999999999999997E-2</v>
      </c>
      <c r="E3393" s="31">
        <v>1</v>
      </c>
      <c r="F3393" s="31">
        <v>0</v>
      </c>
      <c r="G3393" s="31">
        <v>27.53</v>
      </c>
      <c r="H3393" s="31">
        <v>0</v>
      </c>
      <c r="I3393" s="64">
        <v>2.06</v>
      </c>
    </row>
    <row r="3394" spans="1:9">
      <c r="A3394" s="30" t="s">
        <v>1573</v>
      </c>
      <c r="B3394" s="32" t="s">
        <v>1574</v>
      </c>
      <c r="C3394" s="37" t="s">
        <v>1484</v>
      </c>
      <c r="D3394" s="36">
        <v>0.18390000000000001</v>
      </c>
      <c r="E3394" s="31">
        <v>1</v>
      </c>
      <c r="F3394" s="31">
        <v>0</v>
      </c>
      <c r="G3394" s="31">
        <v>20.89</v>
      </c>
      <c r="H3394" s="31">
        <v>0</v>
      </c>
      <c r="I3394" s="64">
        <v>3.84</v>
      </c>
    </row>
    <row r="3395" spans="1:9">
      <c r="A3395" s="30" t="s">
        <v>1559</v>
      </c>
      <c r="B3395" s="30" t="s">
        <v>1560</v>
      </c>
      <c r="C3395" s="37" t="s">
        <v>1484</v>
      </c>
      <c r="D3395" s="36">
        <v>0.18390000000000001</v>
      </c>
      <c r="E3395" s="31">
        <v>1</v>
      </c>
      <c r="F3395" s="31">
        <v>0</v>
      </c>
      <c r="G3395" s="31">
        <v>25.28</v>
      </c>
      <c r="H3395" s="31">
        <v>0</v>
      </c>
      <c r="I3395" s="64">
        <v>4.6399999999999997</v>
      </c>
    </row>
    <row r="3396" spans="1:9">
      <c r="A3396" s="35"/>
      <c r="B3396" s="35"/>
      <c r="C3396" s="35"/>
      <c r="D3396" s="35"/>
      <c r="E3396" s="35"/>
      <c r="F3396" s="35"/>
      <c r="G3396" s="35"/>
      <c r="H3396" s="34" t="s">
        <v>515</v>
      </c>
      <c r="I3396" s="76">
        <v>26.31</v>
      </c>
    </row>
    <row r="3397" spans="1:9">
      <c r="A3397" s="35"/>
      <c r="B3397" s="35"/>
      <c r="C3397" s="35"/>
      <c r="D3397" s="35"/>
      <c r="E3397" s="35"/>
      <c r="F3397" s="35"/>
      <c r="G3397" s="35"/>
      <c r="H3397" s="34" t="s">
        <v>1458</v>
      </c>
      <c r="I3397" s="76">
        <v>22.86</v>
      </c>
    </row>
    <row r="3398" spans="1:9">
      <c r="A3398" s="35"/>
      <c r="B3398" s="35"/>
      <c r="C3398" s="35"/>
      <c r="D3398" s="35"/>
      <c r="E3398" s="35"/>
      <c r="F3398" s="35"/>
      <c r="G3398" s="35"/>
      <c r="H3398" s="34" t="s">
        <v>516</v>
      </c>
      <c r="I3398" s="76">
        <v>32.32</v>
      </c>
    </row>
    <row r="3401" spans="1:9">
      <c r="A3401" s="49" t="s">
        <v>2871</v>
      </c>
      <c r="B3401" s="48"/>
      <c r="C3401" s="48"/>
      <c r="D3401" s="48"/>
      <c r="E3401" s="48"/>
      <c r="F3401" s="48"/>
      <c r="G3401" s="48"/>
      <c r="H3401" s="48"/>
      <c r="I3401" s="72"/>
    </row>
    <row r="3402" spans="1:9">
      <c r="A3402" s="46" t="s">
        <v>1439</v>
      </c>
      <c r="B3402" s="45"/>
      <c r="C3402" s="45"/>
      <c r="D3402" s="45"/>
      <c r="E3402" s="45"/>
      <c r="F3402" s="45"/>
      <c r="G3402" s="45"/>
      <c r="H3402" s="45"/>
      <c r="I3402" s="73"/>
    </row>
    <row r="3403" spans="1:9">
      <c r="A3403" s="43" t="s">
        <v>2872</v>
      </c>
      <c r="B3403" s="42"/>
      <c r="C3403" s="42"/>
      <c r="D3403" s="42"/>
      <c r="E3403" s="41"/>
      <c r="F3403" s="41"/>
      <c r="G3403" s="41"/>
      <c r="H3403" s="41"/>
      <c r="I3403" s="74"/>
    </row>
    <row r="3404" spans="1:9">
      <c r="A3404" s="38" t="s">
        <v>0</v>
      </c>
      <c r="B3404" s="39" t="s">
        <v>1</v>
      </c>
      <c r="C3404" s="38" t="s">
        <v>2</v>
      </c>
      <c r="D3404" s="38" t="s">
        <v>3</v>
      </c>
      <c r="E3404" s="38" t="s">
        <v>1441</v>
      </c>
      <c r="F3404" s="38" t="s">
        <v>1442</v>
      </c>
      <c r="G3404" s="38" t="s">
        <v>1443</v>
      </c>
      <c r="H3404" s="38" t="s">
        <v>1444</v>
      </c>
      <c r="I3404" s="75" t="s">
        <v>1445</v>
      </c>
    </row>
    <row r="3405" spans="1:9">
      <c r="A3405" s="30" t="s">
        <v>2779</v>
      </c>
      <c r="B3405" s="32" t="s">
        <v>2780</v>
      </c>
      <c r="C3405" s="37" t="s">
        <v>7</v>
      </c>
      <c r="D3405" s="36">
        <v>1</v>
      </c>
      <c r="E3405" s="31">
        <v>1</v>
      </c>
      <c r="F3405" s="31">
        <v>0</v>
      </c>
      <c r="G3405" s="31">
        <v>1.75</v>
      </c>
      <c r="H3405" s="31">
        <v>0</v>
      </c>
      <c r="I3405" s="64">
        <v>1.75</v>
      </c>
    </row>
    <row r="3406" spans="1:9">
      <c r="A3406" s="30" t="s">
        <v>2787</v>
      </c>
      <c r="B3406" s="32" t="s">
        <v>2788</v>
      </c>
      <c r="C3406" s="37" t="s">
        <v>7</v>
      </c>
      <c r="D3406" s="36">
        <v>2</v>
      </c>
      <c r="E3406" s="31">
        <v>1</v>
      </c>
      <c r="F3406" s="31">
        <v>0</v>
      </c>
      <c r="G3406" s="31">
        <v>2.57</v>
      </c>
      <c r="H3406" s="31">
        <v>0</v>
      </c>
      <c r="I3406" s="64">
        <v>5.14</v>
      </c>
    </row>
    <row r="3407" spans="1:9" ht="20">
      <c r="A3407" s="30" t="s">
        <v>2873</v>
      </c>
      <c r="B3407" s="32" t="s">
        <v>2874</v>
      </c>
      <c r="C3407" s="37" t="s">
        <v>7</v>
      </c>
      <c r="D3407" s="36">
        <v>1</v>
      </c>
      <c r="E3407" s="31">
        <v>1</v>
      </c>
      <c r="F3407" s="31">
        <v>0</v>
      </c>
      <c r="G3407" s="31">
        <v>14.55</v>
      </c>
      <c r="H3407" s="31">
        <v>0</v>
      </c>
      <c r="I3407" s="64">
        <v>14.55</v>
      </c>
    </row>
    <row r="3408" spans="1:9" ht="20">
      <c r="A3408" s="30" t="s">
        <v>2592</v>
      </c>
      <c r="B3408" s="32" t="s">
        <v>2593</v>
      </c>
      <c r="C3408" s="37" t="s">
        <v>7</v>
      </c>
      <c r="D3408" s="36">
        <v>0.1</v>
      </c>
      <c r="E3408" s="31">
        <v>1</v>
      </c>
      <c r="F3408" s="31">
        <v>0</v>
      </c>
      <c r="G3408" s="31">
        <v>27.53</v>
      </c>
      <c r="H3408" s="31">
        <v>0</v>
      </c>
      <c r="I3408" s="64">
        <v>2.75</v>
      </c>
    </row>
    <row r="3409" spans="1:9">
      <c r="A3409" s="30" t="s">
        <v>1573</v>
      </c>
      <c r="B3409" s="32" t="s">
        <v>1574</v>
      </c>
      <c r="C3409" s="37" t="s">
        <v>1484</v>
      </c>
      <c r="D3409" s="36">
        <v>0.127</v>
      </c>
      <c r="E3409" s="31">
        <v>1</v>
      </c>
      <c r="F3409" s="31">
        <v>0</v>
      </c>
      <c r="G3409" s="31">
        <v>20.89</v>
      </c>
      <c r="H3409" s="31">
        <v>0</v>
      </c>
      <c r="I3409" s="64">
        <v>2.65</v>
      </c>
    </row>
    <row r="3410" spans="1:9">
      <c r="A3410" s="30" t="s">
        <v>1559</v>
      </c>
      <c r="B3410" s="30" t="s">
        <v>1560</v>
      </c>
      <c r="C3410" s="37" t="s">
        <v>1484</v>
      </c>
      <c r="D3410" s="36">
        <v>0.127</v>
      </c>
      <c r="E3410" s="31">
        <v>1</v>
      </c>
      <c r="F3410" s="31">
        <v>0</v>
      </c>
      <c r="G3410" s="31">
        <v>25.28</v>
      </c>
      <c r="H3410" s="31">
        <v>0</v>
      </c>
      <c r="I3410" s="64">
        <v>3.21</v>
      </c>
    </row>
    <row r="3411" spans="1:9">
      <c r="A3411" s="35"/>
      <c r="B3411" s="35"/>
      <c r="C3411" s="35"/>
      <c r="D3411" s="35"/>
      <c r="E3411" s="35"/>
      <c r="F3411" s="35"/>
      <c r="G3411" s="35"/>
      <c r="H3411" s="34" t="s">
        <v>515</v>
      </c>
      <c r="I3411" s="76">
        <v>30.05</v>
      </c>
    </row>
    <row r="3412" spans="1:9">
      <c r="A3412" s="35"/>
      <c r="B3412" s="35"/>
      <c r="C3412" s="35"/>
      <c r="D3412" s="35"/>
      <c r="E3412" s="35"/>
      <c r="F3412" s="35"/>
      <c r="G3412" s="35"/>
      <c r="H3412" s="34" t="s">
        <v>1458</v>
      </c>
      <c r="I3412" s="76">
        <v>22.86</v>
      </c>
    </row>
    <row r="3413" spans="1:9">
      <c r="A3413" s="35"/>
      <c r="B3413" s="35"/>
      <c r="C3413" s="35"/>
      <c r="D3413" s="35"/>
      <c r="E3413" s="35"/>
      <c r="F3413" s="35"/>
      <c r="G3413" s="35"/>
      <c r="H3413" s="34" t="s">
        <v>516</v>
      </c>
      <c r="I3413" s="76">
        <v>36.909999999999997</v>
      </c>
    </row>
    <row r="3416" spans="1:9">
      <c r="A3416" s="49" t="s">
        <v>2875</v>
      </c>
      <c r="B3416" s="48"/>
      <c r="C3416" s="48"/>
      <c r="D3416" s="48"/>
      <c r="E3416" s="48"/>
      <c r="F3416" s="48"/>
      <c r="G3416" s="48"/>
      <c r="H3416" s="48"/>
      <c r="I3416" s="72"/>
    </row>
    <row r="3417" spans="1:9">
      <c r="A3417" s="46" t="s">
        <v>1439</v>
      </c>
      <c r="B3417" s="45"/>
      <c r="C3417" s="45"/>
      <c r="D3417" s="45"/>
      <c r="E3417" s="45"/>
      <c r="F3417" s="45"/>
      <c r="G3417" s="45"/>
      <c r="H3417" s="45"/>
      <c r="I3417" s="73"/>
    </row>
    <row r="3418" spans="1:9">
      <c r="A3418" s="43" t="s">
        <v>2876</v>
      </c>
      <c r="B3418" s="42"/>
      <c r="C3418" s="42"/>
      <c r="D3418" s="42"/>
      <c r="E3418" s="41"/>
      <c r="F3418" s="41"/>
      <c r="G3418" s="41"/>
      <c r="H3418" s="41"/>
      <c r="I3418" s="74"/>
    </row>
    <row r="3419" spans="1:9">
      <c r="A3419" s="38" t="s">
        <v>0</v>
      </c>
      <c r="B3419" s="39" t="s">
        <v>1</v>
      </c>
      <c r="C3419" s="38" t="s">
        <v>2</v>
      </c>
      <c r="D3419" s="38" t="s">
        <v>3</v>
      </c>
      <c r="E3419" s="38" t="s">
        <v>1441</v>
      </c>
      <c r="F3419" s="38" t="s">
        <v>1442</v>
      </c>
      <c r="G3419" s="38" t="s">
        <v>1443</v>
      </c>
      <c r="H3419" s="38" t="s">
        <v>1444</v>
      </c>
      <c r="I3419" s="75" t="s">
        <v>1445</v>
      </c>
    </row>
    <row r="3420" spans="1:9">
      <c r="A3420" s="30" t="s">
        <v>2755</v>
      </c>
      <c r="B3420" s="32" t="s">
        <v>2756</v>
      </c>
      <c r="C3420" s="37" t="s">
        <v>7</v>
      </c>
      <c r="D3420" s="36">
        <v>3</v>
      </c>
      <c r="E3420" s="31">
        <v>1</v>
      </c>
      <c r="F3420" s="31">
        <v>0</v>
      </c>
      <c r="G3420" s="31">
        <v>2.79</v>
      </c>
      <c r="H3420" s="31">
        <v>0</v>
      </c>
      <c r="I3420" s="64">
        <v>8.3699999999999992</v>
      </c>
    </row>
    <row r="3421" spans="1:9">
      <c r="A3421" s="30" t="s">
        <v>2877</v>
      </c>
      <c r="B3421" s="32" t="s">
        <v>2878</v>
      </c>
      <c r="C3421" s="37" t="s">
        <v>7</v>
      </c>
      <c r="D3421" s="36">
        <v>1</v>
      </c>
      <c r="E3421" s="31">
        <v>1</v>
      </c>
      <c r="F3421" s="31">
        <v>0</v>
      </c>
      <c r="G3421" s="31">
        <v>39.43</v>
      </c>
      <c r="H3421" s="31">
        <v>0</v>
      </c>
      <c r="I3421" s="64">
        <v>39.43</v>
      </c>
    </row>
    <row r="3422" spans="1:9" ht="20">
      <c r="A3422" s="30" t="s">
        <v>2592</v>
      </c>
      <c r="B3422" s="32" t="s">
        <v>2593</v>
      </c>
      <c r="C3422" s="37" t="s">
        <v>7</v>
      </c>
      <c r="D3422" s="36">
        <v>0.1125</v>
      </c>
      <c r="E3422" s="31">
        <v>1</v>
      </c>
      <c r="F3422" s="31">
        <v>0</v>
      </c>
      <c r="G3422" s="31">
        <v>27.53</v>
      </c>
      <c r="H3422" s="31">
        <v>0</v>
      </c>
      <c r="I3422" s="64">
        <v>3.09</v>
      </c>
    </row>
    <row r="3423" spans="1:9">
      <c r="A3423" s="30" t="s">
        <v>1573</v>
      </c>
      <c r="B3423" s="32" t="s">
        <v>1574</v>
      </c>
      <c r="C3423" s="37" t="s">
        <v>1484</v>
      </c>
      <c r="D3423" s="36">
        <v>0.12540000000000001</v>
      </c>
      <c r="E3423" s="31">
        <v>1</v>
      </c>
      <c r="F3423" s="31">
        <v>0</v>
      </c>
      <c r="G3423" s="31">
        <v>20.89</v>
      </c>
      <c r="H3423" s="31">
        <v>0</v>
      </c>
      <c r="I3423" s="64">
        <v>2.61</v>
      </c>
    </row>
    <row r="3424" spans="1:9">
      <c r="A3424" s="30" t="s">
        <v>1559</v>
      </c>
      <c r="B3424" s="30" t="s">
        <v>1560</v>
      </c>
      <c r="C3424" s="37" t="s">
        <v>1484</v>
      </c>
      <c r="D3424" s="36">
        <v>0.12540000000000001</v>
      </c>
      <c r="E3424" s="31">
        <v>1</v>
      </c>
      <c r="F3424" s="31">
        <v>0</v>
      </c>
      <c r="G3424" s="31">
        <v>25.28</v>
      </c>
      <c r="H3424" s="31">
        <v>0</v>
      </c>
      <c r="I3424" s="64">
        <v>3.17</v>
      </c>
    </row>
    <row r="3425" spans="1:9">
      <c r="A3425" s="35"/>
      <c r="B3425" s="35"/>
      <c r="C3425" s="35"/>
      <c r="D3425" s="35"/>
      <c r="E3425" s="35"/>
      <c r="F3425" s="35"/>
      <c r="G3425" s="35"/>
      <c r="H3425" s="34" t="s">
        <v>515</v>
      </c>
      <c r="I3425" s="76">
        <v>56.67</v>
      </c>
    </row>
    <row r="3426" spans="1:9">
      <c r="A3426" s="35"/>
      <c r="B3426" s="35"/>
      <c r="C3426" s="35"/>
      <c r="D3426" s="35"/>
      <c r="E3426" s="35"/>
      <c r="F3426" s="35"/>
      <c r="G3426" s="35"/>
      <c r="H3426" s="34" t="s">
        <v>1458</v>
      </c>
      <c r="I3426" s="76">
        <v>22.86</v>
      </c>
    </row>
    <row r="3427" spans="1:9">
      <c r="A3427" s="35"/>
      <c r="B3427" s="35"/>
      <c r="C3427" s="35"/>
      <c r="D3427" s="35"/>
      <c r="E3427" s="35"/>
      <c r="F3427" s="35"/>
      <c r="G3427" s="35"/>
      <c r="H3427" s="34" t="s">
        <v>516</v>
      </c>
      <c r="I3427" s="76">
        <v>69.62</v>
      </c>
    </row>
    <row r="3430" spans="1:9">
      <c r="A3430" s="49" t="s">
        <v>2879</v>
      </c>
      <c r="B3430" s="48"/>
      <c r="C3430" s="48"/>
      <c r="D3430" s="48"/>
      <c r="E3430" s="48"/>
      <c r="F3430" s="48"/>
      <c r="G3430" s="48"/>
      <c r="H3430" s="48"/>
      <c r="I3430" s="72"/>
    </row>
    <row r="3431" spans="1:9">
      <c r="A3431" s="46" t="s">
        <v>1439</v>
      </c>
      <c r="B3431" s="45"/>
      <c r="C3431" s="45"/>
      <c r="D3431" s="45"/>
      <c r="E3431" s="45"/>
      <c r="F3431" s="45"/>
      <c r="G3431" s="45"/>
      <c r="H3431" s="45"/>
      <c r="I3431" s="73"/>
    </row>
    <row r="3432" spans="1:9">
      <c r="A3432" s="43" t="s">
        <v>2880</v>
      </c>
      <c r="B3432" s="42"/>
      <c r="C3432" s="42"/>
      <c r="D3432" s="42"/>
      <c r="E3432" s="41"/>
      <c r="F3432" s="41"/>
      <c r="G3432" s="41"/>
      <c r="H3432" s="41"/>
      <c r="I3432" s="74"/>
    </row>
    <row r="3433" spans="1:9">
      <c r="A3433" s="38" t="s">
        <v>0</v>
      </c>
      <c r="B3433" s="39" t="s">
        <v>1</v>
      </c>
      <c r="C3433" s="38" t="s">
        <v>2</v>
      </c>
      <c r="D3433" s="38" t="s">
        <v>3</v>
      </c>
      <c r="E3433" s="38" t="s">
        <v>1441</v>
      </c>
      <c r="F3433" s="38" t="s">
        <v>1442</v>
      </c>
      <c r="G3433" s="38" t="s">
        <v>1443</v>
      </c>
      <c r="H3433" s="38" t="s">
        <v>1444</v>
      </c>
      <c r="I3433" s="75" t="s">
        <v>1445</v>
      </c>
    </row>
    <row r="3434" spans="1:9">
      <c r="A3434" s="30" t="s">
        <v>2795</v>
      </c>
      <c r="B3434" s="32" t="s">
        <v>2796</v>
      </c>
      <c r="C3434" s="37" t="s">
        <v>7</v>
      </c>
      <c r="D3434" s="36">
        <v>1</v>
      </c>
      <c r="E3434" s="31">
        <v>1</v>
      </c>
      <c r="F3434" s="31">
        <v>0</v>
      </c>
      <c r="G3434" s="31">
        <v>3.64</v>
      </c>
      <c r="H3434" s="31">
        <v>0</v>
      </c>
      <c r="I3434" s="64">
        <v>3.64</v>
      </c>
    </row>
    <row r="3435" spans="1:9">
      <c r="A3435" s="30" t="s">
        <v>2755</v>
      </c>
      <c r="B3435" s="32" t="s">
        <v>2756</v>
      </c>
      <c r="C3435" s="37" t="s">
        <v>7</v>
      </c>
      <c r="D3435" s="36">
        <v>1</v>
      </c>
      <c r="E3435" s="31">
        <v>1</v>
      </c>
      <c r="F3435" s="31">
        <v>0</v>
      </c>
      <c r="G3435" s="31">
        <v>2.79</v>
      </c>
      <c r="H3435" s="31">
        <v>0</v>
      </c>
      <c r="I3435" s="64">
        <v>2.79</v>
      </c>
    </row>
    <row r="3436" spans="1:9" ht="20">
      <c r="A3436" s="30" t="s">
        <v>2592</v>
      </c>
      <c r="B3436" s="32" t="s">
        <v>2593</v>
      </c>
      <c r="C3436" s="37" t="s">
        <v>7</v>
      </c>
      <c r="D3436" s="36">
        <v>9.5000000000000001E-2</v>
      </c>
      <c r="E3436" s="31">
        <v>1</v>
      </c>
      <c r="F3436" s="31">
        <v>0</v>
      </c>
      <c r="G3436" s="31">
        <v>27.53</v>
      </c>
      <c r="H3436" s="31">
        <v>0</v>
      </c>
      <c r="I3436" s="64">
        <v>2.61</v>
      </c>
    </row>
    <row r="3437" spans="1:9">
      <c r="A3437" s="30" t="s">
        <v>2881</v>
      </c>
      <c r="B3437" s="32" t="s">
        <v>2882</v>
      </c>
      <c r="C3437" s="37" t="s">
        <v>7</v>
      </c>
      <c r="D3437" s="36">
        <v>1</v>
      </c>
      <c r="E3437" s="31">
        <v>1</v>
      </c>
      <c r="F3437" s="31">
        <v>0</v>
      </c>
      <c r="G3437" s="31">
        <v>19.670000000000002</v>
      </c>
      <c r="H3437" s="31">
        <v>0</v>
      </c>
      <c r="I3437" s="64">
        <v>19.670000000000002</v>
      </c>
    </row>
    <row r="3438" spans="1:9">
      <c r="A3438" s="30" t="s">
        <v>1573</v>
      </c>
      <c r="B3438" s="32" t="s">
        <v>1574</v>
      </c>
      <c r="C3438" s="37" t="s">
        <v>1484</v>
      </c>
      <c r="D3438" s="36">
        <v>7.4300000000000005E-2</v>
      </c>
      <c r="E3438" s="31">
        <v>1</v>
      </c>
      <c r="F3438" s="31">
        <v>0</v>
      </c>
      <c r="G3438" s="31">
        <v>20.89</v>
      </c>
      <c r="H3438" s="31">
        <v>0</v>
      </c>
      <c r="I3438" s="64">
        <v>1.55</v>
      </c>
    </row>
    <row r="3439" spans="1:9">
      <c r="A3439" s="30" t="s">
        <v>1559</v>
      </c>
      <c r="B3439" s="30" t="s">
        <v>1560</v>
      </c>
      <c r="C3439" s="37" t="s">
        <v>1484</v>
      </c>
      <c r="D3439" s="36">
        <v>7.4300000000000005E-2</v>
      </c>
      <c r="E3439" s="31">
        <v>1</v>
      </c>
      <c r="F3439" s="31">
        <v>0</v>
      </c>
      <c r="G3439" s="31">
        <v>25.28</v>
      </c>
      <c r="H3439" s="31">
        <v>0</v>
      </c>
      <c r="I3439" s="64">
        <v>1.87</v>
      </c>
    </row>
    <row r="3440" spans="1:9">
      <c r="A3440" s="35"/>
      <c r="B3440" s="35"/>
      <c r="C3440" s="35"/>
      <c r="D3440" s="35"/>
      <c r="E3440" s="35"/>
      <c r="F3440" s="35"/>
      <c r="G3440" s="35"/>
      <c r="H3440" s="34" t="s">
        <v>515</v>
      </c>
      <c r="I3440" s="76">
        <v>32.130000000000003</v>
      </c>
    </row>
    <row r="3441" spans="1:9">
      <c r="A3441" s="35"/>
      <c r="B3441" s="35"/>
      <c r="C3441" s="35"/>
      <c r="D3441" s="35"/>
      <c r="E3441" s="35"/>
      <c r="F3441" s="35"/>
      <c r="G3441" s="35"/>
      <c r="H3441" s="34" t="s">
        <v>1458</v>
      </c>
      <c r="I3441" s="76">
        <v>22.86</v>
      </c>
    </row>
    <row r="3442" spans="1:9">
      <c r="A3442" s="35"/>
      <c r="B3442" s="35"/>
      <c r="C3442" s="35"/>
      <c r="D3442" s="35"/>
      <c r="E3442" s="35"/>
      <c r="F3442" s="35"/>
      <c r="G3442" s="35"/>
      <c r="H3442" s="34" t="s">
        <v>516</v>
      </c>
      <c r="I3442" s="76">
        <v>39.47</v>
      </c>
    </row>
    <row r="3445" spans="1:9">
      <c r="A3445" s="49" t="s">
        <v>2883</v>
      </c>
      <c r="B3445" s="48"/>
      <c r="C3445" s="48"/>
      <c r="D3445" s="48"/>
      <c r="E3445" s="48"/>
      <c r="F3445" s="48"/>
      <c r="G3445" s="48"/>
      <c r="H3445" s="48"/>
      <c r="I3445" s="72"/>
    </row>
    <row r="3446" spans="1:9">
      <c r="A3446" s="46" t="s">
        <v>1439</v>
      </c>
      <c r="B3446" s="45"/>
      <c r="C3446" s="45"/>
      <c r="D3446" s="45"/>
      <c r="E3446" s="45"/>
      <c r="F3446" s="45"/>
      <c r="G3446" s="45"/>
      <c r="H3446" s="45"/>
      <c r="I3446" s="73"/>
    </row>
    <row r="3447" spans="1:9">
      <c r="A3447" s="43" t="s">
        <v>2884</v>
      </c>
      <c r="B3447" s="42"/>
      <c r="C3447" s="42"/>
      <c r="D3447" s="42"/>
      <c r="E3447" s="41"/>
      <c r="F3447" s="41"/>
      <c r="G3447" s="41"/>
      <c r="H3447" s="41"/>
      <c r="I3447" s="74"/>
    </row>
    <row r="3448" spans="1:9">
      <c r="A3448" s="38" t="s">
        <v>0</v>
      </c>
      <c r="B3448" s="39" t="s">
        <v>1</v>
      </c>
      <c r="C3448" s="38" t="s">
        <v>2</v>
      </c>
      <c r="D3448" s="38" t="s">
        <v>3</v>
      </c>
      <c r="E3448" s="38" t="s">
        <v>1441</v>
      </c>
      <c r="F3448" s="38" t="s">
        <v>1442</v>
      </c>
      <c r="G3448" s="38" t="s">
        <v>1443</v>
      </c>
      <c r="H3448" s="38" t="s">
        <v>1444</v>
      </c>
      <c r="I3448" s="75" t="s">
        <v>1445</v>
      </c>
    </row>
    <row r="3449" spans="1:9">
      <c r="A3449" s="30" t="s">
        <v>1637</v>
      </c>
      <c r="B3449" s="32" t="s">
        <v>1638</v>
      </c>
      <c r="C3449" s="37" t="s">
        <v>7</v>
      </c>
      <c r="D3449" s="36">
        <v>2.47E-2</v>
      </c>
      <c r="E3449" s="31">
        <v>1</v>
      </c>
      <c r="F3449" s="31">
        <v>0</v>
      </c>
      <c r="G3449" s="31">
        <v>3.47</v>
      </c>
      <c r="H3449" s="31">
        <v>0</v>
      </c>
      <c r="I3449" s="64">
        <v>0.08</v>
      </c>
    </row>
    <row r="3450" spans="1:9">
      <c r="A3450" s="30" t="s">
        <v>2885</v>
      </c>
      <c r="B3450" s="32" t="s">
        <v>2886</v>
      </c>
      <c r="C3450" s="37" t="s">
        <v>22</v>
      </c>
      <c r="D3450" s="36">
        <v>1.0548999999999999</v>
      </c>
      <c r="E3450" s="31">
        <v>1</v>
      </c>
      <c r="F3450" s="31">
        <v>0</v>
      </c>
      <c r="G3450" s="31">
        <v>15.91</v>
      </c>
      <c r="H3450" s="31">
        <v>0</v>
      </c>
      <c r="I3450" s="64">
        <v>16.78</v>
      </c>
    </row>
    <row r="3451" spans="1:9">
      <c r="A3451" s="30" t="s">
        <v>1573</v>
      </c>
      <c r="B3451" s="32" t="s">
        <v>1574</v>
      </c>
      <c r="C3451" s="37" t="s">
        <v>1484</v>
      </c>
      <c r="D3451" s="36">
        <v>0.44440000000000002</v>
      </c>
      <c r="E3451" s="31">
        <v>1</v>
      </c>
      <c r="F3451" s="31">
        <v>0</v>
      </c>
      <c r="G3451" s="31">
        <v>20.89</v>
      </c>
      <c r="H3451" s="31">
        <v>0</v>
      </c>
      <c r="I3451" s="64">
        <v>9.2799999999999994</v>
      </c>
    </row>
    <row r="3452" spans="1:9">
      <c r="A3452" s="30" t="s">
        <v>1559</v>
      </c>
      <c r="B3452" s="30" t="s">
        <v>1560</v>
      </c>
      <c r="C3452" s="37" t="s">
        <v>1484</v>
      </c>
      <c r="D3452" s="36">
        <v>0.44440000000000002</v>
      </c>
      <c r="E3452" s="31">
        <v>1</v>
      </c>
      <c r="F3452" s="31">
        <v>0</v>
      </c>
      <c r="G3452" s="31">
        <v>25.28</v>
      </c>
      <c r="H3452" s="31">
        <v>0</v>
      </c>
      <c r="I3452" s="64">
        <v>11.23</v>
      </c>
    </row>
    <row r="3453" spans="1:9">
      <c r="A3453" s="35"/>
      <c r="B3453" s="35"/>
      <c r="C3453" s="35"/>
      <c r="D3453" s="35"/>
      <c r="E3453" s="35"/>
      <c r="F3453" s="35"/>
      <c r="G3453" s="35"/>
      <c r="H3453" s="34" t="s">
        <v>515</v>
      </c>
      <c r="I3453" s="76">
        <v>37.369999999999997</v>
      </c>
    </row>
    <row r="3454" spans="1:9">
      <c r="A3454" s="35"/>
      <c r="B3454" s="35"/>
      <c r="C3454" s="35"/>
      <c r="D3454" s="35"/>
      <c r="E3454" s="35"/>
      <c r="F3454" s="35"/>
      <c r="G3454" s="35"/>
      <c r="H3454" s="34" t="s">
        <v>1458</v>
      </c>
      <c r="I3454" s="76">
        <v>22.86</v>
      </c>
    </row>
    <row r="3455" spans="1:9">
      <c r="A3455" s="35"/>
      <c r="B3455" s="35"/>
      <c r="C3455" s="35"/>
      <c r="D3455" s="35"/>
      <c r="E3455" s="35"/>
      <c r="F3455" s="35"/>
      <c r="G3455" s="35"/>
      <c r="H3455" s="34" t="s">
        <v>516</v>
      </c>
      <c r="I3455" s="76">
        <v>45.91</v>
      </c>
    </row>
    <row r="3458" spans="1:9">
      <c r="A3458" s="49" t="s">
        <v>2887</v>
      </c>
      <c r="B3458" s="48"/>
      <c r="C3458" s="48"/>
      <c r="D3458" s="48"/>
      <c r="E3458" s="48"/>
      <c r="F3458" s="48"/>
      <c r="G3458" s="48"/>
      <c r="H3458" s="48"/>
      <c r="I3458" s="72"/>
    </row>
    <row r="3459" spans="1:9">
      <c r="A3459" s="46" t="s">
        <v>1439</v>
      </c>
      <c r="B3459" s="45"/>
      <c r="C3459" s="45"/>
      <c r="D3459" s="45"/>
      <c r="E3459" s="45"/>
      <c r="F3459" s="45"/>
      <c r="G3459" s="45"/>
      <c r="H3459" s="45"/>
      <c r="I3459" s="73"/>
    </row>
    <row r="3460" spans="1:9">
      <c r="A3460" s="43" t="s">
        <v>2888</v>
      </c>
      <c r="B3460" s="42"/>
      <c r="C3460" s="42"/>
      <c r="D3460" s="42"/>
      <c r="E3460" s="41"/>
      <c r="F3460" s="41"/>
      <c r="G3460" s="41"/>
      <c r="H3460" s="41"/>
      <c r="I3460" s="74"/>
    </row>
    <row r="3461" spans="1:9">
      <c r="A3461" s="38" t="s">
        <v>0</v>
      </c>
      <c r="B3461" s="39" t="s">
        <v>1</v>
      </c>
      <c r="C3461" s="38" t="s">
        <v>2</v>
      </c>
      <c r="D3461" s="38" t="s">
        <v>3</v>
      </c>
      <c r="E3461" s="38" t="s">
        <v>1441</v>
      </c>
      <c r="F3461" s="38" t="s">
        <v>1442</v>
      </c>
      <c r="G3461" s="38" t="s">
        <v>1443</v>
      </c>
      <c r="H3461" s="38" t="s">
        <v>1444</v>
      </c>
      <c r="I3461" s="75" t="s">
        <v>1445</v>
      </c>
    </row>
    <row r="3462" spans="1:9">
      <c r="A3462" s="30" t="s">
        <v>1637</v>
      </c>
      <c r="B3462" s="32" t="s">
        <v>1638</v>
      </c>
      <c r="C3462" s="37" t="s">
        <v>7</v>
      </c>
      <c r="D3462" s="36">
        <v>1.6299999999999999E-2</v>
      </c>
      <c r="E3462" s="31">
        <v>1</v>
      </c>
      <c r="F3462" s="31">
        <v>0</v>
      </c>
      <c r="G3462" s="31">
        <v>3.47</v>
      </c>
      <c r="H3462" s="31">
        <v>0</v>
      </c>
      <c r="I3462" s="64">
        <v>0.05</v>
      </c>
    </row>
    <row r="3463" spans="1:9">
      <c r="A3463" s="30" t="s">
        <v>2889</v>
      </c>
      <c r="B3463" s="32" t="s">
        <v>2890</v>
      </c>
      <c r="C3463" s="37" t="s">
        <v>22</v>
      </c>
      <c r="D3463" s="36">
        <v>1.0548999999999999</v>
      </c>
      <c r="E3463" s="31">
        <v>1</v>
      </c>
      <c r="F3463" s="31">
        <v>0</v>
      </c>
      <c r="G3463" s="31">
        <v>6.95</v>
      </c>
      <c r="H3463" s="31">
        <v>0</v>
      </c>
      <c r="I3463" s="64">
        <v>7.33</v>
      </c>
    </row>
    <row r="3464" spans="1:9">
      <c r="A3464" s="30" t="s">
        <v>1573</v>
      </c>
      <c r="B3464" s="32" t="s">
        <v>1574</v>
      </c>
      <c r="C3464" s="37" t="s">
        <v>1484</v>
      </c>
      <c r="D3464" s="36">
        <v>0.29299999999999998</v>
      </c>
      <c r="E3464" s="31">
        <v>1</v>
      </c>
      <c r="F3464" s="31">
        <v>0</v>
      </c>
      <c r="G3464" s="31">
        <v>20.89</v>
      </c>
      <c r="H3464" s="31">
        <v>0</v>
      </c>
      <c r="I3464" s="64">
        <v>6.12</v>
      </c>
    </row>
    <row r="3465" spans="1:9">
      <c r="A3465" s="30" t="s">
        <v>1559</v>
      </c>
      <c r="B3465" s="30" t="s">
        <v>1560</v>
      </c>
      <c r="C3465" s="37" t="s">
        <v>1484</v>
      </c>
      <c r="D3465" s="36">
        <v>0.29299999999999998</v>
      </c>
      <c r="E3465" s="31">
        <v>1</v>
      </c>
      <c r="F3465" s="31">
        <v>0</v>
      </c>
      <c r="G3465" s="31">
        <v>25.28</v>
      </c>
      <c r="H3465" s="31">
        <v>0</v>
      </c>
      <c r="I3465" s="64">
        <v>7.4</v>
      </c>
    </row>
    <row r="3466" spans="1:9">
      <c r="A3466" s="35"/>
      <c r="B3466" s="35"/>
      <c r="C3466" s="35"/>
      <c r="D3466" s="35"/>
      <c r="E3466" s="35"/>
      <c r="F3466" s="35"/>
      <c r="G3466" s="35"/>
      <c r="H3466" s="34" t="s">
        <v>515</v>
      </c>
      <c r="I3466" s="76">
        <v>20.9</v>
      </c>
    </row>
    <row r="3467" spans="1:9">
      <c r="A3467" s="35"/>
      <c r="B3467" s="35"/>
      <c r="C3467" s="35"/>
      <c r="D3467" s="35"/>
      <c r="E3467" s="35"/>
      <c r="F3467" s="35"/>
      <c r="G3467" s="35"/>
      <c r="H3467" s="34" t="s">
        <v>1458</v>
      </c>
      <c r="I3467" s="76">
        <v>22.86</v>
      </c>
    </row>
    <row r="3468" spans="1:9">
      <c r="A3468" s="35"/>
      <c r="B3468" s="35"/>
      <c r="C3468" s="35"/>
      <c r="D3468" s="35"/>
      <c r="E3468" s="35"/>
      <c r="F3468" s="35"/>
      <c r="G3468" s="35"/>
      <c r="H3468" s="34" t="s">
        <v>516</v>
      </c>
      <c r="I3468" s="76">
        <v>25.67</v>
      </c>
    </row>
    <row r="3471" spans="1:9">
      <c r="A3471" s="49" t="s">
        <v>2891</v>
      </c>
      <c r="B3471" s="48"/>
      <c r="C3471" s="48"/>
      <c r="D3471" s="48"/>
      <c r="E3471" s="48"/>
      <c r="F3471" s="48"/>
      <c r="G3471" s="48"/>
      <c r="H3471" s="48"/>
      <c r="I3471" s="72"/>
    </row>
    <row r="3472" spans="1:9">
      <c r="A3472" s="46" t="s">
        <v>1439</v>
      </c>
      <c r="B3472" s="45"/>
      <c r="C3472" s="45"/>
      <c r="D3472" s="45"/>
      <c r="E3472" s="45"/>
      <c r="F3472" s="45"/>
      <c r="G3472" s="45"/>
      <c r="H3472" s="45"/>
      <c r="I3472" s="73"/>
    </row>
    <row r="3473" spans="1:9">
      <c r="A3473" s="43" t="s">
        <v>2892</v>
      </c>
      <c r="B3473" s="42"/>
      <c r="C3473" s="42"/>
      <c r="D3473" s="42"/>
      <c r="E3473" s="41"/>
      <c r="F3473" s="41"/>
      <c r="G3473" s="41"/>
      <c r="H3473" s="41"/>
      <c r="I3473" s="74"/>
    </row>
    <row r="3474" spans="1:9">
      <c r="A3474" s="38" t="s">
        <v>0</v>
      </c>
      <c r="B3474" s="39" t="s">
        <v>1</v>
      </c>
      <c r="C3474" s="38" t="s">
        <v>2</v>
      </c>
      <c r="D3474" s="38" t="s">
        <v>3</v>
      </c>
      <c r="E3474" s="38" t="s">
        <v>1441</v>
      </c>
      <c r="F3474" s="38" t="s">
        <v>1442</v>
      </c>
      <c r="G3474" s="38" t="s">
        <v>1443</v>
      </c>
      <c r="H3474" s="38" t="s">
        <v>1444</v>
      </c>
      <c r="I3474" s="75" t="s">
        <v>1445</v>
      </c>
    </row>
    <row r="3475" spans="1:9">
      <c r="A3475" s="30" t="s">
        <v>1637</v>
      </c>
      <c r="B3475" s="32" t="s">
        <v>1638</v>
      </c>
      <c r="C3475" s="37" t="s">
        <v>7</v>
      </c>
      <c r="D3475" s="36">
        <v>2.3E-2</v>
      </c>
      <c r="E3475" s="31">
        <v>1</v>
      </c>
      <c r="F3475" s="31">
        <v>0</v>
      </c>
      <c r="G3475" s="31">
        <v>3.47</v>
      </c>
      <c r="H3475" s="31">
        <v>0</v>
      </c>
      <c r="I3475" s="64">
        <v>7.0000000000000007E-2</v>
      </c>
    </row>
    <row r="3476" spans="1:9">
      <c r="A3476" s="30" t="s">
        <v>2893</v>
      </c>
      <c r="B3476" s="32" t="s">
        <v>2894</v>
      </c>
      <c r="C3476" s="37" t="s">
        <v>22</v>
      </c>
      <c r="D3476" s="36">
        <v>1.0548999999999999</v>
      </c>
      <c r="E3476" s="31">
        <v>1</v>
      </c>
      <c r="F3476" s="31">
        <v>0</v>
      </c>
      <c r="G3476" s="31">
        <v>11.48</v>
      </c>
      <c r="H3476" s="31">
        <v>0</v>
      </c>
      <c r="I3476" s="64">
        <v>12.11</v>
      </c>
    </row>
    <row r="3477" spans="1:9">
      <c r="A3477" s="30" t="s">
        <v>1573</v>
      </c>
      <c r="B3477" s="32" t="s">
        <v>1574</v>
      </c>
      <c r="C3477" s="37" t="s">
        <v>1484</v>
      </c>
      <c r="D3477" s="36">
        <v>4.1500000000000002E-2</v>
      </c>
      <c r="E3477" s="31">
        <v>1</v>
      </c>
      <c r="F3477" s="31">
        <v>0</v>
      </c>
      <c r="G3477" s="31">
        <v>20.89</v>
      </c>
      <c r="H3477" s="31">
        <v>0</v>
      </c>
      <c r="I3477" s="64">
        <v>0.86</v>
      </c>
    </row>
    <row r="3478" spans="1:9">
      <c r="A3478" s="30" t="s">
        <v>1559</v>
      </c>
      <c r="B3478" s="30" t="s">
        <v>1560</v>
      </c>
      <c r="C3478" s="37" t="s">
        <v>1484</v>
      </c>
      <c r="D3478" s="36">
        <v>4.1500000000000002E-2</v>
      </c>
      <c r="E3478" s="31">
        <v>1</v>
      </c>
      <c r="F3478" s="31">
        <v>0</v>
      </c>
      <c r="G3478" s="31">
        <v>25.28</v>
      </c>
      <c r="H3478" s="31">
        <v>0</v>
      </c>
      <c r="I3478" s="64">
        <v>1.04</v>
      </c>
    </row>
    <row r="3479" spans="1:9">
      <c r="A3479" s="35"/>
      <c r="B3479" s="35"/>
      <c r="C3479" s="35"/>
      <c r="D3479" s="35"/>
      <c r="E3479" s="35"/>
      <c r="F3479" s="35"/>
      <c r="G3479" s="35"/>
      <c r="H3479" s="34" t="s">
        <v>515</v>
      </c>
      <c r="I3479" s="76">
        <v>14.08</v>
      </c>
    </row>
    <row r="3480" spans="1:9">
      <c r="A3480" s="35"/>
      <c r="B3480" s="35"/>
      <c r="C3480" s="35"/>
      <c r="D3480" s="35"/>
      <c r="E3480" s="35"/>
      <c r="F3480" s="35"/>
      <c r="G3480" s="35"/>
      <c r="H3480" s="34" t="s">
        <v>1458</v>
      </c>
      <c r="I3480" s="76">
        <v>22.86</v>
      </c>
    </row>
    <row r="3481" spans="1:9">
      <c r="A3481" s="35"/>
      <c r="B3481" s="35"/>
      <c r="C3481" s="35"/>
      <c r="D3481" s="35"/>
      <c r="E3481" s="35"/>
      <c r="F3481" s="35"/>
      <c r="G3481" s="35"/>
      <c r="H3481" s="34" t="s">
        <v>516</v>
      </c>
      <c r="I3481" s="76">
        <v>17.29</v>
      </c>
    </row>
    <row r="3484" spans="1:9">
      <c r="A3484" s="49" t="s">
        <v>2895</v>
      </c>
      <c r="B3484" s="48"/>
      <c r="C3484" s="48"/>
      <c r="D3484" s="48"/>
      <c r="E3484" s="48"/>
      <c r="F3484" s="48"/>
      <c r="G3484" s="48"/>
      <c r="H3484" s="48"/>
      <c r="I3484" s="72"/>
    </row>
    <row r="3485" spans="1:9">
      <c r="A3485" s="46" t="s">
        <v>1439</v>
      </c>
      <c r="B3485" s="45"/>
      <c r="C3485" s="45"/>
      <c r="D3485" s="45"/>
      <c r="E3485" s="45"/>
      <c r="F3485" s="45"/>
      <c r="G3485" s="45"/>
      <c r="H3485" s="45"/>
      <c r="I3485" s="73"/>
    </row>
    <row r="3486" spans="1:9">
      <c r="A3486" s="43" t="s">
        <v>2896</v>
      </c>
      <c r="B3486" s="42"/>
      <c r="C3486" s="42"/>
      <c r="D3486" s="42"/>
      <c r="E3486" s="41"/>
      <c r="F3486" s="41"/>
      <c r="G3486" s="41"/>
      <c r="H3486" s="41"/>
      <c r="I3486" s="74"/>
    </row>
    <row r="3487" spans="1:9">
      <c r="A3487" s="38" t="s">
        <v>0</v>
      </c>
      <c r="B3487" s="39" t="s">
        <v>1</v>
      </c>
      <c r="C3487" s="38" t="s">
        <v>2</v>
      </c>
      <c r="D3487" s="38" t="s">
        <v>3</v>
      </c>
      <c r="E3487" s="38" t="s">
        <v>1441</v>
      </c>
      <c r="F3487" s="38" t="s">
        <v>1442</v>
      </c>
      <c r="G3487" s="38" t="s">
        <v>1443</v>
      </c>
      <c r="H3487" s="38" t="s">
        <v>1444</v>
      </c>
      <c r="I3487" s="75" t="s">
        <v>1445</v>
      </c>
    </row>
    <row r="3488" spans="1:9">
      <c r="A3488" s="30" t="s">
        <v>1637</v>
      </c>
      <c r="B3488" s="32" t="s">
        <v>1638</v>
      </c>
      <c r="C3488" s="37" t="s">
        <v>7</v>
      </c>
      <c r="D3488" s="36">
        <v>2.12E-2</v>
      </c>
      <c r="E3488" s="31">
        <v>1</v>
      </c>
      <c r="F3488" s="31">
        <v>0</v>
      </c>
      <c r="G3488" s="31">
        <v>3.47</v>
      </c>
      <c r="H3488" s="31">
        <v>0</v>
      </c>
      <c r="I3488" s="64">
        <v>7.0000000000000007E-2</v>
      </c>
    </row>
    <row r="3489" spans="1:9">
      <c r="A3489" s="30" t="s">
        <v>2897</v>
      </c>
      <c r="B3489" s="32" t="s">
        <v>2898</v>
      </c>
      <c r="C3489" s="37" t="s">
        <v>22</v>
      </c>
      <c r="D3489" s="36">
        <v>1.0548999999999999</v>
      </c>
      <c r="E3489" s="31">
        <v>1</v>
      </c>
      <c r="F3489" s="31">
        <v>0</v>
      </c>
      <c r="G3489" s="31">
        <v>15.06</v>
      </c>
      <c r="H3489" s="31">
        <v>0</v>
      </c>
      <c r="I3489" s="64">
        <v>15.88</v>
      </c>
    </row>
    <row r="3490" spans="1:9">
      <c r="A3490" s="30" t="s">
        <v>1573</v>
      </c>
      <c r="B3490" s="32" t="s">
        <v>1574</v>
      </c>
      <c r="C3490" s="37" t="s">
        <v>1484</v>
      </c>
      <c r="D3490" s="36">
        <v>0.38129999999999997</v>
      </c>
      <c r="E3490" s="31">
        <v>1</v>
      </c>
      <c r="F3490" s="31">
        <v>0</v>
      </c>
      <c r="G3490" s="31">
        <v>20.89</v>
      </c>
      <c r="H3490" s="31">
        <v>0</v>
      </c>
      <c r="I3490" s="64">
        <v>7.96</v>
      </c>
    </row>
    <row r="3491" spans="1:9">
      <c r="A3491" s="30" t="s">
        <v>1559</v>
      </c>
      <c r="B3491" s="30" t="s">
        <v>1560</v>
      </c>
      <c r="C3491" s="37" t="s">
        <v>1484</v>
      </c>
      <c r="D3491" s="36">
        <v>0.38129999999999997</v>
      </c>
      <c r="E3491" s="31">
        <v>1</v>
      </c>
      <c r="F3491" s="31">
        <v>0</v>
      </c>
      <c r="G3491" s="31">
        <v>25.28</v>
      </c>
      <c r="H3491" s="31">
        <v>0</v>
      </c>
      <c r="I3491" s="64">
        <v>9.6300000000000008</v>
      </c>
    </row>
    <row r="3492" spans="1:9">
      <c r="A3492" s="35"/>
      <c r="B3492" s="35"/>
      <c r="C3492" s="35"/>
      <c r="D3492" s="35"/>
      <c r="E3492" s="35"/>
      <c r="F3492" s="35"/>
      <c r="G3492" s="35"/>
      <c r="H3492" s="34" t="s">
        <v>515</v>
      </c>
      <c r="I3492" s="76">
        <v>33.54</v>
      </c>
    </row>
    <row r="3493" spans="1:9">
      <c r="A3493" s="35"/>
      <c r="B3493" s="35"/>
      <c r="C3493" s="35"/>
      <c r="D3493" s="35"/>
      <c r="E3493" s="35"/>
      <c r="F3493" s="35"/>
      <c r="G3493" s="35"/>
      <c r="H3493" s="34" t="s">
        <v>1458</v>
      </c>
      <c r="I3493" s="76">
        <v>22.86</v>
      </c>
    </row>
    <row r="3494" spans="1:9">
      <c r="A3494" s="35"/>
      <c r="B3494" s="35"/>
      <c r="C3494" s="35"/>
      <c r="D3494" s="35"/>
      <c r="E3494" s="35"/>
      <c r="F3494" s="35"/>
      <c r="G3494" s="35"/>
      <c r="H3494" s="34" t="s">
        <v>516</v>
      </c>
      <c r="I3494" s="76">
        <v>41.2</v>
      </c>
    </row>
    <row r="3497" spans="1:9">
      <c r="A3497" s="49" t="s">
        <v>2899</v>
      </c>
      <c r="B3497" s="48"/>
      <c r="C3497" s="48"/>
      <c r="D3497" s="48"/>
      <c r="E3497" s="48"/>
      <c r="F3497" s="48"/>
      <c r="G3497" s="48"/>
      <c r="H3497" s="48"/>
      <c r="I3497" s="72"/>
    </row>
    <row r="3498" spans="1:9">
      <c r="A3498" s="46" t="s">
        <v>1480</v>
      </c>
      <c r="B3498" s="45"/>
      <c r="C3498" s="45"/>
      <c r="D3498" s="45"/>
      <c r="E3498" s="45"/>
      <c r="F3498" s="45"/>
      <c r="G3498" s="45"/>
      <c r="H3498" s="45"/>
      <c r="I3498" s="73"/>
    </row>
    <row r="3499" spans="1:9">
      <c r="A3499" s="43" t="s">
        <v>2900</v>
      </c>
      <c r="B3499" s="42"/>
      <c r="C3499" s="42"/>
      <c r="D3499" s="42"/>
      <c r="E3499" s="41"/>
      <c r="F3499" s="41"/>
      <c r="G3499" s="41"/>
      <c r="H3499" s="41"/>
      <c r="I3499" s="74"/>
    </row>
    <row r="3500" spans="1:9">
      <c r="A3500" s="38" t="s">
        <v>0</v>
      </c>
      <c r="B3500" s="39" t="s">
        <v>1</v>
      </c>
      <c r="C3500" s="38" t="s">
        <v>2</v>
      </c>
      <c r="D3500" s="38" t="s">
        <v>3</v>
      </c>
      <c r="E3500" s="38" t="s">
        <v>1441</v>
      </c>
      <c r="F3500" s="38" t="s">
        <v>1442</v>
      </c>
      <c r="G3500" s="38" t="s">
        <v>1443</v>
      </c>
      <c r="H3500" s="38" t="s">
        <v>1444</v>
      </c>
      <c r="I3500" s="75" t="s">
        <v>1445</v>
      </c>
    </row>
    <row r="3501" spans="1:9">
      <c r="A3501" s="30" t="s">
        <v>2819</v>
      </c>
      <c r="B3501" s="32" t="s">
        <v>2820</v>
      </c>
      <c r="C3501" s="37" t="s">
        <v>7</v>
      </c>
      <c r="D3501" s="36">
        <v>1</v>
      </c>
      <c r="E3501" s="31">
        <v>1</v>
      </c>
      <c r="F3501" s="31">
        <v>0</v>
      </c>
      <c r="G3501" s="31">
        <v>3.1</v>
      </c>
      <c r="H3501" s="31">
        <v>0</v>
      </c>
      <c r="I3501" s="64">
        <v>3.1</v>
      </c>
    </row>
    <row r="3502" spans="1:9">
      <c r="A3502" s="30" t="s">
        <v>2779</v>
      </c>
      <c r="B3502" s="32" t="s">
        <v>2780</v>
      </c>
      <c r="C3502" s="37" t="s">
        <v>7</v>
      </c>
      <c r="D3502" s="36">
        <v>1</v>
      </c>
      <c r="E3502" s="31">
        <v>1</v>
      </c>
      <c r="F3502" s="31">
        <v>0</v>
      </c>
      <c r="G3502" s="31">
        <v>1.75</v>
      </c>
      <c r="H3502" s="31">
        <v>0</v>
      </c>
      <c r="I3502" s="64">
        <v>1.75</v>
      </c>
    </row>
    <row r="3503" spans="1:9" ht="20">
      <c r="A3503" s="30" t="s">
        <v>2592</v>
      </c>
      <c r="B3503" s="32" t="s">
        <v>2593</v>
      </c>
      <c r="C3503" s="37" t="s">
        <v>7</v>
      </c>
      <c r="D3503" s="36">
        <v>9.1999999999999998E-2</v>
      </c>
      <c r="E3503" s="31">
        <v>1</v>
      </c>
      <c r="F3503" s="31">
        <v>0</v>
      </c>
      <c r="G3503" s="31">
        <v>27.53</v>
      </c>
      <c r="H3503" s="31">
        <v>0</v>
      </c>
      <c r="I3503" s="64">
        <v>2.5299999999999998</v>
      </c>
    </row>
    <row r="3504" spans="1:9" ht="20">
      <c r="A3504" s="30" t="s">
        <v>2901</v>
      </c>
      <c r="B3504" s="32" t="s">
        <v>2902</v>
      </c>
      <c r="C3504" s="37" t="s">
        <v>7</v>
      </c>
      <c r="D3504" s="36">
        <v>1</v>
      </c>
      <c r="E3504" s="31">
        <v>1</v>
      </c>
      <c r="F3504" s="31">
        <v>0</v>
      </c>
      <c r="G3504" s="31">
        <v>18.16</v>
      </c>
      <c r="H3504" s="31">
        <v>0</v>
      </c>
      <c r="I3504" s="64">
        <v>18.16</v>
      </c>
    </row>
    <row r="3505" spans="1:9">
      <c r="A3505" s="30" t="s">
        <v>1559</v>
      </c>
      <c r="B3505" s="32" t="s">
        <v>1560</v>
      </c>
      <c r="C3505" s="37" t="s">
        <v>1484</v>
      </c>
      <c r="D3505" s="36">
        <v>0.33</v>
      </c>
      <c r="E3505" s="31">
        <v>1</v>
      </c>
      <c r="F3505" s="31">
        <v>0</v>
      </c>
      <c r="G3505" s="31">
        <v>25.28</v>
      </c>
      <c r="H3505" s="31">
        <v>0</v>
      </c>
      <c r="I3505" s="64">
        <v>8.34</v>
      </c>
    </row>
    <row r="3506" spans="1:9">
      <c r="A3506" s="30" t="s">
        <v>1565</v>
      </c>
      <c r="B3506" s="30" t="s">
        <v>1566</v>
      </c>
      <c r="C3506" s="37" t="s">
        <v>1484</v>
      </c>
      <c r="D3506" s="36">
        <v>0.33</v>
      </c>
      <c r="E3506" s="31">
        <v>1</v>
      </c>
      <c r="F3506" s="31">
        <v>0</v>
      </c>
      <c r="G3506" s="31">
        <v>20.96</v>
      </c>
      <c r="H3506" s="31">
        <v>0</v>
      </c>
      <c r="I3506" s="64">
        <v>6.91</v>
      </c>
    </row>
    <row r="3507" spans="1:9">
      <c r="A3507" s="35"/>
      <c r="B3507" s="35"/>
      <c r="C3507" s="35"/>
      <c r="D3507" s="35"/>
      <c r="E3507" s="35"/>
      <c r="F3507" s="35"/>
      <c r="G3507" s="35"/>
      <c r="H3507" s="34" t="s">
        <v>515</v>
      </c>
      <c r="I3507" s="76">
        <v>40.79</v>
      </c>
    </row>
    <row r="3508" spans="1:9">
      <c r="A3508" s="35"/>
      <c r="B3508" s="35"/>
      <c r="C3508" s="35"/>
      <c r="D3508" s="35"/>
      <c r="E3508" s="35"/>
      <c r="F3508" s="35"/>
      <c r="G3508" s="35"/>
      <c r="H3508" s="34" t="s">
        <v>1458</v>
      </c>
      <c r="I3508" s="76">
        <v>22.86</v>
      </c>
    </row>
    <row r="3509" spans="1:9">
      <c r="A3509" s="35"/>
      <c r="B3509" s="35"/>
      <c r="C3509" s="35"/>
      <c r="D3509" s="35"/>
      <c r="E3509" s="35"/>
      <c r="F3509" s="35"/>
      <c r="G3509" s="35"/>
      <c r="H3509" s="34" t="s">
        <v>516</v>
      </c>
      <c r="I3509" s="76">
        <v>50.11</v>
      </c>
    </row>
    <row r="3512" spans="1:9">
      <c r="A3512" s="49" t="s">
        <v>2903</v>
      </c>
      <c r="B3512" s="48"/>
      <c r="C3512" s="48"/>
      <c r="D3512" s="48"/>
      <c r="E3512" s="48"/>
      <c r="F3512" s="48"/>
      <c r="G3512" s="48"/>
      <c r="H3512" s="48"/>
      <c r="I3512" s="72"/>
    </row>
    <row r="3513" spans="1:9">
      <c r="A3513" s="46" t="s">
        <v>1480</v>
      </c>
      <c r="B3513" s="45"/>
      <c r="C3513" s="45"/>
      <c r="D3513" s="45"/>
      <c r="E3513" s="45"/>
      <c r="F3513" s="45"/>
      <c r="G3513" s="45"/>
      <c r="H3513" s="45"/>
      <c r="I3513" s="73"/>
    </row>
    <row r="3514" spans="1:9">
      <c r="A3514" s="43" t="s">
        <v>2904</v>
      </c>
      <c r="B3514" s="42"/>
      <c r="C3514" s="42"/>
      <c r="D3514" s="42"/>
      <c r="E3514" s="41"/>
      <c r="F3514" s="41"/>
      <c r="G3514" s="41"/>
      <c r="H3514" s="41"/>
      <c r="I3514" s="74"/>
    </row>
    <row r="3515" spans="1:9">
      <c r="A3515" s="38" t="s">
        <v>0</v>
      </c>
      <c r="B3515" s="39" t="s">
        <v>1</v>
      </c>
      <c r="C3515" s="38" t="s">
        <v>2</v>
      </c>
      <c r="D3515" s="38" t="s">
        <v>3</v>
      </c>
      <c r="E3515" s="38" t="s">
        <v>1441</v>
      </c>
      <c r="F3515" s="38" t="s">
        <v>1442</v>
      </c>
      <c r="G3515" s="38" t="s">
        <v>1443</v>
      </c>
      <c r="H3515" s="38" t="s">
        <v>1444</v>
      </c>
      <c r="I3515" s="75" t="s">
        <v>1445</v>
      </c>
    </row>
    <row r="3516" spans="1:9">
      <c r="A3516" s="30" t="s">
        <v>2905</v>
      </c>
      <c r="B3516" s="32" t="s">
        <v>2906</v>
      </c>
      <c r="C3516" s="37" t="s">
        <v>7</v>
      </c>
      <c r="D3516" s="36">
        <v>1</v>
      </c>
      <c r="E3516" s="31">
        <v>1</v>
      </c>
      <c r="F3516" s="31">
        <v>0</v>
      </c>
      <c r="G3516" s="31">
        <v>10.55</v>
      </c>
      <c r="H3516" s="31">
        <v>0</v>
      </c>
      <c r="I3516" s="64">
        <v>10.55</v>
      </c>
    </row>
    <row r="3517" spans="1:9">
      <c r="A3517" s="30" t="s">
        <v>1573</v>
      </c>
      <c r="B3517" s="32" t="s">
        <v>1574</v>
      </c>
      <c r="C3517" s="37" t="s">
        <v>1484</v>
      </c>
      <c r="D3517" s="36">
        <v>0.2</v>
      </c>
      <c r="E3517" s="31">
        <v>1</v>
      </c>
      <c r="F3517" s="31">
        <v>0</v>
      </c>
      <c r="G3517" s="31">
        <v>20.89</v>
      </c>
      <c r="H3517" s="31">
        <v>0</v>
      </c>
      <c r="I3517" s="64">
        <v>4.17</v>
      </c>
    </row>
    <row r="3518" spans="1:9">
      <c r="A3518" s="30" t="s">
        <v>1559</v>
      </c>
      <c r="B3518" s="30" t="s">
        <v>1560</v>
      </c>
      <c r="C3518" s="37" t="s">
        <v>1484</v>
      </c>
      <c r="D3518" s="36">
        <v>0.2</v>
      </c>
      <c r="E3518" s="31">
        <v>1</v>
      </c>
      <c r="F3518" s="31">
        <v>0</v>
      </c>
      <c r="G3518" s="31">
        <v>25.28</v>
      </c>
      <c r="H3518" s="31">
        <v>0</v>
      </c>
      <c r="I3518" s="64">
        <v>5.05</v>
      </c>
    </row>
    <row r="3519" spans="1:9">
      <c r="A3519" s="35"/>
      <c r="B3519" s="35"/>
      <c r="C3519" s="35"/>
      <c r="D3519" s="35"/>
      <c r="E3519" s="35"/>
      <c r="F3519" s="35"/>
      <c r="G3519" s="35"/>
      <c r="H3519" s="34" t="s">
        <v>515</v>
      </c>
      <c r="I3519" s="76">
        <v>19.77</v>
      </c>
    </row>
    <row r="3520" spans="1:9">
      <c r="A3520" s="35"/>
      <c r="B3520" s="35"/>
      <c r="C3520" s="35"/>
      <c r="D3520" s="35"/>
      <c r="E3520" s="35"/>
      <c r="F3520" s="35"/>
      <c r="G3520" s="35"/>
      <c r="H3520" s="34" t="s">
        <v>1458</v>
      </c>
      <c r="I3520" s="76">
        <v>22.86</v>
      </c>
    </row>
    <row r="3521" spans="1:9">
      <c r="A3521" s="35"/>
      <c r="B3521" s="35"/>
      <c r="C3521" s="35"/>
      <c r="D3521" s="35"/>
      <c r="E3521" s="35"/>
      <c r="F3521" s="35"/>
      <c r="G3521" s="35"/>
      <c r="H3521" s="34" t="s">
        <v>516</v>
      </c>
      <c r="I3521" s="76">
        <v>24.28</v>
      </c>
    </row>
    <row r="3524" spans="1:9">
      <c r="A3524" s="49" t="s">
        <v>2907</v>
      </c>
      <c r="B3524" s="48"/>
      <c r="C3524" s="48"/>
      <c r="D3524" s="48"/>
      <c r="E3524" s="48"/>
      <c r="F3524" s="48"/>
      <c r="G3524" s="48"/>
      <c r="H3524" s="48"/>
      <c r="I3524" s="72"/>
    </row>
    <row r="3525" spans="1:9">
      <c r="A3525" s="46" t="s">
        <v>1439</v>
      </c>
      <c r="B3525" s="45"/>
      <c r="C3525" s="45"/>
      <c r="D3525" s="45"/>
      <c r="E3525" s="45"/>
      <c r="F3525" s="45"/>
      <c r="G3525" s="45"/>
      <c r="H3525" s="45"/>
      <c r="I3525" s="73"/>
    </row>
    <row r="3526" spans="1:9">
      <c r="A3526" s="43" t="s">
        <v>2908</v>
      </c>
      <c r="B3526" s="42"/>
      <c r="C3526" s="42"/>
      <c r="D3526" s="42"/>
      <c r="E3526" s="41"/>
      <c r="F3526" s="41"/>
      <c r="G3526" s="41"/>
      <c r="H3526" s="41"/>
      <c r="I3526" s="74"/>
    </row>
    <row r="3527" spans="1:9">
      <c r="A3527" s="38" t="s">
        <v>0</v>
      </c>
      <c r="B3527" s="39" t="s">
        <v>1</v>
      </c>
      <c r="C3527" s="38" t="s">
        <v>2</v>
      </c>
      <c r="D3527" s="38" t="s">
        <v>3</v>
      </c>
      <c r="E3527" s="38" t="s">
        <v>1441</v>
      </c>
      <c r="F3527" s="38" t="s">
        <v>1442</v>
      </c>
      <c r="G3527" s="38" t="s">
        <v>1443</v>
      </c>
      <c r="H3527" s="38" t="s">
        <v>1444</v>
      </c>
      <c r="I3527" s="75" t="s">
        <v>1445</v>
      </c>
    </row>
    <row r="3528" spans="1:9">
      <c r="A3528" s="30" t="s">
        <v>1996</v>
      </c>
      <c r="B3528" s="32" t="s">
        <v>1997</v>
      </c>
      <c r="C3528" s="37" t="s">
        <v>18</v>
      </c>
      <c r="D3528" s="36">
        <v>0.81869999999999998</v>
      </c>
      <c r="E3528" s="31">
        <v>1</v>
      </c>
      <c r="F3528" s="31">
        <v>0</v>
      </c>
      <c r="G3528" s="31">
        <v>90</v>
      </c>
      <c r="H3528" s="31">
        <v>0</v>
      </c>
      <c r="I3528" s="64">
        <v>73.680000000000007</v>
      </c>
    </row>
    <row r="3529" spans="1:9">
      <c r="A3529" s="30" t="s">
        <v>1998</v>
      </c>
      <c r="B3529" s="32" t="s">
        <v>1999</v>
      </c>
      <c r="C3529" s="37" t="s">
        <v>14</v>
      </c>
      <c r="D3529" s="36">
        <v>277.8415</v>
      </c>
      <c r="E3529" s="31">
        <v>1</v>
      </c>
      <c r="F3529" s="31">
        <v>0</v>
      </c>
      <c r="G3529" s="31">
        <v>0.78</v>
      </c>
      <c r="H3529" s="31">
        <v>0</v>
      </c>
      <c r="I3529" s="64">
        <v>216.71</v>
      </c>
    </row>
    <row r="3530" spans="1:9">
      <c r="A3530" s="30" t="s">
        <v>2000</v>
      </c>
      <c r="B3530" s="32" t="s">
        <v>2001</v>
      </c>
      <c r="C3530" s="37" t="s">
        <v>18</v>
      </c>
      <c r="D3530" s="36">
        <v>0.58940000000000003</v>
      </c>
      <c r="E3530" s="31">
        <v>1</v>
      </c>
      <c r="F3530" s="31">
        <v>0</v>
      </c>
      <c r="G3530" s="31">
        <v>95.45</v>
      </c>
      <c r="H3530" s="31">
        <v>0</v>
      </c>
      <c r="I3530" s="64">
        <v>56.25</v>
      </c>
    </row>
    <row r="3531" spans="1:9">
      <c r="A3531" s="30" t="s">
        <v>1565</v>
      </c>
      <c r="B3531" s="30" t="s">
        <v>1566</v>
      </c>
      <c r="C3531" s="37" t="s">
        <v>1484</v>
      </c>
      <c r="D3531" s="36">
        <v>6.2066999999999997</v>
      </c>
      <c r="E3531" s="31">
        <v>1</v>
      </c>
      <c r="F3531" s="31">
        <v>0</v>
      </c>
      <c r="G3531" s="31">
        <v>20.96</v>
      </c>
      <c r="H3531" s="31">
        <v>0</v>
      </c>
      <c r="I3531" s="64">
        <v>130.09</v>
      </c>
    </row>
    <row r="3532" spans="1:9">
      <c r="A3532" s="35"/>
      <c r="B3532" s="35"/>
      <c r="C3532" s="35"/>
      <c r="D3532" s="35"/>
      <c r="E3532" s="35"/>
      <c r="F3532" s="35"/>
      <c r="G3532" s="35"/>
      <c r="H3532" s="34" t="s">
        <v>515</v>
      </c>
      <c r="I3532" s="76">
        <v>476.73</v>
      </c>
    </row>
    <row r="3533" spans="1:9">
      <c r="A3533" s="35"/>
      <c r="B3533" s="35"/>
      <c r="C3533" s="35"/>
      <c r="D3533" s="35"/>
      <c r="E3533" s="35"/>
      <c r="F3533" s="35"/>
      <c r="G3533" s="35"/>
      <c r="H3533" s="34" t="s">
        <v>1458</v>
      </c>
      <c r="I3533" s="76">
        <v>22.86</v>
      </c>
    </row>
    <row r="3534" spans="1:9">
      <c r="A3534" s="35"/>
      <c r="B3534" s="35"/>
      <c r="C3534" s="35"/>
      <c r="D3534" s="35"/>
      <c r="E3534" s="35"/>
      <c r="F3534" s="35"/>
      <c r="G3534" s="35"/>
      <c r="H3534" s="34" t="s">
        <v>516</v>
      </c>
      <c r="I3534" s="76">
        <v>585.71</v>
      </c>
    </row>
    <row r="3537" spans="1:9">
      <c r="A3537" s="49" t="s">
        <v>2909</v>
      </c>
      <c r="B3537" s="48"/>
      <c r="C3537" s="48"/>
      <c r="D3537" s="48"/>
      <c r="E3537" s="48"/>
      <c r="F3537" s="48"/>
      <c r="G3537" s="48"/>
      <c r="H3537" s="48"/>
      <c r="I3537" s="72"/>
    </row>
    <row r="3538" spans="1:9">
      <c r="A3538" s="46" t="s">
        <v>1439</v>
      </c>
      <c r="B3538" s="45"/>
      <c r="C3538" s="45"/>
      <c r="D3538" s="45"/>
      <c r="E3538" s="45"/>
      <c r="F3538" s="45"/>
      <c r="G3538" s="45"/>
      <c r="H3538" s="45"/>
      <c r="I3538" s="73"/>
    </row>
    <row r="3539" spans="1:9">
      <c r="A3539" s="43" t="s">
        <v>2910</v>
      </c>
      <c r="B3539" s="42"/>
      <c r="C3539" s="42"/>
      <c r="D3539" s="42"/>
      <c r="E3539" s="41"/>
      <c r="F3539" s="41"/>
      <c r="G3539" s="41"/>
      <c r="H3539" s="41"/>
      <c r="I3539" s="74"/>
    </row>
    <row r="3540" spans="1:9">
      <c r="A3540" s="38" t="s">
        <v>0</v>
      </c>
      <c r="B3540" s="39" t="s">
        <v>1</v>
      </c>
      <c r="C3540" s="38" t="s">
        <v>2</v>
      </c>
      <c r="D3540" s="38" t="s">
        <v>3</v>
      </c>
      <c r="E3540" s="38" t="s">
        <v>1441</v>
      </c>
      <c r="F3540" s="38" t="s">
        <v>1442</v>
      </c>
      <c r="G3540" s="38" t="s">
        <v>1443</v>
      </c>
      <c r="H3540" s="38" t="s">
        <v>1444</v>
      </c>
      <c r="I3540" s="75" t="s">
        <v>1445</v>
      </c>
    </row>
    <row r="3541" spans="1:9" ht="20">
      <c r="A3541" s="30" t="s">
        <v>2911</v>
      </c>
      <c r="B3541" s="32" t="s">
        <v>2912</v>
      </c>
      <c r="C3541" s="37" t="s">
        <v>7</v>
      </c>
      <c r="D3541" s="36">
        <v>1</v>
      </c>
      <c r="E3541" s="31">
        <v>1</v>
      </c>
      <c r="F3541" s="31">
        <v>0</v>
      </c>
      <c r="G3541" s="31">
        <v>3.42</v>
      </c>
      <c r="H3541" s="31">
        <v>0</v>
      </c>
      <c r="I3541" s="64">
        <v>3.42</v>
      </c>
    </row>
    <row r="3542" spans="1:9">
      <c r="A3542" s="30" t="s">
        <v>1605</v>
      </c>
      <c r="B3542" s="32" t="s">
        <v>1606</v>
      </c>
      <c r="C3542" s="37" t="s">
        <v>1484</v>
      </c>
      <c r="D3542" s="36">
        <v>1.7442699999999998E-2</v>
      </c>
      <c r="E3542" s="31">
        <v>1</v>
      </c>
      <c r="F3542" s="31">
        <v>0</v>
      </c>
      <c r="G3542" s="31">
        <v>21.9</v>
      </c>
      <c r="H3542" s="31">
        <v>0</v>
      </c>
      <c r="I3542" s="64">
        <v>0.38</v>
      </c>
    </row>
    <row r="3543" spans="1:9">
      <c r="A3543" s="30" t="s">
        <v>1557</v>
      </c>
      <c r="B3543" s="30" t="s">
        <v>1558</v>
      </c>
      <c r="C3543" s="37" t="s">
        <v>1484</v>
      </c>
      <c r="D3543" s="36">
        <v>0.157</v>
      </c>
      <c r="E3543" s="31">
        <v>1</v>
      </c>
      <c r="F3543" s="31">
        <v>0</v>
      </c>
      <c r="G3543" s="31">
        <v>26.38</v>
      </c>
      <c r="H3543" s="31">
        <v>0</v>
      </c>
      <c r="I3543" s="64">
        <v>4.1399999999999997</v>
      </c>
    </row>
    <row r="3544" spans="1:9">
      <c r="A3544" s="35"/>
      <c r="B3544" s="35"/>
      <c r="C3544" s="35"/>
      <c r="D3544" s="35"/>
      <c r="E3544" s="35"/>
      <c r="F3544" s="35"/>
      <c r="G3544" s="35"/>
      <c r="H3544" s="34" t="s">
        <v>515</v>
      </c>
      <c r="I3544" s="76">
        <v>7.94</v>
      </c>
    </row>
    <row r="3545" spans="1:9">
      <c r="A3545" s="35"/>
      <c r="B3545" s="35"/>
      <c r="C3545" s="35"/>
      <c r="D3545" s="35"/>
      <c r="E3545" s="35"/>
      <c r="F3545" s="35"/>
      <c r="G3545" s="35"/>
      <c r="H3545" s="34" t="s">
        <v>1458</v>
      </c>
      <c r="I3545" s="76">
        <v>22.86</v>
      </c>
    </row>
    <row r="3546" spans="1:9">
      <c r="A3546" s="35"/>
      <c r="B3546" s="35"/>
      <c r="C3546" s="35"/>
      <c r="D3546" s="35"/>
      <c r="E3546" s="35"/>
      <c r="F3546" s="35"/>
      <c r="G3546" s="35"/>
      <c r="H3546" s="34" t="s">
        <v>516</v>
      </c>
      <c r="I3546" s="76">
        <v>9.75</v>
      </c>
    </row>
    <row r="3549" spans="1:9">
      <c r="A3549" s="49" t="s">
        <v>2913</v>
      </c>
      <c r="B3549" s="48"/>
      <c r="C3549" s="48"/>
      <c r="D3549" s="48"/>
      <c r="E3549" s="48"/>
      <c r="F3549" s="48"/>
      <c r="G3549" s="48"/>
      <c r="H3549" s="48"/>
      <c r="I3549" s="72"/>
    </row>
    <row r="3550" spans="1:9">
      <c r="A3550" s="46" t="s">
        <v>1480</v>
      </c>
      <c r="B3550" s="45"/>
      <c r="C3550" s="45"/>
      <c r="D3550" s="45"/>
      <c r="E3550" s="45"/>
      <c r="F3550" s="45"/>
      <c r="G3550" s="45"/>
      <c r="H3550" s="45"/>
      <c r="I3550" s="73"/>
    </row>
    <row r="3551" spans="1:9">
      <c r="A3551" s="43" t="s">
        <v>2914</v>
      </c>
      <c r="B3551" s="42"/>
      <c r="C3551" s="42"/>
      <c r="D3551" s="42"/>
      <c r="E3551" s="41"/>
      <c r="F3551" s="41"/>
      <c r="G3551" s="41"/>
      <c r="H3551" s="41"/>
      <c r="I3551" s="74"/>
    </row>
    <row r="3552" spans="1:9">
      <c r="A3552" s="38" t="s">
        <v>0</v>
      </c>
      <c r="B3552" s="39" t="s">
        <v>1</v>
      </c>
      <c r="C3552" s="38" t="s">
        <v>2</v>
      </c>
      <c r="D3552" s="38" t="s">
        <v>3</v>
      </c>
      <c r="E3552" s="38" t="s">
        <v>1441</v>
      </c>
      <c r="F3552" s="38" t="s">
        <v>1442</v>
      </c>
      <c r="G3552" s="38" t="s">
        <v>1443</v>
      </c>
      <c r="H3552" s="38" t="s">
        <v>1444</v>
      </c>
      <c r="I3552" s="75" t="s">
        <v>1445</v>
      </c>
    </row>
    <row r="3553" spans="1:9" ht="30">
      <c r="A3553" s="30" t="s">
        <v>56</v>
      </c>
      <c r="B3553" s="32" t="s">
        <v>57</v>
      </c>
      <c r="C3553" s="37" t="s">
        <v>5</v>
      </c>
      <c r="D3553" s="36">
        <v>1.44</v>
      </c>
      <c r="E3553" s="31">
        <v>1</v>
      </c>
      <c r="F3553" s="31">
        <v>0</v>
      </c>
      <c r="G3553" s="31">
        <v>134.41</v>
      </c>
      <c r="H3553" s="31">
        <v>0</v>
      </c>
      <c r="I3553" s="64">
        <v>193.55</v>
      </c>
    </row>
    <row r="3554" spans="1:9" ht="30">
      <c r="A3554" s="30" t="s">
        <v>2915</v>
      </c>
      <c r="B3554" s="32" t="s">
        <v>2916</v>
      </c>
      <c r="C3554" s="37" t="s">
        <v>5</v>
      </c>
      <c r="D3554" s="36">
        <v>1.44</v>
      </c>
      <c r="E3554" s="31">
        <v>1</v>
      </c>
      <c r="F3554" s="31">
        <v>0</v>
      </c>
      <c r="G3554" s="31">
        <v>7.65</v>
      </c>
      <c r="H3554" s="31">
        <v>0</v>
      </c>
      <c r="I3554" s="64">
        <v>11.01</v>
      </c>
    </row>
    <row r="3555" spans="1:9" ht="30">
      <c r="A3555" s="30" t="s">
        <v>2917</v>
      </c>
      <c r="B3555" s="32" t="s">
        <v>2918</v>
      </c>
      <c r="C3555" s="37" t="s">
        <v>5</v>
      </c>
      <c r="D3555" s="36">
        <v>1.44</v>
      </c>
      <c r="E3555" s="31">
        <v>1</v>
      </c>
      <c r="F3555" s="31">
        <v>0</v>
      </c>
      <c r="G3555" s="31">
        <v>52.56</v>
      </c>
      <c r="H3555" s="31">
        <v>0</v>
      </c>
      <c r="I3555" s="64">
        <v>75.680000000000007</v>
      </c>
    </row>
    <row r="3556" spans="1:9">
      <c r="A3556" s="30" t="s">
        <v>41</v>
      </c>
      <c r="B3556" s="32" t="s">
        <v>42</v>
      </c>
      <c r="C3556" s="37" t="s">
        <v>18</v>
      </c>
      <c r="D3556" s="36">
        <v>0.34</v>
      </c>
      <c r="E3556" s="31">
        <v>1</v>
      </c>
      <c r="F3556" s="31">
        <v>0</v>
      </c>
      <c r="G3556" s="31">
        <v>82.91</v>
      </c>
      <c r="H3556" s="31">
        <v>0</v>
      </c>
      <c r="I3556" s="64">
        <v>28.18</v>
      </c>
    </row>
    <row r="3557" spans="1:9">
      <c r="A3557" s="30" t="s">
        <v>2919</v>
      </c>
      <c r="B3557" s="30" t="s">
        <v>2920</v>
      </c>
      <c r="C3557" s="37" t="s">
        <v>18</v>
      </c>
      <c r="D3557" s="36">
        <v>0.02</v>
      </c>
      <c r="E3557" s="31">
        <v>1</v>
      </c>
      <c r="F3557" s="31">
        <v>0</v>
      </c>
      <c r="G3557" s="31">
        <v>753</v>
      </c>
      <c r="H3557" s="31">
        <v>0</v>
      </c>
      <c r="I3557" s="64">
        <v>15.06</v>
      </c>
    </row>
    <row r="3558" spans="1:9">
      <c r="A3558" s="35"/>
      <c r="B3558" s="35"/>
      <c r="C3558" s="35"/>
      <c r="D3558" s="35"/>
      <c r="E3558" s="35"/>
      <c r="F3558" s="35"/>
      <c r="G3558" s="35"/>
      <c r="H3558" s="34" t="s">
        <v>515</v>
      </c>
      <c r="I3558" s="76">
        <v>323.48</v>
      </c>
    </row>
    <row r="3559" spans="1:9">
      <c r="A3559" s="35"/>
      <c r="B3559" s="35"/>
      <c r="C3559" s="35"/>
      <c r="D3559" s="35"/>
      <c r="E3559" s="35"/>
      <c r="F3559" s="35"/>
      <c r="G3559" s="35"/>
      <c r="H3559" s="34" t="s">
        <v>1458</v>
      </c>
      <c r="I3559" s="76">
        <v>22.86</v>
      </c>
    </row>
    <row r="3560" spans="1:9">
      <c r="A3560" s="35"/>
      <c r="B3560" s="35"/>
      <c r="C3560" s="35"/>
      <c r="D3560" s="35"/>
      <c r="E3560" s="35"/>
      <c r="F3560" s="35"/>
      <c r="G3560" s="35"/>
      <c r="H3560" s="34" t="s">
        <v>516</v>
      </c>
      <c r="I3560" s="76">
        <v>397.42</v>
      </c>
    </row>
    <row r="3563" spans="1:9">
      <c r="A3563" s="49" t="s">
        <v>2921</v>
      </c>
      <c r="B3563" s="48"/>
      <c r="C3563" s="48"/>
      <c r="D3563" s="48"/>
      <c r="E3563" s="48"/>
      <c r="F3563" s="48"/>
      <c r="G3563" s="48"/>
      <c r="H3563" s="48"/>
      <c r="I3563" s="72"/>
    </row>
    <row r="3564" spans="1:9">
      <c r="A3564" s="46" t="s">
        <v>1439</v>
      </c>
      <c r="B3564" s="45"/>
      <c r="C3564" s="45"/>
      <c r="D3564" s="45"/>
      <c r="E3564" s="45"/>
      <c r="F3564" s="45"/>
      <c r="G3564" s="45"/>
      <c r="H3564" s="45"/>
      <c r="I3564" s="73"/>
    </row>
    <row r="3565" spans="1:9">
      <c r="A3565" s="43" t="s">
        <v>2922</v>
      </c>
      <c r="B3565" s="42"/>
      <c r="C3565" s="42"/>
      <c r="D3565" s="42"/>
      <c r="E3565" s="41"/>
      <c r="F3565" s="41"/>
      <c r="G3565" s="41"/>
      <c r="H3565" s="41"/>
      <c r="I3565" s="74"/>
    </row>
    <row r="3566" spans="1:9">
      <c r="A3566" s="38" t="s">
        <v>0</v>
      </c>
      <c r="B3566" s="39" t="s">
        <v>1</v>
      </c>
      <c r="C3566" s="38" t="s">
        <v>2</v>
      </c>
      <c r="D3566" s="38" t="s">
        <v>3</v>
      </c>
      <c r="E3566" s="38" t="s">
        <v>1441</v>
      </c>
      <c r="F3566" s="38" t="s">
        <v>1442</v>
      </c>
      <c r="G3566" s="38" t="s">
        <v>1443</v>
      </c>
      <c r="H3566" s="38" t="s">
        <v>1444</v>
      </c>
      <c r="I3566" s="75" t="s">
        <v>1445</v>
      </c>
    </row>
    <row r="3567" spans="1:9" ht="20">
      <c r="A3567" s="30" t="s">
        <v>2004</v>
      </c>
      <c r="B3567" s="32" t="s">
        <v>2005</v>
      </c>
      <c r="C3567" s="37" t="s">
        <v>1551</v>
      </c>
      <c r="D3567" s="36">
        <v>3.3999999999999998E-3</v>
      </c>
      <c r="E3567" s="31">
        <v>1</v>
      </c>
      <c r="F3567" s="31">
        <v>0</v>
      </c>
      <c r="G3567" s="31">
        <v>7.78</v>
      </c>
      <c r="H3567" s="31">
        <v>0</v>
      </c>
      <c r="I3567" s="64">
        <v>0.02</v>
      </c>
    </row>
    <row r="3568" spans="1:9">
      <c r="A3568" s="30" t="s">
        <v>1740</v>
      </c>
      <c r="B3568" s="32" t="s">
        <v>1741</v>
      </c>
      <c r="C3568" s="37" t="s">
        <v>22</v>
      </c>
      <c r="D3568" s="36">
        <v>7.3999999999999996E-2</v>
      </c>
      <c r="E3568" s="31">
        <v>1</v>
      </c>
      <c r="F3568" s="31">
        <v>0</v>
      </c>
      <c r="G3568" s="31">
        <v>6.85</v>
      </c>
      <c r="H3568" s="31">
        <v>0</v>
      </c>
      <c r="I3568" s="64">
        <v>0.5</v>
      </c>
    </row>
    <row r="3569" spans="1:9">
      <c r="A3569" s="30" t="s">
        <v>1653</v>
      </c>
      <c r="B3569" s="32" t="s">
        <v>1654</v>
      </c>
      <c r="C3569" s="37" t="s">
        <v>14</v>
      </c>
      <c r="D3569" s="36">
        <v>7.7999999999999996E-3</v>
      </c>
      <c r="E3569" s="31">
        <v>1</v>
      </c>
      <c r="F3569" s="31">
        <v>0</v>
      </c>
      <c r="G3569" s="31">
        <v>20.63</v>
      </c>
      <c r="H3569" s="31">
        <v>0</v>
      </c>
      <c r="I3569" s="64">
        <v>0.16</v>
      </c>
    </row>
    <row r="3570" spans="1:9">
      <c r="A3570" s="30" t="s">
        <v>2012</v>
      </c>
      <c r="B3570" s="32" t="s">
        <v>2013</v>
      </c>
      <c r="C3570" s="37" t="s">
        <v>22</v>
      </c>
      <c r="D3570" s="36">
        <v>8.7999999999999995E-2</v>
      </c>
      <c r="E3570" s="31">
        <v>1</v>
      </c>
      <c r="F3570" s="31">
        <v>0</v>
      </c>
      <c r="G3570" s="31">
        <v>2.39</v>
      </c>
      <c r="H3570" s="31">
        <v>0</v>
      </c>
      <c r="I3570" s="64">
        <v>0.21</v>
      </c>
    </row>
    <row r="3571" spans="1:9" ht="20">
      <c r="A3571" s="30" t="s">
        <v>2739</v>
      </c>
      <c r="B3571" s="32" t="s">
        <v>2740</v>
      </c>
      <c r="C3571" s="37" t="s">
        <v>22</v>
      </c>
      <c r="D3571" s="36">
        <v>0.27600000000000002</v>
      </c>
      <c r="E3571" s="31">
        <v>1</v>
      </c>
      <c r="F3571" s="31">
        <v>0</v>
      </c>
      <c r="G3571" s="31">
        <v>19.149999999999999</v>
      </c>
      <c r="H3571" s="31">
        <v>0</v>
      </c>
      <c r="I3571" s="64">
        <v>5.28</v>
      </c>
    </row>
    <row r="3572" spans="1:9">
      <c r="A3572" s="30" t="s">
        <v>2208</v>
      </c>
      <c r="B3572" s="32" t="s">
        <v>2209</v>
      </c>
      <c r="C3572" s="37" t="s">
        <v>7</v>
      </c>
      <c r="D3572" s="36">
        <v>37.0548</v>
      </c>
      <c r="E3572" s="31">
        <v>1</v>
      </c>
      <c r="F3572" s="31">
        <v>0</v>
      </c>
      <c r="G3572" s="31">
        <v>0.64</v>
      </c>
      <c r="H3572" s="31">
        <v>0</v>
      </c>
      <c r="I3572" s="64">
        <v>23.71</v>
      </c>
    </row>
    <row r="3573" spans="1:9" ht="30">
      <c r="A3573" s="30" t="s">
        <v>2338</v>
      </c>
      <c r="B3573" s="32" t="s">
        <v>2339</v>
      </c>
      <c r="C3573" s="37" t="s">
        <v>18</v>
      </c>
      <c r="D3573" s="36">
        <v>0.03</v>
      </c>
      <c r="E3573" s="31">
        <v>1</v>
      </c>
      <c r="F3573" s="31">
        <v>0</v>
      </c>
      <c r="G3573" s="31">
        <v>733.96</v>
      </c>
      <c r="H3573" s="31">
        <v>0</v>
      </c>
      <c r="I3573" s="64">
        <v>22.01</v>
      </c>
    </row>
    <row r="3574" spans="1:9" ht="20">
      <c r="A3574" s="30" t="s">
        <v>2358</v>
      </c>
      <c r="B3574" s="32" t="s">
        <v>2359</v>
      </c>
      <c r="C3574" s="37" t="s">
        <v>18</v>
      </c>
      <c r="D3574" s="36">
        <v>4.1000000000000003E-3</v>
      </c>
      <c r="E3574" s="31">
        <v>1</v>
      </c>
      <c r="F3574" s="31">
        <v>0</v>
      </c>
      <c r="G3574" s="31">
        <v>484.95</v>
      </c>
      <c r="H3574" s="31">
        <v>0</v>
      </c>
      <c r="I3574" s="64">
        <v>1.98</v>
      </c>
    </row>
    <row r="3575" spans="1:9" ht="20">
      <c r="A3575" s="30" t="s">
        <v>2741</v>
      </c>
      <c r="B3575" s="32" t="s">
        <v>2742</v>
      </c>
      <c r="C3575" s="37" t="s">
        <v>18</v>
      </c>
      <c r="D3575" s="36">
        <v>2.9100000000000001E-2</v>
      </c>
      <c r="E3575" s="31">
        <v>1</v>
      </c>
      <c r="F3575" s="31">
        <v>0</v>
      </c>
      <c r="G3575" s="31">
        <v>458.73</v>
      </c>
      <c r="H3575" s="31">
        <v>0</v>
      </c>
      <c r="I3575" s="64">
        <v>13.34</v>
      </c>
    </row>
    <row r="3576" spans="1:9" ht="20">
      <c r="A3576" s="30" t="s">
        <v>2360</v>
      </c>
      <c r="B3576" s="32" t="s">
        <v>2361</v>
      </c>
      <c r="C3576" s="37" t="s">
        <v>18</v>
      </c>
      <c r="D3576" s="36">
        <v>1.7500000000000002E-2</v>
      </c>
      <c r="E3576" s="31">
        <v>1</v>
      </c>
      <c r="F3576" s="31">
        <v>0</v>
      </c>
      <c r="G3576" s="31">
        <v>2858.68</v>
      </c>
      <c r="H3576" s="31">
        <v>0</v>
      </c>
      <c r="I3576" s="64">
        <v>50.02</v>
      </c>
    </row>
    <row r="3577" spans="1:9">
      <c r="A3577" s="30" t="s">
        <v>1561</v>
      </c>
      <c r="B3577" s="32" t="s">
        <v>1562</v>
      </c>
      <c r="C3577" s="37" t="s">
        <v>1484</v>
      </c>
      <c r="D3577" s="36">
        <v>1.4242999999999999</v>
      </c>
      <c r="E3577" s="31">
        <v>1</v>
      </c>
      <c r="F3577" s="31">
        <v>0</v>
      </c>
      <c r="G3577" s="31">
        <v>26.04</v>
      </c>
      <c r="H3577" s="31">
        <v>0</v>
      </c>
      <c r="I3577" s="64">
        <v>37.08</v>
      </c>
    </row>
    <row r="3578" spans="1:9" ht="20">
      <c r="A3578" s="30" t="s">
        <v>276</v>
      </c>
      <c r="B3578" s="32" t="s">
        <v>277</v>
      </c>
      <c r="C3578" s="37" t="s">
        <v>5</v>
      </c>
      <c r="D3578" s="36">
        <v>0.36</v>
      </c>
      <c r="E3578" s="31">
        <v>1</v>
      </c>
      <c r="F3578" s="31">
        <v>0</v>
      </c>
      <c r="G3578" s="31">
        <v>6.08</v>
      </c>
      <c r="H3578" s="31">
        <v>0</v>
      </c>
      <c r="I3578" s="64">
        <v>2.1800000000000002</v>
      </c>
    </row>
    <row r="3579" spans="1:9">
      <c r="A3579" s="30" t="s">
        <v>1565</v>
      </c>
      <c r="B3579" s="30" t="s">
        <v>1566</v>
      </c>
      <c r="C3579" s="37" t="s">
        <v>1484</v>
      </c>
      <c r="D3579" s="36">
        <v>1.1191</v>
      </c>
      <c r="E3579" s="31">
        <v>1</v>
      </c>
      <c r="F3579" s="31">
        <v>0</v>
      </c>
      <c r="G3579" s="31">
        <v>20.96</v>
      </c>
      <c r="H3579" s="31">
        <v>0</v>
      </c>
      <c r="I3579" s="64">
        <v>23.45</v>
      </c>
    </row>
    <row r="3580" spans="1:9">
      <c r="A3580" s="35"/>
      <c r="B3580" s="35"/>
      <c r="C3580" s="35"/>
      <c r="D3580" s="35"/>
      <c r="E3580" s="35"/>
      <c r="F3580" s="35"/>
      <c r="G3580" s="35"/>
      <c r="H3580" s="34" t="s">
        <v>515</v>
      </c>
      <c r="I3580" s="76">
        <v>179.94</v>
      </c>
    </row>
    <row r="3581" spans="1:9">
      <c r="A3581" s="35"/>
      <c r="B3581" s="35"/>
      <c r="C3581" s="35"/>
      <c r="D3581" s="35"/>
      <c r="E3581" s="35"/>
      <c r="F3581" s="35"/>
      <c r="G3581" s="35"/>
      <c r="H3581" s="34" t="s">
        <v>1458</v>
      </c>
      <c r="I3581" s="76">
        <v>22.86</v>
      </c>
    </row>
    <row r="3582" spans="1:9">
      <c r="A3582" s="35"/>
      <c r="B3582" s="35"/>
      <c r="C3582" s="35"/>
      <c r="D3582" s="35"/>
      <c r="E3582" s="35"/>
      <c r="F3582" s="35"/>
      <c r="G3582" s="35"/>
      <c r="H3582" s="34" t="s">
        <v>516</v>
      </c>
      <c r="I3582" s="76">
        <v>221.07</v>
      </c>
    </row>
    <row r="3585" spans="1:9">
      <c r="A3585" s="49" t="s">
        <v>2923</v>
      </c>
      <c r="B3585" s="48"/>
      <c r="C3585" s="48"/>
      <c r="D3585" s="48"/>
      <c r="E3585" s="48"/>
      <c r="F3585" s="48"/>
      <c r="G3585" s="48"/>
      <c r="H3585" s="48"/>
      <c r="I3585" s="72"/>
    </row>
    <row r="3586" spans="1:9">
      <c r="A3586" s="46" t="s">
        <v>1439</v>
      </c>
      <c r="B3586" s="45"/>
      <c r="C3586" s="45"/>
      <c r="D3586" s="45"/>
      <c r="E3586" s="45"/>
      <c r="F3586" s="45"/>
      <c r="G3586" s="45"/>
      <c r="H3586" s="45"/>
      <c r="I3586" s="73"/>
    </row>
    <row r="3587" spans="1:9">
      <c r="A3587" s="43" t="s">
        <v>2924</v>
      </c>
      <c r="B3587" s="42"/>
      <c r="C3587" s="42"/>
      <c r="D3587" s="42"/>
      <c r="E3587" s="41"/>
      <c r="F3587" s="41"/>
      <c r="G3587" s="41"/>
      <c r="H3587" s="41"/>
      <c r="I3587" s="74"/>
    </row>
    <row r="3588" spans="1:9">
      <c r="A3588" s="38" t="s">
        <v>0</v>
      </c>
      <c r="B3588" s="39" t="s">
        <v>1</v>
      </c>
      <c r="C3588" s="38" t="s">
        <v>2</v>
      </c>
      <c r="D3588" s="38" t="s">
        <v>3</v>
      </c>
      <c r="E3588" s="38" t="s">
        <v>1441</v>
      </c>
      <c r="F3588" s="38" t="s">
        <v>1442</v>
      </c>
      <c r="G3588" s="38" t="s">
        <v>1443</v>
      </c>
      <c r="H3588" s="38" t="s">
        <v>1444</v>
      </c>
      <c r="I3588" s="75" t="s">
        <v>1445</v>
      </c>
    </row>
    <row r="3589" spans="1:9">
      <c r="A3589" s="30" t="s">
        <v>2925</v>
      </c>
      <c r="B3589" s="32" t="s">
        <v>2926</v>
      </c>
      <c r="C3589" s="37" t="s">
        <v>22</v>
      </c>
      <c r="D3589" s="36">
        <v>1.05</v>
      </c>
      <c r="E3589" s="31">
        <v>1</v>
      </c>
      <c r="F3589" s="31">
        <v>0</v>
      </c>
      <c r="G3589" s="31">
        <v>83.05</v>
      </c>
      <c r="H3589" s="31">
        <v>0</v>
      </c>
      <c r="I3589" s="64">
        <v>87.2</v>
      </c>
    </row>
    <row r="3590" spans="1:9">
      <c r="A3590" s="30" t="s">
        <v>1742</v>
      </c>
      <c r="B3590" s="32" t="s">
        <v>1743</v>
      </c>
      <c r="C3590" s="37" t="s">
        <v>14</v>
      </c>
      <c r="D3590" s="36">
        <v>2.5000000000000001E-2</v>
      </c>
      <c r="E3590" s="31">
        <v>1</v>
      </c>
      <c r="F3590" s="31">
        <v>0</v>
      </c>
      <c r="G3590" s="31">
        <v>19.899999999999999</v>
      </c>
      <c r="H3590" s="31">
        <v>0</v>
      </c>
      <c r="I3590" s="64">
        <v>0.49</v>
      </c>
    </row>
    <row r="3591" spans="1:9" ht="20">
      <c r="A3591" s="30" t="s">
        <v>2927</v>
      </c>
      <c r="B3591" s="32" t="s">
        <v>2928</v>
      </c>
      <c r="C3591" s="37" t="s">
        <v>14</v>
      </c>
      <c r="D3591" s="36">
        <v>4.8999999999999998E-3</v>
      </c>
      <c r="E3591" s="31">
        <v>1</v>
      </c>
      <c r="F3591" s="31">
        <v>0</v>
      </c>
      <c r="G3591" s="31">
        <v>121.1</v>
      </c>
      <c r="H3591" s="31">
        <v>0</v>
      </c>
      <c r="I3591" s="64">
        <v>0.59</v>
      </c>
    </row>
    <row r="3592" spans="1:9" ht="20">
      <c r="A3592" s="30" t="s">
        <v>2139</v>
      </c>
      <c r="B3592" s="32" t="s">
        <v>2140</v>
      </c>
      <c r="C3592" s="37" t="s">
        <v>2141</v>
      </c>
      <c r="D3592" s="36">
        <v>0.161</v>
      </c>
      <c r="E3592" s="31">
        <v>1</v>
      </c>
      <c r="F3592" s="31">
        <v>0</v>
      </c>
      <c r="G3592" s="31">
        <v>38.840000000000003</v>
      </c>
      <c r="H3592" s="31">
        <v>0</v>
      </c>
      <c r="I3592" s="64">
        <v>6.25</v>
      </c>
    </row>
    <row r="3593" spans="1:9">
      <c r="A3593" s="30" t="s">
        <v>2929</v>
      </c>
      <c r="B3593" s="32" t="s">
        <v>2930</v>
      </c>
      <c r="C3593" s="37" t="s">
        <v>14</v>
      </c>
      <c r="D3593" s="36">
        <v>0.18</v>
      </c>
      <c r="E3593" s="31">
        <v>1</v>
      </c>
      <c r="F3593" s="31">
        <v>0</v>
      </c>
      <c r="G3593" s="31">
        <v>168.62</v>
      </c>
      <c r="H3593" s="31">
        <v>0</v>
      </c>
      <c r="I3593" s="64">
        <v>30.35</v>
      </c>
    </row>
    <row r="3594" spans="1:9" ht="20">
      <c r="A3594" s="30" t="s">
        <v>2181</v>
      </c>
      <c r="B3594" s="32" t="s">
        <v>2182</v>
      </c>
      <c r="C3594" s="37" t="s">
        <v>1752</v>
      </c>
      <c r="D3594" s="36">
        <v>1.83E-2</v>
      </c>
      <c r="E3594" s="31">
        <v>1</v>
      </c>
      <c r="F3594" s="31">
        <v>0</v>
      </c>
      <c r="G3594" s="31">
        <v>28.05</v>
      </c>
      <c r="H3594" s="31">
        <v>0</v>
      </c>
      <c r="I3594" s="64">
        <v>0.51</v>
      </c>
    </row>
    <row r="3595" spans="1:9" ht="20">
      <c r="A3595" s="30" t="s">
        <v>2183</v>
      </c>
      <c r="B3595" s="32" t="s">
        <v>2184</v>
      </c>
      <c r="C3595" s="37" t="s">
        <v>1547</v>
      </c>
      <c r="D3595" s="36">
        <v>1.32E-2</v>
      </c>
      <c r="E3595" s="31">
        <v>1</v>
      </c>
      <c r="F3595" s="31">
        <v>0</v>
      </c>
      <c r="G3595" s="31">
        <v>29.16</v>
      </c>
      <c r="H3595" s="31">
        <v>0</v>
      </c>
      <c r="I3595" s="64">
        <v>0.38</v>
      </c>
    </row>
    <row r="3596" spans="1:9">
      <c r="A3596" s="30" t="s">
        <v>1565</v>
      </c>
      <c r="B3596" s="32" t="s">
        <v>1566</v>
      </c>
      <c r="C3596" s="37" t="s">
        <v>1484</v>
      </c>
      <c r="D3596" s="36">
        <v>0.63300000000000001</v>
      </c>
      <c r="E3596" s="31">
        <v>1</v>
      </c>
      <c r="F3596" s="31">
        <v>0</v>
      </c>
      <c r="G3596" s="31">
        <v>20.96</v>
      </c>
      <c r="H3596" s="31">
        <v>0</v>
      </c>
      <c r="I3596" s="64">
        <v>13.26</v>
      </c>
    </row>
    <row r="3597" spans="1:9">
      <c r="A3597" s="30" t="s">
        <v>1957</v>
      </c>
      <c r="B3597" s="30" t="s">
        <v>1958</v>
      </c>
      <c r="C3597" s="37" t="s">
        <v>1484</v>
      </c>
      <c r="D3597" s="36">
        <v>0.53900000000000003</v>
      </c>
      <c r="E3597" s="31">
        <v>1</v>
      </c>
      <c r="F3597" s="31">
        <v>0</v>
      </c>
      <c r="G3597" s="31">
        <v>25.46</v>
      </c>
      <c r="H3597" s="31">
        <v>0</v>
      </c>
      <c r="I3597" s="64">
        <v>13.72</v>
      </c>
    </row>
    <row r="3598" spans="1:9">
      <c r="A3598" s="35"/>
      <c r="B3598" s="35"/>
      <c r="C3598" s="35"/>
      <c r="D3598" s="35"/>
      <c r="E3598" s="35"/>
      <c r="F3598" s="35"/>
      <c r="G3598" s="35"/>
      <c r="H3598" s="34" t="s">
        <v>515</v>
      </c>
      <c r="I3598" s="76">
        <v>152.75</v>
      </c>
    </row>
    <row r="3599" spans="1:9">
      <c r="A3599" s="35"/>
      <c r="B3599" s="35"/>
      <c r="C3599" s="35"/>
      <c r="D3599" s="35"/>
      <c r="E3599" s="35"/>
      <c r="F3599" s="35"/>
      <c r="G3599" s="35"/>
      <c r="H3599" s="34" t="s">
        <v>1458</v>
      </c>
      <c r="I3599" s="76">
        <v>22.86</v>
      </c>
    </row>
    <row r="3600" spans="1:9">
      <c r="A3600" s="35"/>
      <c r="B3600" s="35"/>
      <c r="C3600" s="35"/>
      <c r="D3600" s="35"/>
      <c r="E3600" s="35"/>
      <c r="F3600" s="35"/>
      <c r="G3600" s="35"/>
      <c r="H3600" s="34" t="s">
        <v>516</v>
      </c>
      <c r="I3600" s="76">
        <v>187.66</v>
      </c>
    </row>
    <row r="3603" spans="1:9">
      <c r="A3603" s="49" t="s">
        <v>2931</v>
      </c>
      <c r="B3603" s="48"/>
      <c r="C3603" s="48"/>
      <c r="D3603" s="48"/>
      <c r="E3603" s="48"/>
      <c r="F3603" s="48"/>
      <c r="G3603" s="48"/>
      <c r="H3603" s="48"/>
      <c r="I3603" s="72"/>
    </row>
    <row r="3604" spans="1:9">
      <c r="A3604" s="46" t="s">
        <v>1439</v>
      </c>
      <c r="B3604" s="45"/>
      <c r="C3604" s="45"/>
      <c r="D3604" s="45"/>
      <c r="E3604" s="45"/>
      <c r="F3604" s="45"/>
      <c r="G3604" s="45"/>
      <c r="H3604" s="45"/>
      <c r="I3604" s="73"/>
    </row>
    <row r="3605" spans="1:9">
      <c r="A3605" s="43" t="s">
        <v>2932</v>
      </c>
      <c r="B3605" s="42"/>
      <c r="C3605" s="42"/>
      <c r="D3605" s="42"/>
      <c r="E3605" s="41"/>
      <c r="F3605" s="41"/>
      <c r="G3605" s="41"/>
      <c r="H3605" s="41"/>
      <c r="I3605" s="74"/>
    </row>
    <row r="3606" spans="1:9">
      <c r="A3606" s="38" t="s">
        <v>0</v>
      </c>
      <c r="B3606" s="39" t="s">
        <v>1</v>
      </c>
      <c r="C3606" s="38" t="s">
        <v>2</v>
      </c>
      <c r="D3606" s="38" t="s">
        <v>3</v>
      </c>
      <c r="E3606" s="38" t="s">
        <v>1441</v>
      </c>
      <c r="F3606" s="38" t="s">
        <v>1442</v>
      </c>
      <c r="G3606" s="38" t="s">
        <v>1443</v>
      </c>
      <c r="H3606" s="38" t="s">
        <v>1444</v>
      </c>
      <c r="I3606" s="75" t="s">
        <v>1445</v>
      </c>
    </row>
    <row r="3607" spans="1:9">
      <c r="A3607" s="30" t="s">
        <v>1627</v>
      </c>
      <c r="B3607" s="32" t="s">
        <v>1628</v>
      </c>
      <c r="C3607" s="37" t="s">
        <v>7</v>
      </c>
      <c r="D3607" s="36">
        <v>2.92E-2</v>
      </c>
      <c r="E3607" s="31">
        <v>1</v>
      </c>
      <c r="F3607" s="31">
        <v>0</v>
      </c>
      <c r="G3607" s="31">
        <v>66.709999999999994</v>
      </c>
      <c r="H3607" s="31">
        <v>0</v>
      </c>
      <c r="I3607" s="64">
        <v>1.94</v>
      </c>
    </row>
    <row r="3608" spans="1:9">
      <c r="A3608" s="30" t="s">
        <v>2747</v>
      </c>
      <c r="B3608" s="32" t="s">
        <v>2748</v>
      </c>
      <c r="C3608" s="37" t="s">
        <v>7</v>
      </c>
      <c r="D3608" s="36">
        <v>1</v>
      </c>
      <c r="E3608" s="31">
        <v>1</v>
      </c>
      <c r="F3608" s="31">
        <v>0</v>
      </c>
      <c r="G3608" s="31">
        <v>21.91</v>
      </c>
      <c r="H3608" s="31">
        <v>0</v>
      </c>
      <c r="I3608" s="64">
        <v>21.91</v>
      </c>
    </row>
    <row r="3609" spans="1:9">
      <c r="A3609" s="30" t="s">
        <v>1637</v>
      </c>
      <c r="B3609" s="32" t="s">
        <v>1638</v>
      </c>
      <c r="C3609" s="37" t="s">
        <v>7</v>
      </c>
      <c r="D3609" s="36">
        <v>1.54E-2</v>
      </c>
      <c r="E3609" s="31">
        <v>1</v>
      </c>
      <c r="F3609" s="31">
        <v>0</v>
      </c>
      <c r="G3609" s="31">
        <v>3.47</v>
      </c>
      <c r="H3609" s="31">
        <v>0</v>
      </c>
      <c r="I3609" s="64">
        <v>0.05</v>
      </c>
    </row>
    <row r="3610" spans="1:9">
      <c r="A3610" s="30" t="s">
        <v>1641</v>
      </c>
      <c r="B3610" s="32" t="s">
        <v>1642</v>
      </c>
      <c r="C3610" s="37" t="s">
        <v>7</v>
      </c>
      <c r="D3610" s="36">
        <v>4.3999999999999997E-2</v>
      </c>
      <c r="E3610" s="31">
        <v>1</v>
      </c>
      <c r="F3610" s="31">
        <v>0</v>
      </c>
      <c r="G3610" s="31">
        <v>75.58</v>
      </c>
      <c r="H3610" s="31">
        <v>0</v>
      </c>
      <c r="I3610" s="64">
        <v>3.32</v>
      </c>
    </row>
    <row r="3611" spans="1:9">
      <c r="A3611" s="30" t="s">
        <v>1573</v>
      </c>
      <c r="B3611" s="32" t="s">
        <v>1574</v>
      </c>
      <c r="C3611" s="37" t="s">
        <v>1484</v>
      </c>
      <c r="D3611" s="36">
        <v>0.3987</v>
      </c>
      <c r="E3611" s="31">
        <v>1</v>
      </c>
      <c r="F3611" s="31">
        <v>0</v>
      </c>
      <c r="G3611" s="31">
        <v>20.89</v>
      </c>
      <c r="H3611" s="31">
        <v>0</v>
      </c>
      <c r="I3611" s="64">
        <v>8.32</v>
      </c>
    </row>
    <row r="3612" spans="1:9">
      <c r="A3612" s="30" t="s">
        <v>1559</v>
      </c>
      <c r="B3612" s="30" t="s">
        <v>1560</v>
      </c>
      <c r="C3612" s="37" t="s">
        <v>1484</v>
      </c>
      <c r="D3612" s="36">
        <v>0.3987</v>
      </c>
      <c r="E3612" s="31">
        <v>1</v>
      </c>
      <c r="F3612" s="31">
        <v>0</v>
      </c>
      <c r="G3612" s="31">
        <v>25.28</v>
      </c>
      <c r="H3612" s="31">
        <v>0</v>
      </c>
      <c r="I3612" s="64">
        <v>10.07</v>
      </c>
    </row>
    <row r="3613" spans="1:9">
      <c r="A3613" s="35"/>
      <c r="B3613" s="35"/>
      <c r="C3613" s="35"/>
      <c r="D3613" s="35"/>
      <c r="E3613" s="35"/>
      <c r="F3613" s="35"/>
      <c r="G3613" s="35"/>
      <c r="H3613" s="34" t="s">
        <v>515</v>
      </c>
      <c r="I3613" s="76">
        <v>45.61</v>
      </c>
    </row>
    <row r="3614" spans="1:9">
      <c r="A3614" s="35"/>
      <c r="B3614" s="35"/>
      <c r="C3614" s="35"/>
      <c r="D3614" s="35"/>
      <c r="E3614" s="35"/>
      <c r="F3614" s="35"/>
      <c r="G3614" s="35"/>
      <c r="H3614" s="34" t="s">
        <v>1458</v>
      </c>
      <c r="I3614" s="76">
        <v>22.86</v>
      </c>
    </row>
    <row r="3615" spans="1:9">
      <c r="A3615" s="35"/>
      <c r="B3615" s="35"/>
      <c r="C3615" s="35"/>
      <c r="D3615" s="35"/>
      <c r="E3615" s="35"/>
      <c r="F3615" s="35"/>
      <c r="G3615" s="35"/>
      <c r="H3615" s="34" t="s">
        <v>516</v>
      </c>
      <c r="I3615" s="76">
        <v>56.03</v>
      </c>
    </row>
    <row r="3618" spans="1:9">
      <c r="A3618" s="49" t="s">
        <v>2933</v>
      </c>
      <c r="B3618" s="48"/>
      <c r="C3618" s="48"/>
      <c r="D3618" s="48"/>
      <c r="E3618" s="48"/>
      <c r="F3618" s="48"/>
      <c r="G3618" s="48"/>
      <c r="H3618" s="48"/>
      <c r="I3618" s="72"/>
    </row>
    <row r="3619" spans="1:9">
      <c r="A3619" s="46" t="s">
        <v>1480</v>
      </c>
      <c r="B3619" s="45"/>
      <c r="C3619" s="45"/>
      <c r="D3619" s="45"/>
      <c r="E3619" s="45"/>
      <c r="F3619" s="45"/>
      <c r="G3619" s="45"/>
      <c r="H3619" s="45"/>
      <c r="I3619" s="73"/>
    </row>
    <row r="3620" spans="1:9">
      <c r="A3620" s="43" t="s">
        <v>2934</v>
      </c>
      <c r="B3620" s="42"/>
      <c r="C3620" s="42"/>
      <c r="D3620" s="42"/>
      <c r="E3620" s="41"/>
      <c r="F3620" s="41"/>
      <c r="G3620" s="41"/>
      <c r="H3620" s="41"/>
      <c r="I3620" s="74"/>
    </row>
    <row r="3621" spans="1:9">
      <c r="A3621" s="38" t="s">
        <v>0</v>
      </c>
      <c r="B3621" s="39" t="s">
        <v>1</v>
      </c>
      <c r="C3621" s="38" t="s">
        <v>2</v>
      </c>
      <c r="D3621" s="38" t="s">
        <v>3</v>
      </c>
      <c r="E3621" s="38" t="s">
        <v>1441</v>
      </c>
      <c r="F3621" s="38" t="s">
        <v>1442</v>
      </c>
      <c r="G3621" s="38" t="s">
        <v>1443</v>
      </c>
      <c r="H3621" s="38" t="s">
        <v>1444</v>
      </c>
      <c r="I3621" s="75" t="s">
        <v>1445</v>
      </c>
    </row>
    <row r="3622" spans="1:9">
      <c r="A3622" s="30" t="s">
        <v>2935</v>
      </c>
      <c r="B3622" s="32" t="s">
        <v>2936</v>
      </c>
      <c r="C3622" s="37" t="s">
        <v>7</v>
      </c>
      <c r="D3622" s="36">
        <v>1</v>
      </c>
      <c r="E3622" s="31">
        <v>1</v>
      </c>
      <c r="F3622" s="31">
        <v>0</v>
      </c>
      <c r="G3622" s="31">
        <v>15.77</v>
      </c>
      <c r="H3622" s="31">
        <v>0</v>
      </c>
      <c r="I3622" s="64">
        <v>15.77</v>
      </c>
    </row>
    <row r="3623" spans="1:9">
      <c r="A3623" s="30" t="s">
        <v>1559</v>
      </c>
      <c r="B3623" s="32" t="s">
        <v>1560</v>
      </c>
      <c r="C3623" s="37" t="s">
        <v>1484</v>
      </c>
      <c r="D3623" s="36">
        <v>0.5</v>
      </c>
      <c r="E3623" s="31">
        <v>1</v>
      </c>
      <c r="F3623" s="31">
        <v>0</v>
      </c>
      <c r="G3623" s="31">
        <v>25.28</v>
      </c>
      <c r="H3623" s="31">
        <v>0</v>
      </c>
      <c r="I3623" s="64">
        <v>12.64</v>
      </c>
    </row>
    <row r="3624" spans="1:9">
      <c r="A3624" s="30" t="s">
        <v>1565</v>
      </c>
      <c r="B3624" s="30" t="s">
        <v>1566</v>
      </c>
      <c r="C3624" s="37" t="s">
        <v>1484</v>
      </c>
      <c r="D3624" s="36">
        <v>0.5</v>
      </c>
      <c r="E3624" s="31">
        <v>1</v>
      </c>
      <c r="F3624" s="31">
        <v>0</v>
      </c>
      <c r="G3624" s="31">
        <v>20.96</v>
      </c>
      <c r="H3624" s="31">
        <v>0</v>
      </c>
      <c r="I3624" s="64">
        <v>10.48</v>
      </c>
    </row>
    <row r="3625" spans="1:9">
      <c r="A3625" s="35"/>
      <c r="B3625" s="35"/>
      <c r="C3625" s="35"/>
      <c r="D3625" s="35"/>
      <c r="E3625" s="35"/>
      <c r="F3625" s="35"/>
      <c r="G3625" s="35"/>
      <c r="H3625" s="34" t="s">
        <v>515</v>
      </c>
      <c r="I3625" s="76">
        <v>38.89</v>
      </c>
    </row>
    <row r="3626" spans="1:9">
      <c r="A3626" s="35"/>
      <c r="B3626" s="35"/>
      <c r="C3626" s="35"/>
      <c r="D3626" s="35"/>
      <c r="E3626" s="35"/>
      <c r="F3626" s="35"/>
      <c r="G3626" s="35"/>
      <c r="H3626" s="34" t="s">
        <v>1458</v>
      </c>
      <c r="I3626" s="76">
        <v>22.86</v>
      </c>
    </row>
    <row r="3627" spans="1:9">
      <c r="A3627" s="35"/>
      <c r="B3627" s="35"/>
      <c r="C3627" s="35"/>
      <c r="D3627" s="35"/>
      <c r="E3627" s="35"/>
      <c r="F3627" s="35"/>
      <c r="G3627" s="35"/>
      <c r="H3627" s="34" t="s">
        <v>516</v>
      </c>
      <c r="I3627" s="76">
        <v>47.78</v>
      </c>
    </row>
    <row r="3630" spans="1:9">
      <c r="A3630" s="49" t="s">
        <v>2937</v>
      </c>
      <c r="B3630" s="48"/>
      <c r="C3630" s="48"/>
      <c r="D3630" s="48"/>
      <c r="E3630" s="48"/>
      <c r="F3630" s="48"/>
      <c r="G3630" s="48"/>
      <c r="H3630" s="48"/>
      <c r="I3630" s="72"/>
    </row>
    <row r="3631" spans="1:9">
      <c r="A3631" s="46" t="s">
        <v>1439</v>
      </c>
      <c r="B3631" s="45"/>
      <c r="C3631" s="45"/>
      <c r="D3631" s="45"/>
      <c r="E3631" s="45"/>
      <c r="F3631" s="45"/>
      <c r="G3631" s="45"/>
      <c r="H3631" s="45"/>
      <c r="I3631" s="73"/>
    </row>
    <row r="3632" spans="1:9">
      <c r="A3632" s="43" t="s">
        <v>2938</v>
      </c>
      <c r="B3632" s="42"/>
      <c r="C3632" s="42"/>
      <c r="D3632" s="42"/>
      <c r="E3632" s="41"/>
      <c r="F3632" s="41"/>
      <c r="G3632" s="41"/>
      <c r="H3632" s="41"/>
      <c r="I3632" s="74"/>
    </row>
    <row r="3633" spans="1:9">
      <c r="A3633" s="38" t="s">
        <v>0</v>
      </c>
      <c r="B3633" s="39" t="s">
        <v>1</v>
      </c>
      <c r="C3633" s="38" t="s">
        <v>2</v>
      </c>
      <c r="D3633" s="38" t="s">
        <v>3</v>
      </c>
      <c r="E3633" s="38" t="s">
        <v>1441</v>
      </c>
      <c r="F3633" s="38" t="s">
        <v>1442</v>
      </c>
      <c r="G3633" s="38" t="s">
        <v>1443</v>
      </c>
      <c r="H3633" s="38" t="s">
        <v>1444</v>
      </c>
      <c r="I3633" s="75" t="s">
        <v>1445</v>
      </c>
    </row>
    <row r="3634" spans="1:9">
      <c r="A3634" s="30" t="s">
        <v>1627</v>
      </c>
      <c r="B3634" s="32" t="s">
        <v>1628</v>
      </c>
      <c r="C3634" s="37" t="s">
        <v>7</v>
      </c>
      <c r="D3634" s="36">
        <v>4.8999999999999998E-3</v>
      </c>
      <c r="E3634" s="31">
        <v>1</v>
      </c>
      <c r="F3634" s="31">
        <v>0</v>
      </c>
      <c r="G3634" s="31">
        <v>66.709999999999994</v>
      </c>
      <c r="H3634" s="31">
        <v>0</v>
      </c>
      <c r="I3634" s="64">
        <v>0.32</v>
      </c>
    </row>
    <row r="3635" spans="1:9">
      <c r="A3635" s="30" t="s">
        <v>1637</v>
      </c>
      <c r="B3635" s="32" t="s">
        <v>1638</v>
      </c>
      <c r="C3635" s="37" t="s">
        <v>7</v>
      </c>
      <c r="D3635" s="36">
        <v>3.5999999999999997E-2</v>
      </c>
      <c r="E3635" s="31">
        <v>1</v>
      </c>
      <c r="F3635" s="31">
        <v>0</v>
      </c>
      <c r="G3635" s="31">
        <v>3.47</v>
      </c>
      <c r="H3635" s="31">
        <v>0</v>
      </c>
      <c r="I3635" s="64">
        <v>0.12</v>
      </c>
    </row>
    <row r="3636" spans="1:9">
      <c r="A3636" s="30" t="s">
        <v>2939</v>
      </c>
      <c r="B3636" s="32" t="s">
        <v>2940</v>
      </c>
      <c r="C3636" s="37" t="s">
        <v>7</v>
      </c>
      <c r="D3636" s="36">
        <v>1</v>
      </c>
      <c r="E3636" s="31">
        <v>1</v>
      </c>
      <c r="F3636" s="31">
        <v>0</v>
      </c>
      <c r="G3636" s="31">
        <v>8.6300000000000008</v>
      </c>
      <c r="H3636" s="31">
        <v>0</v>
      </c>
      <c r="I3636" s="64">
        <v>8.6300000000000008</v>
      </c>
    </row>
    <row r="3637" spans="1:9">
      <c r="A3637" s="30" t="s">
        <v>1641</v>
      </c>
      <c r="B3637" s="32" t="s">
        <v>1642</v>
      </c>
      <c r="C3637" s="37" t="s">
        <v>7</v>
      </c>
      <c r="D3637" s="36">
        <v>7.4999999999999997E-3</v>
      </c>
      <c r="E3637" s="31">
        <v>1</v>
      </c>
      <c r="F3637" s="31">
        <v>0</v>
      </c>
      <c r="G3637" s="31">
        <v>75.58</v>
      </c>
      <c r="H3637" s="31">
        <v>0</v>
      </c>
      <c r="I3637" s="64">
        <v>0.56000000000000005</v>
      </c>
    </row>
    <row r="3638" spans="1:9">
      <c r="A3638" s="30" t="s">
        <v>1573</v>
      </c>
      <c r="B3638" s="32" t="s">
        <v>1574</v>
      </c>
      <c r="C3638" s="37" t="s">
        <v>1484</v>
      </c>
      <c r="D3638" s="36">
        <v>0.16520000000000001</v>
      </c>
      <c r="E3638" s="31">
        <v>1</v>
      </c>
      <c r="F3638" s="31">
        <v>0</v>
      </c>
      <c r="G3638" s="31">
        <v>20.89</v>
      </c>
      <c r="H3638" s="31">
        <v>0</v>
      </c>
      <c r="I3638" s="64">
        <v>3.45</v>
      </c>
    </row>
    <row r="3639" spans="1:9">
      <c r="A3639" s="30" t="s">
        <v>1559</v>
      </c>
      <c r="B3639" s="30" t="s">
        <v>1560</v>
      </c>
      <c r="C3639" s="37" t="s">
        <v>1484</v>
      </c>
      <c r="D3639" s="36">
        <v>0.16520000000000001</v>
      </c>
      <c r="E3639" s="31">
        <v>1</v>
      </c>
      <c r="F3639" s="31">
        <v>0</v>
      </c>
      <c r="G3639" s="31">
        <v>25.28</v>
      </c>
      <c r="H3639" s="31">
        <v>0</v>
      </c>
      <c r="I3639" s="64">
        <v>4.17</v>
      </c>
    </row>
    <row r="3640" spans="1:9">
      <c r="A3640" s="35"/>
      <c r="B3640" s="35"/>
      <c r="C3640" s="35"/>
      <c r="D3640" s="35"/>
      <c r="E3640" s="35"/>
      <c r="F3640" s="35"/>
      <c r="G3640" s="35"/>
      <c r="H3640" s="34" t="s">
        <v>515</v>
      </c>
      <c r="I3640" s="76">
        <v>17.25</v>
      </c>
    </row>
    <row r="3641" spans="1:9">
      <c r="A3641" s="35"/>
      <c r="B3641" s="35"/>
      <c r="C3641" s="35"/>
      <c r="D3641" s="35"/>
      <c r="E3641" s="35"/>
      <c r="F3641" s="35"/>
      <c r="G3641" s="35"/>
      <c r="H3641" s="34" t="s">
        <v>1458</v>
      </c>
      <c r="I3641" s="76">
        <v>22.86</v>
      </c>
    </row>
    <row r="3642" spans="1:9">
      <c r="A3642" s="35"/>
      <c r="B3642" s="35"/>
      <c r="C3642" s="35"/>
      <c r="D3642" s="35"/>
      <c r="E3642" s="35"/>
      <c r="F3642" s="35"/>
      <c r="G3642" s="35"/>
      <c r="H3642" s="34" t="s">
        <v>516</v>
      </c>
      <c r="I3642" s="76">
        <v>21.19</v>
      </c>
    </row>
    <row r="3645" spans="1:9">
      <c r="A3645" s="49" t="s">
        <v>2941</v>
      </c>
      <c r="B3645" s="48"/>
      <c r="C3645" s="48"/>
      <c r="D3645" s="48"/>
      <c r="E3645" s="48"/>
      <c r="F3645" s="48"/>
      <c r="G3645" s="48"/>
      <c r="H3645" s="48"/>
      <c r="I3645" s="72"/>
    </row>
    <row r="3646" spans="1:9">
      <c r="A3646" s="46" t="s">
        <v>1480</v>
      </c>
      <c r="B3646" s="45"/>
      <c r="C3646" s="45"/>
      <c r="D3646" s="45"/>
      <c r="E3646" s="45"/>
      <c r="F3646" s="45"/>
      <c r="G3646" s="45"/>
      <c r="H3646" s="45"/>
      <c r="I3646" s="73"/>
    </row>
    <row r="3647" spans="1:9">
      <c r="A3647" s="43" t="s">
        <v>2942</v>
      </c>
      <c r="B3647" s="42"/>
      <c r="C3647" s="42"/>
      <c r="D3647" s="42"/>
      <c r="E3647" s="41"/>
      <c r="F3647" s="41"/>
      <c r="G3647" s="41"/>
      <c r="H3647" s="41"/>
      <c r="I3647" s="74"/>
    </row>
    <row r="3648" spans="1:9">
      <c r="A3648" s="38" t="s">
        <v>0</v>
      </c>
      <c r="B3648" s="39" t="s">
        <v>1</v>
      </c>
      <c r="C3648" s="38" t="s">
        <v>2</v>
      </c>
      <c r="D3648" s="38" t="s">
        <v>3</v>
      </c>
      <c r="E3648" s="38" t="s">
        <v>1441</v>
      </c>
      <c r="F3648" s="38" t="s">
        <v>1442</v>
      </c>
      <c r="G3648" s="38" t="s">
        <v>1443</v>
      </c>
      <c r="H3648" s="38" t="s">
        <v>1444</v>
      </c>
      <c r="I3648" s="75" t="s">
        <v>1445</v>
      </c>
    </row>
    <row r="3649" spans="1:9">
      <c r="A3649" s="30" t="s">
        <v>2943</v>
      </c>
      <c r="B3649" s="32" t="s">
        <v>2944</v>
      </c>
      <c r="C3649" s="37" t="s">
        <v>7</v>
      </c>
      <c r="D3649" s="36">
        <v>1</v>
      </c>
      <c r="E3649" s="31">
        <v>1</v>
      </c>
      <c r="F3649" s="31">
        <v>0</v>
      </c>
      <c r="G3649" s="31">
        <v>87.3</v>
      </c>
      <c r="H3649" s="31">
        <v>0</v>
      </c>
      <c r="I3649" s="64">
        <v>87.3</v>
      </c>
    </row>
    <row r="3650" spans="1:9">
      <c r="A3650" s="30" t="s">
        <v>1559</v>
      </c>
      <c r="B3650" s="32" t="s">
        <v>1560</v>
      </c>
      <c r="C3650" s="37" t="s">
        <v>1484</v>
      </c>
      <c r="D3650" s="36">
        <v>0.5</v>
      </c>
      <c r="E3650" s="31">
        <v>1</v>
      </c>
      <c r="F3650" s="31">
        <v>0</v>
      </c>
      <c r="G3650" s="31">
        <v>25.28</v>
      </c>
      <c r="H3650" s="31">
        <v>0</v>
      </c>
      <c r="I3650" s="64">
        <v>12.64</v>
      </c>
    </row>
    <row r="3651" spans="1:9">
      <c r="A3651" s="30" t="s">
        <v>1565</v>
      </c>
      <c r="B3651" s="30" t="s">
        <v>1566</v>
      </c>
      <c r="C3651" s="37" t="s">
        <v>1484</v>
      </c>
      <c r="D3651" s="36">
        <v>0.5</v>
      </c>
      <c r="E3651" s="31">
        <v>1</v>
      </c>
      <c r="F3651" s="31">
        <v>0</v>
      </c>
      <c r="G3651" s="31">
        <v>20.96</v>
      </c>
      <c r="H3651" s="31">
        <v>0</v>
      </c>
      <c r="I3651" s="64">
        <v>10.48</v>
      </c>
    </row>
    <row r="3652" spans="1:9">
      <c r="A3652" s="35"/>
      <c r="B3652" s="35"/>
      <c r="C3652" s="35"/>
      <c r="D3652" s="35"/>
      <c r="E3652" s="35"/>
      <c r="F3652" s="35"/>
      <c r="G3652" s="35"/>
      <c r="H3652" s="34" t="s">
        <v>515</v>
      </c>
      <c r="I3652" s="76">
        <v>110.42</v>
      </c>
    </row>
    <row r="3653" spans="1:9">
      <c r="A3653" s="35"/>
      <c r="B3653" s="35"/>
      <c r="C3653" s="35"/>
      <c r="D3653" s="35"/>
      <c r="E3653" s="35"/>
      <c r="F3653" s="35"/>
      <c r="G3653" s="35"/>
      <c r="H3653" s="34" t="s">
        <v>1458</v>
      </c>
      <c r="I3653" s="76">
        <v>22.86</v>
      </c>
    </row>
    <row r="3654" spans="1:9">
      <c r="A3654" s="35"/>
      <c r="B3654" s="35"/>
      <c r="C3654" s="35"/>
      <c r="D3654" s="35"/>
      <c r="E3654" s="35"/>
      <c r="F3654" s="35"/>
      <c r="G3654" s="35"/>
      <c r="H3654" s="34" t="s">
        <v>516</v>
      </c>
      <c r="I3654" s="76">
        <v>135.66</v>
      </c>
    </row>
    <row r="3657" spans="1:9">
      <c r="A3657" s="49" t="s">
        <v>2945</v>
      </c>
      <c r="B3657" s="48"/>
      <c r="C3657" s="48"/>
      <c r="D3657" s="48"/>
      <c r="E3657" s="48"/>
      <c r="F3657" s="48"/>
      <c r="G3657" s="48"/>
      <c r="H3657" s="48"/>
      <c r="I3657" s="72"/>
    </row>
    <row r="3658" spans="1:9">
      <c r="A3658" s="46" t="s">
        <v>1480</v>
      </c>
      <c r="B3658" s="45"/>
      <c r="C3658" s="45"/>
      <c r="D3658" s="45"/>
      <c r="E3658" s="45"/>
      <c r="F3658" s="45"/>
      <c r="G3658" s="45"/>
      <c r="H3658" s="45"/>
      <c r="I3658" s="73"/>
    </row>
    <row r="3659" spans="1:9">
      <c r="A3659" s="43" t="s">
        <v>2946</v>
      </c>
      <c r="B3659" s="42"/>
      <c r="C3659" s="42"/>
      <c r="D3659" s="42"/>
      <c r="E3659" s="41"/>
      <c r="F3659" s="41"/>
      <c r="G3659" s="41"/>
      <c r="H3659" s="41"/>
      <c r="I3659" s="74"/>
    </row>
    <row r="3660" spans="1:9">
      <c r="A3660" s="38" t="s">
        <v>0</v>
      </c>
      <c r="B3660" s="39" t="s">
        <v>1</v>
      </c>
      <c r="C3660" s="38" t="s">
        <v>2</v>
      </c>
      <c r="D3660" s="38" t="s">
        <v>3</v>
      </c>
      <c r="E3660" s="38" t="s">
        <v>1441</v>
      </c>
      <c r="F3660" s="38" t="s">
        <v>1442</v>
      </c>
      <c r="G3660" s="38" t="s">
        <v>1443</v>
      </c>
      <c r="H3660" s="38" t="s">
        <v>1444</v>
      </c>
      <c r="I3660" s="75" t="s">
        <v>1445</v>
      </c>
    </row>
    <row r="3661" spans="1:9">
      <c r="A3661" s="30" t="s">
        <v>2947</v>
      </c>
      <c r="B3661" s="32" t="s">
        <v>2948</v>
      </c>
      <c r="C3661" s="37" t="s">
        <v>7</v>
      </c>
      <c r="D3661" s="36">
        <v>1</v>
      </c>
      <c r="E3661" s="31">
        <v>1</v>
      </c>
      <c r="F3661" s="31">
        <v>0</v>
      </c>
      <c r="G3661" s="31">
        <v>27.74</v>
      </c>
      <c r="H3661" s="31">
        <v>0</v>
      </c>
      <c r="I3661" s="64">
        <v>27.74</v>
      </c>
    </row>
    <row r="3662" spans="1:9">
      <c r="A3662" s="30" t="s">
        <v>1559</v>
      </c>
      <c r="B3662" s="30" t="s">
        <v>1560</v>
      </c>
      <c r="C3662" s="37" t="s">
        <v>1484</v>
      </c>
      <c r="D3662" s="36">
        <v>0.1</v>
      </c>
      <c r="E3662" s="31">
        <v>1</v>
      </c>
      <c r="F3662" s="31">
        <v>0</v>
      </c>
      <c r="G3662" s="31">
        <v>25.28</v>
      </c>
      <c r="H3662" s="31">
        <v>0</v>
      </c>
      <c r="I3662" s="64">
        <v>2.52</v>
      </c>
    </row>
    <row r="3663" spans="1:9">
      <c r="A3663" s="35"/>
      <c r="B3663" s="35"/>
      <c r="C3663" s="35"/>
      <c r="D3663" s="35"/>
      <c r="E3663" s="35"/>
      <c r="F3663" s="35"/>
      <c r="G3663" s="35"/>
      <c r="H3663" s="34" t="s">
        <v>515</v>
      </c>
      <c r="I3663" s="76">
        <v>30.26</v>
      </c>
    </row>
    <row r="3664" spans="1:9">
      <c r="A3664" s="35"/>
      <c r="B3664" s="35"/>
      <c r="C3664" s="35"/>
      <c r="D3664" s="35"/>
      <c r="E3664" s="35"/>
      <c r="F3664" s="35"/>
      <c r="G3664" s="35"/>
      <c r="H3664" s="34" t="s">
        <v>1458</v>
      </c>
      <c r="I3664" s="76">
        <v>22.86</v>
      </c>
    </row>
    <row r="3665" spans="1:9">
      <c r="A3665" s="35"/>
      <c r="B3665" s="35"/>
      <c r="C3665" s="35"/>
      <c r="D3665" s="35"/>
      <c r="E3665" s="35"/>
      <c r="F3665" s="35"/>
      <c r="G3665" s="35"/>
      <c r="H3665" s="34" t="s">
        <v>516</v>
      </c>
      <c r="I3665" s="76">
        <v>37.17</v>
      </c>
    </row>
    <row r="3668" spans="1:9">
      <c r="A3668" s="49" t="s">
        <v>2949</v>
      </c>
      <c r="B3668" s="48"/>
      <c r="C3668" s="48"/>
      <c r="D3668" s="48"/>
      <c r="E3668" s="48"/>
      <c r="F3668" s="48"/>
      <c r="G3668" s="48"/>
      <c r="H3668" s="48"/>
      <c r="I3668" s="72"/>
    </row>
    <row r="3669" spans="1:9">
      <c r="A3669" s="46" t="s">
        <v>1439</v>
      </c>
      <c r="B3669" s="45"/>
      <c r="C3669" s="45"/>
      <c r="D3669" s="45"/>
      <c r="E3669" s="45"/>
      <c r="F3669" s="45"/>
      <c r="G3669" s="45"/>
      <c r="H3669" s="45"/>
      <c r="I3669" s="73"/>
    </row>
    <row r="3670" spans="1:9">
      <c r="A3670" s="43" t="s">
        <v>2950</v>
      </c>
      <c r="B3670" s="42"/>
      <c r="C3670" s="42"/>
      <c r="D3670" s="42"/>
      <c r="E3670" s="41"/>
      <c r="F3670" s="41"/>
      <c r="G3670" s="41"/>
      <c r="H3670" s="41"/>
      <c r="I3670" s="74"/>
    </row>
    <row r="3671" spans="1:9">
      <c r="A3671" s="38" t="s">
        <v>0</v>
      </c>
      <c r="B3671" s="39" t="s">
        <v>1</v>
      </c>
      <c r="C3671" s="38" t="s">
        <v>2</v>
      </c>
      <c r="D3671" s="38" t="s">
        <v>3</v>
      </c>
      <c r="E3671" s="38" t="s">
        <v>1441</v>
      </c>
      <c r="F3671" s="38" t="s">
        <v>1442</v>
      </c>
      <c r="G3671" s="38" t="s">
        <v>1443</v>
      </c>
      <c r="H3671" s="38" t="s">
        <v>1444</v>
      </c>
      <c r="I3671" s="75" t="s">
        <v>1445</v>
      </c>
    </row>
    <row r="3672" spans="1:9">
      <c r="A3672" s="30" t="s">
        <v>2951</v>
      </c>
      <c r="B3672" s="32" t="s">
        <v>2952</v>
      </c>
      <c r="C3672" s="37" t="s">
        <v>7</v>
      </c>
      <c r="D3672" s="36">
        <v>1</v>
      </c>
      <c r="E3672" s="31">
        <v>1</v>
      </c>
      <c r="F3672" s="31">
        <v>0</v>
      </c>
      <c r="G3672" s="31">
        <v>10.8</v>
      </c>
      <c r="H3672" s="31">
        <v>0</v>
      </c>
      <c r="I3672" s="64">
        <v>10.8</v>
      </c>
    </row>
    <row r="3673" spans="1:9">
      <c r="A3673" s="30" t="s">
        <v>2953</v>
      </c>
      <c r="B3673" s="32" t="s">
        <v>2954</v>
      </c>
      <c r="C3673" s="37" t="s">
        <v>7</v>
      </c>
      <c r="D3673" s="36">
        <v>1</v>
      </c>
      <c r="E3673" s="31">
        <v>1</v>
      </c>
      <c r="F3673" s="31">
        <v>0</v>
      </c>
      <c r="G3673" s="31">
        <v>134.34</v>
      </c>
      <c r="H3673" s="31">
        <v>0</v>
      </c>
      <c r="I3673" s="64">
        <v>134.34</v>
      </c>
    </row>
    <row r="3674" spans="1:9" ht="20">
      <c r="A3674" s="30" t="s">
        <v>2592</v>
      </c>
      <c r="B3674" s="32" t="s">
        <v>2593</v>
      </c>
      <c r="C3674" s="37" t="s">
        <v>7</v>
      </c>
      <c r="D3674" s="36">
        <v>8.7499999999999994E-2</v>
      </c>
      <c r="E3674" s="31">
        <v>1</v>
      </c>
      <c r="F3674" s="31">
        <v>0</v>
      </c>
      <c r="G3674" s="31">
        <v>27.53</v>
      </c>
      <c r="H3674" s="31">
        <v>0</v>
      </c>
      <c r="I3674" s="64">
        <v>2.4</v>
      </c>
    </row>
    <row r="3675" spans="1:9">
      <c r="A3675" s="30" t="s">
        <v>2674</v>
      </c>
      <c r="B3675" s="32" t="s">
        <v>2675</v>
      </c>
      <c r="C3675" s="37" t="s">
        <v>1484</v>
      </c>
      <c r="D3675" s="36">
        <v>0.2631</v>
      </c>
      <c r="E3675" s="31">
        <v>1</v>
      </c>
      <c r="F3675" s="31">
        <v>0</v>
      </c>
      <c r="G3675" s="31">
        <v>18.84</v>
      </c>
      <c r="H3675" s="31">
        <v>0</v>
      </c>
      <c r="I3675" s="64">
        <v>4.95</v>
      </c>
    </row>
    <row r="3676" spans="1:9">
      <c r="A3676" s="30" t="s">
        <v>1565</v>
      </c>
      <c r="B3676" s="30" t="s">
        <v>1566</v>
      </c>
      <c r="C3676" s="37" t="s">
        <v>1484</v>
      </c>
      <c r="D3676" s="36">
        <v>8.4199999999999997E-2</v>
      </c>
      <c r="E3676" s="31">
        <v>1</v>
      </c>
      <c r="F3676" s="31">
        <v>0</v>
      </c>
      <c r="G3676" s="31">
        <v>20.96</v>
      </c>
      <c r="H3676" s="31">
        <v>0</v>
      </c>
      <c r="I3676" s="64">
        <v>1.76</v>
      </c>
    </row>
    <row r="3677" spans="1:9">
      <c r="A3677" s="35"/>
      <c r="B3677" s="35"/>
      <c r="C3677" s="35"/>
      <c r="D3677" s="35"/>
      <c r="E3677" s="35"/>
      <c r="F3677" s="35"/>
      <c r="G3677" s="35"/>
      <c r="H3677" s="34" t="s">
        <v>515</v>
      </c>
      <c r="I3677" s="76">
        <v>154.25</v>
      </c>
    </row>
    <row r="3678" spans="1:9">
      <c r="A3678" s="35"/>
      <c r="B3678" s="35"/>
      <c r="C3678" s="35"/>
      <c r="D3678" s="35"/>
      <c r="E3678" s="35"/>
      <c r="F3678" s="35"/>
      <c r="G3678" s="35"/>
      <c r="H3678" s="34" t="s">
        <v>1458</v>
      </c>
      <c r="I3678" s="76">
        <v>22.86</v>
      </c>
    </row>
    <row r="3679" spans="1:9">
      <c r="A3679" s="35"/>
      <c r="B3679" s="35"/>
      <c r="C3679" s="35"/>
      <c r="D3679" s="35"/>
      <c r="E3679" s="35"/>
      <c r="F3679" s="35"/>
      <c r="G3679" s="35"/>
      <c r="H3679" s="34" t="s">
        <v>516</v>
      </c>
      <c r="I3679" s="76">
        <v>189.51</v>
      </c>
    </row>
    <row r="3682" spans="1:9">
      <c r="A3682" s="49" t="s">
        <v>2955</v>
      </c>
      <c r="B3682" s="48"/>
      <c r="C3682" s="48"/>
      <c r="D3682" s="48"/>
      <c r="E3682" s="48"/>
      <c r="F3682" s="48"/>
      <c r="G3682" s="48"/>
      <c r="H3682" s="48"/>
      <c r="I3682" s="72"/>
    </row>
    <row r="3683" spans="1:9">
      <c r="A3683" s="46" t="s">
        <v>1439</v>
      </c>
      <c r="B3683" s="45"/>
      <c r="C3683" s="45"/>
      <c r="D3683" s="45"/>
      <c r="E3683" s="45"/>
      <c r="F3683" s="45"/>
      <c r="G3683" s="45"/>
      <c r="H3683" s="45"/>
      <c r="I3683" s="73"/>
    </row>
    <row r="3684" spans="1:9">
      <c r="A3684" s="43" t="s">
        <v>2956</v>
      </c>
      <c r="B3684" s="42"/>
      <c r="C3684" s="42"/>
      <c r="D3684" s="42"/>
      <c r="E3684" s="41"/>
      <c r="F3684" s="41"/>
      <c r="G3684" s="41"/>
      <c r="H3684" s="41"/>
      <c r="I3684" s="74"/>
    </row>
    <row r="3685" spans="1:9">
      <c r="A3685" s="38" t="s">
        <v>0</v>
      </c>
      <c r="B3685" s="39" t="s">
        <v>1</v>
      </c>
      <c r="C3685" s="38" t="s">
        <v>2</v>
      </c>
      <c r="D3685" s="38" t="s">
        <v>3</v>
      </c>
      <c r="E3685" s="38" t="s">
        <v>1441</v>
      </c>
      <c r="F3685" s="38" t="s">
        <v>1442</v>
      </c>
      <c r="G3685" s="38" t="s">
        <v>1443</v>
      </c>
      <c r="H3685" s="38" t="s">
        <v>1444</v>
      </c>
      <c r="I3685" s="75" t="s">
        <v>1445</v>
      </c>
    </row>
    <row r="3686" spans="1:9">
      <c r="A3686" s="30" t="s">
        <v>2819</v>
      </c>
      <c r="B3686" s="32" t="s">
        <v>2820</v>
      </c>
      <c r="C3686" s="37" t="s">
        <v>7</v>
      </c>
      <c r="D3686" s="36">
        <v>2</v>
      </c>
      <c r="E3686" s="31">
        <v>1</v>
      </c>
      <c r="F3686" s="31">
        <v>0</v>
      </c>
      <c r="G3686" s="31">
        <v>3.1</v>
      </c>
      <c r="H3686" s="31">
        <v>0</v>
      </c>
      <c r="I3686" s="64">
        <v>6.2</v>
      </c>
    </row>
    <row r="3687" spans="1:9">
      <c r="A3687" s="30" t="s">
        <v>2957</v>
      </c>
      <c r="B3687" s="32" t="s">
        <v>2958</v>
      </c>
      <c r="C3687" s="37" t="s">
        <v>7</v>
      </c>
      <c r="D3687" s="36">
        <v>1</v>
      </c>
      <c r="E3687" s="31">
        <v>1</v>
      </c>
      <c r="F3687" s="31">
        <v>0</v>
      </c>
      <c r="G3687" s="31">
        <v>24.89</v>
      </c>
      <c r="H3687" s="31">
        <v>0</v>
      </c>
      <c r="I3687" s="64">
        <v>24.89</v>
      </c>
    </row>
    <row r="3688" spans="1:9" ht="20">
      <c r="A3688" s="30" t="s">
        <v>2592</v>
      </c>
      <c r="B3688" s="32" t="s">
        <v>2593</v>
      </c>
      <c r="C3688" s="37" t="s">
        <v>7</v>
      </c>
      <c r="D3688" s="36">
        <v>0.115</v>
      </c>
      <c r="E3688" s="31">
        <v>1</v>
      </c>
      <c r="F3688" s="31">
        <v>0</v>
      </c>
      <c r="G3688" s="31">
        <v>27.53</v>
      </c>
      <c r="H3688" s="31">
        <v>0</v>
      </c>
      <c r="I3688" s="64">
        <v>3.16</v>
      </c>
    </row>
    <row r="3689" spans="1:9">
      <c r="A3689" s="30" t="s">
        <v>1573</v>
      </c>
      <c r="B3689" s="32" t="s">
        <v>1574</v>
      </c>
      <c r="C3689" s="37" t="s">
        <v>1484</v>
      </c>
      <c r="D3689" s="36">
        <v>0.2172</v>
      </c>
      <c r="E3689" s="31">
        <v>1</v>
      </c>
      <c r="F3689" s="31">
        <v>0</v>
      </c>
      <c r="G3689" s="31">
        <v>20.89</v>
      </c>
      <c r="H3689" s="31">
        <v>0</v>
      </c>
      <c r="I3689" s="64">
        <v>4.53</v>
      </c>
    </row>
    <row r="3690" spans="1:9">
      <c r="A3690" s="30" t="s">
        <v>1559</v>
      </c>
      <c r="B3690" s="30" t="s">
        <v>1560</v>
      </c>
      <c r="C3690" s="37" t="s">
        <v>1484</v>
      </c>
      <c r="D3690" s="36">
        <v>0.2172</v>
      </c>
      <c r="E3690" s="31">
        <v>1</v>
      </c>
      <c r="F3690" s="31">
        <v>0</v>
      </c>
      <c r="G3690" s="31">
        <v>25.28</v>
      </c>
      <c r="H3690" s="31">
        <v>0</v>
      </c>
      <c r="I3690" s="64">
        <v>5.49</v>
      </c>
    </row>
    <row r="3691" spans="1:9">
      <c r="A3691" s="35"/>
      <c r="B3691" s="35"/>
      <c r="C3691" s="35"/>
      <c r="D3691" s="35"/>
      <c r="E3691" s="35"/>
      <c r="F3691" s="35"/>
      <c r="G3691" s="35"/>
      <c r="H3691" s="34" t="s">
        <v>515</v>
      </c>
      <c r="I3691" s="76">
        <v>44.27</v>
      </c>
    </row>
    <row r="3692" spans="1:9">
      <c r="A3692" s="35"/>
      <c r="B3692" s="35"/>
      <c r="C3692" s="35"/>
      <c r="D3692" s="35"/>
      <c r="E3692" s="35"/>
      <c r="F3692" s="35"/>
      <c r="G3692" s="35"/>
      <c r="H3692" s="34" t="s">
        <v>1458</v>
      </c>
      <c r="I3692" s="76">
        <v>22.86</v>
      </c>
    </row>
    <row r="3693" spans="1:9">
      <c r="A3693" s="35"/>
      <c r="B3693" s="35"/>
      <c r="C3693" s="35"/>
      <c r="D3693" s="35"/>
      <c r="E3693" s="35"/>
      <c r="F3693" s="35"/>
      <c r="G3693" s="35"/>
      <c r="H3693" s="34" t="s">
        <v>516</v>
      </c>
      <c r="I3693" s="76">
        <v>54.39</v>
      </c>
    </row>
    <row r="3696" spans="1:9">
      <c r="A3696" s="49" t="s">
        <v>2959</v>
      </c>
      <c r="B3696" s="48"/>
      <c r="C3696" s="48"/>
      <c r="D3696" s="48"/>
      <c r="E3696" s="48"/>
      <c r="F3696" s="48"/>
      <c r="G3696" s="48"/>
      <c r="H3696" s="48"/>
      <c r="I3696" s="72"/>
    </row>
    <row r="3697" spans="1:9">
      <c r="A3697" s="46" t="s">
        <v>1439</v>
      </c>
      <c r="B3697" s="45"/>
      <c r="C3697" s="45"/>
      <c r="D3697" s="45"/>
      <c r="E3697" s="45"/>
      <c r="F3697" s="45"/>
      <c r="G3697" s="45"/>
      <c r="H3697" s="45"/>
      <c r="I3697" s="73"/>
    </row>
    <row r="3698" spans="1:9">
      <c r="A3698" s="43" t="s">
        <v>2960</v>
      </c>
      <c r="B3698" s="42"/>
      <c r="C3698" s="42"/>
      <c r="D3698" s="42"/>
      <c r="E3698" s="41"/>
      <c r="F3698" s="41"/>
      <c r="G3698" s="41"/>
      <c r="H3698" s="41"/>
      <c r="I3698" s="74"/>
    </row>
    <row r="3699" spans="1:9">
      <c r="A3699" s="38" t="s">
        <v>0</v>
      </c>
      <c r="B3699" s="39" t="s">
        <v>1</v>
      </c>
      <c r="C3699" s="38" t="s">
        <v>2</v>
      </c>
      <c r="D3699" s="38" t="s">
        <v>3</v>
      </c>
      <c r="E3699" s="38" t="s">
        <v>1441</v>
      </c>
      <c r="F3699" s="38" t="s">
        <v>1442</v>
      </c>
      <c r="G3699" s="38" t="s">
        <v>1443</v>
      </c>
      <c r="H3699" s="38" t="s">
        <v>1444</v>
      </c>
      <c r="I3699" s="75" t="s">
        <v>1445</v>
      </c>
    </row>
    <row r="3700" spans="1:9">
      <c r="A3700" s="30" t="s">
        <v>2819</v>
      </c>
      <c r="B3700" s="32" t="s">
        <v>2820</v>
      </c>
      <c r="C3700" s="37" t="s">
        <v>7</v>
      </c>
      <c r="D3700" s="36">
        <v>2</v>
      </c>
      <c r="E3700" s="31">
        <v>1</v>
      </c>
      <c r="F3700" s="31">
        <v>0</v>
      </c>
      <c r="G3700" s="31">
        <v>3.1</v>
      </c>
      <c r="H3700" s="31">
        <v>0</v>
      </c>
      <c r="I3700" s="64">
        <v>6.2</v>
      </c>
    </row>
    <row r="3701" spans="1:9">
      <c r="A3701" s="30" t="s">
        <v>2821</v>
      </c>
      <c r="B3701" s="32" t="s">
        <v>2822</v>
      </c>
      <c r="C3701" s="37" t="s">
        <v>7</v>
      </c>
      <c r="D3701" s="36">
        <v>1</v>
      </c>
      <c r="E3701" s="31">
        <v>1</v>
      </c>
      <c r="F3701" s="31">
        <v>0</v>
      </c>
      <c r="G3701" s="31">
        <v>62.23</v>
      </c>
      <c r="H3701" s="31">
        <v>0</v>
      </c>
      <c r="I3701" s="64">
        <v>62.23</v>
      </c>
    </row>
    <row r="3702" spans="1:9" ht="20">
      <c r="A3702" s="30" t="s">
        <v>2592</v>
      </c>
      <c r="B3702" s="32" t="s">
        <v>2593</v>
      </c>
      <c r="C3702" s="37" t="s">
        <v>7</v>
      </c>
      <c r="D3702" s="36">
        <v>0.115</v>
      </c>
      <c r="E3702" s="31">
        <v>1</v>
      </c>
      <c r="F3702" s="31">
        <v>0</v>
      </c>
      <c r="G3702" s="31">
        <v>27.53</v>
      </c>
      <c r="H3702" s="31">
        <v>0</v>
      </c>
      <c r="I3702" s="64">
        <v>3.16</v>
      </c>
    </row>
    <row r="3703" spans="1:9">
      <c r="A3703" s="30" t="s">
        <v>1573</v>
      </c>
      <c r="B3703" s="32" t="s">
        <v>1574</v>
      </c>
      <c r="C3703" s="37" t="s">
        <v>1484</v>
      </c>
      <c r="D3703" s="36">
        <v>0.19259999999999999</v>
      </c>
      <c r="E3703" s="31">
        <v>1</v>
      </c>
      <c r="F3703" s="31">
        <v>0</v>
      </c>
      <c r="G3703" s="31">
        <v>20.89</v>
      </c>
      <c r="H3703" s="31">
        <v>0</v>
      </c>
      <c r="I3703" s="64">
        <v>4.0199999999999996</v>
      </c>
    </row>
    <row r="3704" spans="1:9">
      <c r="A3704" s="30" t="s">
        <v>1559</v>
      </c>
      <c r="B3704" s="30" t="s">
        <v>1560</v>
      </c>
      <c r="C3704" s="37" t="s">
        <v>1484</v>
      </c>
      <c r="D3704" s="36">
        <v>0.19259999999999999</v>
      </c>
      <c r="E3704" s="31">
        <v>1</v>
      </c>
      <c r="F3704" s="31">
        <v>0</v>
      </c>
      <c r="G3704" s="31">
        <v>25.28</v>
      </c>
      <c r="H3704" s="31">
        <v>0</v>
      </c>
      <c r="I3704" s="64">
        <v>4.8600000000000003</v>
      </c>
    </row>
    <row r="3705" spans="1:9">
      <c r="A3705" s="35"/>
      <c r="B3705" s="35"/>
      <c r="C3705" s="35"/>
      <c r="D3705" s="35"/>
      <c r="E3705" s="35"/>
      <c r="F3705" s="35"/>
      <c r="G3705" s="35"/>
      <c r="H3705" s="34" t="s">
        <v>515</v>
      </c>
      <c r="I3705" s="76">
        <v>80.47</v>
      </c>
    </row>
    <row r="3706" spans="1:9">
      <c r="A3706" s="35"/>
      <c r="B3706" s="35"/>
      <c r="C3706" s="35"/>
      <c r="D3706" s="35"/>
      <c r="E3706" s="35"/>
      <c r="F3706" s="35"/>
      <c r="G3706" s="35"/>
      <c r="H3706" s="34" t="s">
        <v>1458</v>
      </c>
      <c r="I3706" s="76">
        <v>22.86</v>
      </c>
    </row>
    <row r="3707" spans="1:9">
      <c r="A3707" s="35"/>
      <c r="B3707" s="35"/>
      <c r="C3707" s="35"/>
      <c r="D3707" s="35"/>
      <c r="E3707" s="35"/>
      <c r="F3707" s="35"/>
      <c r="G3707" s="35"/>
      <c r="H3707" s="34" t="s">
        <v>516</v>
      </c>
      <c r="I3707" s="76">
        <v>98.86</v>
      </c>
    </row>
    <row r="3710" spans="1:9">
      <c r="A3710" s="49" t="s">
        <v>2961</v>
      </c>
      <c r="B3710" s="48"/>
      <c r="C3710" s="48"/>
      <c r="D3710" s="48"/>
      <c r="E3710" s="48"/>
      <c r="F3710" s="48"/>
      <c r="G3710" s="48"/>
      <c r="H3710" s="48"/>
      <c r="I3710" s="72"/>
    </row>
    <row r="3711" spans="1:9">
      <c r="A3711" s="46" t="s">
        <v>1439</v>
      </c>
      <c r="B3711" s="45"/>
      <c r="C3711" s="45"/>
      <c r="D3711" s="45"/>
      <c r="E3711" s="45"/>
      <c r="F3711" s="45"/>
      <c r="G3711" s="45"/>
      <c r="H3711" s="45"/>
      <c r="I3711" s="73"/>
    </row>
    <row r="3712" spans="1:9">
      <c r="A3712" s="43" t="s">
        <v>2962</v>
      </c>
      <c r="B3712" s="42"/>
      <c r="C3712" s="42"/>
      <c r="D3712" s="42"/>
      <c r="E3712" s="41"/>
      <c r="F3712" s="41"/>
      <c r="G3712" s="41"/>
      <c r="H3712" s="41"/>
      <c r="I3712" s="74"/>
    </row>
    <row r="3713" spans="1:9">
      <c r="A3713" s="38" t="s">
        <v>0</v>
      </c>
      <c r="B3713" s="39" t="s">
        <v>1</v>
      </c>
      <c r="C3713" s="38" t="s">
        <v>2</v>
      </c>
      <c r="D3713" s="38" t="s">
        <v>3</v>
      </c>
      <c r="E3713" s="38" t="s">
        <v>1441</v>
      </c>
      <c r="F3713" s="38" t="s">
        <v>1442</v>
      </c>
      <c r="G3713" s="38" t="s">
        <v>1443</v>
      </c>
      <c r="H3713" s="38" t="s">
        <v>1444</v>
      </c>
      <c r="I3713" s="75" t="s">
        <v>1445</v>
      </c>
    </row>
    <row r="3714" spans="1:9">
      <c r="A3714" s="30" t="s">
        <v>2819</v>
      </c>
      <c r="B3714" s="32" t="s">
        <v>2820</v>
      </c>
      <c r="C3714" s="37" t="s">
        <v>7</v>
      </c>
      <c r="D3714" s="36">
        <v>2</v>
      </c>
      <c r="E3714" s="31">
        <v>1</v>
      </c>
      <c r="F3714" s="31">
        <v>0</v>
      </c>
      <c r="G3714" s="31">
        <v>3.1</v>
      </c>
      <c r="H3714" s="31">
        <v>0</v>
      </c>
      <c r="I3714" s="64">
        <v>6.2</v>
      </c>
    </row>
    <row r="3715" spans="1:9">
      <c r="A3715" s="30" t="s">
        <v>2963</v>
      </c>
      <c r="B3715" s="32" t="s">
        <v>2964</v>
      </c>
      <c r="C3715" s="37" t="s">
        <v>7</v>
      </c>
      <c r="D3715" s="36">
        <v>1</v>
      </c>
      <c r="E3715" s="31">
        <v>1</v>
      </c>
      <c r="F3715" s="31">
        <v>0</v>
      </c>
      <c r="G3715" s="31">
        <v>9.76</v>
      </c>
      <c r="H3715" s="31">
        <v>0</v>
      </c>
      <c r="I3715" s="64">
        <v>9.76</v>
      </c>
    </row>
    <row r="3716" spans="1:9" ht="20">
      <c r="A3716" s="30" t="s">
        <v>2592</v>
      </c>
      <c r="B3716" s="32" t="s">
        <v>2593</v>
      </c>
      <c r="C3716" s="37" t="s">
        <v>7</v>
      </c>
      <c r="D3716" s="36">
        <v>0.115</v>
      </c>
      <c r="E3716" s="31">
        <v>1</v>
      </c>
      <c r="F3716" s="31">
        <v>0</v>
      </c>
      <c r="G3716" s="31">
        <v>27.53</v>
      </c>
      <c r="H3716" s="31">
        <v>0</v>
      </c>
      <c r="I3716" s="64">
        <v>3.16</v>
      </c>
    </row>
    <row r="3717" spans="1:9">
      <c r="A3717" s="30" t="s">
        <v>1573</v>
      </c>
      <c r="B3717" s="32" t="s">
        <v>1574</v>
      </c>
      <c r="C3717" s="37" t="s">
        <v>1484</v>
      </c>
      <c r="D3717" s="36">
        <v>0.27739999999999998</v>
      </c>
      <c r="E3717" s="31">
        <v>1</v>
      </c>
      <c r="F3717" s="31">
        <v>0</v>
      </c>
      <c r="G3717" s="31">
        <v>20.89</v>
      </c>
      <c r="H3717" s="31">
        <v>0</v>
      </c>
      <c r="I3717" s="64">
        <v>5.79</v>
      </c>
    </row>
    <row r="3718" spans="1:9">
      <c r="A3718" s="30" t="s">
        <v>1559</v>
      </c>
      <c r="B3718" s="30" t="s">
        <v>1560</v>
      </c>
      <c r="C3718" s="37" t="s">
        <v>1484</v>
      </c>
      <c r="D3718" s="36">
        <v>0.27739999999999998</v>
      </c>
      <c r="E3718" s="31">
        <v>1</v>
      </c>
      <c r="F3718" s="31">
        <v>0</v>
      </c>
      <c r="G3718" s="31">
        <v>25.28</v>
      </c>
      <c r="H3718" s="31">
        <v>0</v>
      </c>
      <c r="I3718" s="64">
        <v>7.01</v>
      </c>
    </row>
    <row r="3719" spans="1:9">
      <c r="A3719" s="35"/>
      <c r="B3719" s="35"/>
      <c r="C3719" s="35"/>
      <c r="D3719" s="35"/>
      <c r="E3719" s="35"/>
      <c r="F3719" s="35"/>
      <c r="G3719" s="35"/>
      <c r="H3719" s="34" t="s">
        <v>515</v>
      </c>
      <c r="I3719" s="76">
        <v>31.92</v>
      </c>
    </row>
    <row r="3720" spans="1:9">
      <c r="A3720" s="35"/>
      <c r="B3720" s="35"/>
      <c r="C3720" s="35"/>
      <c r="D3720" s="35"/>
      <c r="E3720" s="35"/>
      <c r="F3720" s="35"/>
      <c r="G3720" s="35"/>
      <c r="H3720" s="34" t="s">
        <v>1458</v>
      </c>
      <c r="I3720" s="76">
        <v>22.86</v>
      </c>
    </row>
    <row r="3721" spans="1:9">
      <c r="A3721" s="35"/>
      <c r="B3721" s="35"/>
      <c r="C3721" s="35"/>
      <c r="D3721" s="35"/>
      <c r="E3721" s="35"/>
      <c r="F3721" s="35"/>
      <c r="G3721" s="35"/>
      <c r="H3721" s="34" t="s">
        <v>516</v>
      </c>
      <c r="I3721" s="76">
        <v>39.21</v>
      </c>
    </row>
    <row r="3724" spans="1:9">
      <c r="A3724" s="49" t="s">
        <v>2965</v>
      </c>
      <c r="B3724" s="48"/>
      <c r="C3724" s="48"/>
      <c r="D3724" s="48"/>
      <c r="E3724" s="48"/>
      <c r="F3724" s="48"/>
      <c r="G3724" s="48"/>
      <c r="H3724" s="48"/>
      <c r="I3724" s="72"/>
    </row>
    <row r="3725" spans="1:9">
      <c r="A3725" s="46" t="s">
        <v>1439</v>
      </c>
      <c r="B3725" s="45"/>
      <c r="C3725" s="45"/>
      <c r="D3725" s="45"/>
      <c r="E3725" s="45"/>
      <c r="F3725" s="45"/>
      <c r="G3725" s="45"/>
      <c r="H3725" s="45"/>
      <c r="I3725" s="73"/>
    </row>
    <row r="3726" spans="1:9">
      <c r="A3726" s="43" t="s">
        <v>2966</v>
      </c>
      <c r="B3726" s="42"/>
      <c r="C3726" s="42"/>
      <c r="D3726" s="42"/>
      <c r="E3726" s="41"/>
      <c r="F3726" s="41"/>
      <c r="G3726" s="41"/>
      <c r="H3726" s="41"/>
      <c r="I3726" s="74"/>
    </row>
    <row r="3727" spans="1:9">
      <c r="A3727" s="38" t="s">
        <v>0</v>
      </c>
      <c r="B3727" s="39" t="s">
        <v>1</v>
      </c>
      <c r="C3727" s="38" t="s">
        <v>2</v>
      </c>
      <c r="D3727" s="38" t="s">
        <v>3</v>
      </c>
      <c r="E3727" s="38" t="s">
        <v>1441</v>
      </c>
      <c r="F3727" s="38" t="s">
        <v>1442</v>
      </c>
      <c r="G3727" s="38" t="s">
        <v>1443</v>
      </c>
      <c r="H3727" s="38" t="s">
        <v>1444</v>
      </c>
      <c r="I3727" s="75" t="s">
        <v>1445</v>
      </c>
    </row>
    <row r="3728" spans="1:9">
      <c r="A3728" s="30" t="s">
        <v>2819</v>
      </c>
      <c r="B3728" s="32" t="s">
        <v>2820</v>
      </c>
      <c r="C3728" s="37" t="s">
        <v>7</v>
      </c>
      <c r="D3728" s="36">
        <v>2</v>
      </c>
      <c r="E3728" s="31">
        <v>1</v>
      </c>
      <c r="F3728" s="31">
        <v>0</v>
      </c>
      <c r="G3728" s="31">
        <v>3.1</v>
      </c>
      <c r="H3728" s="31">
        <v>0</v>
      </c>
      <c r="I3728" s="64">
        <v>6.2</v>
      </c>
    </row>
    <row r="3729" spans="1:9">
      <c r="A3729" s="30" t="s">
        <v>2841</v>
      </c>
      <c r="B3729" s="32" t="s">
        <v>2842</v>
      </c>
      <c r="C3729" s="37" t="s">
        <v>7</v>
      </c>
      <c r="D3729" s="36">
        <v>1</v>
      </c>
      <c r="E3729" s="31">
        <v>1</v>
      </c>
      <c r="F3729" s="31">
        <v>0</v>
      </c>
      <c r="G3729" s="31">
        <v>8.8699999999999992</v>
      </c>
      <c r="H3729" s="31">
        <v>0</v>
      </c>
      <c r="I3729" s="64">
        <v>8.8699999999999992</v>
      </c>
    </row>
    <row r="3730" spans="1:9" ht="20">
      <c r="A3730" s="30" t="s">
        <v>2592</v>
      </c>
      <c r="B3730" s="32" t="s">
        <v>2593</v>
      </c>
      <c r="C3730" s="37" t="s">
        <v>7</v>
      </c>
      <c r="D3730" s="36">
        <v>0.115</v>
      </c>
      <c r="E3730" s="31">
        <v>1</v>
      </c>
      <c r="F3730" s="31">
        <v>0</v>
      </c>
      <c r="G3730" s="31">
        <v>27.53</v>
      </c>
      <c r="H3730" s="31">
        <v>0</v>
      </c>
      <c r="I3730" s="64">
        <v>3.16</v>
      </c>
    </row>
    <row r="3731" spans="1:9">
      <c r="A3731" s="30" t="s">
        <v>1573</v>
      </c>
      <c r="B3731" s="32" t="s">
        <v>1574</v>
      </c>
      <c r="C3731" s="37" t="s">
        <v>1484</v>
      </c>
      <c r="D3731" s="36">
        <v>0.19259999999999999</v>
      </c>
      <c r="E3731" s="31">
        <v>1</v>
      </c>
      <c r="F3731" s="31">
        <v>0</v>
      </c>
      <c r="G3731" s="31">
        <v>20.89</v>
      </c>
      <c r="H3731" s="31">
        <v>0</v>
      </c>
      <c r="I3731" s="64">
        <v>4.0199999999999996</v>
      </c>
    </row>
    <row r="3732" spans="1:9">
      <c r="A3732" s="30" t="s">
        <v>1559</v>
      </c>
      <c r="B3732" s="30" t="s">
        <v>1560</v>
      </c>
      <c r="C3732" s="37" t="s">
        <v>1484</v>
      </c>
      <c r="D3732" s="36">
        <v>0.19259999999999999</v>
      </c>
      <c r="E3732" s="31">
        <v>1</v>
      </c>
      <c r="F3732" s="31">
        <v>0</v>
      </c>
      <c r="G3732" s="31">
        <v>25.28</v>
      </c>
      <c r="H3732" s="31">
        <v>0</v>
      </c>
      <c r="I3732" s="64">
        <v>4.8600000000000003</v>
      </c>
    </row>
    <row r="3733" spans="1:9">
      <c r="A3733" s="35"/>
      <c r="B3733" s="35"/>
      <c r="C3733" s="35"/>
      <c r="D3733" s="35"/>
      <c r="E3733" s="35"/>
      <c r="F3733" s="35"/>
      <c r="G3733" s="35"/>
      <c r="H3733" s="34" t="s">
        <v>515</v>
      </c>
      <c r="I3733" s="76">
        <v>27.11</v>
      </c>
    </row>
    <row r="3734" spans="1:9">
      <c r="A3734" s="35"/>
      <c r="B3734" s="35"/>
      <c r="C3734" s="35"/>
      <c r="D3734" s="35"/>
      <c r="E3734" s="35"/>
      <c r="F3734" s="35"/>
      <c r="G3734" s="35"/>
      <c r="H3734" s="34" t="s">
        <v>1458</v>
      </c>
      <c r="I3734" s="76">
        <v>22.86</v>
      </c>
    </row>
    <row r="3735" spans="1:9">
      <c r="A3735" s="35"/>
      <c r="B3735" s="35"/>
      <c r="C3735" s="35"/>
      <c r="D3735" s="35"/>
      <c r="E3735" s="35"/>
      <c r="F3735" s="35"/>
      <c r="G3735" s="35"/>
      <c r="H3735" s="34" t="s">
        <v>516</v>
      </c>
      <c r="I3735" s="76">
        <v>33.299999999999997</v>
      </c>
    </row>
    <row r="3738" spans="1:9">
      <c r="A3738" s="49" t="s">
        <v>2967</v>
      </c>
      <c r="B3738" s="48"/>
      <c r="C3738" s="48"/>
      <c r="D3738" s="48"/>
      <c r="E3738" s="48"/>
      <c r="F3738" s="48"/>
      <c r="G3738" s="48"/>
      <c r="H3738" s="48"/>
      <c r="I3738" s="72"/>
    </row>
    <row r="3739" spans="1:9">
      <c r="A3739" s="46" t="s">
        <v>1439</v>
      </c>
      <c r="B3739" s="45"/>
      <c r="C3739" s="45"/>
      <c r="D3739" s="45"/>
      <c r="E3739" s="45"/>
      <c r="F3739" s="45"/>
      <c r="G3739" s="45"/>
      <c r="H3739" s="45"/>
      <c r="I3739" s="73"/>
    </row>
    <row r="3740" spans="1:9">
      <c r="A3740" s="43" t="s">
        <v>2968</v>
      </c>
      <c r="B3740" s="42"/>
      <c r="C3740" s="42"/>
      <c r="D3740" s="42"/>
      <c r="E3740" s="41"/>
      <c r="F3740" s="41"/>
      <c r="G3740" s="41"/>
      <c r="H3740" s="41"/>
      <c r="I3740" s="74"/>
    </row>
    <row r="3741" spans="1:9">
      <c r="A3741" s="38" t="s">
        <v>0</v>
      </c>
      <c r="B3741" s="39" t="s">
        <v>1</v>
      </c>
      <c r="C3741" s="38" t="s">
        <v>2</v>
      </c>
      <c r="D3741" s="38" t="s">
        <v>3</v>
      </c>
      <c r="E3741" s="38" t="s">
        <v>1441</v>
      </c>
      <c r="F3741" s="38" t="s">
        <v>1442</v>
      </c>
      <c r="G3741" s="38" t="s">
        <v>1443</v>
      </c>
      <c r="H3741" s="38" t="s">
        <v>1444</v>
      </c>
      <c r="I3741" s="75" t="s">
        <v>1445</v>
      </c>
    </row>
    <row r="3742" spans="1:9">
      <c r="A3742" s="30" t="s">
        <v>2819</v>
      </c>
      <c r="B3742" s="32" t="s">
        <v>2820</v>
      </c>
      <c r="C3742" s="37" t="s">
        <v>7</v>
      </c>
      <c r="D3742" s="36">
        <v>2</v>
      </c>
      <c r="E3742" s="31">
        <v>1</v>
      </c>
      <c r="F3742" s="31">
        <v>0</v>
      </c>
      <c r="G3742" s="31">
        <v>3.1</v>
      </c>
      <c r="H3742" s="31">
        <v>0</v>
      </c>
      <c r="I3742" s="64">
        <v>6.2</v>
      </c>
    </row>
    <row r="3743" spans="1:9">
      <c r="A3743" s="30" t="s">
        <v>2969</v>
      </c>
      <c r="B3743" s="32" t="s">
        <v>2970</v>
      </c>
      <c r="C3743" s="37" t="s">
        <v>7</v>
      </c>
      <c r="D3743" s="36">
        <v>1</v>
      </c>
      <c r="E3743" s="31">
        <v>1</v>
      </c>
      <c r="F3743" s="31">
        <v>0</v>
      </c>
      <c r="G3743" s="31">
        <v>19.7</v>
      </c>
      <c r="H3743" s="31">
        <v>0</v>
      </c>
      <c r="I3743" s="64">
        <v>19.7</v>
      </c>
    </row>
    <row r="3744" spans="1:9" ht="20">
      <c r="A3744" s="30" t="s">
        <v>2592</v>
      </c>
      <c r="B3744" s="32" t="s">
        <v>2593</v>
      </c>
      <c r="C3744" s="37" t="s">
        <v>7</v>
      </c>
      <c r="D3744" s="36">
        <v>0.115</v>
      </c>
      <c r="E3744" s="31">
        <v>1</v>
      </c>
      <c r="F3744" s="31">
        <v>0</v>
      </c>
      <c r="G3744" s="31">
        <v>27.53</v>
      </c>
      <c r="H3744" s="31">
        <v>0</v>
      </c>
      <c r="I3744" s="64">
        <v>3.16</v>
      </c>
    </row>
    <row r="3745" spans="1:9">
      <c r="A3745" s="30" t="s">
        <v>1573</v>
      </c>
      <c r="B3745" s="32" t="s">
        <v>1574</v>
      </c>
      <c r="C3745" s="37" t="s">
        <v>1484</v>
      </c>
      <c r="D3745" s="36">
        <v>0.12839999999999999</v>
      </c>
      <c r="E3745" s="31">
        <v>1</v>
      </c>
      <c r="F3745" s="31">
        <v>0</v>
      </c>
      <c r="G3745" s="31">
        <v>20.89</v>
      </c>
      <c r="H3745" s="31">
        <v>0</v>
      </c>
      <c r="I3745" s="64">
        <v>2.68</v>
      </c>
    </row>
    <row r="3746" spans="1:9">
      <c r="A3746" s="30" t="s">
        <v>1559</v>
      </c>
      <c r="B3746" s="30" t="s">
        <v>1560</v>
      </c>
      <c r="C3746" s="37" t="s">
        <v>1484</v>
      </c>
      <c r="D3746" s="36">
        <v>0.12839999999999999</v>
      </c>
      <c r="E3746" s="31">
        <v>1</v>
      </c>
      <c r="F3746" s="31">
        <v>0</v>
      </c>
      <c r="G3746" s="31">
        <v>25.28</v>
      </c>
      <c r="H3746" s="31">
        <v>0</v>
      </c>
      <c r="I3746" s="64">
        <v>3.24</v>
      </c>
    </row>
    <row r="3747" spans="1:9">
      <c r="A3747" s="35"/>
      <c r="B3747" s="35"/>
      <c r="C3747" s="35"/>
      <c r="D3747" s="35"/>
      <c r="E3747" s="35"/>
      <c r="F3747" s="35"/>
      <c r="G3747" s="35"/>
      <c r="H3747" s="34" t="s">
        <v>515</v>
      </c>
      <c r="I3747" s="76">
        <v>34.979999999999997</v>
      </c>
    </row>
    <row r="3748" spans="1:9">
      <c r="A3748" s="35"/>
      <c r="B3748" s="35"/>
      <c r="C3748" s="35"/>
      <c r="D3748" s="35"/>
      <c r="E3748" s="35"/>
      <c r="F3748" s="35"/>
      <c r="G3748" s="35"/>
      <c r="H3748" s="34" t="s">
        <v>1458</v>
      </c>
      <c r="I3748" s="76">
        <v>22.86</v>
      </c>
    </row>
    <row r="3749" spans="1:9">
      <c r="A3749" s="35"/>
      <c r="B3749" s="35"/>
      <c r="C3749" s="35"/>
      <c r="D3749" s="35"/>
      <c r="E3749" s="35"/>
      <c r="F3749" s="35"/>
      <c r="G3749" s="35"/>
      <c r="H3749" s="34" t="s">
        <v>516</v>
      </c>
      <c r="I3749" s="76">
        <v>42.97</v>
      </c>
    </row>
    <row r="3752" spans="1:9">
      <c r="A3752" s="49" t="s">
        <v>2971</v>
      </c>
      <c r="B3752" s="48"/>
      <c r="C3752" s="48"/>
      <c r="D3752" s="48"/>
      <c r="E3752" s="48"/>
      <c r="F3752" s="48"/>
      <c r="G3752" s="48"/>
      <c r="H3752" s="48"/>
      <c r="I3752" s="72"/>
    </row>
    <row r="3753" spans="1:9">
      <c r="A3753" s="46" t="s">
        <v>1439</v>
      </c>
      <c r="B3753" s="45"/>
      <c r="C3753" s="45"/>
      <c r="D3753" s="45"/>
      <c r="E3753" s="45"/>
      <c r="F3753" s="45"/>
      <c r="G3753" s="45"/>
      <c r="H3753" s="45"/>
      <c r="I3753" s="73"/>
    </row>
    <row r="3754" spans="1:9">
      <c r="A3754" s="43" t="s">
        <v>2972</v>
      </c>
      <c r="B3754" s="42"/>
      <c r="C3754" s="42"/>
      <c r="D3754" s="42"/>
      <c r="E3754" s="41"/>
      <c r="F3754" s="41"/>
      <c r="G3754" s="41"/>
      <c r="H3754" s="41"/>
      <c r="I3754" s="74"/>
    </row>
    <row r="3755" spans="1:9">
      <c r="A3755" s="38" t="s">
        <v>0</v>
      </c>
      <c r="B3755" s="39" t="s">
        <v>1</v>
      </c>
      <c r="C3755" s="38" t="s">
        <v>2</v>
      </c>
      <c r="D3755" s="38" t="s">
        <v>3</v>
      </c>
      <c r="E3755" s="38" t="s">
        <v>1441</v>
      </c>
      <c r="F3755" s="38" t="s">
        <v>1442</v>
      </c>
      <c r="G3755" s="38" t="s">
        <v>1443</v>
      </c>
      <c r="H3755" s="38" t="s">
        <v>1444</v>
      </c>
      <c r="I3755" s="75" t="s">
        <v>1445</v>
      </c>
    </row>
    <row r="3756" spans="1:9">
      <c r="A3756" s="30" t="s">
        <v>1637</v>
      </c>
      <c r="B3756" s="32" t="s">
        <v>1638</v>
      </c>
      <c r="C3756" s="37" t="s">
        <v>7</v>
      </c>
      <c r="D3756" s="36">
        <v>1.7299999999999999E-2</v>
      </c>
      <c r="E3756" s="31">
        <v>1</v>
      </c>
      <c r="F3756" s="31">
        <v>0</v>
      </c>
      <c r="G3756" s="31">
        <v>3.47</v>
      </c>
      <c r="H3756" s="31">
        <v>0</v>
      </c>
      <c r="I3756" s="64">
        <v>0.06</v>
      </c>
    </row>
    <row r="3757" spans="1:9">
      <c r="A3757" s="30" t="s">
        <v>2973</v>
      </c>
      <c r="B3757" s="32" t="s">
        <v>2974</v>
      </c>
      <c r="C3757" s="37" t="s">
        <v>22</v>
      </c>
      <c r="D3757" s="36">
        <v>1.0548999999999999</v>
      </c>
      <c r="E3757" s="31">
        <v>1</v>
      </c>
      <c r="F3757" s="31">
        <v>0</v>
      </c>
      <c r="G3757" s="31">
        <v>41.59</v>
      </c>
      <c r="H3757" s="31">
        <v>0</v>
      </c>
      <c r="I3757" s="64">
        <v>43.87</v>
      </c>
    </row>
    <row r="3758" spans="1:9">
      <c r="A3758" s="30" t="s">
        <v>1573</v>
      </c>
      <c r="B3758" s="32" t="s">
        <v>1574</v>
      </c>
      <c r="C3758" s="37" t="s">
        <v>1484</v>
      </c>
      <c r="D3758" s="36">
        <v>0.31140000000000001</v>
      </c>
      <c r="E3758" s="31">
        <v>1</v>
      </c>
      <c r="F3758" s="31">
        <v>0</v>
      </c>
      <c r="G3758" s="31">
        <v>20.89</v>
      </c>
      <c r="H3758" s="31">
        <v>0</v>
      </c>
      <c r="I3758" s="64">
        <v>6.5</v>
      </c>
    </row>
    <row r="3759" spans="1:9">
      <c r="A3759" s="30" t="s">
        <v>1559</v>
      </c>
      <c r="B3759" s="30" t="s">
        <v>1560</v>
      </c>
      <c r="C3759" s="37" t="s">
        <v>1484</v>
      </c>
      <c r="D3759" s="36">
        <v>0.31140000000000001</v>
      </c>
      <c r="E3759" s="31">
        <v>1</v>
      </c>
      <c r="F3759" s="31">
        <v>0</v>
      </c>
      <c r="G3759" s="31">
        <v>25.28</v>
      </c>
      <c r="H3759" s="31">
        <v>0</v>
      </c>
      <c r="I3759" s="64">
        <v>7.87</v>
      </c>
    </row>
    <row r="3760" spans="1:9">
      <c r="A3760" s="35"/>
      <c r="B3760" s="35"/>
      <c r="C3760" s="35"/>
      <c r="D3760" s="35"/>
      <c r="E3760" s="35"/>
      <c r="F3760" s="35"/>
      <c r="G3760" s="35"/>
      <c r="H3760" s="34" t="s">
        <v>515</v>
      </c>
      <c r="I3760" s="76">
        <v>58.3</v>
      </c>
    </row>
    <row r="3761" spans="1:9">
      <c r="A3761" s="35"/>
      <c r="B3761" s="35"/>
      <c r="C3761" s="35"/>
      <c r="D3761" s="35"/>
      <c r="E3761" s="35"/>
      <c r="F3761" s="35"/>
      <c r="G3761" s="35"/>
      <c r="H3761" s="34" t="s">
        <v>1458</v>
      </c>
      <c r="I3761" s="76">
        <v>22.86</v>
      </c>
    </row>
    <row r="3762" spans="1:9">
      <c r="A3762" s="35"/>
      <c r="B3762" s="35"/>
      <c r="C3762" s="35"/>
      <c r="D3762" s="35"/>
      <c r="E3762" s="35"/>
      <c r="F3762" s="35"/>
      <c r="G3762" s="35"/>
      <c r="H3762" s="34" t="s">
        <v>516</v>
      </c>
      <c r="I3762" s="76">
        <v>71.62</v>
      </c>
    </row>
    <row r="3765" spans="1:9">
      <c r="A3765" s="49" t="s">
        <v>2975</v>
      </c>
      <c r="B3765" s="48"/>
      <c r="C3765" s="48"/>
      <c r="D3765" s="48"/>
      <c r="E3765" s="48"/>
      <c r="F3765" s="48"/>
      <c r="G3765" s="48"/>
      <c r="H3765" s="48"/>
      <c r="I3765" s="72"/>
    </row>
    <row r="3766" spans="1:9">
      <c r="A3766" s="46" t="s">
        <v>1480</v>
      </c>
      <c r="B3766" s="45"/>
      <c r="C3766" s="45"/>
      <c r="D3766" s="45"/>
      <c r="E3766" s="45"/>
      <c r="F3766" s="45"/>
      <c r="G3766" s="45"/>
      <c r="H3766" s="45"/>
      <c r="I3766" s="73"/>
    </row>
    <row r="3767" spans="1:9">
      <c r="A3767" s="43" t="s">
        <v>2976</v>
      </c>
      <c r="B3767" s="42"/>
      <c r="C3767" s="42"/>
      <c r="D3767" s="42"/>
      <c r="E3767" s="41"/>
      <c r="F3767" s="41"/>
      <c r="G3767" s="41"/>
      <c r="H3767" s="41"/>
      <c r="I3767" s="74"/>
    </row>
    <row r="3768" spans="1:9">
      <c r="A3768" s="38" t="s">
        <v>0</v>
      </c>
      <c r="B3768" s="39" t="s">
        <v>1</v>
      </c>
      <c r="C3768" s="38" t="s">
        <v>2</v>
      </c>
      <c r="D3768" s="38" t="s">
        <v>3</v>
      </c>
      <c r="E3768" s="38" t="s">
        <v>1441</v>
      </c>
      <c r="F3768" s="38" t="s">
        <v>1442</v>
      </c>
      <c r="G3768" s="38" t="s">
        <v>1443</v>
      </c>
      <c r="H3768" s="38" t="s">
        <v>1444</v>
      </c>
      <c r="I3768" s="75" t="s">
        <v>1445</v>
      </c>
    </row>
    <row r="3769" spans="1:9" ht="20">
      <c r="A3769" s="30" t="s">
        <v>2977</v>
      </c>
      <c r="B3769" s="32" t="s">
        <v>2978</v>
      </c>
      <c r="C3769" s="37" t="s">
        <v>22</v>
      </c>
      <c r="D3769" s="36">
        <v>1</v>
      </c>
      <c r="E3769" s="31">
        <v>1</v>
      </c>
      <c r="F3769" s="31">
        <v>0</v>
      </c>
      <c r="G3769" s="31">
        <v>125.64</v>
      </c>
      <c r="H3769" s="31">
        <v>0</v>
      </c>
      <c r="I3769" s="64">
        <v>125.64</v>
      </c>
    </row>
    <row r="3770" spans="1:9">
      <c r="A3770" s="30" t="s">
        <v>1573</v>
      </c>
      <c r="B3770" s="32" t="s">
        <v>1574</v>
      </c>
      <c r="C3770" s="37" t="s">
        <v>1484</v>
      </c>
      <c r="D3770" s="36">
        <v>0.31879999999999997</v>
      </c>
      <c r="E3770" s="31">
        <v>1</v>
      </c>
      <c r="F3770" s="31">
        <v>0</v>
      </c>
      <c r="G3770" s="31">
        <v>20.89</v>
      </c>
      <c r="H3770" s="31">
        <v>0</v>
      </c>
      <c r="I3770" s="64">
        <v>6.65</v>
      </c>
    </row>
    <row r="3771" spans="1:9">
      <c r="A3771" s="30" t="s">
        <v>1559</v>
      </c>
      <c r="B3771" s="30" t="s">
        <v>1560</v>
      </c>
      <c r="C3771" s="37" t="s">
        <v>1484</v>
      </c>
      <c r="D3771" s="36">
        <v>0.31879999999999997</v>
      </c>
      <c r="E3771" s="31">
        <v>1</v>
      </c>
      <c r="F3771" s="31">
        <v>0</v>
      </c>
      <c r="G3771" s="31">
        <v>25.28</v>
      </c>
      <c r="H3771" s="31">
        <v>0</v>
      </c>
      <c r="I3771" s="64">
        <v>8.0500000000000007</v>
      </c>
    </row>
    <row r="3772" spans="1:9">
      <c r="A3772" s="35"/>
      <c r="B3772" s="35"/>
      <c r="C3772" s="35"/>
      <c r="D3772" s="35"/>
      <c r="E3772" s="35"/>
      <c r="F3772" s="35"/>
      <c r="G3772" s="35"/>
      <c r="H3772" s="34" t="s">
        <v>515</v>
      </c>
      <c r="I3772" s="76">
        <v>140.34</v>
      </c>
    </row>
    <row r="3773" spans="1:9">
      <c r="A3773" s="35"/>
      <c r="B3773" s="35"/>
      <c r="C3773" s="35"/>
      <c r="D3773" s="35"/>
      <c r="E3773" s="35"/>
      <c r="F3773" s="35"/>
      <c r="G3773" s="35"/>
      <c r="H3773" s="34" t="s">
        <v>1458</v>
      </c>
      <c r="I3773" s="76">
        <v>22.86</v>
      </c>
    </row>
    <row r="3774" spans="1:9">
      <c r="A3774" s="35"/>
      <c r="B3774" s="35"/>
      <c r="C3774" s="35"/>
      <c r="D3774" s="35"/>
      <c r="E3774" s="35"/>
      <c r="F3774" s="35"/>
      <c r="G3774" s="35"/>
      <c r="H3774" s="34" t="s">
        <v>516</v>
      </c>
      <c r="I3774" s="76">
        <v>172.42</v>
      </c>
    </row>
    <row r="3777" spans="1:9">
      <c r="A3777" s="49" t="s">
        <v>2979</v>
      </c>
      <c r="B3777" s="48"/>
      <c r="C3777" s="48"/>
      <c r="D3777" s="48"/>
      <c r="E3777" s="48"/>
      <c r="F3777" s="48"/>
      <c r="G3777" s="48"/>
      <c r="H3777" s="48"/>
      <c r="I3777" s="72"/>
    </row>
    <row r="3778" spans="1:9">
      <c r="A3778" s="46" t="s">
        <v>1439</v>
      </c>
      <c r="B3778" s="45"/>
      <c r="C3778" s="45"/>
      <c r="D3778" s="45"/>
      <c r="E3778" s="45"/>
      <c r="F3778" s="45"/>
      <c r="G3778" s="45"/>
      <c r="H3778" s="45"/>
      <c r="I3778" s="73"/>
    </row>
    <row r="3779" spans="1:9">
      <c r="A3779" s="43" t="s">
        <v>2980</v>
      </c>
      <c r="B3779" s="42"/>
      <c r="C3779" s="42"/>
      <c r="D3779" s="42"/>
      <c r="E3779" s="41"/>
      <c r="F3779" s="41"/>
      <c r="G3779" s="41"/>
      <c r="H3779" s="41"/>
      <c r="I3779" s="74"/>
    </row>
    <row r="3780" spans="1:9">
      <c r="A3780" s="38" t="s">
        <v>0</v>
      </c>
      <c r="B3780" s="39" t="s">
        <v>1</v>
      </c>
      <c r="C3780" s="38" t="s">
        <v>2</v>
      </c>
      <c r="D3780" s="38" t="s">
        <v>3</v>
      </c>
      <c r="E3780" s="38" t="s">
        <v>1441</v>
      </c>
      <c r="F3780" s="38" t="s">
        <v>1442</v>
      </c>
      <c r="G3780" s="38" t="s">
        <v>1443</v>
      </c>
      <c r="H3780" s="38" t="s">
        <v>1444</v>
      </c>
      <c r="I3780" s="75" t="s">
        <v>1445</v>
      </c>
    </row>
    <row r="3781" spans="1:9">
      <c r="A3781" s="30" t="s">
        <v>2779</v>
      </c>
      <c r="B3781" s="32" t="s">
        <v>2780</v>
      </c>
      <c r="C3781" s="37" t="s">
        <v>7</v>
      </c>
      <c r="D3781" s="36">
        <v>2</v>
      </c>
      <c r="E3781" s="31">
        <v>1</v>
      </c>
      <c r="F3781" s="31">
        <v>0</v>
      </c>
      <c r="G3781" s="31">
        <v>1.75</v>
      </c>
      <c r="H3781" s="31">
        <v>0</v>
      </c>
      <c r="I3781" s="64">
        <v>3.5</v>
      </c>
    </row>
    <row r="3782" spans="1:9">
      <c r="A3782" s="30" t="s">
        <v>2981</v>
      </c>
      <c r="B3782" s="32" t="s">
        <v>2982</v>
      </c>
      <c r="C3782" s="37" t="s">
        <v>7</v>
      </c>
      <c r="D3782" s="36">
        <v>1</v>
      </c>
      <c r="E3782" s="31">
        <v>1</v>
      </c>
      <c r="F3782" s="31">
        <v>0</v>
      </c>
      <c r="G3782" s="31">
        <v>12.28</v>
      </c>
      <c r="H3782" s="31">
        <v>0</v>
      </c>
      <c r="I3782" s="64">
        <v>12.28</v>
      </c>
    </row>
    <row r="3783" spans="1:9" ht="20">
      <c r="A3783" s="30" t="s">
        <v>2592</v>
      </c>
      <c r="B3783" s="32" t="s">
        <v>2593</v>
      </c>
      <c r="C3783" s="37" t="s">
        <v>7</v>
      </c>
      <c r="D3783" s="36">
        <v>0.05</v>
      </c>
      <c r="E3783" s="31">
        <v>1</v>
      </c>
      <c r="F3783" s="31">
        <v>0</v>
      </c>
      <c r="G3783" s="31">
        <v>27.53</v>
      </c>
      <c r="H3783" s="31">
        <v>0</v>
      </c>
      <c r="I3783" s="64">
        <v>1.37</v>
      </c>
    </row>
    <row r="3784" spans="1:9">
      <c r="A3784" s="30" t="s">
        <v>1573</v>
      </c>
      <c r="B3784" s="32" t="s">
        <v>1574</v>
      </c>
      <c r="C3784" s="37" t="s">
        <v>1484</v>
      </c>
      <c r="D3784" s="36">
        <v>3.4299999999999997E-2</v>
      </c>
      <c r="E3784" s="31">
        <v>1</v>
      </c>
      <c r="F3784" s="31">
        <v>0</v>
      </c>
      <c r="G3784" s="31">
        <v>20.89</v>
      </c>
      <c r="H3784" s="31">
        <v>0</v>
      </c>
      <c r="I3784" s="64">
        <v>0.71</v>
      </c>
    </row>
    <row r="3785" spans="1:9">
      <c r="A3785" s="30" t="s">
        <v>1559</v>
      </c>
      <c r="B3785" s="30" t="s">
        <v>1560</v>
      </c>
      <c r="C3785" s="37" t="s">
        <v>1484</v>
      </c>
      <c r="D3785" s="36">
        <v>3.4299999999999997E-2</v>
      </c>
      <c r="E3785" s="31">
        <v>1</v>
      </c>
      <c r="F3785" s="31">
        <v>0</v>
      </c>
      <c r="G3785" s="31">
        <v>25.28</v>
      </c>
      <c r="H3785" s="31">
        <v>0</v>
      </c>
      <c r="I3785" s="64">
        <v>0.86</v>
      </c>
    </row>
    <row r="3786" spans="1:9">
      <c r="A3786" s="35"/>
      <c r="B3786" s="35"/>
      <c r="C3786" s="35"/>
      <c r="D3786" s="35"/>
      <c r="E3786" s="35"/>
      <c r="F3786" s="35"/>
      <c r="G3786" s="35"/>
      <c r="H3786" s="34" t="s">
        <v>515</v>
      </c>
      <c r="I3786" s="76">
        <v>18.72</v>
      </c>
    </row>
    <row r="3787" spans="1:9">
      <c r="A3787" s="35"/>
      <c r="B3787" s="35"/>
      <c r="C3787" s="35"/>
      <c r="D3787" s="35"/>
      <c r="E3787" s="35"/>
      <c r="F3787" s="35"/>
      <c r="G3787" s="35"/>
      <c r="H3787" s="34" t="s">
        <v>1458</v>
      </c>
      <c r="I3787" s="76">
        <v>22.86</v>
      </c>
    </row>
    <row r="3788" spans="1:9">
      <c r="A3788" s="35"/>
      <c r="B3788" s="35"/>
      <c r="C3788" s="35"/>
      <c r="D3788" s="35"/>
      <c r="E3788" s="35"/>
      <c r="F3788" s="35"/>
      <c r="G3788" s="35"/>
      <c r="H3788" s="34" t="s">
        <v>516</v>
      </c>
      <c r="I3788" s="76">
        <v>22.99</v>
      </c>
    </row>
    <row r="3791" spans="1:9">
      <c r="A3791" s="49" t="s">
        <v>2983</v>
      </c>
      <c r="B3791" s="48"/>
      <c r="C3791" s="48"/>
      <c r="D3791" s="48"/>
      <c r="E3791" s="48"/>
      <c r="F3791" s="48"/>
      <c r="G3791" s="48"/>
      <c r="H3791" s="48"/>
      <c r="I3791" s="72"/>
    </row>
    <row r="3792" spans="1:9">
      <c r="A3792" s="46" t="s">
        <v>1439</v>
      </c>
      <c r="B3792" s="45"/>
      <c r="C3792" s="45"/>
      <c r="D3792" s="45"/>
      <c r="E3792" s="45"/>
      <c r="F3792" s="45"/>
      <c r="G3792" s="45"/>
      <c r="H3792" s="45"/>
      <c r="I3792" s="73"/>
    </row>
    <row r="3793" spans="1:9">
      <c r="A3793" s="43" t="s">
        <v>2984</v>
      </c>
      <c r="B3793" s="42"/>
      <c r="C3793" s="42"/>
      <c r="D3793" s="42"/>
      <c r="E3793" s="41"/>
      <c r="F3793" s="41"/>
      <c r="G3793" s="41"/>
      <c r="H3793" s="41"/>
      <c r="I3793" s="74"/>
    </row>
    <row r="3794" spans="1:9">
      <c r="A3794" s="38" t="s">
        <v>0</v>
      </c>
      <c r="B3794" s="39" t="s">
        <v>1</v>
      </c>
      <c r="C3794" s="38" t="s">
        <v>2</v>
      </c>
      <c r="D3794" s="38" t="s">
        <v>3</v>
      </c>
      <c r="E3794" s="38" t="s">
        <v>1441</v>
      </c>
      <c r="F3794" s="38" t="s">
        <v>1442</v>
      </c>
      <c r="G3794" s="38" t="s">
        <v>1443</v>
      </c>
      <c r="H3794" s="38" t="s">
        <v>1444</v>
      </c>
      <c r="I3794" s="75" t="s">
        <v>1445</v>
      </c>
    </row>
    <row r="3795" spans="1:9">
      <c r="A3795" s="30" t="s">
        <v>2787</v>
      </c>
      <c r="B3795" s="32" t="s">
        <v>2788</v>
      </c>
      <c r="C3795" s="37" t="s">
        <v>7</v>
      </c>
      <c r="D3795" s="36">
        <v>2</v>
      </c>
      <c r="E3795" s="31">
        <v>1</v>
      </c>
      <c r="F3795" s="31">
        <v>0</v>
      </c>
      <c r="G3795" s="31">
        <v>2.57</v>
      </c>
      <c r="H3795" s="31">
        <v>0</v>
      </c>
      <c r="I3795" s="64">
        <v>5.14</v>
      </c>
    </row>
    <row r="3796" spans="1:9">
      <c r="A3796" s="30" t="s">
        <v>2985</v>
      </c>
      <c r="B3796" s="32" t="s">
        <v>2986</v>
      </c>
      <c r="C3796" s="37" t="s">
        <v>7</v>
      </c>
      <c r="D3796" s="36">
        <v>1</v>
      </c>
      <c r="E3796" s="31">
        <v>1</v>
      </c>
      <c r="F3796" s="31">
        <v>0</v>
      </c>
      <c r="G3796" s="31">
        <v>25.61</v>
      </c>
      <c r="H3796" s="31">
        <v>0</v>
      </c>
      <c r="I3796" s="64">
        <v>25.61</v>
      </c>
    </row>
    <row r="3797" spans="1:9" ht="20">
      <c r="A3797" s="30" t="s">
        <v>2592</v>
      </c>
      <c r="B3797" s="32" t="s">
        <v>2593</v>
      </c>
      <c r="C3797" s="37" t="s">
        <v>7</v>
      </c>
      <c r="D3797" s="36">
        <v>7.4999999999999997E-2</v>
      </c>
      <c r="E3797" s="31">
        <v>1</v>
      </c>
      <c r="F3797" s="31">
        <v>0</v>
      </c>
      <c r="G3797" s="31">
        <v>27.53</v>
      </c>
      <c r="H3797" s="31">
        <v>0</v>
      </c>
      <c r="I3797" s="64">
        <v>2.06</v>
      </c>
    </row>
    <row r="3798" spans="1:9">
      <c r="A3798" s="30" t="s">
        <v>1573</v>
      </c>
      <c r="B3798" s="32" t="s">
        <v>1574</v>
      </c>
      <c r="C3798" s="37" t="s">
        <v>1484</v>
      </c>
      <c r="D3798" s="36">
        <v>0.12570000000000001</v>
      </c>
      <c r="E3798" s="31">
        <v>1</v>
      </c>
      <c r="F3798" s="31">
        <v>0</v>
      </c>
      <c r="G3798" s="31">
        <v>20.89</v>
      </c>
      <c r="H3798" s="31">
        <v>0</v>
      </c>
      <c r="I3798" s="64">
        <v>2.62</v>
      </c>
    </row>
    <row r="3799" spans="1:9">
      <c r="A3799" s="30" t="s">
        <v>1559</v>
      </c>
      <c r="B3799" s="30" t="s">
        <v>1560</v>
      </c>
      <c r="C3799" s="37" t="s">
        <v>1484</v>
      </c>
      <c r="D3799" s="36">
        <v>0.12570000000000001</v>
      </c>
      <c r="E3799" s="31">
        <v>1</v>
      </c>
      <c r="F3799" s="31">
        <v>0</v>
      </c>
      <c r="G3799" s="31">
        <v>25.28</v>
      </c>
      <c r="H3799" s="31">
        <v>0</v>
      </c>
      <c r="I3799" s="64">
        <v>3.17</v>
      </c>
    </row>
    <row r="3800" spans="1:9">
      <c r="A3800" s="35"/>
      <c r="B3800" s="35"/>
      <c r="C3800" s="35"/>
      <c r="D3800" s="35"/>
      <c r="E3800" s="35"/>
      <c r="F3800" s="35"/>
      <c r="G3800" s="35"/>
      <c r="H3800" s="34" t="s">
        <v>515</v>
      </c>
      <c r="I3800" s="76">
        <v>38.6</v>
      </c>
    </row>
    <row r="3801" spans="1:9">
      <c r="A3801" s="35"/>
      <c r="B3801" s="35"/>
      <c r="C3801" s="35"/>
      <c r="D3801" s="35"/>
      <c r="E3801" s="35"/>
      <c r="F3801" s="35"/>
      <c r="G3801" s="35"/>
      <c r="H3801" s="34" t="s">
        <v>1458</v>
      </c>
      <c r="I3801" s="76">
        <v>22.86</v>
      </c>
    </row>
    <row r="3802" spans="1:9">
      <c r="A3802" s="35"/>
      <c r="B3802" s="35"/>
      <c r="C3802" s="35"/>
      <c r="D3802" s="35"/>
      <c r="E3802" s="35"/>
      <c r="F3802" s="35"/>
      <c r="G3802" s="35"/>
      <c r="H3802" s="34" t="s">
        <v>516</v>
      </c>
      <c r="I3802" s="76">
        <v>47.42</v>
      </c>
    </row>
    <row r="3805" spans="1:9">
      <c r="A3805" s="49" t="s">
        <v>2987</v>
      </c>
      <c r="B3805" s="48"/>
      <c r="C3805" s="48"/>
      <c r="D3805" s="48"/>
      <c r="E3805" s="48"/>
      <c r="F3805" s="48"/>
      <c r="G3805" s="48"/>
      <c r="H3805" s="48"/>
      <c r="I3805" s="72"/>
    </row>
    <row r="3806" spans="1:9">
      <c r="A3806" s="46" t="s">
        <v>1439</v>
      </c>
      <c r="B3806" s="45"/>
      <c r="C3806" s="45"/>
      <c r="D3806" s="45"/>
      <c r="E3806" s="45"/>
      <c r="F3806" s="45"/>
      <c r="G3806" s="45"/>
      <c r="H3806" s="45"/>
      <c r="I3806" s="73"/>
    </row>
    <row r="3807" spans="1:9">
      <c r="A3807" s="43" t="s">
        <v>2988</v>
      </c>
      <c r="B3807" s="42"/>
      <c r="C3807" s="42"/>
      <c r="D3807" s="42"/>
      <c r="E3807" s="41"/>
      <c r="F3807" s="41"/>
      <c r="G3807" s="41"/>
      <c r="H3807" s="41"/>
      <c r="I3807" s="74"/>
    </row>
    <row r="3808" spans="1:9">
      <c r="A3808" s="38" t="s">
        <v>0</v>
      </c>
      <c r="B3808" s="39" t="s">
        <v>1</v>
      </c>
      <c r="C3808" s="38" t="s">
        <v>2</v>
      </c>
      <c r="D3808" s="38" t="s">
        <v>3</v>
      </c>
      <c r="E3808" s="38" t="s">
        <v>1441</v>
      </c>
      <c r="F3808" s="38" t="s">
        <v>1442</v>
      </c>
      <c r="G3808" s="38" t="s">
        <v>1443</v>
      </c>
      <c r="H3808" s="38" t="s">
        <v>1444</v>
      </c>
      <c r="I3808" s="75" t="s">
        <v>1445</v>
      </c>
    </row>
    <row r="3809" spans="1:9">
      <c r="A3809" s="30" t="s">
        <v>2779</v>
      </c>
      <c r="B3809" s="32" t="s">
        <v>2780</v>
      </c>
      <c r="C3809" s="37" t="s">
        <v>7</v>
      </c>
      <c r="D3809" s="36">
        <v>2</v>
      </c>
      <c r="E3809" s="31">
        <v>1</v>
      </c>
      <c r="F3809" s="31">
        <v>0</v>
      </c>
      <c r="G3809" s="31">
        <v>1.75</v>
      </c>
      <c r="H3809" s="31">
        <v>0</v>
      </c>
      <c r="I3809" s="64">
        <v>3.5</v>
      </c>
    </row>
    <row r="3810" spans="1:9">
      <c r="A3810" s="30" t="s">
        <v>2833</v>
      </c>
      <c r="B3810" s="32" t="s">
        <v>2834</v>
      </c>
      <c r="C3810" s="37" t="s">
        <v>7</v>
      </c>
      <c r="D3810" s="36">
        <v>1</v>
      </c>
      <c r="E3810" s="31">
        <v>1</v>
      </c>
      <c r="F3810" s="31">
        <v>0</v>
      </c>
      <c r="G3810" s="31">
        <v>4.04</v>
      </c>
      <c r="H3810" s="31">
        <v>0</v>
      </c>
      <c r="I3810" s="64">
        <v>4.04</v>
      </c>
    </row>
    <row r="3811" spans="1:9" ht="20">
      <c r="A3811" s="30" t="s">
        <v>2592</v>
      </c>
      <c r="B3811" s="32" t="s">
        <v>2593</v>
      </c>
      <c r="C3811" s="37" t="s">
        <v>7</v>
      </c>
      <c r="D3811" s="36">
        <v>0.05</v>
      </c>
      <c r="E3811" s="31">
        <v>1</v>
      </c>
      <c r="F3811" s="31">
        <v>0</v>
      </c>
      <c r="G3811" s="31">
        <v>27.53</v>
      </c>
      <c r="H3811" s="31">
        <v>0</v>
      </c>
      <c r="I3811" s="64">
        <v>1.37</v>
      </c>
    </row>
    <row r="3812" spans="1:9">
      <c r="A3812" s="30" t="s">
        <v>1573</v>
      </c>
      <c r="B3812" s="32" t="s">
        <v>1574</v>
      </c>
      <c r="C3812" s="37" t="s">
        <v>1484</v>
      </c>
      <c r="D3812" s="36">
        <v>0.13789999999999999</v>
      </c>
      <c r="E3812" s="31">
        <v>1</v>
      </c>
      <c r="F3812" s="31">
        <v>0</v>
      </c>
      <c r="G3812" s="31">
        <v>20.89</v>
      </c>
      <c r="H3812" s="31">
        <v>0</v>
      </c>
      <c r="I3812" s="64">
        <v>2.88</v>
      </c>
    </row>
    <row r="3813" spans="1:9">
      <c r="A3813" s="30" t="s">
        <v>1559</v>
      </c>
      <c r="B3813" s="30" t="s">
        <v>1560</v>
      </c>
      <c r="C3813" s="37" t="s">
        <v>1484</v>
      </c>
      <c r="D3813" s="36">
        <v>0.13789999999999999</v>
      </c>
      <c r="E3813" s="31">
        <v>1</v>
      </c>
      <c r="F3813" s="31">
        <v>0</v>
      </c>
      <c r="G3813" s="31">
        <v>25.28</v>
      </c>
      <c r="H3813" s="31">
        <v>0</v>
      </c>
      <c r="I3813" s="64">
        <v>3.48</v>
      </c>
    </row>
    <row r="3814" spans="1:9">
      <c r="A3814" s="35"/>
      <c r="B3814" s="35"/>
      <c r="C3814" s="35"/>
      <c r="D3814" s="35"/>
      <c r="E3814" s="35"/>
      <c r="F3814" s="35"/>
      <c r="G3814" s="35"/>
      <c r="H3814" s="34" t="s">
        <v>515</v>
      </c>
      <c r="I3814" s="76">
        <v>15.27</v>
      </c>
    </row>
    <row r="3815" spans="1:9">
      <c r="A3815" s="35"/>
      <c r="B3815" s="35"/>
      <c r="C3815" s="35"/>
      <c r="D3815" s="35"/>
      <c r="E3815" s="35"/>
      <c r="F3815" s="35"/>
      <c r="G3815" s="35"/>
      <c r="H3815" s="34" t="s">
        <v>1458</v>
      </c>
      <c r="I3815" s="76">
        <v>22.86</v>
      </c>
    </row>
    <row r="3816" spans="1:9">
      <c r="A3816" s="35"/>
      <c r="B3816" s="35"/>
      <c r="C3816" s="35"/>
      <c r="D3816" s="35"/>
      <c r="E3816" s="35"/>
      <c r="F3816" s="35"/>
      <c r="G3816" s="35"/>
      <c r="H3816" s="34" t="s">
        <v>516</v>
      </c>
      <c r="I3816" s="76">
        <v>18.760000000000002</v>
      </c>
    </row>
    <row r="3819" spans="1:9">
      <c r="A3819" s="49" t="s">
        <v>2989</v>
      </c>
      <c r="B3819" s="48"/>
      <c r="C3819" s="48"/>
      <c r="D3819" s="48"/>
      <c r="E3819" s="48"/>
      <c r="F3819" s="48"/>
      <c r="G3819" s="48"/>
      <c r="H3819" s="48"/>
      <c r="I3819" s="72"/>
    </row>
    <row r="3820" spans="1:9">
      <c r="A3820" s="46" t="s">
        <v>1439</v>
      </c>
      <c r="B3820" s="45"/>
      <c r="C3820" s="45"/>
      <c r="D3820" s="45"/>
      <c r="E3820" s="45"/>
      <c r="F3820" s="45"/>
      <c r="G3820" s="45"/>
      <c r="H3820" s="45"/>
      <c r="I3820" s="73"/>
    </row>
    <row r="3821" spans="1:9">
      <c r="A3821" s="43" t="s">
        <v>2990</v>
      </c>
      <c r="B3821" s="42"/>
      <c r="C3821" s="42"/>
      <c r="D3821" s="42"/>
      <c r="E3821" s="41"/>
      <c r="F3821" s="41"/>
      <c r="G3821" s="41"/>
      <c r="H3821" s="41"/>
      <c r="I3821" s="74"/>
    </row>
    <row r="3822" spans="1:9">
      <c r="A3822" s="38" t="s">
        <v>0</v>
      </c>
      <c r="B3822" s="39" t="s">
        <v>1</v>
      </c>
      <c r="C3822" s="38" t="s">
        <v>2</v>
      </c>
      <c r="D3822" s="38" t="s">
        <v>3</v>
      </c>
      <c r="E3822" s="38" t="s">
        <v>1441</v>
      </c>
      <c r="F3822" s="38" t="s">
        <v>1442</v>
      </c>
      <c r="G3822" s="38" t="s">
        <v>1443</v>
      </c>
      <c r="H3822" s="38" t="s">
        <v>1444</v>
      </c>
      <c r="I3822" s="75" t="s">
        <v>1445</v>
      </c>
    </row>
    <row r="3823" spans="1:9">
      <c r="A3823" s="30" t="s">
        <v>2779</v>
      </c>
      <c r="B3823" s="32" t="s">
        <v>2780</v>
      </c>
      <c r="C3823" s="37" t="s">
        <v>7</v>
      </c>
      <c r="D3823" s="36">
        <v>2</v>
      </c>
      <c r="E3823" s="31">
        <v>1</v>
      </c>
      <c r="F3823" s="31">
        <v>0</v>
      </c>
      <c r="G3823" s="31">
        <v>1.75</v>
      </c>
      <c r="H3823" s="31">
        <v>0</v>
      </c>
      <c r="I3823" s="64">
        <v>3.5</v>
      </c>
    </row>
    <row r="3824" spans="1:9">
      <c r="A3824" s="30" t="s">
        <v>2849</v>
      </c>
      <c r="B3824" s="32" t="s">
        <v>2850</v>
      </c>
      <c r="C3824" s="37" t="s">
        <v>7</v>
      </c>
      <c r="D3824" s="36">
        <v>1</v>
      </c>
      <c r="E3824" s="31">
        <v>1</v>
      </c>
      <c r="F3824" s="31">
        <v>0</v>
      </c>
      <c r="G3824" s="31">
        <v>3.27</v>
      </c>
      <c r="H3824" s="31">
        <v>0</v>
      </c>
      <c r="I3824" s="64">
        <v>3.27</v>
      </c>
    </row>
    <row r="3825" spans="1:9" ht="20">
      <c r="A3825" s="30" t="s">
        <v>2592</v>
      </c>
      <c r="B3825" s="32" t="s">
        <v>2593</v>
      </c>
      <c r="C3825" s="37" t="s">
        <v>7</v>
      </c>
      <c r="D3825" s="36">
        <v>0.05</v>
      </c>
      <c r="E3825" s="31">
        <v>1</v>
      </c>
      <c r="F3825" s="31">
        <v>0</v>
      </c>
      <c r="G3825" s="31">
        <v>27.53</v>
      </c>
      <c r="H3825" s="31">
        <v>0</v>
      </c>
      <c r="I3825" s="64">
        <v>1.37</v>
      </c>
    </row>
    <row r="3826" spans="1:9">
      <c r="A3826" s="30" t="s">
        <v>1573</v>
      </c>
      <c r="B3826" s="32" t="s">
        <v>1574</v>
      </c>
      <c r="C3826" s="37" t="s">
        <v>1484</v>
      </c>
      <c r="D3826" s="36">
        <v>3.4299999999999997E-2</v>
      </c>
      <c r="E3826" s="31">
        <v>1</v>
      </c>
      <c r="F3826" s="31">
        <v>0</v>
      </c>
      <c r="G3826" s="31">
        <v>20.89</v>
      </c>
      <c r="H3826" s="31">
        <v>0</v>
      </c>
      <c r="I3826" s="64">
        <v>0.71</v>
      </c>
    </row>
    <row r="3827" spans="1:9">
      <c r="A3827" s="30" t="s">
        <v>1559</v>
      </c>
      <c r="B3827" s="30" t="s">
        <v>1560</v>
      </c>
      <c r="C3827" s="37" t="s">
        <v>1484</v>
      </c>
      <c r="D3827" s="36">
        <v>3.4299999999999997E-2</v>
      </c>
      <c r="E3827" s="31">
        <v>1</v>
      </c>
      <c r="F3827" s="31">
        <v>0</v>
      </c>
      <c r="G3827" s="31">
        <v>25.28</v>
      </c>
      <c r="H3827" s="31">
        <v>0</v>
      </c>
      <c r="I3827" s="64">
        <v>0.86</v>
      </c>
    </row>
    <row r="3828" spans="1:9">
      <c r="A3828" s="35"/>
      <c r="B3828" s="35"/>
      <c r="C3828" s="35"/>
      <c r="D3828" s="35"/>
      <c r="E3828" s="35"/>
      <c r="F3828" s="35"/>
      <c r="G3828" s="35"/>
      <c r="H3828" s="34" t="s">
        <v>515</v>
      </c>
      <c r="I3828" s="76">
        <v>9.7100000000000009</v>
      </c>
    </row>
    <row r="3829" spans="1:9">
      <c r="A3829" s="35"/>
      <c r="B3829" s="35"/>
      <c r="C3829" s="35"/>
      <c r="D3829" s="35"/>
      <c r="E3829" s="35"/>
      <c r="F3829" s="35"/>
      <c r="G3829" s="35"/>
      <c r="H3829" s="34" t="s">
        <v>1458</v>
      </c>
      <c r="I3829" s="76">
        <v>22.86</v>
      </c>
    </row>
    <row r="3830" spans="1:9">
      <c r="A3830" s="35"/>
      <c r="B3830" s="35"/>
      <c r="C3830" s="35"/>
      <c r="D3830" s="35"/>
      <c r="E3830" s="35"/>
      <c r="F3830" s="35"/>
      <c r="G3830" s="35"/>
      <c r="H3830" s="34" t="s">
        <v>516</v>
      </c>
      <c r="I3830" s="76">
        <v>11.92</v>
      </c>
    </row>
    <row r="3833" spans="1:9">
      <c r="A3833" s="49" t="s">
        <v>2991</v>
      </c>
      <c r="B3833" s="48"/>
      <c r="C3833" s="48"/>
      <c r="D3833" s="48"/>
      <c r="E3833" s="48"/>
      <c r="F3833" s="48"/>
      <c r="G3833" s="48"/>
      <c r="H3833" s="48"/>
      <c r="I3833" s="72"/>
    </row>
    <row r="3834" spans="1:9">
      <c r="A3834" s="46" t="s">
        <v>1439</v>
      </c>
      <c r="B3834" s="45"/>
      <c r="C3834" s="45"/>
      <c r="D3834" s="45"/>
      <c r="E3834" s="45"/>
      <c r="F3834" s="45"/>
      <c r="G3834" s="45"/>
      <c r="H3834" s="45"/>
      <c r="I3834" s="73"/>
    </row>
    <row r="3835" spans="1:9">
      <c r="A3835" s="43" t="s">
        <v>2992</v>
      </c>
      <c r="B3835" s="42"/>
      <c r="C3835" s="42"/>
      <c r="D3835" s="42"/>
      <c r="E3835" s="41"/>
      <c r="F3835" s="41"/>
      <c r="G3835" s="41"/>
      <c r="H3835" s="41"/>
      <c r="I3835" s="74"/>
    </row>
    <row r="3836" spans="1:9">
      <c r="A3836" s="38" t="s">
        <v>0</v>
      </c>
      <c r="B3836" s="39" t="s">
        <v>1</v>
      </c>
      <c r="C3836" s="38" t="s">
        <v>2</v>
      </c>
      <c r="D3836" s="38" t="s">
        <v>3</v>
      </c>
      <c r="E3836" s="38" t="s">
        <v>1441</v>
      </c>
      <c r="F3836" s="38" t="s">
        <v>1442</v>
      </c>
      <c r="G3836" s="38" t="s">
        <v>1443</v>
      </c>
      <c r="H3836" s="38" t="s">
        <v>1444</v>
      </c>
      <c r="I3836" s="75" t="s">
        <v>1445</v>
      </c>
    </row>
    <row r="3837" spans="1:9">
      <c r="A3837" s="30" t="s">
        <v>2787</v>
      </c>
      <c r="B3837" s="32" t="s">
        <v>2788</v>
      </c>
      <c r="C3837" s="37" t="s">
        <v>7</v>
      </c>
      <c r="D3837" s="36">
        <v>2</v>
      </c>
      <c r="E3837" s="31">
        <v>1</v>
      </c>
      <c r="F3837" s="31">
        <v>0</v>
      </c>
      <c r="G3837" s="31">
        <v>2.57</v>
      </c>
      <c r="H3837" s="31">
        <v>0</v>
      </c>
      <c r="I3837" s="64">
        <v>5.14</v>
      </c>
    </row>
    <row r="3838" spans="1:9">
      <c r="A3838" s="30" t="s">
        <v>2993</v>
      </c>
      <c r="B3838" s="32" t="s">
        <v>2994</v>
      </c>
      <c r="C3838" s="37" t="s">
        <v>7</v>
      </c>
      <c r="D3838" s="36">
        <v>1</v>
      </c>
      <c r="E3838" s="31">
        <v>1</v>
      </c>
      <c r="F3838" s="31">
        <v>0</v>
      </c>
      <c r="G3838" s="31">
        <v>7.42</v>
      </c>
      <c r="H3838" s="31">
        <v>0</v>
      </c>
      <c r="I3838" s="64">
        <v>7.42</v>
      </c>
    </row>
    <row r="3839" spans="1:9" ht="20">
      <c r="A3839" s="30" t="s">
        <v>2592</v>
      </c>
      <c r="B3839" s="32" t="s">
        <v>2593</v>
      </c>
      <c r="C3839" s="37" t="s">
        <v>7</v>
      </c>
      <c r="D3839" s="36">
        <v>7.4999999999999997E-2</v>
      </c>
      <c r="E3839" s="31">
        <v>1</v>
      </c>
      <c r="F3839" s="31">
        <v>0</v>
      </c>
      <c r="G3839" s="31">
        <v>27.53</v>
      </c>
      <c r="H3839" s="31">
        <v>0</v>
      </c>
      <c r="I3839" s="64">
        <v>2.06</v>
      </c>
    </row>
    <row r="3840" spans="1:9">
      <c r="A3840" s="30" t="s">
        <v>1573</v>
      </c>
      <c r="B3840" s="32" t="s">
        <v>1574</v>
      </c>
      <c r="C3840" s="37" t="s">
        <v>1484</v>
      </c>
      <c r="D3840" s="36">
        <v>0.12570000000000001</v>
      </c>
      <c r="E3840" s="31">
        <v>1</v>
      </c>
      <c r="F3840" s="31">
        <v>0</v>
      </c>
      <c r="G3840" s="31">
        <v>20.89</v>
      </c>
      <c r="H3840" s="31">
        <v>0</v>
      </c>
      <c r="I3840" s="64">
        <v>2.62</v>
      </c>
    </row>
    <row r="3841" spans="1:9">
      <c r="A3841" s="30" t="s">
        <v>1559</v>
      </c>
      <c r="B3841" s="30" t="s">
        <v>1560</v>
      </c>
      <c r="C3841" s="37" t="s">
        <v>1484</v>
      </c>
      <c r="D3841" s="36">
        <v>0.12570000000000001</v>
      </c>
      <c r="E3841" s="31">
        <v>1</v>
      </c>
      <c r="F3841" s="31">
        <v>0</v>
      </c>
      <c r="G3841" s="31">
        <v>25.28</v>
      </c>
      <c r="H3841" s="31">
        <v>0</v>
      </c>
      <c r="I3841" s="64">
        <v>3.17</v>
      </c>
    </row>
    <row r="3842" spans="1:9">
      <c r="A3842" s="35"/>
      <c r="B3842" s="35"/>
      <c r="C3842" s="35"/>
      <c r="D3842" s="35"/>
      <c r="E3842" s="35"/>
      <c r="F3842" s="35"/>
      <c r="G3842" s="35"/>
      <c r="H3842" s="34" t="s">
        <v>515</v>
      </c>
      <c r="I3842" s="76">
        <v>20.41</v>
      </c>
    </row>
    <row r="3843" spans="1:9">
      <c r="A3843" s="35"/>
      <c r="B3843" s="35"/>
      <c r="C3843" s="35"/>
      <c r="D3843" s="35"/>
      <c r="E3843" s="35"/>
      <c r="F3843" s="35"/>
      <c r="G3843" s="35"/>
      <c r="H3843" s="34" t="s">
        <v>1458</v>
      </c>
      <c r="I3843" s="76">
        <v>22.86</v>
      </c>
    </row>
    <row r="3844" spans="1:9">
      <c r="A3844" s="35"/>
      <c r="B3844" s="35"/>
      <c r="C3844" s="35"/>
      <c r="D3844" s="35"/>
      <c r="E3844" s="35"/>
      <c r="F3844" s="35"/>
      <c r="G3844" s="35"/>
      <c r="H3844" s="34" t="s">
        <v>516</v>
      </c>
      <c r="I3844" s="76">
        <v>25.07</v>
      </c>
    </row>
    <row r="3847" spans="1:9">
      <c r="A3847" s="49" t="s">
        <v>2995</v>
      </c>
      <c r="B3847" s="48"/>
      <c r="C3847" s="48"/>
      <c r="D3847" s="48"/>
      <c r="E3847" s="48"/>
      <c r="F3847" s="48"/>
      <c r="G3847" s="48"/>
      <c r="H3847" s="48"/>
      <c r="I3847" s="72"/>
    </row>
    <row r="3848" spans="1:9">
      <c r="A3848" s="46" t="s">
        <v>1439</v>
      </c>
      <c r="B3848" s="45"/>
      <c r="C3848" s="45"/>
      <c r="D3848" s="45"/>
      <c r="E3848" s="45"/>
      <c r="F3848" s="45"/>
      <c r="G3848" s="45"/>
      <c r="H3848" s="45"/>
      <c r="I3848" s="73"/>
    </row>
    <row r="3849" spans="1:9">
      <c r="A3849" s="43" t="s">
        <v>2996</v>
      </c>
      <c r="B3849" s="42"/>
      <c r="C3849" s="42"/>
      <c r="D3849" s="42"/>
      <c r="E3849" s="41"/>
      <c r="F3849" s="41"/>
      <c r="G3849" s="41"/>
      <c r="H3849" s="41"/>
      <c r="I3849" s="74"/>
    </row>
    <row r="3850" spans="1:9">
      <c r="A3850" s="38" t="s">
        <v>0</v>
      </c>
      <c r="B3850" s="39" t="s">
        <v>1</v>
      </c>
      <c r="C3850" s="38" t="s">
        <v>2</v>
      </c>
      <c r="D3850" s="38" t="s">
        <v>3</v>
      </c>
      <c r="E3850" s="38" t="s">
        <v>1441</v>
      </c>
      <c r="F3850" s="38" t="s">
        <v>1442</v>
      </c>
      <c r="G3850" s="38" t="s">
        <v>1443</v>
      </c>
      <c r="H3850" s="38" t="s">
        <v>1444</v>
      </c>
      <c r="I3850" s="75" t="s">
        <v>1445</v>
      </c>
    </row>
    <row r="3851" spans="1:9">
      <c r="A3851" s="30" t="s">
        <v>2779</v>
      </c>
      <c r="B3851" s="32" t="s">
        <v>2780</v>
      </c>
      <c r="C3851" s="37" t="s">
        <v>7</v>
      </c>
      <c r="D3851" s="36">
        <v>3</v>
      </c>
      <c r="E3851" s="31">
        <v>1</v>
      </c>
      <c r="F3851" s="31">
        <v>0</v>
      </c>
      <c r="G3851" s="31">
        <v>1.75</v>
      </c>
      <c r="H3851" s="31">
        <v>0</v>
      </c>
      <c r="I3851" s="64">
        <v>5.25</v>
      </c>
    </row>
    <row r="3852" spans="1:9" ht="20">
      <c r="A3852" s="30" t="s">
        <v>2869</v>
      </c>
      <c r="B3852" s="32" t="s">
        <v>2870</v>
      </c>
      <c r="C3852" s="37" t="s">
        <v>7</v>
      </c>
      <c r="D3852" s="36">
        <v>1</v>
      </c>
      <c r="E3852" s="31">
        <v>1</v>
      </c>
      <c r="F3852" s="31">
        <v>0</v>
      </c>
      <c r="G3852" s="31">
        <v>10.52</v>
      </c>
      <c r="H3852" s="31">
        <v>0</v>
      </c>
      <c r="I3852" s="64">
        <v>10.52</v>
      </c>
    </row>
    <row r="3853" spans="1:9" ht="20">
      <c r="A3853" s="30" t="s">
        <v>2592</v>
      </c>
      <c r="B3853" s="32" t="s">
        <v>2593</v>
      </c>
      <c r="C3853" s="37" t="s">
        <v>7</v>
      </c>
      <c r="D3853" s="36">
        <v>7.4999999999999997E-2</v>
      </c>
      <c r="E3853" s="31">
        <v>1</v>
      </c>
      <c r="F3853" s="31">
        <v>0</v>
      </c>
      <c r="G3853" s="31">
        <v>27.53</v>
      </c>
      <c r="H3853" s="31">
        <v>0</v>
      </c>
      <c r="I3853" s="64">
        <v>2.06</v>
      </c>
    </row>
    <row r="3854" spans="1:9">
      <c r="A3854" s="30" t="s">
        <v>1573</v>
      </c>
      <c r="B3854" s="32" t="s">
        <v>1574</v>
      </c>
      <c r="C3854" s="37" t="s">
        <v>1484</v>
      </c>
      <c r="D3854" s="36">
        <v>4.5699999999999998E-2</v>
      </c>
      <c r="E3854" s="31">
        <v>1</v>
      </c>
      <c r="F3854" s="31">
        <v>0</v>
      </c>
      <c r="G3854" s="31">
        <v>20.89</v>
      </c>
      <c r="H3854" s="31">
        <v>0</v>
      </c>
      <c r="I3854" s="64">
        <v>0.95</v>
      </c>
    </row>
    <row r="3855" spans="1:9">
      <c r="A3855" s="30" t="s">
        <v>1559</v>
      </c>
      <c r="B3855" s="30" t="s">
        <v>1560</v>
      </c>
      <c r="C3855" s="37" t="s">
        <v>1484</v>
      </c>
      <c r="D3855" s="36">
        <v>4.5699999999999998E-2</v>
      </c>
      <c r="E3855" s="31">
        <v>1</v>
      </c>
      <c r="F3855" s="31">
        <v>0</v>
      </c>
      <c r="G3855" s="31">
        <v>25.28</v>
      </c>
      <c r="H3855" s="31">
        <v>0</v>
      </c>
      <c r="I3855" s="64">
        <v>1.1499999999999999</v>
      </c>
    </row>
    <row r="3856" spans="1:9">
      <c r="A3856" s="35"/>
      <c r="B3856" s="35"/>
      <c r="C3856" s="35"/>
      <c r="D3856" s="35"/>
      <c r="E3856" s="35"/>
      <c r="F3856" s="35"/>
      <c r="G3856" s="35"/>
      <c r="H3856" s="34" t="s">
        <v>515</v>
      </c>
      <c r="I3856" s="76">
        <v>19.93</v>
      </c>
    </row>
    <row r="3857" spans="1:9">
      <c r="A3857" s="35"/>
      <c r="B3857" s="35"/>
      <c r="C3857" s="35"/>
      <c r="D3857" s="35"/>
      <c r="E3857" s="35"/>
      <c r="F3857" s="35"/>
      <c r="G3857" s="35"/>
      <c r="H3857" s="34" t="s">
        <v>1458</v>
      </c>
      <c r="I3857" s="76">
        <v>22.86</v>
      </c>
    </row>
    <row r="3858" spans="1:9">
      <c r="A3858" s="35"/>
      <c r="B3858" s="35"/>
      <c r="C3858" s="35"/>
      <c r="D3858" s="35"/>
      <c r="E3858" s="35"/>
      <c r="F3858" s="35"/>
      <c r="G3858" s="35"/>
      <c r="H3858" s="34" t="s">
        <v>516</v>
      </c>
      <c r="I3858" s="76">
        <v>24.48</v>
      </c>
    </row>
    <row r="3861" spans="1:9">
      <c r="A3861" s="49" t="s">
        <v>2997</v>
      </c>
      <c r="B3861" s="48"/>
      <c r="C3861" s="48"/>
      <c r="D3861" s="48"/>
      <c r="E3861" s="48"/>
      <c r="F3861" s="48"/>
      <c r="G3861" s="48"/>
      <c r="H3861" s="48"/>
      <c r="I3861" s="72"/>
    </row>
    <row r="3862" spans="1:9">
      <c r="A3862" s="46" t="s">
        <v>1439</v>
      </c>
      <c r="B3862" s="45"/>
      <c r="C3862" s="45"/>
      <c r="D3862" s="45"/>
      <c r="E3862" s="45"/>
      <c r="F3862" s="45"/>
      <c r="G3862" s="45"/>
      <c r="H3862" s="45"/>
      <c r="I3862" s="73"/>
    </row>
    <row r="3863" spans="1:9">
      <c r="A3863" s="43" t="s">
        <v>2998</v>
      </c>
      <c r="B3863" s="42"/>
      <c r="C3863" s="42"/>
      <c r="D3863" s="42"/>
      <c r="E3863" s="41"/>
      <c r="F3863" s="41"/>
      <c r="G3863" s="41"/>
      <c r="H3863" s="41"/>
      <c r="I3863" s="74"/>
    </row>
    <row r="3864" spans="1:9">
      <c r="A3864" s="38" t="s">
        <v>0</v>
      </c>
      <c r="B3864" s="39" t="s">
        <v>1</v>
      </c>
      <c r="C3864" s="38" t="s">
        <v>2</v>
      </c>
      <c r="D3864" s="38" t="s">
        <v>3</v>
      </c>
      <c r="E3864" s="38" t="s">
        <v>1441</v>
      </c>
      <c r="F3864" s="38" t="s">
        <v>1442</v>
      </c>
      <c r="G3864" s="38" t="s">
        <v>1443</v>
      </c>
      <c r="H3864" s="38" t="s">
        <v>1444</v>
      </c>
      <c r="I3864" s="75" t="s">
        <v>1445</v>
      </c>
    </row>
    <row r="3865" spans="1:9">
      <c r="A3865" s="30" t="s">
        <v>2787</v>
      </c>
      <c r="B3865" s="32" t="s">
        <v>2788</v>
      </c>
      <c r="C3865" s="37" t="s">
        <v>7</v>
      </c>
      <c r="D3865" s="36">
        <v>3</v>
      </c>
      <c r="E3865" s="31">
        <v>1</v>
      </c>
      <c r="F3865" s="31">
        <v>0</v>
      </c>
      <c r="G3865" s="31">
        <v>2.57</v>
      </c>
      <c r="H3865" s="31">
        <v>0</v>
      </c>
      <c r="I3865" s="64">
        <v>7.71</v>
      </c>
    </row>
    <row r="3866" spans="1:9" ht="20">
      <c r="A3866" s="30" t="s">
        <v>2999</v>
      </c>
      <c r="B3866" s="32" t="s">
        <v>3000</v>
      </c>
      <c r="C3866" s="37" t="s">
        <v>7</v>
      </c>
      <c r="D3866" s="36">
        <v>1</v>
      </c>
      <c r="E3866" s="31">
        <v>1</v>
      </c>
      <c r="F3866" s="31">
        <v>0</v>
      </c>
      <c r="G3866" s="31">
        <v>19.940000000000001</v>
      </c>
      <c r="H3866" s="31">
        <v>0</v>
      </c>
      <c r="I3866" s="64">
        <v>19.940000000000001</v>
      </c>
    </row>
    <row r="3867" spans="1:9" ht="20">
      <c r="A3867" s="30" t="s">
        <v>2592</v>
      </c>
      <c r="B3867" s="32" t="s">
        <v>2593</v>
      </c>
      <c r="C3867" s="37" t="s">
        <v>7</v>
      </c>
      <c r="D3867" s="36">
        <v>0.1125</v>
      </c>
      <c r="E3867" s="31">
        <v>1</v>
      </c>
      <c r="F3867" s="31">
        <v>0</v>
      </c>
      <c r="G3867" s="31">
        <v>27.53</v>
      </c>
      <c r="H3867" s="31">
        <v>0</v>
      </c>
      <c r="I3867" s="64">
        <v>3.09</v>
      </c>
    </row>
    <row r="3868" spans="1:9">
      <c r="A3868" s="30" t="s">
        <v>1573</v>
      </c>
      <c r="B3868" s="32" t="s">
        <v>1574</v>
      </c>
      <c r="C3868" s="37" t="s">
        <v>1484</v>
      </c>
      <c r="D3868" s="36">
        <v>0.1676</v>
      </c>
      <c r="E3868" s="31">
        <v>1</v>
      </c>
      <c r="F3868" s="31">
        <v>0</v>
      </c>
      <c r="G3868" s="31">
        <v>20.89</v>
      </c>
      <c r="H3868" s="31">
        <v>0</v>
      </c>
      <c r="I3868" s="64">
        <v>3.5</v>
      </c>
    </row>
    <row r="3869" spans="1:9">
      <c r="A3869" s="30" t="s">
        <v>1559</v>
      </c>
      <c r="B3869" s="30" t="s">
        <v>1560</v>
      </c>
      <c r="C3869" s="37" t="s">
        <v>1484</v>
      </c>
      <c r="D3869" s="36">
        <v>0.1676</v>
      </c>
      <c r="E3869" s="31">
        <v>1</v>
      </c>
      <c r="F3869" s="31">
        <v>0</v>
      </c>
      <c r="G3869" s="31">
        <v>25.28</v>
      </c>
      <c r="H3869" s="31">
        <v>0</v>
      </c>
      <c r="I3869" s="64">
        <v>4.2300000000000004</v>
      </c>
    </row>
    <row r="3870" spans="1:9">
      <c r="A3870" s="35"/>
      <c r="B3870" s="35"/>
      <c r="C3870" s="35"/>
      <c r="D3870" s="35"/>
      <c r="E3870" s="35"/>
      <c r="F3870" s="35"/>
      <c r="G3870" s="35"/>
      <c r="H3870" s="34" t="s">
        <v>515</v>
      </c>
      <c r="I3870" s="76">
        <v>38.47</v>
      </c>
    </row>
    <row r="3871" spans="1:9">
      <c r="A3871" s="35"/>
      <c r="B3871" s="35"/>
      <c r="C3871" s="35"/>
      <c r="D3871" s="35"/>
      <c r="E3871" s="35"/>
      <c r="F3871" s="35"/>
      <c r="G3871" s="35"/>
      <c r="H3871" s="34" t="s">
        <v>1458</v>
      </c>
      <c r="I3871" s="76">
        <v>22.86</v>
      </c>
    </row>
    <row r="3872" spans="1:9">
      <c r="A3872" s="35"/>
      <c r="B3872" s="35"/>
      <c r="C3872" s="35"/>
      <c r="D3872" s="35"/>
      <c r="E3872" s="35"/>
      <c r="F3872" s="35"/>
      <c r="G3872" s="35"/>
      <c r="H3872" s="34" t="s">
        <v>516</v>
      </c>
      <c r="I3872" s="76">
        <v>47.26</v>
      </c>
    </row>
    <row r="3875" spans="1:9">
      <c r="A3875" s="49" t="s">
        <v>3001</v>
      </c>
      <c r="B3875" s="48"/>
      <c r="C3875" s="48"/>
      <c r="D3875" s="48"/>
      <c r="E3875" s="48"/>
      <c r="F3875" s="48"/>
      <c r="G3875" s="48"/>
      <c r="H3875" s="48"/>
      <c r="I3875" s="72"/>
    </row>
    <row r="3876" spans="1:9">
      <c r="A3876" s="46" t="s">
        <v>1439</v>
      </c>
      <c r="B3876" s="45"/>
      <c r="C3876" s="45"/>
      <c r="D3876" s="45"/>
      <c r="E3876" s="45"/>
      <c r="F3876" s="45"/>
      <c r="G3876" s="45"/>
      <c r="H3876" s="45"/>
      <c r="I3876" s="73"/>
    </row>
    <row r="3877" spans="1:9">
      <c r="A3877" s="43" t="s">
        <v>3002</v>
      </c>
      <c r="B3877" s="42"/>
      <c r="C3877" s="42"/>
      <c r="D3877" s="42"/>
      <c r="E3877" s="41"/>
      <c r="F3877" s="41"/>
      <c r="G3877" s="41"/>
      <c r="H3877" s="41"/>
      <c r="I3877" s="74"/>
    </row>
    <row r="3878" spans="1:9">
      <c r="A3878" s="38" t="s">
        <v>0</v>
      </c>
      <c r="B3878" s="39" t="s">
        <v>1</v>
      </c>
      <c r="C3878" s="38" t="s">
        <v>2</v>
      </c>
      <c r="D3878" s="38" t="s">
        <v>3</v>
      </c>
      <c r="E3878" s="38" t="s">
        <v>1441</v>
      </c>
      <c r="F3878" s="38" t="s">
        <v>1442</v>
      </c>
      <c r="G3878" s="38" t="s">
        <v>1443</v>
      </c>
      <c r="H3878" s="38" t="s">
        <v>1444</v>
      </c>
      <c r="I3878" s="75" t="s">
        <v>1445</v>
      </c>
    </row>
    <row r="3879" spans="1:9">
      <c r="A3879" s="30" t="s">
        <v>2779</v>
      </c>
      <c r="B3879" s="32" t="s">
        <v>2780</v>
      </c>
      <c r="C3879" s="37" t="s">
        <v>7</v>
      </c>
      <c r="D3879" s="36">
        <v>2</v>
      </c>
      <c r="E3879" s="31">
        <v>1</v>
      </c>
      <c r="F3879" s="31">
        <v>0</v>
      </c>
      <c r="G3879" s="31">
        <v>1.75</v>
      </c>
      <c r="H3879" s="31">
        <v>0</v>
      </c>
      <c r="I3879" s="64">
        <v>3.5</v>
      </c>
    </row>
    <row r="3880" spans="1:9">
      <c r="A3880" s="30" t="s">
        <v>3003</v>
      </c>
      <c r="B3880" s="32" t="s">
        <v>3004</v>
      </c>
      <c r="C3880" s="37" t="s">
        <v>7</v>
      </c>
      <c r="D3880" s="36">
        <v>1</v>
      </c>
      <c r="E3880" s="31">
        <v>1</v>
      </c>
      <c r="F3880" s="31">
        <v>0</v>
      </c>
      <c r="G3880" s="31">
        <v>12.01</v>
      </c>
      <c r="H3880" s="31">
        <v>0</v>
      </c>
      <c r="I3880" s="64">
        <v>12.01</v>
      </c>
    </row>
    <row r="3881" spans="1:9" ht="20">
      <c r="A3881" s="30" t="s">
        <v>2592</v>
      </c>
      <c r="B3881" s="32" t="s">
        <v>2593</v>
      </c>
      <c r="C3881" s="37" t="s">
        <v>7</v>
      </c>
      <c r="D3881" s="36">
        <v>0.05</v>
      </c>
      <c r="E3881" s="31">
        <v>1</v>
      </c>
      <c r="F3881" s="31">
        <v>0</v>
      </c>
      <c r="G3881" s="31">
        <v>27.53</v>
      </c>
      <c r="H3881" s="31">
        <v>0</v>
      </c>
      <c r="I3881" s="64">
        <v>1.37</v>
      </c>
    </row>
    <row r="3882" spans="1:9">
      <c r="A3882" s="30" t="s">
        <v>1573</v>
      </c>
      <c r="B3882" s="32" t="s">
        <v>1574</v>
      </c>
      <c r="C3882" s="37" t="s">
        <v>1484</v>
      </c>
      <c r="D3882" s="36">
        <v>9.1899999999999996E-2</v>
      </c>
      <c r="E3882" s="31">
        <v>1</v>
      </c>
      <c r="F3882" s="31">
        <v>0</v>
      </c>
      <c r="G3882" s="31">
        <v>20.89</v>
      </c>
      <c r="H3882" s="31">
        <v>0</v>
      </c>
      <c r="I3882" s="64">
        <v>1.91</v>
      </c>
    </row>
    <row r="3883" spans="1:9">
      <c r="A3883" s="30" t="s">
        <v>1559</v>
      </c>
      <c r="B3883" s="30" t="s">
        <v>1560</v>
      </c>
      <c r="C3883" s="37" t="s">
        <v>1484</v>
      </c>
      <c r="D3883" s="36">
        <v>9.1899999999999996E-2</v>
      </c>
      <c r="E3883" s="31">
        <v>1</v>
      </c>
      <c r="F3883" s="31">
        <v>0</v>
      </c>
      <c r="G3883" s="31">
        <v>25.28</v>
      </c>
      <c r="H3883" s="31">
        <v>0</v>
      </c>
      <c r="I3883" s="64">
        <v>2.3199999999999998</v>
      </c>
    </row>
    <row r="3884" spans="1:9">
      <c r="A3884" s="35"/>
      <c r="B3884" s="35"/>
      <c r="C3884" s="35"/>
      <c r="D3884" s="35"/>
      <c r="E3884" s="35"/>
      <c r="F3884" s="35"/>
      <c r="G3884" s="35"/>
      <c r="H3884" s="34" t="s">
        <v>515</v>
      </c>
      <c r="I3884" s="76">
        <v>21.11</v>
      </c>
    </row>
    <row r="3885" spans="1:9">
      <c r="A3885" s="35"/>
      <c r="B3885" s="35"/>
      <c r="C3885" s="35"/>
      <c r="D3885" s="35"/>
      <c r="E3885" s="35"/>
      <c r="F3885" s="35"/>
      <c r="G3885" s="35"/>
      <c r="H3885" s="34" t="s">
        <v>1458</v>
      </c>
      <c r="I3885" s="76">
        <v>22.86</v>
      </c>
    </row>
    <row r="3886" spans="1:9">
      <c r="A3886" s="35"/>
      <c r="B3886" s="35"/>
      <c r="C3886" s="35"/>
      <c r="D3886" s="35"/>
      <c r="E3886" s="35"/>
      <c r="F3886" s="35"/>
      <c r="G3886" s="35"/>
      <c r="H3886" s="34" t="s">
        <v>516</v>
      </c>
      <c r="I3886" s="76">
        <v>25.93</v>
      </c>
    </row>
    <row r="3889" spans="1:9">
      <c r="A3889" s="49" t="s">
        <v>3005</v>
      </c>
      <c r="B3889" s="48"/>
      <c r="C3889" s="48"/>
      <c r="D3889" s="48"/>
      <c r="E3889" s="48"/>
      <c r="F3889" s="48"/>
      <c r="G3889" s="48"/>
      <c r="H3889" s="48"/>
      <c r="I3889" s="72"/>
    </row>
    <row r="3890" spans="1:9">
      <c r="A3890" s="46" t="s">
        <v>1439</v>
      </c>
      <c r="B3890" s="45"/>
      <c r="C3890" s="45"/>
      <c r="D3890" s="45"/>
      <c r="E3890" s="45"/>
      <c r="F3890" s="45"/>
      <c r="G3890" s="45"/>
      <c r="H3890" s="45"/>
      <c r="I3890" s="73"/>
    </row>
    <row r="3891" spans="1:9">
      <c r="A3891" s="43" t="s">
        <v>3006</v>
      </c>
      <c r="B3891" s="42"/>
      <c r="C3891" s="42"/>
      <c r="D3891" s="42"/>
      <c r="E3891" s="41"/>
      <c r="F3891" s="41"/>
      <c r="G3891" s="41"/>
      <c r="H3891" s="41"/>
      <c r="I3891" s="74"/>
    </row>
    <row r="3892" spans="1:9">
      <c r="A3892" s="38" t="s">
        <v>0</v>
      </c>
      <c r="B3892" s="39" t="s">
        <v>1</v>
      </c>
      <c r="C3892" s="38" t="s">
        <v>2</v>
      </c>
      <c r="D3892" s="38" t="s">
        <v>3</v>
      </c>
      <c r="E3892" s="38" t="s">
        <v>1441</v>
      </c>
      <c r="F3892" s="38" t="s">
        <v>1442</v>
      </c>
      <c r="G3892" s="38" t="s">
        <v>1443</v>
      </c>
      <c r="H3892" s="38" t="s">
        <v>1444</v>
      </c>
      <c r="I3892" s="75" t="s">
        <v>1445</v>
      </c>
    </row>
    <row r="3893" spans="1:9">
      <c r="A3893" s="30" t="s">
        <v>2805</v>
      </c>
      <c r="B3893" s="32" t="s">
        <v>2806</v>
      </c>
      <c r="C3893" s="37" t="s">
        <v>7</v>
      </c>
      <c r="D3893" s="36">
        <v>1</v>
      </c>
      <c r="E3893" s="31">
        <v>1</v>
      </c>
      <c r="F3893" s="31">
        <v>0</v>
      </c>
      <c r="G3893" s="31">
        <v>2.2999999999999998</v>
      </c>
      <c r="H3893" s="31">
        <v>0</v>
      </c>
      <c r="I3893" s="64">
        <v>2.2999999999999998</v>
      </c>
    </row>
    <row r="3894" spans="1:9">
      <c r="A3894" s="30" t="s">
        <v>2755</v>
      </c>
      <c r="B3894" s="32" t="s">
        <v>2756</v>
      </c>
      <c r="C3894" s="37" t="s">
        <v>7</v>
      </c>
      <c r="D3894" s="36">
        <v>1</v>
      </c>
      <c r="E3894" s="31">
        <v>1</v>
      </c>
      <c r="F3894" s="31">
        <v>0</v>
      </c>
      <c r="G3894" s="31">
        <v>2.79</v>
      </c>
      <c r="H3894" s="31">
        <v>0</v>
      </c>
      <c r="I3894" s="64">
        <v>2.79</v>
      </c>
    </row>
    <row r="3895" spans="1:9" ht="20">
      <c r="A3895" s="30" t="s">
        <v>2592</v>
      </c>
      <c r="B3895" s="32" t="s">
        <v>2593</v>
      </c>
      <c r="C3895" s="37" t="s">
        <v>7</v>
      </c>
      <c r="D3895" s="36">
        <v>6.25E-2</v>
      </c>
      <c r="E3895" s="31">
        <v>1</v>
      </c>
      <c r="F3895" s="31">
        <v>0</v>
      </c>
      <c r="G3895" s="31">
        <v>27.53</v>
      </c>
      <c r="H3895" s="31">
        <v>0</v>
      </c>
      <c r="I3895" s="64">
        <v>1.72</v>
      </c>
    </row>
    <row r="3896" spans="1:9">
      <c r="A3896" s="30" t="s">
        <v>3007</v>
      </c>
      <c r="B3896" s="32" t="s">
        <v>3008</v>
      </c>
      <c r="C3896" s="37" t="s">
        <v>7</v>
      </c>
      <c r="D3896" s="36">
        <v>1</v>
      </c>
      <c r="E3896" s="31">
        <v>1</v>
      </c>
      <c r="F3896" s="31">
        <v>0</v>
      </c>
      <c r="G3896" s="31">
        <v>9.9499999999999993</v>
      </c>
      <c r="H3896" s="31">
        <v>0</v>
      </c>
      <c r="I3896" s="64">
        <v>9.9499999999999993</v>
      </c>
    </row>
    <row r="3897" spans="1:9">
      <c r="A3897" s="30" t="s">
        <v>1573</v>
      </c>
      <c r="B3897" s="32" t="s">
        <v>1574</v>
      </c>
      <c r="C3897" s="37" t="s">
        <v>1484</v>
      </c>
      <c r="D3897" s="36">
        <v>5.16E-2</v>
      </c>
      <c r="E3897" s="31">
        <v>1</v>
      </c>
      <c r="F3897" s="31">
        <v>0</v>
      </c>
      <c r="G3897" s="31">
        <v>20.89</v>
      </c>
      <c r="H3897" s="31">
        <v>0</v>
      </c>
      <c r="I3897" s="64">
        <v>1.07</v>
      </c>
    </row>
    <row r="3898" spans="1:9">
      <c r="A3898" s="30" t="s">
        <v>1559</v>
      </c>
      <c r="B3898" s="30" t="s">
        <v>1560</v>
      </c>
      <c r="C3898" s="37" t="s">
        <v>1484</v>
      </c>
      <c r="D3898" s="36">
        <v>5.16E-2</v>
      </c>
      <c r="E3898" s="31">
        <v>1</v>
      </c>
      <c r="F3898" s="31">
        <v>0</v>
      </c>
      <c r="G3898" s="31">
        <v>25.28</v>
      </c>
      <c r="H3898" s="31">
        <v>0</v>
      </c>
      <c r="I3898" s="64">
        <v>1.3</v>
      </c>
    </row>
    <row r="3899" spans="1:9">
      <c r="A3899" s="35"/>
      <c r="B3899" s="35"/>
      <c r="C3899" s="35"/>
      <c r="D3899" s="35"/>
      <c r="E3899" s="35"/>
      <c r="F3899" s="35"/>
      <c r="G3899" s="35"/>
      <c r="H3899" s="34" t="s">
        <v>515</v>
      </c>
      <c r="I3899" s="76">
        <v>19.13</v>
      </c>
    </row>
    <row r="3900" spans="1:9">
      <c r="A3900" s="35"/>
      <c r="B3900" s="35"/>
      <c r="C3900" s="35"/>
      <c r="D3900" s="35"/>
      <c r="E3900" s="35"/>
      <c r="F3900" s="35"/>
      <c r="G3900" s="35"/>
      <c r="H3900" s="34" t="s">
        <v>1458</v>
      </c>
      <c r="I3900" s="76">
        <v>22.86</v>
      </c>
    </row>
    <row r="3901" spans="1:9">
      <c r="A3901" s="35"/>
      <c r="B3901" s="35"/>
      <c r="C3901" s="35"/>
      <c r="D3901" s="35"/>
      <c r="E3901" s="35"/>
      <c r="F3901" s="35"/>
      <c r="G3901" s="35"/>
      <c r="H3901" s="34" t="s">
        <v>516</v>
      </c>
      <c r="I3901" s="76">
        <v>23.5</v>
      </c>
    </row>
    <row r="3904" spans="1:9">
      <c r="A3904" s="49" t="s">
        <v>3009</v>
      </c>
      <c r="B3904" s="48"/>
      <c r="C3904" s="48"/>
      <c r="D3904" s="48"/>
      <c r="E3904" s="48"/>
      <c r="F3904" s="48"/>
      <c r="G3904" s="48"/>
      <c r="H3904" s="48"/>
      <c r="I3904" s="72"/>
    </row>
    <row r="3905" spans="1:9">
      <c r="A3905" s="46" t="s">
        <v>1439</v>
      </c>
      <c r="B3905" s="45"/>
      <c r="C3905" s="45"/>
      <c r="D3905" s="45"/>
      <c r="E3905" s="45"/>
      <c r="F3905" s="45"/>
      <c r="G3905" s="45"/>
      <c r="H3905" s="45"/>
      <c r="I3905" s="73"/>
    </row>
    <row r="3906" spans="1:9">
      <c r="A3906" s="43" t="s">
        <v>3010</v>
      </c>
      <c r="B3906" s="42"/>
      <c r="C3906" s="42"/>
      <c r="D3906" s="42"/>
      <c r="E3906" s="41"/>
      <c r="F3906" s="41"/>
      <c r="G3906" s="41"/>
      <c r="H3906" s="41"/>
      <c r="I3906" s="74"/>
    </row>
    <row r="3907" spans="1:9">
      <c r="A3907" s="38" t="s">
        <v>0</v>
      </c>
      <c r="B3907" s="39" t="s">
        <v>1</v>
      </c>
      <c r="C3907" s="38" t="s">
        <v>2</v>
      </c>
      <c r="D3907" s="38" t="s">
        <v>3</v>
      </c>
      <c r="E3907" s="38" t="s">
        <v>1441</v>
      </c>
      <c r="F3907" s="38" t="s">
        <v>1442</v>
      </c>
      <c r="G3907" s="38" t="s">
        <v>1443</v>
      </c>
      <c r="H3907" s="38" t="s">
        <v>1444</v>
      </c>
      <c r="I3907" s="75" t="s">
        <v>1445</v>
      </c>
    </row>
    <row r="3908" spans="1:9">
      <c r="A3908" s="30" t="s">
        <v>1627</v>
      </c>
      <c r="B3908" s="32" t="s">
        <v>1628</v>
      </c>
      <c r="C3908" s="37" t="s">
        <v>7</v>
      </c>
      <c r="D3908" s="36">
        <v>7.3000000000000001E-3</v>
      </c>
      <c r="E3908" s="31">
        <v>1</v>
      </c>
      <c r="F3908" s="31">
        <v>0</v>
      </c>
      <c r="G3908" s="31">
        <v>66.709999999999994</v>
      </c>
      <c r="H3908" s="31">
        <v>0</v>
      </c>
      <c r="I3908" s="64">
        <v>0.48</v>
      </c>
    </row>
    <row r="3909" spans="1:9">
      <c r="A3909" s="30" t="s">
        <v>1637</v>
      </c>
      <c r="B3909" s="32" t="s">
        <v>1638</v>
      </c>
      <c r="C3909" s="37" t="s">
        <v>7</v>
      </c>
      <c r="D3909" s="36">
        <v>8.0000000000000002E-3</v>
      </c>
      <c r="E3909" s="31">
        <v>1</v>
      </c>
      <c r="F3909" s="31">
        <v>0</v>
      </c>
      <c r="G3909" s="31">
        <v>3.47</v>
      </c>
      <c r="H3909" s="31">
        <v>0</v>
      </c>
      <c r="I3909" s="64">
        <v>0.02</v>
      </c>
    </row>
    <row r="3910" spans="1:9">
      <c r="A3910" s="30" t="s">
        <v>1641</v>
      </c>
      <c r="B3910" s="32" t="s">
        <v>1642</v>
      </c>
      <c r="C3910" s="37" t="s">
        <v>7</v>
      </c>
      <c r="D3910" s="36">
        <v>1.0999999999999999E-2</v>
      </c>
      <c r="E3910" s="31">
        <v>1</v>
      </c>
      <c r="F3910" s="31">
        <v>0</v>
      </c>
      <c r="G3910" s="31">
        <v>75.58</v>
      </c>
      <c r="H3910" s="31">
        <v>0</v>
      </c>
      <c r="I3910" s="64">
        <v>0.83</v>
      </c>
    </row>
    <row r="3911" spans="1:9">
      <c r="A3911" s="30" t="s">
        <v>3011</v>
      </c>
      <c r="B3911" s="32" t="s">
        <v>3012</v>
      </c>
      <c r="C3911" s="37" t="s">
        <v>7</v>
      </c>
      <c r="D3911" s="36">
        <v>1</v>
      </c>
      <c r="E3911" s="31">
        <v>1</v>
      </c>
      <c r="F3911" s="31">
        <v>0</v>
      </c>
      <c r="G3911" s="31">
        <v>9.74</v>
      </c>
      <c r="H3911" s="31">
        <v>0</v>
      </c>
      <c r="I3911" s="64">
        <v>9.74</v>
      </c>
    </row>
    <row r="3912" spans="1:9">
      <c r="A3912" s="30" t="s">
        <v>1573</v>
      </c>
      <c r="B3912" s="32" t="s">
        <v>1574</v>
      </c>
      <c r="C3912" s="37" t="s">
        <v>1484</v>
      </c>
      <c r="D3912" s="36">
        <v>1.14E-2</v>
      </c>
      <c r="E3912" s="31">
        <v>1</v>
      </c>
      <c r="F3912" s="31">
        <v>0</v>
      </c>
      <c r="G3912" s="31">
        <v>20.89</v>
      </c>
      <c r="H3912" s="31">
        <v>0</v>
      </c>
      <c r="I3912" s="64">
        <v>0.23</v>
      </c>
    </row>
    <row r="3913" spans="1:9">
      <c r="A3913" s="30" t="s">
        <v>1559</v>
      </c>
      <c r="B3913" s="30" t="s">
        <v>1560</v>
      </c>
      <c r="C3913" s="37" t="s">
        <v>1484</v>
      </c>
      <c r="D3913" s="36">
        <v>1.14E-2</v>
      </c>
      <c r="E3913" s="31">
        <v>1</v>
      </c>
      <c r="F3913" s="31">
        <v>0</v>
      </c>
      <c r="G3913" s="31">
        <v>25.28</v>
      </c>
      <c r="H3913" s="31">
        <v>0</v>
      </c>
      <c r="I3913" s="64">
        <v>0.28000000000000003</v>
      </c>
    </row>
    <row r="3914" spans="1:9">
      <c r="A3914" s="35"/>
      <c r="B3914" s="35"/>
      <c r="C3914" s="35"/>
      <c r="D3914" s="35"/>
      <c r="E3914" s="35"/>
      <c r="F3914" s="35"/>
      <c r="G3914" s="35"/>
      <c r="H3914" s="34" t="s">
        <v>515</v>
      </c>
      <c r="I3914" s="76">
        <v>11.58</v>
      </c>
    </row>
    <row r="3915" spans="1:9">
      <c r="A3915" s="35"/>
      <c r="B3915" s="35"/>
      <c r="C3915" s="35"/>
      <c r="D3915" s="35"/>
      <c r="E3915" s="35"/>
      <c r="F3915" s="35"/>
      <c r="G3915" s="35"/>
      <c r="H3915" s="34" t="s">
        <v>1458</v>
      </c>
      <c r="I3915" s="76">
        <v>22.86</v>
      </c>
    </row>
    <row r="3916" spans="1:9">
      <c r="A3916" s="35"/>
      <c r="B3916" s="35"/>
      <c r="C3916" s="35"/>
      <c r="D3916" s="35"/>
      <c r="E3916" s="35"/>
      <c r="F3916" s="35"/>
      <c r="G3916" s="35"/>
      <c r="H3916" s="34" t="s">
        <v>516</v>
      </c>
      <c r="I3916" s="76">
        <v>14.22</v>
      </c>
    </row>
    <row r="3919" spans="1:9">
      <c r="A3919" s="49" t="s">
        <v>3013</v>
      </c>
      <c r="B3919" s="48"/>
      <c r="C3919" s="48"/>
      <c r="D3919" s="48"/>
      <c r="E3919" s="48"/>
      <c r="F3919" s="48"/>
      <c r="G3919" s="48"/>
      <c r="H3919" s="48"/>
      <c r="I3919" s="72"/>
    </row>
    <row r="3920" spans="1:9">
      <c r="A3920" s="46" t="s">
        <v>1439</v>
      </c>
      <c r="B3920" s="45"/>
      <c r="C3920" s="45"/>
      <c r="D3920" s="45"/>
      <c r="E3920" s="45"/>
      <c r="F3920" s="45"/>
      <c r="G3920" s="45"/>
      <c r="H3920" s="45"/>
      <c r="I3920" s="73"/>
    </row>
    <row r="3921" spans="1:9">
      <c r="A3921" s="43" t="s">
        <v>3014</v>
      </c>
      <c r="B3921" s="42"/>
      <c r="C3921" s="42"/>
      <c r="D3921" s="42"/>
      <c r="E3921" s="41"/>
      <c r="F3921" s="41"/>
      <c r="G3921" s="41"/>
      <c r="H3921" s="41"/>
      <c r="I3921" s="74"/>
    </row>
    <row r="3922" spans="1:9">
      <c r="A3922" s="38" t="s">
        <v>0</v>
      </c>
      <c r="B3922" s="39" t="s">
        <v>1</v>
      </c>
      <c r="C3922" s="38" t="s">
        <v>2</v>
      </c>
      <c r="D3922" s="38" t="s">
        <v>3</v>
      </c>
      <c r="E3922" s="38" t="s">
        <v>1441</v>
      </c>
      <c r="F3922" s="38" t="s">
        <v>1442</v>
      </c>
      <c r="G3922" s="38" t="s">
        <v>1443</v>
      </c>
      <c r="H3922" s="38" t="s">
        <v>1444</v>
      </c>
      <c r="I3922" s="75" t="s">
        <v>1445</v>
      </c>
    </row>
    <row r="3923" spans="1:9">
      <c r="A3923" s="30" t="s">
        <v>1627</v>
      </c>
      <c r="B3923" s="32" t="s">
        <v>1628</v>
      </c>
      <c r="C3923" s="37" t="s">
        <v>7</v>
      </c>
      <c r="D3923" s="36">
        <v>1.67E-2</v>
      </c>
      <c r="E3923" s="31">
        <v>1</v>
      </c>
      <c r="F3923" s="31">
        <v>0</v>
      </c>
      <c r="G3923" s="31">
        <v>66.709999999999994</v>
      </c>
      <c r="H3923" s="31">
        <v>0</v>
      </c>
      <c r="I3923" s="64">
        <v>1.1100000000000001</v>
      </c>
    </row>
    <row r="3924" spans="1:9">
      <c r="A3924" s="30" t="s">
        <v>1637</v>
      </c>
      <c r="B3924" s="32" t="s">
        <v>1638</v>
      </c>
      <c r="C3924" s="37" t="s">
        <v>7</v>
      </c>
      <c r="D3924" s="36">
        <v>3.1E-2</v>
      </c>
      <c r="E3924" s="31">
        <v>1</v>
      </c>
      <c r="F3924" s="31">
        <v>0</v>
      </c>
      <c r="G3924" s="31">
        <v>3.47</v>
      </c>
      <c r="H3924" s="31">
        <v>0</v>
      </c>
      <c r="I3924" s="64">
        <v>0.1</v>
      </c>
    </row>
    <row r="3925" spans="1:9">
      <c r="A3925" s="30" t="s">
        <v>1641</v>
      </c>
      <c r="B3925" s="32" t="s">
        <v>1642</v>
      </c>
      <c r="C3925" s="37" t="s">
        <v>7</v>
      </c>
      <c r="D3925" s="36">
        <v>2.5999999999999999E-2</v>
      </c>
      <c r="E3925" s="31">
        <v>1</v>
      </c>
      <c r="F3925" s="31">
        <v>0</v>
      </c>
      <c r="G3925" s="31">
        <v>75.58</v>
      </c>
      <c r="H3925" s="31">
        <v>0</v>
      </c>
      <c r="I3925" s="64">
        <v>1.96</v>
      </c>
    </row>
    <row r="3926" spans="1:9">
      <c r="A3926" s="30" t="s">
        <v>3015</v>
      </c>
      <c r="B3926" s="32" t="s">
        <v>3016</v>
      </c>
      <c r="C3926" s="37" t="s">
        <v>7</v>
      </c>
      <c r="D3926" s="36">
        <v>1</v>
      </c>
      <c r="E3926" s="31">
        <v>1</v>
      </c>
      <c r="F3926" s="31">
        <v>0</v>
      </c>
      <c r="G3926" s="31">
        <v>18.73</v>
      </c>
      <c r="H3926" s="31">
        <v>0</v>
      </c>
      <c r="I3926" s="64">
        <v>18.73</v>
      </c>
    </row>
    <row r="3927" spans="1:9">
      <c r="A3927" s="30" t="s">
        <v>1573</v>
      </c>
      <c r="B3927" s="32" t="s">
        <v>1574</v>
      </c>
      <c r="C3927" s="37" t="s">
        <v>1484</v>
      </c>
      <c r="D3927" s="36">
        <v>4.19E-2</v>
      </c>
      <c r="E3927" s="31">
        <v>1</v>
      </c>
      <c r="F3927" s="31">
        <v>0</v>
      </c>
      <c r="G3927" s="31">
        <v>20.89</v>
      </c>
      <c r="H3927" s="31">
        <v>0</v>
      </c>
      <c r="I3927" s="64">
        <v>0.87</v>
      </c>
    </row>
    <row r="3928" spans="1:9">
      <c r="A3928" s="30" t="s">
        <v>1559</v>
      </c>
      <c r="B3928" s="30" t="s">
        <v>1560</v>
      </c>
      <c r="C3928" s="37" t="s">
        <v>1484</v>
      </c>
      <c r="D3928" s="36">
        <v>4.19E-2</v>
      </c>
      <c r="E3928" s="31">
        <v>1</v>
      </c>
      <c r="F3928" s="31">
        <v>0</v>
      </c>
      <c r="G3928" s="31">
        <v>25.28</v>
      </c>
      <c r="H3928" s="31">
        <v>0</v>
      </c>
      <c r="I3928" s="64">
        <v>1.05</v>
      </c>
    </row>
    <row r="3929" spans="1:9">
      <c r="A3929" s="35"/>
      <c r="B3929" s="35"/>
      <c r="C3929" s="35"/>
      <c r="D3929" s="35"/>
      <c r="E3929" s="35"/>
      <c r="F3929" s="35"/>
      <c r="G3929" s="35"/>
      <c r="H3929" s="34" t="s">
        <v>515</v>
      </c>
      <c r="I3929" s="76">
        <v>23.82</v>
      </c>
    </row>
    <row r="3930" spans="1:9">
      <c r="A3930" s="35"/>
      <c r="B3930" s="35"/>
      <c r="C3930" s="35"/>
      <c r="D3930" s="35"/>
      <c r="E3930" s="35"/>
      <c r="F3930" s="35"/>
      <c r="G3930" s="35"/>
      <c r="H3930" s="34" t="s">
        <v>1458</v>
      </c>
      <c r="I3930" s="76">
        <v>22.86</v>
      </c>
    </row>
    <row r="3931" spans="1:9">
      <c r="A3931" s="35"/>
      <c r="B3931" s="35"/>
      <c r="C3931" s="35"/>
      <c r="D3931" s="35"/>
      <c r="E3931" s="35"/>
      <c r="F3931" s="35"/>
      <c r="G3931" s="35"/>
      <c r="H3931" s="34" t="s">
        <v>516</v>
      </c>
      <c r="I3931" s="76">
        <v>29.26</v>
      </c>
    </row>
    <row r="3934" spans="1:9">
      <c r="A3934" s="49" t="s">
        <v>3017</v>
      </c>
      <c r="B3934" s="48"/>
      <c r="C3934" s="48"/>
      <c r="D3934" s="48"/>
      <c r="E3934" s="48"/>
      <c r="F3934" s="48"/>
      <c r="G3934" s="48"/>
      <c r="H3934" s="48"/>
      <c r="I3934" s="72"/>
    </row>
    <row r="3935" spans="1:9">
      <c r="A3935" s="46" t="s">
        <v>1439</v>
      </c>
      <c r="B3935" s="45"/>
      <c r="C3935" s="45"/>
      <c r="D3935" s="45"/>
      <c r="E3935" s="45"/>
      <c r="F3935" s="45"/>
      <c r="G3935" s="45"/>
      <c r="H3935" s="45"/>
      <c r="I3935" s="73"/>
    </row>
    <row r="3936" spans="1:9">
      <c r="A3936" s="43" t="s">
        <v>3018</v>
      </c>
      <c r="B3936" s="42"/>
      <c r="C3936" s="42"/>
      <c r="D3936" s="42"/>
      <c r="E3936" s="41"/>
      <c r="F3936" s="41"/>
      <c r="G3936" s="41"/>
      <c r="H3936" s="41"/>
      <c r="I3936" s="74"/>
    </row>
    <row r="3937" spans="1:9">
      <c r="A3937" s="38" t="s">
        <v>0</v>
      </c>
      <c r="B3937" s="39" t="s">
        <v>1</v>
      </c>
      <c r="C3937" s="38" t="s">
        <v>2</v>
      </c>
      <c r="D3937" s="38" t="s">
        <v>3</v>
      </c>
      <c r="E3937" s="38" t="s">
        <v>1441</v>
      </c>
      <c r="F3937" s="38" t="s">
        <v>1442</v>
      </c>
      <c r="G3937" s="38" t="s">
        <v>1443</v>
      </c>
      <c r="H3937" s="38" t="s">
        <v>1444</v>
      </c>
      <c r="I3937" s="75" t="s">
        <v>1445</v>
      </c>
    </row>
    <row r="3938" spans="1:9">
      <c r="A3938" s="30" t="s">
        <v>1637</v>
      </c>
      <c r="B3938" s="32" t="s">
        <v>1638</v>
      </c>
      <c r="C3938" s="37" t="s">
        <v>7</v>
      </c>
      <c r="D3938" s="36">
        <v>8.5000000000000006E-3</v>
      </c>
      <c r="E3938" s="31">
        <v>1</v>
      </c>
      <c r="F3938" s="31">
        <v>0</v>
      </c>
      <c r="G3938" s="31">
        <v>3.47</v>
      </c>
      <c r="H3938" s="31">
        <v>0</v>
      </c>
      <c r="I3938" s="64">
        <v>0.02</v>
      </c>
    </row>
    <row r="3939" spans="1:9">
      <c r="A3939" s="30" t="s">
        <v>2897</v>
      </c>
      <c r="B3939" s="32" t="s">
        <v>2898</v>
      </c>
      <c r="C3939" s="37" t="s">
        <v>22</v>
      </c>
      <c r="D3939" s="36">
        <v>1.0548999999999999</v>
      </c>
      <c r="E3939" s="31">
        <v>1</v>
      </c>
      <c r="F3939" s="31">
        <v>0</v>
      </c>
      <c r="G3939" s="31">
        <v>15.06</v>
      </c>
      <c r="H3939" s="31">
        <v>0</v>
      </c>
      <c r="I3939" s="64">
        <v>15.88</v>
      </c>
    </row>
    <row r="3940" spans="1:9">
      <c r="A3940" s="30" t="s">
        <v>1573</v>
      </c>
      <c r="B3940" s="32" t="s">
        <v>1574</v>
      </c>
      <c r="C3940" s="37" t="s">
        <v>1484</v>
      </c>
      <c r="D3940" s="36">
        <v>0.15240000000000001</v>
      </c>
      <c r="E3940" s="31">
        <v>1</v>
      </c>
      <c r="F3940" s="31">
        <v>0</v>
      </c>
      <c r="G3940" s="31">
        <v>20.89</v>
      </c>
      <c r="H3940" s="31">
        <v>0</v>
      </c>
      <c r="I3940" s="64">
        <v>3.18</v>
      </c>
    </row>
    <row r="3941" spans="1:9">
      <c r="A3941" s="30" t="s">
        <v>1559</v>
      </c>
      <c r="B3941" s="30" t="s">
        <v>1560</v>
      </c>
      <c r="C3941" s="37" t="s">
        <v>1484</v>
      </c>
      <c r="D3941" s="36">
        <v>0.15240000000000001</v>
      </c>
      <c r="E3941" s="31">
        <v>1</v>
      </c>
      <c r="F3941" s="31">
        <v>0</v>
      </c>
      <c r="G3941" s="31">
        <v>25.28</v>
      </c>
      <c r="H3941" s="31">
        <v>0</v>
      </c>
      <c r="I3941" s="64">
        <v>3.85</v>
      </c>
    </row>
    <row r="3942" spans="1:9">
      <c r="A3942" s="35"/>
      <c r="B3942" s="35"/>
      <c r="C3942" s="35"/>
      <c r="D3942" s="35"/>
      <c r="E3942" s="35"/>
      <c r="F3942" s="35"/>
      <c r="G3942" s="35"/>
      <c r="H3942" s="34" t="s">
        <v>515</v>
      </c>
      <c r="I3942" s="76">
        <v>22.93</v>
      </c>
    </row>
    <row r="3943" spans="1:9">
      <c r="A3943" s="35"/>
      <c r="B3943" s="35"/>
      <c r="C3943" s="35"/>
      <c r="D3943" s="35"/>
      <c r="E3943" s="35"/>
      <c r="F3943" s="35"/>
      <c r="G3943" s="35"/>
      <c r="H3943" s="34" t="s">
        <v>1458</v>
      </c>
      <c r="I3943" s="76">
        <v>22.86</v>
      </c>
    </row>
    <row r="3944" spans="1:9">
      <c r="A3944" s="35"/>
      <c r="B3944" s="35"/>
      <c r="C3944" s="35"/>
      <c r="D3944" s="35"/>
      <c r="E3944" s="35"/>
      <c r="F3944" s="35"/>
      <c r="G3944" s="35"/>
      <c r="H3944" s="34" t="s">
        <v>516</v>
      </c>
      <c r="I3944" s="76">
        <v>28.17</v>
      </c>
    </row>
    <row r="3947" spans="1:9">
      <c r="A3947" s="49" t="s">
        <v>3019</v>
      </c>
      <c r="B3947" s="48"/>
      <c r="C3947" s="48"/>
      <c r="D3947" s="48"/>
      <c r="E3947" s="48"/>
      <c r="F3947" s="48"/>
      <c r="G3947" s="48"/>
      <c r="H3947" s="48"/>
      <c r="I3947" s="72"/>
    </row>
    <row r="3948" spans="1:9">
      <c r="A3948" s="46" t="s">
        <v>1439</v>
      </c>
      <c r="B3948" s="45"/>
      <c r="C3948" s="45"/>
      <c r="D3948" s="45"/>
      <c r="E3948" s="45"/>
      <c r="F3948" s="45"/>
      <c r="G3948" s="45"/>
      <c r="H3948" s="45"/>
      <c r="I3948" s="73"/>
    </row>
    <row r="3949" spans="1:9">
      <c r="A3949" s="43" t="s">
        <v>3020</v>
      </c>
      <c r="B3949" s="42"/>
      <c r="C3949" s="42"/>
      <c r="D3949" s="42"/>
      <c r="E3949" s="41"/>
      <c r="F3949" s="41"/>
      <c r="G3949" s="41"/>
      <c r="H3949" s="41"/>
      <c r="I3949" s="74"/>
    </row>
    <row r="3950" spans="1:9">
      <c r="A3950" s="38" t="s">
        <v>0</v>
      </c>
      <c r="B3950" s="39" t="s">
        <v>1</v>
      </c>
      <c r="C3950" s="38" t="s">
        <v>2</v>
      </c>
      <c r="D3950" s="38" t="s">
        <v>3</v>
      </c>
      <c r="E3950" s="38" t="s">
        <v>1441</v>
      </c>
      <c r="F3950" s="38" t="s">
        <v>1442</v>
      </c>
      <c r="G3950" s="38" t="s">
        <v>1443</v>
      </c>
      <c r="H3950" s="38" t="s">
        <v>1444</v>
      </c>
      <c r="I3950" s="75" t="s">
        <v>1445</v>
      </c>
    </row>
    <row r="3951" spans="1:9">
      <c r="A3951" s="30" t="s">
        <v>2819</v>
      </c>
      <c r="B3951" s="32" t="s">
        <v>2820</v>
      </c>
      <c r="C3951" s="37" t="s">
        <v>7</v>
      </c>
      <c r="D3951" s="36">
        <v>2</v>
      </c>
      <c r="E3951" s="31">
        <v>1</v>
      </c>
      <c r="F3951" s="31">
        <v>0</v>
      </c>
      <c r="G3951" s="31">
        <v>3.1</v>
      </c>
      <c r="H3951" s="31">
        <v>0</v>
      </c>
      <c r="I3951" s="64">
        <v>6.2</v>
      </c>
    </row>
    <row r="3952" spans="1:9">
      <c r="A3952" s="30" t="s">
        <v>2787</v>
      </c>
      <c r="B3952" s="32" t="s">
        <v>2788</v>
      </c>
      <c r="C3952" s="37" t="s">
        <v>7</v>
      </c>
      <c r="D3952" s="36">
        <v>1</v>
      </c>
      <c r="E3952" s="31">
        <v>1</v>
      </c>
      <c r="F3952" s="31">
        <v>0</v>
      </c>
      <c r="G3952" s="31">
        <v>2.57</v>
      </c>
      <c r="H3952" s="31">
        <v>0</v>
      </c>
      <c r="I3952" s="64">
        <v>2.57</v>
      </c>
    </row>
    <row r="3953" spans="1:9" ht="20">
      <c r="A3953" s="30" t="s">
        <v>2592</v>
      </c>
      <c r="B3953" s="32" t="s">
        <v>2593</v>
      </c>
      <c r="C3953" s="37" t="s">
        <v>7</v>
      </c>
      <c r="D3953" s="36">
        <v>0.1525</v>
      </c>
      <c r="E3953" s="31">
        <v>1</v>
      </c>
      <c r="F3953" s="31">
        <v>0</v>
      </c>
      <c r="G3953" s="31">
        <v>27.53</v>
      </c>
      <c r="H3953" s="31">
        <v>0</v>
      </c>
      <c r="I3953" s="64">
        <v>4.1900000000000004</v>
      </c>
    </row>
    <row r="3954" spans="1:9" ht="20">
      <c r="A3954" s="30" t="s">
        <v>3021</v>
      </c>
      <c r="B3954" s="32" t="s">
        <v>3022</v>
      </c>
      <c r="C3954" s="37" t="s">
        <v>7</v>
      </c>
      <c r="D3954" s="36">
        <v>1</v>
      </c>
      <c r="E3954" s="31">
        <v>1</v>
      </c>
      <c r="F3954" s="31">
        <v>0</v>
      </c>
      <c r="G3954" s="31">
        <v>20.84</v>
      </c>
      <c r="H3954" s="31">
        <v>0</v>
      </c>
      <c r="I3954" s="64">
        <v>20.84</v>
      </c>
    </row>
    <row r="3955" spans="1:9">
      <c r="A3955" s="30" t="s">
        <v>1573</v>
      </c>
      <c r="B3955" s="32" t="s">
        <v>1574</v>
      </c>
      <c r="C3955" s="37" t="s">
        <v>1484</v>
      </c>
      <c r="D3955" s="36">
        <v>0.24890000000000001</v>
      </c>
      <c r="E3955" s="31">
        <v>1</v>
      </c>
      <c r="F3955" s="31">
        <v>0</v>
      </c>
      <c r="G3955" s="31">
        <v>20.89</v>
      </c>
      <c r="H3955" s="31">
        <v>0</v>
      </c>
      <c r="I3955" s="64">
        <v>5.19</v>
      </c>
    </row>
    <row r="3956" spans="1:9">
      <c r="A3956" s="30" t="s">
        <v>1559</v>
      </c>
      <c r="B3956" s="30" t="s">
        <v>1560</v>
      </c>
      <c r="C3956" s="37" t="s">
        <v>1484</v>
      </c>
      <c r="D3956" s="36">
        <v>0.24890000000000001</v>
      </c>
      <c r="E3956" s="31">
        <v>1</v>
      </c>
      <c r="F3956" s="31">
        <v>0</v>
      </c>
      <c r="G3956" s="31">
        <v>25.28</v>
      </c>
      <c r="H3956" s="31">
        <v>0</v>
      </c>
      <c r="I3956" s="64">
        <v>6.29</v>
      </c>
    </row>
    <row r="3957" spans="1:9">
      <c r="A3957" s="35"/>
      <c r="B3957" s="35"/>
      <c r="C3957" s="35"/>
      <c r="D3957" s="35"/>
      <c r="E3957" s="35"/>
      <c r="F3957" s="35"/>
      <c r="G3957" s="35"/>
      <c r="H3957" s="34" t="s">
        <v>515</v>
      </c>
      <c r="I3957" s="76">
        <v>45.28</v>
      </c>
    </row>
    <row r="3958" spans="1:9">
      <c r="A3958" s="35"/>
      <c r="B3958" s="35"/>
      <c r="C3958" s="35"/>
      <c r="D3958" s="35"/>
      <c r="E3958" s="35"/>
      <c r="F3958" s="35"/>
      <c r="G3958" s="35"/>
      <c r="H3958" s="34" t="s">
        <v>1458</v>
      </c>
      <c r="I3958" s="76">
        <v>22.86</v>
      </c>
    </row>
    <row r="3959" spans="1:9">
      <c r="A3959" s="35"/>
      <c r="B3959" s="35"/>
      <c r="C3959" s="35"/>
      <c r="D3959" s="35"/>
      <c r="E3959" s="35"/>
      <c r="F3959" s="35"/>
      <c r="G3959" s="35"/>
      <c r="H3959" s="34" t="s">
        <v>516</v>
      </c>
      <c r="I3959" s="76">
        <v>55.63</v>
      </c>
    </row>
    <row r="3962" spans="1:9">
      <c r="A3962" s="49" t="s">
        <v>3023</v>
      </c>
      <c r="B3962" s="48"/>
      <c r="C3962" s="48"/>
      <c r="D3962" s="48"/>
      <c r="E3962" s="48"/>
      <c r="F3962" s="48"/>
      <c r="G3962" s="48"/>
      <c r="H3962" s="48"/>
      <c r="I3962" s="72"/>
    </row>
    <row r="3963" spans="1:9">
      <c r="A3963" s="46" t="s">
        <v>1439</v>
      </c>
      <c r="B3963" s="45"/>
      <c r="C3963" s="45"/>
      <c r="D3963" s="45"/>
      <c r="E3963" s="45"/>
      <c r="F3963" s="45"/>
      <c r="G3963" s="45"/>
      <c r="H3963" s="45"/>
      <c r="I3963" s="73"/>
    </row>
    <row r="3964" spans="1:9">
      <c r="A3964" s="43" t="s">
        <v>3024</v>
      </c>
      <c r="B3964" s="42"/>
      <c r="C3964" s="42"/>
      <c r="D3964" s="42"/>
      <c r="E3964" s="41"/>
      <c r="F3964" s="41"/>
      <c r="G3964" s="41"/>
      <c r="H3964" s="41"/>
      <c r="I3964" s="74"/>
    </row>
    <row r="3965" spans="1:9">
      <c r="A3965" s="38" t="s">
        <v>0</v>
      </c>
      <c r="B3965" s="39" t="s">
        <v>1</v>
      </c>
      <c r="C3965" s="38" t="s">
        <v>2</v>
      </c>
      <c r="D3965" s="38" t="s">
        <v>3</v>
      </c>
      <c r="E3965" s="38" t="s">
        <v>1441</v>
      </c>
      <c r="F3965" s="38" t="s">
        <v>1442</v>
      </c>
      <c r="G3965" s="38" t="s">
        <v>1443</v>
      </c>
      <c r="H3965" s="38" t="s">
        <v>1444</v>
      </c>
      <c r="I3965" s="75" t="s">
        <v>1445</v>
      </c>
    </row>
    <row r="3966" spans="1:9">
      <c r="A3966" s="30" t="s">
        <v>2779</v>
      </c>
      <c r="B3966" s="32" t="s">
        <v>2780</v>
      </c>
      <c r="C3966" s="37" t="s">
        <v>7</v>
      </c>
      <c r="D3966" s="36">
        <v>3</v>
      </c>
      <c r="E3966" s="31">
        <v>1</v>
      </c>
      <c r="F3966" s="31">
        <v>0</v>
      </c>
      <c r="G3966" s="31">
        <v>1.75</v>
      </c>
      <c r="H3966" s="31">
        <v>0</v>
      </c>
      <c r="I3966" s="64">
        <v>5.25</v>
      </c>
    </row>
    <row r="3967" spans="1:9" ht="20">
      <c r="A3967" s="30" t="s">
        <v>2592</v>
      </c>
      <c r="B3967" s="32" t="s">
        <v>2593</v>
      </c>
      <c r="C3967" s="37" t="s">
        <v>7</v>
      </c>
      <c r="D3967" s="36">
        <v>7.4999999999999997E-2</v>
      </c>
      <c r="E3967" s="31">
        <v>1</v>
      </c>
      <c r="F3967" s="31">
        <v>0</v>
      </c>
      <c r="G3967" s="31">
        <v>27.53</v>
      </c>
      <c r="H3967" s="31">
        <v>0</v>
      </c>
      <c r="I3967" s="64">
        <v>2.06</v>
      </c>
    </row>
    <row r="3968" spans="1:9">
      <c r="A3968" s="30" t="s">
        <v>3025</v>
      </c>
      <c r="B3968" s="32" t="s">
        <v>3026</v>
      </c>
      <c r="C3968" s="37" t="s">
        <v>7</v>
      </c>
      <c r="D3968" s="36">
        <v>1</v>
      </c>
      <c r="E3968" s="31">
        <v>1</v>
      </c>
      <c r="F3968" s="31">
        <v>0</v>
      </c>
      <c r="G3968" s="31">
        <v>8.02</v>
      </c>
      <c r="H3968" s="31">
        <v>0</v>
      </c>
      <c r="I3968" s="64">
        <v>8.02</v>
      </c>
    </row>
    <row r="3969" spans="1:9">
      <c r="A3969" s="30" t="s">
        <v>1573</v>
      </c>
      <c r="B3969" s="32" t="s">
        <v>1574</v>
      </c>
      <c r="C3969" s="37" t="s">
        <v>1484</v>
      </c>
      <c r="D3969" s="36">
        <v>4.5699999999999998E-2</v>
      </c>
      <c r="E3969" s="31">
        <v>1</v>
      </c>
      <c r="F3969" s="31">
        <v>0</v>
      </c>
      <c r="G3969" s="31">
        <v>20.89</v>
      </c>
      <c r="H3969" s="31">
        <v>0</v>
      </c>
      <c r="I3969" s="64">
        <v>0.95</v>
      </c>
    </row>
    <row r="3970" spans="1:9">
      <c r="A3970" s="30" t="s">
        <v>1559</v>
      </c>
      <c r="B3970" s="30" t="s">
        <v>1560</v>
      </c>
      <c r="C3970" s="37" t="s">
        <v>1484</v>
      </c>
      <c r="D3970" s="36">
        <v>4.5699999999999998E-2</v>
      </c>
      <c r="E3970" s="31">
        <v>1</v>
      </c>
      <c r="F3970" s="31">
        <v>0</v>
      </c>
      <c r="G3970" s="31">
        <v>25.28</v>
      </c>
      <c r="H3970" s="31">
        <v>0</v>
      </c>
      <c r="I3970" s="64">
        <v>1.1499999999999999</v>
      </c>
    </row>
    <row r="3971" spans="1:9">
      <c r="A3971" s="35"/>
      <c r="B3971" s="35"/>
      <c r="C3971" s="35"/>
      <c r="D3971" s="35"/>
      <c r="E3971" s="35"/>
      <c r="F3971" s="35"/>
      <c r="G3971" s="35"/>
      <c r="H3971" s="34" t="s">
        <v>515</v>
      </c>
      <c r="I3971" s="76">
        <v>17.43</v>
      </c>
    </row>
    <row r="3972" spans="1:9">
      <c r="A3972" s="35"/>
      <c r="B3972" s="35"/>
      <c r="C3972" s="35"/>
      <c r="D3972" s="35"/>
      <c r="E3972" s="35"/>
      <c r="F3972" s="35"/>
      <c r="G3972" s="35"/>
      <c r="H3972" s="34" t="s">
        <v>1458</v>
      </c>
      <c r="I3972" s="76">
        <v>22.86</v>
      </c>
    </row>
    <row r="3973" spans="1:9">
      <c r="A3973" s="35"/>
      <c r="B3973" s="35"/>
      <c r="C3973" s="35"/>
      <c r="D3973" s="35"/>
      <c r="E3973" s="35"/>
      <c r="F3973" s="35"/>
      <c r="G3973" s="35"/>
      <c r="H3973" s="34" t="s">
        <v>516</v>
      </c>
      <c r="I3973" s="76">
        <v>21.41</v>
      </c>
    </row>
    <row r="3976" spans="1:9">
      <c r="A3976" s="49" t="s">
        <v>3027</v>
      </c>
      <c r="B3976" s="48"/>
      <c r="C3976" s="48"/>
      <c r="D3976" s="48"/>
      <c r="E3976" s="48"/>
      <c r="F3976" s="48"/>
      <c r="G3976" s="48"/>
      <c r="H3976" s="48"/>
      <c r="I3976" s="72"/>
    </row>
    <row r="3977" spans="1:9">
      <c r="A3977" s="46" t="s">
        <v>1480</v>
      </c>
      <c r="B3977" s="45"/>
      <c r="C3977" s="45"/>
      <c r="D3977" s="45"/>
      <c r="E3977" s="45"/>
      <c r="F3977" s="45"/>
      <c r="G3977" s="45"/>
      <c r="H3977" s="45"/>
      <c r="I3977" s="73"/>
    </row>
    <row r="3978" spans="1:9">
      <c r="A3978" s="43" t="s">
        <v>3028</v>
      </c>
      <c r="B3978" s="42"/>
      <c r="C3978" s="42"/>
      <c r="D3978" s="42"/>
      <c r="E3978" s="41"/>
      <c r="F3978" s="41"/>
      <c r="G3978" s="41"/>
      <c r="H3978" s="41"/>
      <c r="I3978" s="74"/>
    </row>
    <row r="3979" spans="1:9">
      <c r="A3979" s="38" t="s">
        <v>0</v>
      </c>
      <c r="B3979" s="39" t="s">
        <v>1</v>
      </c>
      <c r="C3979" s="38" t="s">
        <v>2</v>
      </c>
      <c r="D3979" s="38" t="s">
        <v>3</v>
      </c>
      <c r="E3979" s="38" t="s">
        <v>1441</v>
      </c>
      <c r="F3979" s="38" t="s">
        <v>1442</v>
      </c>
      <c r="G3979" s="38" t="s">
        <v>1443</v>
      </c>
      <c r="H3979" s="38" t="s">
        <v>1444</v>
      </c>
      <c r="I3979" s="75" t="s">
        <v>1445</v>
      </c>
    </row>
    <row r="3980" spans="1:9">
      <c r="A3980" s="30" t="s">
        <v>1627</v>
      </c>
      <c r="B3980" s="32" t="s">
        <v>1628</v>
      </c>
      <c r="C3980" s="37" t="s">
        <v>7</v>
      </c>
      <c r="D3980" s="36">
        <v>3.4099999999999998E-2</v>
      </c>
      <c r="E3980" s="31">
        <v>1</v>
      </c>
      <c r="F3980" s="31">
        <v>0</v>
      </c>
      <c r="G3980" s="31">
        <v>66.709999999999994</v>
      </c>
      <c r="H3980" s="31">
        <v>0</v>
      </c>
      <c r="I3980" s="64">
        <v>2.27</v>
      </c>
    </row>
    <row r="3981" spans="1:9">
      <c r="A3981" s="30" t="s">
        <v>1637</v>
      </c>
      <c r="B3981" s="32" t="s">
        <v>1638</v>
      </c>
      <c r="C3981" s="37" t="s">
        <v>7</v>
      </c>
      <c r="D3981" s="36">
        <v>3.8600000000000002E-2</v>
      </c>
      <c r="E3981" s="31">
        <v>1</v>
      </c>
      <c r="F3981" s="31">
        <v>0</v>
      </c>
      <c r="G3981" s="31">
        <v>3.47</v>
      </c>
      <c r="H3981" s="31">
        <v>0</v>
      </c>
      <c r="I3981" s="64">
        <v>0.13</v>
      </c>
    </row>
    <row r="3982" spans="1:9">
      <c r="A3982" s="30" t="s">
        <v>1641</v>
      </c>
      <c r="B3982" s="32" t="s">
        <v>1642</v>
      </c>
      <c r="C3982" s="37" t="s">
        <v>7</v>
      </c>
      <c r="D3982" s="36">
        <v>6.0999999999999999E-2</v>
      </c>
      <c r="E3982" s="31">
        <v>1</v>
      </c>
      <c r="F3982" s="31">
        <v>0</v>
      </c>
      <c r="G3982" s="31">
        <v>75.58</v>
      </c>
      <c r="H3982" s="31">
        <v>0</v>
      </c>
      <c r="I3982" s="64">
        <v>4.6100000000000003</v>
      </c>
    </row>
    <row r="3983" spans="1:9" ht="20">
      <c r="A3983" s="30" t="s">
        <v>3029</v>
      </c>
      <c r="B3983" s="32" t="s">
        <v>3030</v>
      </c>
      <c r="C3983" s="37" t="s">
        <v>7</v>
      </c>
      <c r="D3983" s="36">
        <v>1</v>
      </c>
      <c r="E3983" s="31">
        <v>1</v>
      </c>
      <c r="F3983" s="31">
        <v>0</v>
      </c>
      <c r="G3983" s="31">
        <v>28.47</v>
      </c>
      <c r="H3983" s="31">
        <v>0</v>
      </c>
      <c r="I3983" s="64">
        <v>28.47</v>
      </c>
    </row>
    <row r="3984" spans="1:9">
      <c r="A3984" s="30" t="s">
        <v>1573</v>
      </c>
      <c r="B3984" s="32" t="s">
        <v>1574</v>
      </c>
      <c r="C3984" s="37" t="s">
        <v>1484</v>
      </c>
      <c r="D3984" s="36">
        <v>0.309</v>
      </c>
      <c r="E3984" s="31">
        <v>1</v>
      </c>
      <c r="F3984" s="31">
        <v>0</v>
      </c>
      <c r="G3984" s="31">
        <v>20.89</v>
      </c>
      <c r="H3984" s="31">
        <v>0</v>
      </c>
      <c r="I3984" s="64">
        <v>6.45</v>
      </c>
    </row>
    <row r="3985" spans="1:9">
      <c r="A3985" s="30" t="s">
        <v>1559</v>
      </c>
      <c r="B3985" s="30" t="s">
        <v>1560</v>
      </c>
      <c r="C3985" s="37" t="s">
        <v>1484</v>
      </c>
      <c r="D3985" s="36">
        <v>0.309</v>
      </c>
      <c r="E3985" s="31">
        <v>1</v>
      </c>
      <c r="F3985" s="31">
        <v>0</v>
      </c>
      <c r="G3985" s="31">
        <v>25.28</v>
      </c>
      <c r="H3985" s="31">
        <v>0</v>
      </c>
      <c r="I3985" s="64">
        <v>7.81</v>
      </c>
    </row>
    <row r="3986" spans="1:9">
      <c r="A3986" s="35"/>
      <c r="B3986" s="35"/>
      <c r="C3986" s="35"/>
      <c r="D3986" s="35"/>
      <c r="E3986" s="35"/>
      <c r="F3986" s="35"/>
      <c r="G3986" s="35"/>
      <c r="H3986" s="34" t="s">
        <v>515</v>
      </c>
      <c r="I3986" s="76">
        <v>49.74</v>
      </c>
    </row>
    <row r="3987" spans="1:9">
      <c r="A3987" s="35"/>
      <c r="B3987" s="35"/>
      <c r="C3987" s="35"/>
      <c r="D3987" s="35"/>
      <c r="E3987" s="35"/>
      <c r="F3987" s="35"/>
      <c r="G3987" s="35"/>
      <c r="H3987" s="34" t="s">
        <v>1458</v>
      </c>
      <c r="I3987" s="76">
        <v>22.86</v>
      </c>
    </row>
    <row r="3988" spans="1:9">
      <c r="A3988" s="35"/>
      <c r="B3988" s="35"/>
      <c r="C3988" s="35"/>
      <c r="D3988" s="35"/>
      <c r="E3988" s="35"/>
      <c r="F3988" s="35"/>
      <c r="G3988" s="35"/>
      <c r="H3988" s="34" t="s">
        <v>516</v>
      </c>
      <c r="I3988" s="76">
        <v>61.11</v>
      </c>
    </row>
    <row r="3991" spans="1:9">
      <c r="A3991" s="49" t="s">
        <v>3031</v>
      </c>
      <c r="B3991" s="48"/>
      <c r="C3991" s="48"/>
      <c r="D3991" s="48"/>
      <c r="E3991" s="48"/>
      <c r="F3991" s="48"/>
      <c r="G3991" s="48"/>
      <c r="H3991" s="48"/>
      <c r="I3991" s="72"/>
    </row>
    <row r="3992" spans="1:9">
      <c r="A3992" s="46" t="s">
        <v>1439</v>
      </c>
      <c r="B3992" s="45"/>
      <c r="C3992" s="45"/>
      <c r="D3992" s="45"/>
      <c r="E3992" s="45"/>
      <c r="F3992" s="45"/>
      <c r="G3992" s="45"/>
      <c r="H3992" s="45"/>
      <c r="I3992" s="73"/>
    </row>
    <row r="3993" spans="1:9">
      <c r="A3993" s="43" t="s">
        <v>3032</v>
      </c>
      <c r="B3993" s="42"/>
      <c r="C3993" s="42"/>
      <c r="D3993" s="42"/>
      <c r="E3993" s="41"/>
      <c r="F3993" s="41"/>
      <c r="G3993" s="41"/>
      <c r="H3993" s="41"/>
      <c r="I3993" s="74"/>
    </row>
    <row r="3994" spans="1:9">
      <c r="A3994" s="38" t="s">
        <v>0</v>
      </c>
      <c r="B3994" s="39" t="s">
        <v>1</v>
      </c>
      <c r="C3994" s="38" t="s">
        <v>2</v>
      </c>
      <c r="D3994" s="38" t="s">
        <v>3</v>
      </c>
      <c r="E3994" s="38" t="s">
        <v>1441</v>
      </c>
      <c r="F3994" s="38" t="s">
        <v>1442</v>
      </c>
      <c r="G3994" s="38" t="s">
        <v>1443</v>
      </c>
      <c r="H3994" s="38" t="s">
        <v>1444</v>
      </c>
      <c r="I3994" s="75" t="s">
        <v>1445</v>
      </c>
    </row>
    <row r="3995" spans="1:9">
      <c r="A3995" s="30" t="s">
        <v>2787</v>
      </c>
      <c r="B3995" s="32" t="s">
        <v>2788</v>
      </c>
      <c r="C3995" s="37" t="s">
        <v>7</v>
      </c>
      <c r="D3995" s="36">
        <v>3</v>
      </c>
      <c r="E3995" s="31">
        <v>1</v>
      </c>
      <c r="F3995" s="31">
        <v>0</v>
      </c>
      <c r="G3995" s="31">
        <v>2.57</v>
      </c>
      <c r="H3995" s="31">
        <v>0</v>
      </c>
      <c r="I3995" s="64">
        <v>7.71</v>
      </c>
    </row>
    <row r="3996" spans="1:9" ht="20">
      <c r="A3996" s="30" t="s">
        <v>2592</v>
      </c>
      <c r="B3996" s="32" t="s">
        <v>2593</v>
      </c>
      <c r="C3996" s="37" t="s">
        <v>7</v>
      </c>
      <c r="D3996" s="36">
        <v>0.1125</v>
      </c>
      <c r="E3996" s="31">
        <v>1</v>
      </c>
      <c r="F3996" s="31">
        <v>0</v>
      </c>
      <c r="G3996" s="31">
        <v>27.53</v>
      </c>
      <c r="H3996" s="31">
        <v>0</v>
      </c>
      <c r="I3996" s="64">
        <v>3.09</v>
      </c>
    </row>
    <row r="3997" spans="1:9">
      <c r="A3997" s="30" t="s">
        <v>3033</v>
      </c>
      <c r="B3997" s="32" t="s">
        <v>3034</v>
      </c>
      <c r="C3997" s="37" t="s">
        <v>7</v>
      </c>
      <c r="D3997" s="36">
        <v>1</v>
      </c>
      <c r="E3997" s="31">
        <v>1</v>
      </c>
      <c r="F3997" s="31">
        <v>0</v>
      </c>
      <c r="G3997" s="31">
        <v>17.73</v>
      </c>
      <c r="H3997" s="31">
        <v>0</v>
      </c>
      <c r="I3997" s="64">
        <v>17.73</v>
      </c>
    </row>
    <row r="3998" spans="1:9">
      <c r="A3998" s="30" t="s">
        <v>1573</v>
      </c>
      <c r="B3998" s="32" t="s">
        <v>1574</v>
      </c>
      <c r="C3998" s="37" t="s">
        <v>1484</v>
      </c>
      <c r="D3998" s="36">
        <v>0.1676</v>
      </c>
      <c r="E3998" s="31">
        <v>1</v>
      </c>
      <c r="F3998" s="31">
        <v>0</v>
      </c>
      <c r="G3998" s="31">
        <v>20.89</v>
      </c>
      <c r="H3998" s="31">
        <v>0</v>
      </c>
      <c r="I3998" s="64">
        <v>3.5</v>
      </c>
    </row>
    <row r="3999" spans="1:9">
      <c r="A3999" s="30" t="s">
        <v>1559</v>
      </c>
      <c r="B3999" s="30" t="s">
        <v>1560</v>
      </c>
      <c r="C3999" s="37" t="s">
        <v>1484</v>
      </c>
      <c r="D3999" s="36">
        <v>0.1676</v>
      </c>
      <c r="E3999" s="31">
        <v>1</v>
      </c>
      <c r="F3999" s="31">
        <v>0</v>
      </c>
      <c r="G3999" s="31">
        <v>25.28</v>
      </c>
      <c r="H3999" s="31">
        <v>0</v>
      </c>
      <c r="I3999" s="64">
        <v>4.2300000000000004</v>
      </c>
    </row>
    <row r="4000" spans="1:9">
      <c r="A4000" s="35"/>
      <c r="B4000" s="35"/>
      <c r="C4000" s="35"/>
      <c r="D4000" s="35"/>
      <c r="E4000" s="35"/>
      <c r="F4000" s="35"/>
      <c r="G4000" s="35"/>
      <c r="H4000" s="34" t="s">
        <v>515</v>
      </c>
      <c r="I4000" s="76">
        <v>36.26</v>
      </c>
    </row>
    <row r="4001" spans="1:9">
      <c r="A4001" s="35"/>
      <c r="B4001" s="35"/>
      <c r="C4001" s="35"/>
      <c r="D4001" s="35"/>
      <c r="E4001" s="35"/>
      <c r="F4001" s="35"/>
      <c r="G4001" s="35"/>
      <c r="H4001" s="34" t="s">
        <v>1458</v>
      </c>
      <c r="I4001" s="76">
        <v>22.86</v>
      </c>
    </row>
    <row r="4002" spans="1:9">
      <c r="A4002" s="35"/>
      <c r="B4002" s="35"/>
      <c r="C4002" s="35"/>
      <c r="D4002" s="35"/>
      <c r="E4002" s="35"/>
      <c r="F4002" s="35"/>
      <c r="G4002" s="35"/>
      <c r="H4002" s="34" t="s">
        <v>516</v>
      </c>
      <c r="I4002" s="76">
        <v>44.54</v>
      </c>
    </row>
    <row r="4005" spans="1:9">
      <c r="A4005" s="49" t="s">
        <v>3035</v>
      </c>
      <c r="B4005" s="48"/>
      <c r="C4005" s="48"/>
      <c r="D4005" s="48"/>
      <c r="E4005" s="48"/>
      <c r="F4005" s="48"/>
      <c r="G4005" s="48"/>
      <c r="H4005" s="48"/>
      <c r="I4005" s="72"/>
    </row>
    <row r="4006" spans="1:9">
      <c r="A4006" s="46" t="s">
        <v>1439</v>
      </c>
      <c r="B4006" s="45"/>
      <c r="C4006" s="45"/>
      <c r="D4006" s="45"/>
      <c r="E4006" s="45"/>
      <c r="F4006" s="45"/>
      <c r="G4006" s="45"/>
      <c r="H4006" s="45"/>
      <c r="I4006" s="73"/>
    </row>
    <row r="4007" spans="1:9">
      <c r="A4007" s="43" t="s">
        <v>3036</v>
      </c>
      <c r="B4007" s="42"/>
      <c r="C4007" s="42"/>
      <c r="D4007" s="42"/>
      <c r="E4007" s="41"/>
      <c r="F4007" s="41"/>
      <c r="G4007" s="41"/>
      <c r="H4007" s="41"/>
      <c r="I4007" s="74"/>
    </row>
    <row r="4008" spans="1:9">
      <c r="A4008" s="38" t="s">
        <v>0</v>
      </c>
      <c r="B4008" s="39" t="s">
        <v>1</v>
      </c>
      <c r="C4008" s="38" t="s">
        <v>2</v>
      </c>
      <c r="D4008" s="38" t="s">
        <v>3</v>
      </c>
      <c r="E4008" s="38" t="s">
        <v>1441</v>
      </c>
      <c r="F4008" s="38" t="s">
        <v>1442</v>
      </c>
      <c r="G4008" s="38" t="s">
        <v>1443</v>
      </c>
      <c r="H4008" s="38" t="s">
        <v>1444</v>
      </c>
      <c r="I4008" s="75" t="s">
        <v>1445</v>
      </c>
    </row>
    <row r="4009" spans="1:9">
      <c r="A4009" s="30" t="s">
        <v>1631</v>
      </c>
      <c r="B4009" s="32" t="s">
        <v>1632</v>
      </c>
      <c r="C4009" s="37" t="s">
        <v>7</v>
      </c>
      <c r="D4009" s="36">
        <v>1.06E-2</v>
      </c>
      <c r="E4009" s="31">
        <v>1</v>
      </c>
      <c r="F4009" s="31">
        <v>0</v>
      </c>
      <c r="G4009" s="31">
        <v>17.55</v>
      </c>
      <c r="H4009" s="31">
        <v>0</v>
      </c>
      <c r="I4009" s="64">
        <v>0.18</v>
      </c>
    </row>
    <row r="4010" spans="1:9" ht="20">
      <c r="A4010" s="30" t="s">
        <v>3037</v>
      </c>
      <c r="B4010" s="32" t="s">
        <v>3038</v>
      </c>
      <c r="C4010" s="37" t="s">
        <v>7</v>
      </c>
      <c r="D4010" s="36">
        <v>1</v>
      </c>
      <c r="E4010" s="31">
        <v>1</v>
      </c>
      <c r="F4010" s="31">
        <v>0</v>
      </c>
      <c r="G4010" s="31">
        <v>98.93</v>
      </c>
      <c r="H4010" s="31">
        <v>0</v>
      </c>
      <c r="I4010" s="64">
        <v>98.93</v>
      </c>
    </row>
    <row r="4011" spans="1:9">
      <c r="A4011" s="30" t="s">
        <v>1573</v>
      </c>
      <c r="B4011" s="32" t="s">
        <v>1574</v>
      </c>
      <c r="C4011" s="37" t="s">
        <v>1484</v>
      </c>
      <c r="D4011" s="36">
        <v>0.43149999999999999</v>
      </c>
      <c r="E4011" s="31">
        <v>1</v>
      </c>
      <c r="F4011" s="31">
        <v>0</v>
      </c>
      <c r="G4011" s="31">
        <v>20.89</v>
      </c>
      <c r="H4011" s="31">
        <v>0</v>
      </c>
      <c r="I4011" s="64">
        <v>9.01</v>
      </c>
    </row>
    <row r="4012" spans="1:9">
      <c r="A4012" s="30" t="s">
        <v>1559</v>
      </c>
      <c r="B4012" s="30" t="s">
        <v>1560</v>
      </c>
      <c r="C4012" s="37" t="s">
        <v>1484</v>
      </c>
      <c r="D4012" s="36">
        <v>0.43149999999999999</v>
      </c>
      <c r="E4012" s="31">
        <v>1</v>
      </c>
      <c r="F4012" s="31">
        <v>0</v>
      </c>
      <c r="G4012" s="31">
        <v>25.28</v>
      </c>
      <c r="H4012" s="31">
        <v>0</v>
      </c>
      <c r="I4012" s="64">
        <v>10.9</v>
      </c>
    </row>
    <row r="4013" spans="1:9">
      <c r="A4013" s="35"/>
      <c r="B4013" s="35"/>
      <c r="C4013" s="35"/>
      <c r="D4013" s="35"/>
      <c r="E4013" s="35"/>
      <c r="F4013" s="35"/>
      <c r="G4013" s="35"/>
      <c r="H4013" s="34" t="s">
        <v>515</v>
      </c>
      <c r="I4013" s="76">
        <v>119.02</v>
      </c>
    </row>
    <row r="4014" spans="1:9">
      <c r="A4014" s="35"/>
      <c r="B4014" s="35"/>
      <c r="C4014" s="35"/>
      <c r="D4014" s="35"/>
      <c r="E4014" s="35"/>
      <c r="F4014" s="35"/>
      <c r="G4014" s="35"/>
      <c r="H4014" s="34" t="s">
        <v>1458</v>
      </c>
      <c r="I4014" s="76">
        <v>22.86</v>
      </c>
    </row>
    <row r="4015" spans="1:9">
      <c r="A4015" s="35"/>
      <c r="B4015" s="35"/>
      <c r="C4015" s="35"/>
      <c r="D4015" s="35"/>
      <c r="E4015" s="35"/>
      <c r="F4015" s="35"/>
      <c r="G4015" s="35"/>
      <c r="H4015" s="34" t="s">
        <v>516</v>
      </c>
      <c r="I4015" s="76">
        <v>146.22</v>
      </c>
    </row>
    <row r="4018" spans="1:9">
      <c r="A4018" s="49" t="s">
        <v>3039</v>
      </c>
      <c r="B4018" s="48"/>
      <c r="C4018" s="48"/>
      <c r="D4018" s="48"/>
      <c r="E4018" s="48"/>
      <c r="F4018" s="48"/>
      <c r="G4018" s="48"/>
      <c r="H4018" s="48"/>
      <c r="I4018" s="72"/>
    </row>
    <row r="4019" spans="1:9">
      <c r="A4019" s="46" t="s">
        <v>1439</v>
      </c>
      <c r="B4019" s="45"/>
      <c r="C4019" s="45"/>
      <c r="D4019" s="45"/>
      <c r="E4019" s="45"/>
      <c r="F4019" s="45"/>
      <c r="G4019" s="45"/>
      <c r="H4019" s="45"/>
      <c r="I4019" s="73"/>
    </row>
    <row r="4020" spans="1:9">
      <c r="A4020" s="43" t="s">
        <v>3040</v>
      </c>
      <c r="B4020" s="42"/>
      <c r="C4020" s="42"/>
      <c r="D4020" s="42"/>
      <c r="E4020" s="41"/>
      <c r="F4020" s="41"/>
      <c r="G4020" s="41"/>
      <c r="H4020" s="41"/>
      <c r="I4020" s="74"/>
    </row>
    <row r="4021" spans="1:9">
      <c r="A4021" s="38" t="s">
        <v>0</v>
      </c>
      <c r="B4021" s="39" t="s">
        <v>1</v>
      </c>
      <c r="C4021" s="38" t="s">
        <v>2</v>
      </c>
      <c r="D4021" s="38" t="s">
        <v>3</v>
      </c>
      <c r="E4021" s="38" t="s">
        <v>1441</v>
      </c>
      <c r="F4021" s="38" t="s">
        <v>1442</v>
      </c>
      <c r="G4021" s="38" t="s">
        <v>1443</v>
      </c>
      <c r="H4021" s="38" t="s">
        <v>1444</v>
      </c>
      <c r="I4021" s="75" t="s">
        <v>1445</v>
      </c>
    </row>
    <row r="4022" spans="1:9">
      <c r="A4022" s="30" t="s">
        <v>1631</v>
      </c>
      <c r="B4022" s="32" t="s">
        <v>1632</v>
      </c>
      <c r="C4022" s="37" t="s">
        <v>7</v>
      </c>
      <c r="D4022" s="36">
        <v>2.4E-2</v>
      </c>
      <c r="E4022" s="31">
        <v>1</v>
      </c>
      <c r="F4022" s="31">
        <v>0</v>
      </c>
      <c r="G4022" s="31">
        <v>17.55</v>
      </c>
      <c r="H4022" s="31">
        <v>0</v>
      </c>
      <c r="I4022" s="64">
        <v>0.42</v>
      </c>
    </row>
    <row r="4023" spans="1:9">
      <c r="A4023" s="30" t="s">
        <v>3041</v>
      </c>
      <c r="B4023" s="32" t="s">
        <v>3042</v>
      </c>
      <c r="C4023" s="37" t="s">
        <v>7</v>
      </c>
      <c r="D4023" s="36">
        <v>1</v>
      </c>
      <c r="E4023" s="31">
        <v>1</v>
      </c>
      <c r="F4023" s="31">
        <v>0</v>
      </c>
      <c r="G4023" s="31">
        <v>80.61</v>
      </c>
      <c r="H4023" s="31">
        <v>0</v>
      </c>
      <c r="I4023" s="64">
        <v>80.61</v>
      </c>
    </row>
    <row r="4024" spans="1:9">
      <c r="A4024" s="30" t="s">
        <v>1573</v>
      </c>
      <c r="B4024" s="32" t="s">
        <v>1574</v>
      </c>
      <c r="C4024" s="37" t="s">
        <v>1484</v>
      </c>
      <c r="D4024" s="36">
        <v>0.33979999999999999</v>
      </c>
      <c r="E4024" s="31">
        <v>1</v>
      </c>
      <c r="F4024" s="31">
        <v>0</v>
      </c>
      <c r="G4024" s="31">
        <v>20.89</v>
      </c>
      <c r="H4024" s="31">
        <v>0</v>
      </c>
      <c r="I4024" s="64">
        <v>7.09</v>
      </c>
    </row>
    <row r="4025" spans="1:9">
      <c r="A4025" s="30" t="s">
        <v>1559</v>
      </c>
      <c r="B4025" s="30" t="s">
        <v>1560</v>
      </c>
      <c r="C4025" s="37" t="s">
        <v>1484</v>
      </c>
      <c r="D4025" s="36">
        <v>0.33979999999999999</v>
      </c>
      <c r="E4025" s="31">
        <v>1</v>
      </c>
      <c r="F4025" s="31">
        <v>0</v>
      </c>
      <c r="G4025" s="31">
        <v>25.28</v>
      </c>
      <c r="H4025" s="31">
        <v>0</v>
      </c>
      <c r="I4025" s="64">
        <v>8.59</v>
      </c>
    </row>
    <row r="4026" spans="1:9">
      <c r="A4026" s="35"/>
      <c r="B4026" s="35"/>
      <c r="C4026" s="35"/>
      <c r="D4026" s="35"/>
      <c r="E4026" s="35"/>
      <c r="F4026" s="35"/>
      <c r="G4026" s="35"/>
      <c r="H4026" s="34" t="s">
        <v>515</v>
      </c>
      <c r="I4026" s="76">
        <v>96.71</v>
      </c>
    </row>
    <row r="4027" spans="1:9">
      <c r="A4027" s="35"/>
      <c r="B4027" s="35"/>
      <c r="C4027" s="35"/>
      <c r="D4027" s="35"/>
      <c r="E4027" s="35"/>
      <c r="F4027" s="35"/>
      <c r="G4027" s="35"/>
      <c r="H4027" s="34" t="s">
        <v>1458</v>
      </c>
      <c r="I4027" s="76">
        <v>22.86</v>
      </c>
    </row>
    <row r="4028" spans="1:9">
      <c r="A4028" s="35"/>
      <c r="B4028" s="35"/>
      <c r="C4028" s="35"/>
      <c r="D4028" s="35"/>
      <c r="E4028" s="35"/>
      <c r="F4028" s="35"/>
      <c r="G4028" s="35"/>
      <c r="H4028" s="34" t="s">
        <v>516</v>
      </c>
      <c r="I4028" s="76">
        <v>118.81</v>
      </c>
    </row>
    <row r="4031" spans="1:9">
      <c r="A4031" s="49" t="s">
        <v>3043</v>
      </c>
      <c r="B4031" s="48"/>
      <c r="C4031" s="48"/>
      <c r="D4031" s="48"/>
      <c r="E4031" s="48"/>
      <c r="F4031" s="48"/>
      <c r="G4031" s="48"/>
      <c r="H4031" s="48"/>
      <c r="I4031" s="72"/>
    </row>
    <row r="4032" spans="1:9">
      <c r="A4032" s="46" t="s">
        <v>1439</v>
      </c>
      <c r="B4032" s="45"/>
      <c r="C4032" s="45"/>
      <c r="D4032" s="45"/>
      <c r="E4032" s="45"/>
      <c r="F4032" s="45"/>
      <c r="G4032" s="45"/>
      <c r="H4032" s="45"/>
      <c r="I4032" s="73"/>
    </row>
    <row r="4033" spans="1:9">
      <c r="A4033" s="43" t="s">
        <v>3044</v>
      </c>
      <c r="B4033" s="42"/>
      <c r="C4033" s="42"/>
      <c r="D4033" s="42"/>
      <c r="E4033" s="41"/>
      <c r="F4033" s="41"/>
      <c r="G4033" s="41"/>
      <c r="H4033" s="41"/>
      <c r="I4033" s="74"/>
    </row>
    <row r="4034" spans="1:9">
      <c r="A4034" s="38" t="s">
        <v>0</v>
      </c>
      <c r="B4034" s="39" t="s">
        <v>1</v>
      </c>
      <c r="C4034" s="38" t="s">
        <v>2</v>
      </c>
      <c r="D4034" s="38" t="s">
        <v>3</v>
      </c>
      <c r="E4034" s="38" t="s">
        <v>1441</v>
      </c>
      <c r="F4034" s="38" t="s">
        <v>1442</v>
      </c>
      <c r="G4034" s="38" t="s">
        <v>1443</v>
      </c>
      <c r="H4034" s="38" t="s">
        <v>1444</v>
      </c>
      <c r="I4034" s="75" t="s">
        <v>1445</v>
      </c>
    </row>
    <row r="4035" spans="1:9">
      <c r="A4035" s="30" t="s">
        <v>1631</v>
      </c>
      <c r="B4035" s="32" t="s">
        <v>1632</v>
      </c>
      <c r="C4035" s="37" t="s">
        <v>7</v>
      </c>
      <c r="D4035" s="36">
        <v>1.6799999999999999E-2</v>
      </c>
      <c r="E4035" s="31">
        <v>1</v>
      </c>
      <c r="F4035" s="31">
        <v>0</v>
      </c>
      <c r="G4035" s="31">
        <v>17.55</v>
      </c>
      <c r="H4035" s="31">
        <v>0</v>
      </c>
      <c r="I4035" s="64">
        <v>0.28999999999999998</v>
      </c>
    </row>
    <row r="4036" spans="1:9">
      <c r="A4036" s="30" t="s">
        <v>3045</v>
      </c>
      <c r="B4036" s="32" t="s">
        <v>3046</v>
      </c>
      <c r="C4036" s="37" t="s">
        <v>7</v>
      </c>
      <c r="D4036" s="36">
        <v>1</v>
      </c>
      <c r="E4036" s="31">
        <v>1</v>
      </c>
      <c r="F4036" s="31">
        <v>0</v>
      </c>
      <c r="G4036" s="31">
        <v>45.84</v>
      </c>
      <c r="H4036" s="31">
        <v>0</v>
      </c>
      <c r="I4036" s="64">
        <v>45.84</v>
      </c>
    </row>
    <row r="4037" spans="1:9">
      <c r="A4037" s="30" t="s">
        <v>1573</v>
      </c>
      <c r="B4037" s="32" t="s">
        <v>1574</v>
      </c>
      <c r="C4037" s="37" t="s">
        <v>1484</v>
      </c>
      <c r="D4037" s="36">
        <v>0.2021</v>
      </c>
      <c r="E4037" s="31">
        <v>1</v>
      </c>
      <c r="F4037" s="31">
        <v>0</v>
      </c>
      <c r="G4037" s="31">
        <v>20.89</v>
      </c>
      <c r="H4037" s="31">
        <v>0</v>
      </c>
      <c r="I4037" s="64">
        <v>4.22</v>
      </c>
    </row>
    <row r="4038" spans="1:9">
      <c r="A4038" s="30" t="s">
        <v>1559</v>
      </c>
      <c r="B4038" s="30" t="s">
        <v>1560</v>
      </c>
      <c r="C4038" s="37" t="s">
        <v>1484</v>
      </c>
      <c r="D4038" s="36">
        <v>0.2021</v>
      </c>
      <c r="E4038" s="31">
        <v>1</v>
      </c>
      <c r="F4038" s="31">
        <v>0</v>
      </c>
      <c r="G4038" s="31">
        <v>25.28</v>
      </c>
      <c r="H4038" s="31">
        <v>0</v>
      </c>
      <c r="I4038" s="64">
        <v>5.0999999999999996</v>
      </c>
    </row>
    <row r="4039" spans="1:9">
      <c r="A4039" s="35"/>
      <c r="B4039" s="35"/>
      <c r="C4039" s="35"/>
      <c r="D4039" s="35"/>
      <c r="E4039" s="35"/>
      <c r="F4039" s="35"/>
      <c r="G4039" s="35"/>
      <c r="H4039" s="34" t="s">
        <v>515</v>
      </c>
      <c r="I4039" s="76">
        <v>55.45</v>
      </c>
    </row>
    <row r="4040" spans="1:9">
      <c r="A4040" s="35"/>
      <c r="B4040" s="35"/>
      <c r="C4040" s="35"/>
      <c r="D4040" s="35"/>
      <c r="E4040" s="35"/>
      <c r="F4040" s="35"/>
      <c r="G4040" s="35"/>
      <c r="H4040" s="34" t="s">
        <v>1458</v>
      </c>
      <c r="I4040" s="76">
        <v>22.86</v>
      </c>
    </row>
    <row r="4041" spans="1:9">
      <c r="A4041" s="35"/>
      <c r="B4041" s="35"/>
      <c r="C4041" s="35"/>
      <c r="D4041" s="35"/>
      <c r="E4041" s="35"/>
      <c r="F4041" s="35"/>
      <c r="G4041" s="35"/>
      <c r="H4041" s="34" t="s">
        <v>516</v>
      </c>
      <c r="I4041" s="76">
        <v>68.12</v>
      </c>
    </row>
    <row r="4044" spans="1:9">
      <c r="A4044" s="49" t="s">
        <v>3047</v>
      </c>
      <c r="B4044" s="48"/>
      <c r="C4044" s="48"/>
      <c r="D4044" s="48"/>
      <c r="E4044" s="48"/>
      <c r="F4044" s="48"/>
      <c r="G4044" s="48"/>
      <c r="H4044" s="48"/>
      <c r="I4044" s="72"/>
    </row>
    <row r="4045" spans="1:9">
      <c r="A4045" s="46" t="s">
        <v>1439</v>
      </c>
      <c r="B4045" s="45"/>
      <c r="C4045" s="45"/>
      <c r="D4045" s="45"/>
      <c r="E4045" s="45"/>
      <c r="F4045" s="45"/>
      <c r="G4045" s="45"/>
      <c r="H4045" s="45"/>
      <c r="I4045" s="73"/>
    </row>
    <row r="4046" spans="1:9">
      <c r="A4046" s="43" t="s">
        <v>3048</v>
      </c>
      <c r="B4046" s="42"/>
      <c r="C4046" s="42"/>
      <c r="D4046" s="42"/>
      <c r="E4046" s="41"/>
      <c r="F4046" s="41"/>
      <c r="G4046" s="41"/>
      <c r="H4046" s="41"/>
      <c r="I4046" s="74"/>
    </row>
    <row r="4047" spans="1:9">
      <c r="A4047" s="38" t="s">
        <v>0</v>
      </c>
      <c r="B4047" s="39" t="s">
        <v>1</v>
      </c>
      <c r="C4047" s="38" t="s">
        <v>2</v>
      </c>
      <c r="D4047" s="38" t="s">
        <v>3</v>
      </c>
      <c r="E4047" s="38" t="s">
        <v>1441</v>
      </c>
      <c r="F4047" s="38" t="s">
        <v>1442</v>
      </c>
      <c r="G4047" s="38" t="s">
        <v>1443</v>
      </c>
      <c r="H4047" s="38" t="s">
        <v>1444</v>
      </c>
      <c r="I4047" s="75" t="s">
        <v>1445</v>
      </c>
    </row>
    <row r="4048" spans="1:9">
      <c r="A4048" s="30" t="s">
        <v>1631</v>
      </c>
      <c r="B4048" s="32" t="s">
        <v>1632</v>
      </c>
      <c r="C4048" s="37" t="s">
        <v>7</v>
      </c>
      <c r="D4048" s="36">
        <v>1.06E-2</v>
      </c>
      <c r="E4048" s="31">
        <v>1</v>
      </c>
      <c r="F4048" s="31">
        <v>0</v>
      </c>
      <c r="G4048" s="31">
        <v>17.55</v>
      </c>
      <c r="H4048" s="31">
        <v>0</v>
      </c>
      <c r="I4048" s="64">
        <v>0.18</v>
      </c>
    </row>
    <row r="4049" spans="1:9">
      <c r="A4049" s="30" t="s">
        <v>3049</v>
      </c>
      <c r="B4049" s="32" t="s">
        <v>3050</v>
      </c>
      <c r="C4049" s="37" t="s">
        <v>7</v>
      </c>
      <c r="D4049" s="36">
        <v>1</v>
      </c>
      <c r="E4049" s="31">
        <v>1</v>
      </c>
      <c r="F4049" s="31">
        <v>0</v>
      </c>
      <c r="G4049" s="31">
        <v>51.99</v>
      </c>
      <c r="H4049" s="31">
        <v>0</v>
      </c>
      <c r="I4049" s="64">
        <v>51.99</v>
      </c>
    </row>
    <row r="4050" spans="1:9">
      <c r="A4050" s="30" t="s">
        <v>1573</v>
      </c>
      <c r="B4050" s="32" t="s">
        <v>1574</v>
      </c>
      <c r="C4050" s="37" t="s">
        <v>1484</v>
      </c>
      <c r="D4050" s="36">
        <v>0.22120000000000001</v>
      </c>
      <c r="E4050" s="31">
        <v>1</v>
      </c>
      <c r="F4050" s="31">
        <v>0</v>
      </c>
      <c r="G4050" s="31">
        <v>20.89</v>
      </c>
      <c r="H4050" s="31">
        <v>0</v>
      </c>
      <c r="I4050" s="64">
        <v>4.62</v>
      </c>
    </row>
    <row r="4051" spans="1:9">
      <c r="A4051" s="30" t="s">
        <v>1559</v>
      </c>
      <c r="B4051" s="30" t="s">
        <v>1560</v>
      </c>
      <c r="C4051" s="37" t="s">
        <v>1484</v>
      </c>
      <c r="D4051" s="36">
        <v>0.22120000000000001</v>
      </c>
      <c r="E4051" s="31">
        <v>1</v>
      </c>
      <c r="F4051" s="31">
        <v>0</v>
      </c>
      <c r="G4051" s="31">
        <v>25.28</v>
      </c>
      <c r="H4051" s="31">
        <v>0</v>
      </c>
      <c r="I4051" s="64">
        <v>5.59</v>
      </c>
    </row>
    <row r="4052" spans="1:9">
      <c r="A4052" s="35"/>
      <c r="B4052" s="35"/>
      <c r="C4052" s="35"/>
      <c r="D4052" s="35"/>
      <c r="E4052" s="35"/>
      <c r="F4052" s="35"/>
      <c r="G4052" s="35"/>
      <c r="H4052" s="34" t="s">
        <v>515</v>
      </c>
      <c r="I4052" s="76">
        <v>62.38</v>
      </c>
    </row>
    <row r="4053" spans="1:9">
      <c r="A4053" s="35"/>
      <c r="B4053" s="35"/>
      <c r="C4053" s="35"/>
      <c r="D4053" s="35"/>
      <c r="E4053" s="35"/>
      <c r="F4053" s="35"/>
      <c r="G4053" s="35"/>
      <c r="H4053" s="34" t="s">
        <v>1458</v>
      </c>
      <c r="I4053" s="76">
        <v>22.86</v>
      </c>
    </row>
    <row r="4054" spans="1:9">
      <c r="A4054" s="35"/>
      <c r="B4054" s="35"/>
      <c r="C4054" s="35"/>
      <c r="D4054" s="35"/>
      <c r="E4054" s="35"/>
      <c r="F4054" s="35"/>
      <c r="G4054" s="35"/>
      <c r="H4054" s="34" t="s">
        <v>516</v>
      </c>
      <c r="I4054" s="76">
        <v>76.64</v>
      </c>
    </row>
    <row r="4057" spans="1:9">
      <c r="A4057" s="49" t="s">
        <v>3051</v>
      </c>
      <c r="B4057" s="48"/>
      <c r="C4057" s="48"/>
      <c r="D4057" s="48"/>
      <c r="E4057" s="48"/>
      <c r="F4057" s="48"/>
      <c r="G4057" s="48"/>
      <c r="H4057" s="48"/>
      <c r="I4057" s="72"/>
    </row>
    <row r="4058" spans="1:9">
      <c r="A4058" s="46" t="s">
        <v>1439</v>
      </c>
      <c r="B4058" s="45"/>
      <c r="C4058" s="45"/>
      <c r="D4058" s="45"/>
      <c r="E4058" s="45"/>
      <c r="F4058" s="45"/>
      <c r="G4058" s="45"/>
      <c r="H4058" s="45"/>
      <c r="I4058" s="73"/>
    </row>
    <row r="4059" spans="1:9">
      <c r="A4059" s="43" t="s">
        <v>3052</v>
      </c>
      <c r="B4059" s="42"/>
      <c r="C4059" s="42"/>
      <c r="D4059" s="42"/>
      <c r="E4059" s="41"/>
      <c r="F4059" s="41"/>
      <c r="G4059" s="41"/>
      <c r="H4059" s="41"/>
      <c r="I4059" s="74"/>
    </row>
    <row r="4060" spans="1:9">
      <c r="A4060" s="38" t="s">
        <v>0</v>
      </c>
      <c r="B4060" s="39" t="s">
        <v>1</v>
      </c>
      <c r="C4060" s="38" t="s">
        <v>2</v>
      </c>
      <c r="D4060" s="38" t="s">
        <v>3</v>
      </c>
      <c r="E4060" s="38" t="s">
        <v>1441</v>
      </c>
      <c r="F4060" s="38" t="s">
        <v>1442</v>
      </c>
      <c r="G4060" s="38" t="s">
        <v>1443</v>
      </c>
      <c r="H4060" s="38" t="s">
        <v>1444</v>
      </c>
      <c r="I4060" s="75" t="s">
        <v>1445</v>
      </c>
    </row>
    <row r="4061" spans="1:9">
      <c r="A4061" s="30" t="s">
        <v>1631</v>
      </c>
      <c r="B4061" s="32" t="s">
        <v>1632</v>
      </c>
      <c r="C4061" s="37" t="s">
        <v>7</v>
      </c>
      <c r="D4061" s="36">
        <v>1.06E-2</v>
      </c>
      <c r="E4061" s="31">
        <v>1</v>
      </c>
      <c r="F4061" s="31">
        <v>0</v>
      </c>
      <c r="G4061" s="31">
        <v>17.55</v>
      </c>
      <c r="H4061" s="31">
        <v>0</v>
      </c>
      <c r="I4061" s="64">
        <v>0.18</v>
      </c>
    </row>
    <row r="4062" spans="1:9">
      <c r="A4062" s="30" t="s">
        <v>3053</v>
      </c>
      <c r="B4062" s="32" t="s">
        <v>3054</v>
      </c>
      <c r="C4062" s="37" t="s">
        <v>7</v>
      </c>
      <c r="D4062" s="36">
        <v>1</v>
      </c>
      <c r="E4062" s="31">
        <v>1</v>
      </c>
      <c r="F4062" s="31">
        <v>0</v>
      </c>
      <c r="G4062" s="31">
        <v>49.03</v>
      </c>
      <c r="H4062" s="31">
        <v>0</v>
      </c>
      <c r="I4062" s="64">
        <v>49.03</v>
      </c>
    </row>
    <row r="4063" spans="1:9">
      <c r="A4063" s="30" t="s">
        <v>1573</v>
      </c>
      <c r="B4063" s="32" t="s">
        <v>1574</v>
      </c>
      <c r="C4063" s="37" t="s">
        <v>1484</v>
      </c>
      <c r="D4063" s="36">
        <v>0.22120000000000001</v>
      </c>
      <c r="E4063" s="31">
        <v>1</v>
      </c>
      <c r="F4063" s="31">
        <v>0</v>
      </c>
      <c r="G4063" s="31">
        <v>20.89</v>
      </c>
      <c r="H4063" s="31">
        <v>0</v>
      </c>
      <c r="I4063" s="64">
        <v>4.62</v>
      </c>
    </row>
    <row r="4064" spans="1:9">
      <c r="A4064" s="30" t="s">
        <v>1559</v>
      </c>
      <c r="B4064" s="30" t="s">
        <v>1560</v>
      </c>
      <c r="C4064" s="37" t="s">
        <v>1484</v>
      </c>
      <c r="D4064" s="36">
        <v>0.22120000000000001</v>
      </c>
      <c r="E4064" s="31">
        <v>1</v>
      </c>
      <c r="F4064" s="31">
        <v>0</v>
      </c>
      <c r="G4064" s="31">
        <v>25.28</v>
      </c>
      <c r="H4064" s="31">
        <v>0</v>
      </c>
      <c r="I4064" s="64">
        <v>5.59</v>
      </c>
    </row>
    <row r="4065" spans="1:9">
      <c r="A4065" s="35"/>
      <c r="B4065" s="35"/>
      <c r="C4065" s="35"/>
      <c r="D4065" s="35"/>
      <c r="E4065" s="35"/>
      <c r="F4065" s="35"/>
      <c r="G4065" s="35"/>
      <c r="H4065" s="34" t="s">
        <v>515</v>
      </c>
      <c r="I4065" s="76">
        <v>59.42</v>
      </c>
    </row>
    <row r="4066" spans="1:9">
      <c r="A4066" s="35"/>
      <c r="B4066" s="35"/>
      <c r="C4066" s="35"/>
      <c r="D4066" s="35"/>
      <c r="E4066" s="35"/>
      <c r="F4066" s="35"/>
      <c r="G4066" s="35"/>
      <c r="H4066" s="34" t="s">
        <v>1458</v>
      </c>
      <c r="I4066" s="76">
        <v>22.86</v>
      </c>
    </row>
    <row r="4067" spans="1:9">
      <c r="A4067" s="35"/>
      <c r="B4067" s="35"/>
      <c r="C4067" s="35"/>
      <c r="D4067" s="35"/>
      <c r="E4067" s="35"/>
      <c r="F4067" s="35"/>
      <c r="G4067" s="35"/>
      <c r="H4067" s="34" t="s">
        <v>516</v>
      </c>
      <c r="I4067" s="76">
        <v>73</v>
      </c>
    </row>
    <row r="4070" spans="1:9">
      <c r="A4070" s="49" t="s">
        <v>3055</v>
      </c>
      <c r="B4070" s="48"/>
      <c r="C4070" s="48"/>
      <c r="D4070" s="48"/>
      <c r="E4070" s="48"/>
      <c r="F4070" s="48"/>
      <c r="G4070" s="48"/>
      <c r="H4070" s="48"/>
      <c r="I4070" s="72"/>
    </row>
    <row r="4071" spans="1:9">
      <c r="A4071" s="46" t="s">
        <v>1439</v>
      </c>
      <c r="B4071" s="45"/>
      <c r="C4071" s="45"/>
      <c r="D4071" s="45"/>
      <c r="E4071" s="45"/>
      <c r="F4071" s="45"/>
      <c r="G4071" s="45"/>
      <c r="H4071" s="45"/>
      <c r="I4071" s="73"/>
    </row>
    <row r="4072" spans="1:9">
      <c r="A4072" s="43" t="s">
        <v>3056</v>
      </c>
      <c r="B4072" s="42"/>
      <c r="C4072" s="42"/>
      <c r="D4072" s="42"/>
      <c r="E4072" s="41"/>
      <c r="F4072" s="41"/>
      <c r="G4072" s="41"/>
      <c r="H4072" s="41"/>
      <c r="I4072" s="74"/>
    </row>
    <row r="4073" spans="1:9">
      <c r="A4073" s="38" t="s">
        <v>0</v>
      </c>
      <c r="B4073" s="39" t="s">
        <v>1</v>
      </c>
      <c r="C4073" s="38" t="s">
        <v>2</v>
      </c>
      <c r="D4073" s="38" t="s">
        <v>3</v>
      </c>
      <c r="E4073" s="38" t="s">
        <v>1441</v>
      </c>
      <c r="F4073" s="38" t="s">
        <v>1442</v>
      </c>
      <c r="G4073" s="38" t="s">
        <v>1443</v>
      </c>
      <c r="H4073" s="38" t="s">
        <v>1444</v>
      </c>
      <c r="I4073" s="75" t="s">
        <v>1445</v>
      </c>
    </row>
    <row r="4074" spans="1:9">
      <c r="A4074" s="30" t="s">
        <v>1631</v>
      </c>
      <c r="B4074" s="32" t="s">
        <v>1632</v>
      </c>
      <c r="C4074" s="37" t="s">
        <v>7</v>
      </c>
      <c r="D4074" s="36">
        <v>1.9199999999999998E-2</v>
      </c>
      <c r="E4074" s="31">
        <v>1</v>
      </c>
      <c r="F4074" s="31">
        <v>0</v>
      </c>
      <c r="G4074" s="31">
        <v>17.55</v>
      </c>
      <c r="H4074" s="31">
        <v>0</v>
      </c>
      <c r="I4074" s="64">
        <v>0.33</v>
      </c>
    </row>
    <row r="4075" spans="1:9" ht="20">
      <c r="A4075" s="30" t="s">
        <v>3057</v>
      </c>
      <c r="B4075" s="32" t="s">
        <v>3058</v>
      </c>
      <c r="C4075" s="37" t="s">
        <v>7</v>
      </c>
      <c r="D4075" s="36">
        <v>1</v>
      </c>
      <c r="E4075" s="31">
        <v>1</v>
      </c>
      <c r="F4075" s="31">
        <v>0</v>
      </c>
      <c r="G4075" s="31">
        <v>52.15</v>
      </c>
      <c r="H4075" s="31">
        <v>0</v>
      </c>
      <c r="I4075" s="64">
        <v>52.15</v>
      </c>
    </row>
    <row r="4076" spans="1:9">
      <c r="A4076" s="30" t="s">
        <v>1573</v>
      </c>
      <c r="B4076" s="32" t="s">
        <v>1574</v>
      </c>
      <c r="C4076" s="37" t="s">
        <v>1484</v>
      </c>
      <c r="D4076" s="36">
        <v>0.26329999999999998</v>
      </c>
      <c r="E4076" s="31">
        <v>1</v>
      </c>
      <c r="F4076" s="31">
        <v>0</v>
      </c>
      <c r="G4076" s="31">
        <v>20.89</v>
      </c>
      <c r="H4076" s="31">
        <v>0</v>
      </c>
      <c r="I4076" s="64">
        <v>5.5</v>
      </c>
    </row>
    <row r="4077" spans="1:9">
      <c r="A4077" s="30" t="s">
        <v>1559</v>
      </c>
      <c r="B4077" s="30" t="s">
        <v>1560</v>
      </c>
      <c r="C4077" s="37" t="s">
        <v>1484</v>
      </c>
      <c r="D4077" s="36">
        <v>0.26329999999999998</v>
      </c>
      <c r="E4077" s="31">
        <v>1</v>
      </c>
      <c r="F4077" s="31">
        <v>0</v>
      </c>
      <c r="G4077" s="31">
        <v>25.28</v>
      </c>
      <c r="H4077" s="31">
        <v>0</v>
      </c>
      <c r="I4077" s="64">
        <v>6.65</v>
      </c>
    </row>
    <row r="4078" spans="1:9">
      <c r="A4078" s="35"/>
      <c r="B4078" s="35"/>
      <c r="C4078" s="35"/>
      <c r="D4078" s="35"/>
      <c r="E4078" s="35"/>
      <c r="F4078" s="35"/>
      <c r="G4078" s="35"/>
      <c r="H4078" s="34" t="s">
        <v>515</v>
      </c>
      <c r="I4078" s="76">
        <v>64.63</v>
      </c>
    </row>
    <row r="4079" spans="1:9">
      <c r="A4079" s="35"/>
      <c r="B4079" s="35"/>
      <c r="C4079" s="35"/>
      <c r="D4079" s="35"/>
      <c r="E4079" s="35"/>
      <c r="F4079" s="35"/>
      <c r="G4079" s="35"/>
      <c r="H4079" s="34" t="s">
        <v>1458</v>
      </c>
      <c r="I4079" s="76">
        <v>22.86</v>
      </c>
    </row>
    <row r="4080" spans="1:9">
      <c r="A4080" s="35"/>
      <c r="B4080" s="35"/>
      <c r="C4080" s="35"/>
      <c r="D4080" s="35"/>
      <c r="E4080" s="35"/>
      <c r="F4080" s="35"/>
      <c r="G4080" s="35"/>
      <c r="H4080" s="34" t="s">
        <v>516</v>
      </c>
      <c r="I4080" s="76">
        <v>79.400000000000006</v>
      </c>
    </row>
    <row r="4083" spans="1:9">
      <c r="A4083" s="49" t="s">
        <v>3059</v>
      </c>
      <c r="B4083" s="48"/>
      <c r="C4083" s="48"/>
      <c r="D4083" s="48"/>
      <c r="E4083" s="48"/>
      <c r="F4083" s="48"/>
      <c r="G4083" s="48"/>
      <c r="H4083" s="48"/>
      <c r="I4083" s="72"/>
    </row>
    <row r="4084" spans="1:9">
      <c r="A4084" s="46" t="s">
        <v>1439</v>
      </c>
      <c r="B4084" s="45"/>
      <c r="C4084" s="45"/>
      <c r="D4084" s="45"/>
      <c r="E4084" s="45"/>
      <c r="F4084" s="45"/>
      <c r="G4084" s="45"/>
      <c r="H4084" s="45"/>
      <c r="I4084" s="73"/>
    </row>
    <row r="4085" spans="1:9">
      <c r="A4085" s="43" t="s">
        <v>3060</v>
      </c>
      <c r="B4085" s="42"/>
      <c r="C4085" s="42"/>
      <c r="D4085" s="42"/>
      <c r="E4085" s="41"/>
      <c r="F4085" s="41"/>
      <c r="G4085" s="41"/>
      <c r="H4085" s="41"/>
      <c r="I4085" s="74"/>
    </row>
    <row r="4086" spans="1:9">
      <c r="A4086" s="38" t="s">
        <v>0</v>
      </c>
      <c r="B4086" s="39" t="s">
        <v>1</v>
      </c>
      <c r="C4086" s="38" t="s">
        <v>2</v>
      </c>
      <c r="D4086" s="38" t="s">
        <v>3</v>
      </c>
      <c r="E4086" s="38" t="s">
        <v>1441</v>
      </c>
      <c r="F4086" s="38" t="s">
        <v>1442</v>
      </c>
      <c r="G4086" s="38" t="s">
        <v>1443</v>
      </c>
      <c r="H4086" s="38" t="s">
        <v>1444</v>
      </c>
      <c r="I4086" s="75" t="s">
        <v>1445</v>
      </c>
    </row>
    <row r="4087" spans="1:9">
      <c r="A4087" s="30" t="s">
        <v>1631</v>
      </c>
      <c r="B4087" s="32" t="s">
        <v>1632</v>
      </c>
      <c r="C4087" s="37" t="s">
        <v>7</v>
      </c>
      <c r="D4087" s="36">
        <v>1.06E-2</v>
      </c>
      <c r="E4087" s="31">
        <v>1</v>
      </c>
      <c r="F4087" s="31">
        <v>0</v>
      </c>
      <c r="G4087" s="31">
        <v>17.55</v>
      </c>
      <c r="H4087" s="31">
        <v>0</v>
      </c>
      <c r="I4087" s="64">
        <v>0.18</v>
      </c>
    </row>
    <row r="4088" spans="1:9">
      <c r="A4088" s="30" t="s">
        <v>3061</v>
      </c>
      <c r="B4088" s="32" t="s">
        <v>3062</v>
      </c>
      <c r="C4088" s="37" t="s">
        <v>7</v>
      </c>
      <c r="D4088" s="36">
        <v>1</v>
      </c>
      <c r="E4088" s="31">
        <v>1</v>
      </c>
      <c r="F4088" s="31">
        <v>0</v>
      </c>
      <c r="G4088" s="31">
        <v>18</v>
      </c>
      <c r="H4088" s="31">
        <v>0</v>
      </c>
      <c r="I4088" s="64">
        <v>18</v>
      </c>
    </row>
    <row r="4089" spans="1:9">
      <c r="A4089" s="30" t="s">
        <v>1573</v>
      </c>
      <c r="B4089" s="32" t="s">
        <v>1574</v>
      </c>
      <c r="C4089" s="37" t="s">
        <v>1484</v>
      </c>
      <c r="D4089" s="36">
        <v>0.11020000000000001</v>
      </c>
      <c r="E4089" s="31">
        <v>1</v>
      </c>
      <c r="F4089" s="31">
        <v>0</v>
      </c>
      <c r="G4089" s="31">
        <v>20.89</v>
      </c>
      <c r="H4089" s="31">
        <v>0</v>
      </c>
      <c r="I4089" s="64">
        <v>2.2999999999999998</v>
      </c>
    </row>
    <row r="4090" spans="1:9">
      <c r="A4090" s="30" t="s">
        <v>1559</v>
      </c>
      <c r="B4090" s="30" t="s">
        <v>1560</v>
      </c>
      <c r="C4090" s="37" t="s">
        <v>1484</v>
      </c>
      <c r="D4090" s="36">
        <v>0.11020000000000001</v>
      </c>
      <c r="E4090" s="31">
        <v>1</v>
      </c>
      <c r="F4090" s="31">
        <v>0</v>
      </c>
      <c r="G4090" s="31">
        <v>25.28</v>
      </c>
      <c r="H4090" s="31">
        <v>0</v>
      </c>
      <c r="I4090" s="64">
        <v>2.78</v>
      </c>
    </row>
    <row r="4091" spans="1:9">
      <c r="A4091" s="35"/>
      <c r="B4091" s="35"/>
      <c r="C4091" s="35"/>
      <c r="D4091" s="35"/>
      <c r="E4091" s="35"/>
      <c r="F4091" s="35"/>
      <c r="G4091" s="35"/>
      <c r="H4091" s="34" t="s">
        <v>515</v>
      </c>
      <c r="I4091" s="76">
        <v>23.26</v>
      </c>
    </row>
    <row r="4092" spans="1:9">
      <c r="A4092" s="35"/>
      <c r="B4092" s="35"/>
      <c r="C4092" s="35"/>
      <c r="D4092" s="35"/>
      <c r="E4092" s="35"/>
      <c r="F4092" s="35"/>
      <c r="G4092" s="35"/>
      <c r="H4092" s="34" t="s">
        <v>1458</v>
      </c>
      <c r="I4092" s="76">
        <v>22.86</v>
      </c>
    </row>
    <row r="4093" spans="1:9">
      <c r="A4093" s="35"/>
      <c r="B4093" s="35"/>
      <c r="C4093" s="35"/>
      <c r="D4093" s="35"/>
      <c r="E4093" s="35"/>
      <c r="F4093" s="35"/>
      <c r="G4093" s="35"/>
      <c r="H4093" s="34" t="s">
        <v>516</v>
      </c>
      <c r="I4093" s="76">
        <v>28.57</v>
      </c>
    </row>
    <row r="4096" spans="1:9">
      <c r="A4096" s="49" t="s">
        <v>3063</v>
      </c>
      <c r="B4096" s="48"/>
      <c r="C4096" s="48"/>
      <c r="D4096" s="48"/>
      <c r="E4096" s="48"/>
      <c r="F4096" s="48"/>
      <c r="G4096" s="48"/>
      <c r="H4096" s="48"/>
      <c r="I4096" s="72"/>
    </row>
    <row r="4097" spans="1:9">
      <c r="A4097" s="46" t="s">
        <v>1439</v>
      </c>
      <c r="B4097" s="45"/>
      <c r="C4097" s="45"/>
      <c r="D4097" s="45"/>
      <c r="E4097" s="45"/>
      <c r="F4097" s="45"/>
      <c r="G4097" s="45"/>
      <c r="H4097" s="45"/>
      <c r="I4097" s="73"/>
    </row>
    <row r="4098" spans="1:9">
      <c r="A4098" s="43" t="s">
        <v>3064</v>
      </c>
      <c r="B4098" s="42"/>
      <c r="C4098" s="42"/>
      <c r="D4098" s="42"/>
      <c r="E4098" s="41"/>
      <c r="F4098" s="41"/>
      <c r="G4098" s="41"/>
      <c r="H4098" s="41"/>
      <c r="I4098" s="74"/>
    </row>
    <row r="4099" spans="1:9">
      <c r="A4099" s="38" t="s">
        <v>0</v>
      </c>
      <c r="B4099" s="39" t="s">
        <v>1</v>
      </c>
      <c r="C4099" s="38" t="s">
        <v>2</v>
      </c>
      <c r="D4099" s="38" t="s">
        <v>3</v>
      </c>
      <c r="E4099" s="38" t="s">
        <v>1441</v>
      </c>
      <c r="F4099" s="38" t="s">
        <v>1442</v>
      </c>
      <c r="G4099" s="38" t="s">
        <v>1443</v>
      </c>
      <c r="H4099" s="38" t="s">
        <v>1444</v>
      </c>
      <c r="I4099" s="75" t="s">
        <v>1445</v>
      </c>
    </row>
    <row r="4100" spans="1:9">
      <c r="A4100" s="30" t="s">
        <v>1631</v>
      </c>
      <c r="B4100" s="32" t="s">
        <v>1632</v>
      </c>
      <c r="C4100" s="37" t="s">
        <v>7</v>
      </c>
      <c r="D4100" s="36">
        <v>1.9199999999999998E-2</v>
      </c>
      <c r="E4100" s="31">
        <v>1</v>
      </c>
      <c r="F4100" s="31">
        <v>0</v>
      </c>
      <c r="G4100" s="31">
        <v>17.55</v>
      </c>
      <c r="H4100" s="31">
        <v>0</v>
      </c>
      <c r="I4100" s="64">
        <v>0.33</v>
      </c>
    </row>
    <row r="4101" spans="1:9">
      <c r="A4101" s="30" t="s">
        <v>3065</v>
      </c>
      <c r="B4101" s="32" t="s">
        <v>3066</v>
      </c>
      <c r="C4101" s="37" t="s">
        <v>7</v>
      </c>
      <c r="D4101" s="36">
        <v>1</v>
      </c>
      <c r="E4101" s="31">
        <v>1</v>
      </c>
      <c r="F4101" s="31">
        <v>0</v>
      </c>
      <c r="G4101" s="31">
        <v>202.11</v>
      </c>
      <c r="H4101" s="31">
        <v>0</v>
      </c>
      <c r="I4101" s="64">
        <v>202.11</v>
      </c>
    </row>
    <row r="4102" spans="1:9">
      <c r="A4102" s="30" t="s">
        <v>1573</v>
      </c>
      <c r="B4102" s="32" t="s">
        <v>1574</v>
      </c>
      <c r="C4102" s="37" t="s">
        <v>1484</v>
      </c>
      <c r="D4102" s="36">
        <v>0.92490000000000006</v>
      </c>
      <c r="E4102" s="31">
        <v>1</v>
      </c>
      <c r="F4102" s="31">
        <v>0</v>
      </c>
      <c r="G4102" s="31">
        <v>20.89</v>
      </c>
      <c r="H4102" s="31">
        <v>0</v>
      </c>
      <c r="I4102" s="64">
        <v>19.32</v>
      </c>
    </row>
    <row r="4103" spans="1:9">
      <c r="A4103" s="30" t="s">
        <v>1559</v>
      </c>
      <c r="B4103" s="30" t="s">
        <v>1560</v>
      </c>
      <c r="C4103" s="37" t="s">
        <v>1484</v>
      </c>
      <c r="D4103" s="36">
        <v>0.92490000000000006</v>
      </c>
      <c r="E4103" s="31">
        <v>1</v>
      </c>
      <c r="F4103" s="31">
        <v>0</v>
      </c>
      <c r="G4103" s="31">
        <v>25.28</v>
      </c>
      <c r="H4103" s="31">
        <v>0</v>
      </c>
      <c r="I4103" s="64">
        <v>23.38</v>
      </c>
    </row>
    <row r="4104" spans="1:9">
      <c r="A4104" s="35"/>
      <c r="B4104" s="35"/>
      <c r="C4104" s="35"/>
      <c r="D4104" s="35"/>
      <c r="E4104" s="35"/>
      <c r="F4104" s="35"/>
      <c r="G4104" s="35"/>
      <c r="H4104" s="34" t="s">
        <v>515</v>
      </c>
      <c r="I4104" s="76">
        <v>245.14</v>
      </c>
    </row>
    <row r="4105" spans="1:9">
      <c r="A4105" s="35"/>
      <c r="B4105" s="35"/>
      <c r="C4105" s="35"/>
      <c r="D4105" s="35"/>
      <c r="E4105" s="35"/>
      <c r="F4105" s="35"/>
      <c r="G4105" s="35"/>
      <c r="H4105" s="34" t="s">
        <v>1458</v>
      </c>
      <c r="I4105" s="76">
        <v>22.86</v>
      </c>
    </row>
    <row r="4106" spans="1:9">
      <c r="A4106" s="35"/>
      <c r="B4106" s="35"/>
      <c r="C4106" s="35"/>
      <c r="D4106" s="35"/>
      <c r="E4106" s="35"/>
      <c r="F4106" s="35"/>
      <c r="G4106" s="35"/>
      <c r="H4106" s="34" t="s">
        <v>516</v>
      </c>
      <c r="I4106" s="76">
        <v>301.17</v>
      </c>
    </row>
    <row r="4109" spans="1:9">
      <c r="A4109" s="49" t="s">
        <v>3067</v>
      </c>
      <c r="B4109" s="48"/>
      <c r="C4109" s="48"/>
      <c r="D4109" s="48"/>
      <c r="E4109" s="48"/>
      <c r="F4109" s="48"/>
      <c r="G4109" s="48"/>
      <c r="H4109" s="48"/>
      <c r="I4109" s="72"/>
    </row>
    <row r="4110" spans="1:9">
      <c r="A4110" s="46" t="s">
        <v>1480</v>
      </c>
      <c r="B4110" s="45"/>
      <c r="C4110" s="45"/>
      <c r="D4110" s="45"/>
      <c r="E4110" s="45"/>
      <c r="F4110" s="45"/>
      <c r="G4110" s="45"/>
      <c r="H4110" s="45"/>
      <c r="I4110" s="73"/>
    </row>
    <row r="4111" spans="1:9">
      <c r="A4111" s="43" t="s">
        <v>3068</v>
      </c>
      <c r="B4111" s="42"/>
      <c r="C4111" s="42"/>
      <c r="D4111" s="42"/>
      <c r="E4111" s="41"/>
      <c r="F4111" s="41"/>
      <c r="G4111" s="41"/>
      <c r="H4111" s="41"/>
      <c r="I4111" s="74"/>
    </row>
    <row r="4112" spans="1:9">
      <c r="A4112" s="38" t="s">
        <v>0</v>
      </c>
      <c r="B4112" s="39" t="s">
        <v>1</v>
      </c>
      <c r="C4112" s="38" t="s">
        <v>2</v>
      </c>
      <c r="D4112" s="38" t="s">
        <v>3</v>
      </c>
      <c r="E4112" s="38" t="s">
        <v>1441</v>
      </c>
      <c r="F4112" s="38" t="s">
        <v>1442</v>
      </c>
      <c r="G4112" s="38" t="s">
        <v>1443</v>
      </c>
      <c r="H4112" s="38" t="s">
        <v>1444</v>
      </c>
      <c r="I4112" s="75" t="s">
        <v>1445</v>
      </c>
    </row>
    <row r="4113" spans="1:9">
      <c r="A4113" s="30" t="s">
        <v>3069</v>
      </c>
      <c r="B4113" s="32" t="s">
        <v>3070</v>
      </c>
      <c r="C4113" s="37" t="s">
        <v>7</v>
      </c>
      <c r="D4113" s="36">
        <v>1</v>
      </c>
      <c r="E4113" s="31">
        <v>1</v>
      </c>
      <c r="F4113" s="31">
        <v>0</v>
      </c>
      <c r="G4113" s="31">
        <v>4.32</v>
      </c>
      <c r="H4113" s="31">
        <v>0</v>
      </c>
      <c r="I4113" s="64">
        <v>4.32</v>
      </c>
    </row>
    <row r="4114" spans="1:9">
      <c r="A4114" s="30" t="s">
        <v>1573</v>
      </c>
      <c r="B4114" s="32" t="s">
        <v>1574</v>
      </c>
      <c r="C4114" s="37" t="s">
        <v>1484</v>
      </c>
      <c r="D4114" s="36">
        <v>0.5</v>
      </c>
      <c r="E4114" s="31">
        <v>1</v>
      </c>
      <c r="F4114" s="31">
        <v>0</v>
      </c>
      <c r="G4114" s="31">
        <v>20.89</v>
      </c>
      <c r="H4114" s="31">
        <v>0</v>
      </c>
      <c r="I4114" s="64">
        <v>10.44</v>
      </c>
    </row>
    <row r="4115" spans="1:9">
      <c r="A4115" s="30" t="s">
        <v>1559</v>
      </c>
      <c r="B4115" s="30" t="s">
        <v>1560</v>
      </c>
      <c r="C4115" s="37" t="s">
        <v>1484</v>
      </c>
      <c r="D4115" s="36">
        <v>0.5</v>
      </c>
      <c r="E4115" s="31">
        <v>1</v>
      </c>
      <c r="F4115" s="31">
        <v>0</v>
      </c>
      <c r="G4115" s="31">
        <v>25.28</v>
      </c>
      <c r="H4115" s="31">
        <v>0</v>
      </c>
      <c r="I4115" s="64">
        <v>12.64</v>
      </c>
    </row>
    <row r="4116" spans="1:9">
      <c r="A4116" s="35"/>
      <c r="B4116" s="35"/>
      <c r="C4116" s="35"/>
      <c r="D4116" s="35"/>
      <c r="E4116" s="35"/>
      <c r="F4116" s="35"/>
      <c r="G4116" s="35"/>
      <c r="H4116" s="34" t="s">
        <v>515</v>
      </c>
      <c r="I4116" s="76">
        <v>27.4</v>
      </c>
    </row>
    <row r="4117" spans="1:9">
      <c r="A4117" s="35"/>
      <c r="B4117" s="35"/>
      <c r="C4117" s="35"/>
      <c r="D4117" s="35"/>
      <c r="E4117" s="35"/>
      <c r="F4117" s="35"/>
      <c r="G4117" s="35"/>
      <c r="H4117" s="34" t="s">
        <v>1458</v>
      </c>
      <c r="I4117" s="76">
        <v>22.86</v>
      </c>
    </row>
    <row r="4118" spans="1:9">
      <c r="A4118" s="35"/>
      <c r="B4118" s="35"/>
      <c r="C4118" s="35"/>
      <c r="D4118" s="35"/>
      <c r="E4118" s="35"/>
      <c r="F4118" s="35"/>
      <c r="G4118" s="35"/>
      <c r="H4118" s="34" t="s">
        <v>516</v>
      </c>
      <c r="I4118" s="76">
        <v>33.659999999999997</v>
      </c>
    </row>
    <row r="4121" spans="1:9">
      <c r="A4121" s="49" t="s">
        <v>3071</v>
      </c>
      <c r="B4121" s="48"/>
      <c r="C4121" s="48"/>
      <c r="D4121" s="48"/>
      <c r="E4121" s="48"/>
      <c r="F4121" s="48"/>
      <c r="G4121" s="48"/>
      <c r="H4121" s="48"/>
      <c r="I4121" s="72"/>
    </row>
    <row r="4122" spans="1:9">
      <c r="A4122" s="46" t="s">
        <v>1439</v>
      </c>
      <c r="B4122" s="45"/>
      <c r="C4122" s="45"/>
      <c r="D4122" s="45"/>
      <c r="E4122" s="45"/>
      <c r="F4122" s="45"/>
      <c r="G4122" s="45"/>
      <c r="H4122" s="45"/>
      <c r="I4122" s="73"/>
    </row>
    <row r="4123" spans="1:9">
      <c r="A4123" s="43" t="s">
        <v>3072</v>
      </c>
      <c r="B4123" s="42"/>
      <c r="C4123" s="42"/>
      <c r="D4123" s="42"/>
      <c r="E4123" s="41"/>
      <c r="F4123" s="41"/>
      <c r="G4123" s="41"/>
      <c r="H4123" s="41"/>
      <c r="I4123" s="74"/>
    </row>
    <row r="4124" spans="1:9">
      <c r="A4124" s="38" t="s">
        <v>0</v>
      </c>
      <c r="B4124" s="39" t="s">
        <v>1</v>
      </c>
      <c r="C4124" s="38" t="s">
        <v>2</v>
      </c>
      <c r="D4124" s="38" t="s">
        <v>3</v>
      </c>
      <c r="E4124" s="38" t="s">
        <v>1441</v>
      </c>
      <c r="F4124" s="38" t="s">
        <v>1442</v>
      </c>
      <c r="G4124" s="38" t="s">
        <v>1443</v>
      </c>
      <c r="H4124" s="38" t="s">
        <v>1444</v>
      </c>
      <c r="I4124" s="75" t="s">
        <v>1445</v>
      </c>
    </row>
    <row r="4125" spans="1:9">
      <c r="A4125" s="30" t="s">
        <v>3073</v>
      </c>
      <c r="B4125" s="32" t="s">
        <v>3074</v>
      </c>
      <c r="C4125" s="37" t="s">
        <v>7</v>
      </c>
      <c r="D4125" s="36">
        <v>1</v>
      </c>
      <c r="E4125" s="31">
        <v>1</v>
      </c>
      <c r="F4125" s="31">
        <v>0</v>
      </c>
      <c r="G4125" s="31">
        <v>77.72</v>
      </c>
      <c r="H4125" s="31">
        <v>0</v>
      </c>
      <c r="I4125" s="64">
        <v>77.72</v>
      </c>
    </row>
    <row r="4126" spans="1:9">
      <c r="A4126" s="30" t="s">
        <v>2761</v>
      </c>
      <c r="B4126" s="32" t="s">
        <v>2762</v>
      </c>
      <c r="C4126" s="37" t="s">
        <v>7</v>
      </c>
      <c r="D4126" s="36">
        <v>2.1000000000000001E-2</v>
      </c>
      <c r="E4126" s="31">
        <v>1</v>
      </c>
      <c r="F4126" s="31">
        <v>0</v>
      </c>
      <c r="G4126" s="31">
        <v>4.76</v>
      </c>
      <c r="H4126" s="31">
        <v>0</v>
      </c>
      <c r="I4126" s="64">
        <v>0.09</v>
      </c>
    </row>
    <row r="4127" spans="1:9">
      <c r="A4127" s="30" t="s">
        <v>1559</v>
      </c>
      <c r="B4127" s="32" t="s">
        <v>1560</v>
      </c>
      <c r="C4127" s="37" t="s">
        <v>1484</v>
      </c>
      <c r="D4127" s="36">
        <v>0.1525</v>
      </c>
      <c r="E4127" s="31">
        <v>1</v>
      </c>
      <c r="F4127" s="31">
        <v>0</v>
      </c>
      <c r="G4127" s="31">
        <v>25.28</v>
      </c>
      <c r="H4127" s="31">
        <v>0</v>
      </c>
      <c r="I4127" s="64">
        <v>3.85</v>
      </c>
    </row>
    <row r="4128" spans="1:9">
      <c r="A4128" s="30" t="s">
        <v>1565</v>
      </c>
      <c r="B4128" s="30" t="s">
        <v>1566</v>
      </c>
      <c r="C4128" s="37" t="s">
        <v>1484</v>
      </c>
      <c r="D4128" s="36">
        <v>4.8099999999999997E-2</v>
      </c>
      <c r="E4128" s="31">
        <v>1</v>
      </c>
      <c r="F4128" s="31">
        <v>0</v>
      </c>
      <c r="G4128" s="31">
        <v>20.96</v>
      </c>
      <c r="H4128" s="31">
        <v>0</v>
      </c>
      <c r="I4128" s="64">
        <v>1</v>
      </c>
    </row>
    <row r="4129" spans="1:9">
      <c r="A4129" s="35"/>
      <c r="B4129" s="35"/>
      <c r="C4129" s="35"/>
      <c r="D4129" s="35"/>
      <c r="E4129" s="35"/>
      <c r="F4129" s="35"/>
      <c r="G4129" s="35"/>
      <c r="H4129" s="34" t="s">
        <v>515</v>
      </c>
      <c r="I4129" s="76">
        <v>82.66</v>
      </c>
    </row>
    <row r="4130" spans="1:9">
      <c r="A4130" s="35"/>
      <c r="B4130" s="35"/>
      <c r="C4130" s="35"/>
      <c r="D4130" s="35"/>
      <c r="E4130" s="35"/>
      <c r="F4130" s="35"/>
      <c r="G4130" s="35"/>
      <c r="H4130" s="34" t="s">
        <v>1458</v>
      </c>
      <c r="I4130" s="76">
        <v>22.86</v>
      </c>
    </row>
    <row r="4131" spans="1:9">
      <c r="A4131" s="35"/>
      <c r="B4131" s="35"/>
      <c r="C4131" s="35"/>
      <c r="D4131" s="35"/>
      <c r="E4131" s="35"/>
      <c r="F4131" s="35"/>
      <c r="G4131" s="35"/>
      <c r="H4131" s="34" t="s">
        <v>516</v>
      </c>
      <c r="I4131" s="76">
        <v>101.55</v>
      </c>
    </row>
    <row r="4134" spans="1:9">
      <c r="A4134" s="49" t="s">
        <v>3075</v>
      </c>
      <c r="B4134" s="48"/>
      <c r="C4134" s="48"/>
      <c r="D4134" s="48"/>
      <c r="E4134" s="48"/>
      <c r="F4134" s="48"/>
      <c r="G4134" s="48"/>
      <c r="H4134" s="48"/>
      <c r="I4134" s="72"/>
    </row>
    <row r="4135" spans="1:9">
      <c r="A4135" s="46" t="s">
        <v>1480</v>
      </c>
      <c r="B4135" s="45"/>
      <c r="C4135" s="45"/>
      <c r="D4135" s="45"/>
      <c r="E4135" s="45"/>
      <c r="F4135" s="45"/>
      <c r="G4135" s="45"/>
      <c r="H4135" s="45"/>
      <c r="I4135" s="73"/>
    </row>
    <row r="4136" spans="1:9">
      <c r="A4136" s="43" t="s">
        <v>3076</v>
      </c>
      <c r="B4136" s="42"/>
      <c r="C4136" s="42"/>
      <c r="D4136" s="42"/>
      <c r="E4136" s="41"/>
      <c r="F4136" s="41"/>
      <c r="G4136" s="41"/>
      <c r="H4136" s="41"/>
      <c r="I4136" s="74"/>
    </row>
    <row r="4137" spans="1:9">
      <c r="A4137" s="38" t="s">
        <v>0</v>
      </c>
      <c r="B4137" s="39" t="s">
        <v>1</v>
      </c>
      <c r="C4137" s="38" t="s">
        <v>2</v>
      </c>
      <c r="D4137" s="38" t="s">
        <v>3</v>
      </c>
      <c r="E4137" s="38" t="s">
        <v>1441</v>
      </c>
      <c r="F4137" s="38" t="s">
        <v>1442</v>
      </c>
      <c r="G4137" s="38" t="s">
        <v>1443</v>
      </c>
      <c r="H4137" s="38" t="s">
        <v>1444</v>
      </c>
      <c r="I4137" s="75" t="s">
        <v>1445</v>
      </c>
    </row>
    <row r="4138" spans="1:9" ht="20">
      <c r="A4138" s="30" t="s">
        <v>3077</v>
      </c>
      <c r="B4138" s="32" t="s">
        <v>3078</v>
      </c>
      <c r="C4138" s="37" t="s">
        <v>7</v>
      </c>
      <c r="D4138" s="36">
        <v>1</v>
      </c>
      <c r="E4138" s="31">
        <v>1</v>
      </c>
      <c r="F4138" s="31">
        <v>0</v>
      </c>
      <c r="G4138" s="31">
        <v>18.420000000000002</v>
      </c>
      <c r="H4138" s="31">
        <v>0</v>
      </c>
      <c r="I4138" s="64">
        <v>18.420000000000002</v>
      </c>
    </row>
    <row r="4139" spans="1:9">
      <c r="A4139" s="30" t="s">
        <v>1573</v>
      </c>
      <c r="B4139" s="32" t="s">
        <v>1574</v>
      </c>
      <c r="C4139" s="37" t="s">
        <v>1484</v>
      </c>
      <c r="D4139" s="36">
        <v>0.25</v>
      </c>
      <c r="E4139" s="31">
        <v>1</v>
      </c>
      <c r="F4139" s="31">
        <v>0</v>
      </c>
      <c r="G4139" s="31">
        <v>20.89</v>
      </c>
      <c r="H4139" s="31">
        <v>0</v>
      </c>
      <c r="I4139" s="64">
        <v>5.22</v>
      </c>
    </row>
    <row r="4140" spans="1:9">
      <c r="A4140" s="30" t="s">
        <v>1559</v>
      </c>
      <c r="B4140" s="30" t="s">
        <v>1560</v>
      </c>
      <c r="C4140" s="37" t="s">
        <v>1484</v>
      </c>
      <c r="D4140" s="36">
        <v>0.25</v>
      </c>
      <c r="E4140" s="31">
        <v>1</v>
      </c>
      <c r="F4140" s="31">
        <v>0</v>
      </c>
      <c r="G4140" s="31">
        <v>25.28</v>
      </c>
      <c r="H4140" s="31">
        <v>0</v>
      </c>
      <c r="I4140" s="64">
        <v>6.32</v>
      </c>
    </row>
    <row r="4141" spans="1:9">
      <c r="A4141" s="35"/>
      <c r="B4141" s="35"/>
      <c r="C4141" s="35"/>
      <c r="D4141" s="35"/>
      <c r="E4141" s="35"/>
      <c r="F4141" s="35"/>
      <c r="G4141" s="35"/>
      <c r="H4141" s="34" t="s">
        <v>515</v>
      </c>
      <c r="I4141" s="76">
        <v>29.96</v>
      </c>
    </row>
    <row r="4142" spans="1:9">
      <c r="A4142" s="35"/>
      <c r="B4142" s="35"/>
      <c r="C4142" s="35"/>
      <c r="D4142" s="35"/>
      <c r="E4142" s="35"/>
      <c r="F4142" s="35"/>
      <c r="G4142" s="35"/>
      <c r="H4142" s="34" t="s">
        <v>1458</v>
      </c>
      <c r="I4142" s="76">
        <v>22.86</v>
      </c>
    </row>
    <row r="4143" spans="1:9">
      <c r="A4143" s="35"/>
      <c r="B4143" s="35"/>
      <c r="C4143" s="35"/>
      <c r="D4143" s="35"/>
      <c r="E4143" s="35"/>
      <c r="F4143" s="35"/>
      <c r="G4143" s="35"/>
      <c r="H4143" s="34" t="s">
        <v>516</v>
      </c>
      <c r="I4143" s="76">
        <v>36.799999999999997</v>
      </c>
    </row>
    <row r="4146" spans="1:9">
      <c r="A4146" s="49" t="s">
        <v>3079</v>
      </c>
      <c r="B4146" s="48"/>
      <c r="C4146" s="48"/>
      <c r="D4146" s="48"/>
      <c r="E4146" s="48"/>
      <c r="F4146" s="48"/>
      <c r="G4146" s="48"/>
      <c r="H4146" s="48"/>
      <c r="I4146" s="72"/>
    </row>
    <row r="4147" spans="1:9">
      <c r="A4147" s="46" t="s">
        <v>1480</v>
      </c>
      <c r="B4147" s="45"/>
      <c r="C4147" s="45"/>
      <c r="D4147" s="45"/>
      <c r="E4147" s="45"/>
      <c r="F4147" s="45"/>
      <c r="G4147" s="45"/>
      <c r="H4147" s="45"/>
      <c r="I4147" s="73"/>
    </row>
    <row r="4148" spans="1:9">
      <c r="A4148" s="43" t="s">
        <v>3080</v>
      </c>
      <c r="B4148" s="42"/>
      <c r="C4148" s="42"/>
      <c r="D4148" s="42"/>
      <c r="E4148" s="41"/>
      <c r="F4148" s="41"/>
      <c r="G4148" s="41"/>
      <c r="H4148" s="41"/>
      <c r="I4148" s="74"/>
    </row>
    <row r="4149" spans="1:9">
      <c r="A4149" s="38" t="s">
        <v>0</v>
      </c>
      <c r="B4149" s="39" t="s">
        <v>1</v>
      </c>
      <c r="C4149" s="38" t="s">
        <v>2</v>
      </c>
      <c r="D4149" s="38" t="s">
        <v>3</v>
      </c>
      <c r="E4149" s="38" t="s">
        <v>1441</v>
      </c>
      <c r="F4149" s="38" t="s">
        <v>1442</v>
      </c>
      <c r="G4149" s="38" t="s">
        <v>1443</v>
      </c>
      <c r="H4149" s="38" t="s">
        <v>1444</v>
      </c>
      <c r="I4149" s="75" t="s">
        <v>1445</v>
      </c>
    </row>
    <row r="4150" spans="1:9" ht="20">
      <c r="A4150" s="30" t="s">
        <v>3081</v>
      </c>
      <c r="B4150" s="32" t="s">
        <v>3082</v>
      </c>
      <c r="C4150" s="37" t="s">
        <v>7</v>
      </c>
      <c r="D4150" s="36">
        <v>1</v>
      </c>
      <c r="E4150" s="31">
        <v>1</v>
      </c>
      <c r="F4150" s="31">
        <v>0</v>
      </c>
      <c r="G4150" s="31">
        <v>149.69</v>
      </c>
      <c r="H4150" s="31">
        <v>0</v>
      </c>
      <c r="I4150" s="64">
        <v>149.69</v>
      </c>
    </row>
    <row r="4151" spans="1:9">
      <c r="A4151" s="30" t="s">
        <v>1559</v>
      </c>
      <c r="B4151" s="30" t="s">
        <v>1560</v>
      </c>
      <c r="C4151" s="37" t="s">
        <v>1484</v>
      </c>
      <c r="D4151" s="36">
        <v>0.2</v>
      </c>
      <c r="E4151" s="31">
        <v>1</v>
      </c>
      <c r="F4151" s="31">
        <v>0</v>
      </c>
      <c r="G4151" s="31">
        <v>25.28</v>
      </c>
      <c r="H4151" s="31">
        <v>0</v>
      </c>
      <c r="I4151" s="64">
        <v>5.05</v>
      </c>
    </row>
    <row r="4152" spans="1:9">
      <c r="A4152" s="35"/>
      <c r="B4152" s="35"/>
      <c r="C4152" s="35"/>
      <c r="D4152" s="35"/>
      <c r="E4152" s="35"/>
      <c r="F4152" s="35"/>
      <c r="G4152" s="35"/>
      <c r="H4152" s="34" t="s">
        <v>515</v>
      </c>
      <c r="I4152" s="76">
        <v>154.74</v>
      </c>
    </row>
    <row r="4153" spans="1:9">
      <c r="A4153" s="35"/>
      <c r="B4153" s="35"/>
      <c r="C4153" s="35"/>
      <c r="D4153" s="35"/>
      <c r="E4153" s="35"/>
      <c r="F4153" s="35"/>
      <c r="G4153" s="35"/>
      <c r="H4153" s="34" t="s">
        <v>1458</v>
      </c>
      <c r="I4153" s="76">
        <v>22.86</v>
      </c>
    </row>
    <row r="4154" spans="1:9">
      <c r="A4154" s="35"/>
      <c r="B4154" s="35"/>
      <c r="C4154" s="35"/>
      <c r="D4154" s="35"/>
      <c r="E4154" s="35"/>
      <c r="F4154" s="35"/>
      <c r="G4154" s="35"/>
      <c r="H4154" s="34" t="s">
        <v>516</v>
      </c>
      <c r="I4154" s="76">
        <v>190.11</v>
      </c>
    </row>
    <row r="4157" spans="1:9">
      <c r="A4157" s="49" t="s">
        <v>3083</v>
      </c>
      <c r="B4157" s="48"/>
      <c r="C4157" s="48"/>
      <c r="D4157" s="48"/>
      <c r="E4157" s="48"/>
      <c r="F4157" s="48"/>
      <c r="G4157" s="48"/>
      <c r="H4157" s="48"/>
      <c r="I4157" s="72"/>
    </row>
    <row r="4158" spans="1:9">
      <c r="A4158" s="46" t="s">
        <v>1439</v>
      </c>
      <c r="B4158" s="45"/>
      <c r="C4158" s="45"/>
      <c r="D4158" s="45"/>
      <c r="E4158" s="45"/>
      <c r="F4158" s="45"/>
      <c r="G4158" s="45"/>
      <c r="H4158" s="45"/>
      <c r="I4158" s="73"/>
    </row>
    <row r="4159" spans="1:9">
      <c r="A4159" s="43" t="s">
        <v>3084</v>
      </c>
      <c r="B4159" s="42"/>
      <c r="C4159" s="42"/>
      <c r="D4159" s="42"/>
      <c r="E4159" s="41"/>
      <c r="F4159" s="41"/>
      <c r="G4159" s="41"/>
      <c r="H4159" s="41"/>
      <c r="I4159" s="74"/>
    </row>
    <row r="4160" spans="1:9">
      <c r="A4160" s="38" t="s">
        <v>0</v>
      </c>
      <c r="B4160" s="39" t="s">
        <v>1</v>
      </c>
      <c r="C4160" s="38" t="s">
        <v>2</v>
      </c>
      <c r="D4160" s="38" t="s">
        <v>3</v>
      </c>
      <c r="E4160" s="38" t="s">
        <v>1441</v>
      </c>
      <c r="F4160" s="38" t="s">
        <v>1442</v>
      </c>
      <c r="G4160" s="38" t="s">
        <v>1443</v>
      </c>
      <c r="H4160" s="38" t="s">
        <v>1444</v>
      </c>
      <c r="I4160" s="75" t="s">
        <v>1445</v>
      </c>
    </row>
    <row r="4161" spans="1:9">
      <c r="A4161" s="30" t="s">
        <v>1627</v>
      </c>
      <c r="B4161" s="32" t="s">
        <v>1628</v>
      </c>
      <c r="C4161" s="37" t="s">
        <v>7</v>
      </c>
      <c r="D4161" s="36">
        <v>5.8999999999999999E-3</v>
      </c>
      <c r="E4161" s="31">
        <v>1</v>
      </c>
      <c r="F4161" s="31">
        <v>0</v>
      </c>
      <c r="G4161" s="31">
        <v>66.709999999999994</v>
      </c>
      <c r="H4161" s="31">
        <v>0</v>
      </c>
      <c r="I4161" s="64">
        <v>0.39</v>
      </c>
    </row>
    <row r="4162" spans="1:9">
      <c r="A4162" s="30" t="s">
        <v>1637</v>
      </c>
      <c r="B4162" s="32" t="s">
        <v>1638</v>
      </c>
      <c r="C4162" s="37" t="s">
        <v>7</v>
      </c>
      <c r="D4162" s="36">
        <v>3.15E-2</v>
      </c>
      <c r="E4162" s="31">
        <v>1</v>
      </c>
      <c r="F4162" s="31">
        <v>0</v>
      </c>
      <c r="G4162" s="31">
        <v>3.47</v>
      </c>
      <c r="H4162" s="31">
        <v>0</v>
      </c>
      <c r="I4162" s="64">
        <v>0.1</v>
      </c>
    </row>
    <row r="4163" spans="1:9">
      <c r="A4163" s="30" t="s">
        <v>3085</v>
      </c>
      <c r="B4163" s="32" t="s">
        <v>3086</v>
      </c>
      <c r="C4163" s="37" t="s">
        <v>7</v>
      </c>
      <c r="D4163" s="36">
        <v>1</v>
      </c>
      <c r="E4163" s="31">
        <v>1</v>
      </c>
      <c r="F4163" s="31">
        <v>0</v>
      </c>
      <c r="G4163" s="31">
        <v>1.67</v>
      </c>
      <c r="H4163" s="31">
        <v>0</v>
      </c>
      <c r="I4163" s="64">
        <v>1.67</v>
      </c>
    </row>
    <row r="4164" spans="1:9">
      <c r="A4164" s="30" t="s">
        <v>1641</v>
      </c>
      <c r="B4164" s="32" t="s">
        <v>1642</v>
      </c>
      <c r="C4164" s="37" t="s">
        <v>7</v>
      </c>
      <c r="D4164" s="36">
        <v>7.0000000000000001E-3</v>
      </c>
      <c r="E4164" s="31">
        <v>1</v>
      </c>
      <c r="F4164" s="31">
        <v>0</v>
      </c>
      <c r="G4164" s="31">
        <v>75.58</v>
      </c>
      <c r="H4164" s="31">
        <v>0</v>
      </c>
      <c r="I4164" s="64">
        <v>0.52</v>
      </c>
    </row>
    <row r="4165" spans="1:9">
      <c r="A4165" s="30" t="s">
        <v>1573</v>
      </c>
      <c r="B4165" s="32" t="s">
        <v>1574</v>
      </c>
      <c r="C4165" s="37" t="s">
        <v>1484</v>
      </c>
      <c r="D4165" s="36">
        <v>9.4399999999999998E-2</v>
      </c>
      <c r="E4165" s="31">
        <v>1</v>
      </c>
      <c r="F4165" s="31">
        <v>0</v>
      </c>
      <c r="G4165" s="31">
        <v>20.89</v>
      </c>
      <c r="H4165" s="31">
        <v>0</v>
      </c>
      <c r="I4165" s="64">
        <v>1.97</v>
      </c>
    </row>
    <row r="4166" spans="1:9">
      <c r="A4166" s="30" t="s">
        <v>1559</v>
      </c>
      <c r="B4166" s="30" t="s">
        <v>1560</v>
      </c>
      <c r="C4166" s="37" t="s">
        <v>1484</v>
      </c>
      <c r="D4166" s="36">
        <v>9.4399999999999998E-2</v>
      </c>
      <c r="E4166" s="31">
        <v>1</v>
      </c>
      <c r="F4166" s="31">
        <v>0</v>
      </c>
      <c r="G4166" s="31">
        <v>25.28</v>
      </c>
      <c r="H4166" s="31">
        <v>0</v>
      </c>
      <c r="I4166" s="64">
        <v>2.38</v>
      </c>
    </row>
    <row r="4167" spans="1:9">
      <c r="A4167" s="35"/>
      <c r="B4167" s="35"/>
      <c r="C4167" s="35"/>
      <c r="D4167" s="35"/>
      <c r="E4167" s="35"/>
      <c r="F4167" s="35"/>
      <c r="G4167" s="35"/>
      <c r="H4167" s="34" t="s">
        <v>515</v>
      </c>
      <c r="I4167" s="76">
        <v>7.03</v>
      </c>
    </row>
    <row r="4168" spans="1:9">
      <c r="A4168" s="35"/>
      <c r="B4168" s="35"/>
      <c r="C4168" s="35"/>
      <c r="D4168" s="35"/>
      <c r="E4168" s="35"/>
      <c r="F4168" s="35"/>
      <c r="G4168" s="35"/>
      <c r="H4168" s="34" t="s">
        <v>1458</v>
      </c>
      <c r="I4168" s="76">
        <v>22.86</v>
      </c>
    </row>
    <row r="4169" spans="1:9">
      <c r="A4169" s="35"/>
      <c r="B4169" s="35"/>
      <c r="C4169" s="35"/>
      <c r="D4169" s="35"/>
      <c r="E4169" s="35"/>
      <c r="F4169" s="35"/>
      <c r="G4169" s="35"/>
      <c r="H4169" s="34" t="s">
        <v>516</v>
      </c>
      <c r="I4169" s="76">
        <v>8.6300000000000008</v>
      </c>
    </row>
    <row r="4172" spans="1:9">
      <c r="A4172" s="49" t="s">
        <v>3087</v>
      </c>
      <c r="B4172" s="48"/>
      <c r="C4172" s="48"/>
      <c r="D4172" s="48"/>
      <c r="E4172" s="48"/>
      <c r="F4172" s="48"/>
      <c r="G4172" s="48"/>
      <c r="H4172" s="48"/>
      <c r="I4172" s="72"/>
    </row>
    <row r="4173" spans="1:9">
      <c r="A4173" s="46" t="s">
        <v>1439</v>
      </c>
      <c r="B4173" s="45"/>
      <c r="C4173" s="45"/>
      <c r="D4173" s="45"/>
      <c r="E4173" s="45"/>
      <c r="F4173" s="45"/>
      <c r="G4173" s="45"/>
      <c r="H4173" s="45"/>
      <c r="I4173" s="73"/>
    </row>
    <row r="4174" spans="1:9">
      <c r="A4174" s="43" t="s">
        <v>3088</v>
      </c>
      <c r="B4174" s="42"/>
      <c r="C4174" s="42"/>
      <c r="D4174" s="42"/>
      <c r="E4174" s="41"/>
      <c r="F4174" s="41"/>
      <c r="G4174" s="41"/>
      <c r="H4174" s="41"/>
      <c r="I4174" s="74"/>
    </row>
    <row r="4175" spans="1:9">
      <c r="A4175" s="38" t="s">
        <v>0</v>
      </c>
      <c r="B4175" s="39" t="s">
        <v>1</v>
      </c>
      <c r="C4175" s="38" t="s">
        <v>2</v>
      </c>
      <c r="D4175" s="38" t="s">
        <v>3</v>
      </c>
      <c r="E4175" s="38" t="s">
        <v>1441</v>
      </c>
      <c r="F4175" s="38" t="s">
        <v>1442</v>
      </c>
      <c r="G4175" s="38" t="s">
        <v>1443</v>
      </c>
      <c r="H4175" s="38" t="s">
        <v>1444</v>
      </c>
      <c r="I4175" s="75" t="s">
        <v>1445</v>
      </c>
    </row>
    <row r="4176" spans="1:9" ht="20">
      <c r="A4176" s="30" t="s">
        <v>3089</v>
      </c>
      <c r="B4176" s="32" t="s">
        <v>3090</v>
      </c>
      <c r="C4176" s="37" t="s">
        <v>7</v>
      </c>
      <c r="D4176" s="36">
        <v>1</v>
      </c>
      <c r="E4176" s="31">
        <v>1</v>
      </c>
      <c r="F4176" s="31">
        <v>0</v>
      </c>
      <c r="G4176" s="31">
        <v>4.08</v>
      </c>
      <c r="H4176" s="31">
        <v>0</v>
      </c>
      <c r="I4176" s="64">
        <v>4.08</v>
      </c>
    </row>
    <row r="4177" spans="1:9">
      <c r="A4177" s="30" t="s">
        <v>1627</v>
      </c>
      <c r="B4177" s="32" t="s">
        <v>1628</v>
      </c>
      <c r="C4177" s="37" t="s">
        <v>7</v>
      </c>
      <c r="D4177" s="36">
        <v>5.8999999999999999E-3</v>
      </c>
      <c r="E4177" s="31">
        <v>1</v>
      </c>
      <c r="F4177" s="31">
        <v>0</v>
      </c>
      <c r="G4177" s="31">
        <v>66.709999999999994</v>
      </c>
      <c r="H4177" s="31">
        <v>0</v>
      </c>
      <c r="I4177" s="64">
        <v>0.39</v>
      </c>
    </row>
    <row r="4178" spans="1:9">
      <c r="A4178" s="30" t="s">
        <v>1631</v>
      </c>
      <c r="B4178" s="32" t="s">
        <v>1632</v>
      </c>
      <c r="C4178" s="37" t="s">
        <v>7</v>
      </c>
      <c r="D4178" s="36">
        <v>8.3999999999999995E-3</v>
      </c>
      <c r="E4178" s="31">
        <v>1</v>
      </c>
      <c r="F4178" s="31">
        <v>0</v>
      </c>
      <c r="G4178" s="31">
        <v>17.55</v>
      </c>
      <c r="H4178" s="31">
        <v>0</v>
      </c>
      <c r="I4178" s="64">
        <v>0.14000000000000001</v>
      </c>
    </row>
    <row r="4179" spans="1:9">
      <c r="A4179" s="30" t="s">
        <v>1637</v>
      </c>
      <c r="B4179" s="32" t="s">
        <v>1638</v>
      </c>
      <c r="C4179" s="37" t="s">
        <v>7</v>
      </c>
      <c r="D4179" s="36">
        <v>5.5999999999999999E-3</v>
      </c>
      <c r="E4179" s="31">
        <v>1</v>
      </c>
      <c r="F4179" s="31">
        <v>0</v>
      </c>
      <c r="G4179" s="31">
        <v>3.47</v>
      </c>
      <c r="H4179" s="31">
        <v>0</v>
      </c>
      <c r="I4179" s="64">
        <v>0.01</v>
      </c>
    </row>
    <row r="4180" spans="1:9">
      <c r="A4180" s="30" t="s">
        <v>1641</v>
      </c>
      <c r="B4180" s="32" t="s">
        <v>1642</v>
      </c>
      <c r="C4180" s="37" t="s">
        <v>7</v>
      </c>
      <c r="D4180" s="36">
        <v>7.0000000000000001E-3</v>
      </c>
      <c r="E4180" s="31">
        <v>1</v>
      </c>
      <c r="F4180" s="31">
        <v>0</v>
      </c>
      <c r="G4180" s="31">
        <v>75.58</v>
      </c>
      <c r="H4180" s="31">
        <v>0</v>
      </c>
      <c r="I4180" s="64">
        <v>0.52</v>
      </c>
    </row>
    <row r="4181" spans="1:9">
      <c r="A4181" s="30" t="s">
        <v>1573</v>
      </c>
      <c r="B4181" s="32" t="s">
        <v>1574</v>
      </c>
      <c r="C4181" s="37" t="s">
        <v>1484</v>
      </c>
      <c r="D4181" s="36">
        <v>6.7000000000000004E-2</v>
      </c>
      <c r="E4181" s="31">
        <v>1</v>
      </c>
      <c r="F4181" s="31">
        <v>0</v>
      </c>
      <c r="G4181" s="31">
        <v>20.89</v>
      </c>
      <c r="H4181" s="31">
        <v>0</v>
      </c>
      <c r="I4181" s="64">
        <v>1.39</v>
      </c>
    </row>
    <row r="4182" spans="1:9">
      <c r="A4182" s="30" t="s">
        <v>1559</v>
      </c>
      <c r="B4182" s="30" t="s">
        <v>1560</v>
      </c>
      <c r="C4182" s="37" t="s">
        <v>1484</v>
      </c>
      <c r="D4182" s="36">
        <v>6.7000000000000004E-2</v>
      </c>
      <c r="E4182" s="31">
        <v>1</v>
      </c>
      <c r="F4182" s="31">
        <v>0</v>
      </c>
      <c r="G4182" s="31">
        <v>25.28</v>
      </c>
      <c r="H4182" s="31">
        <v>0</v>
      </c>
      <c r="I4182" s="64">
        <v>1.69</v>
      </c>
    </row>
    <row r="4183" spans="1:9">
      <c r="A4183" s="35"/>
      <c r="B4183" s="35"/>
      <c r="C4183" s="35"/>
      <c r="D4183" s="35"/>
      <c r="E4183" s="35"/>
      <c r="F4183" s="35"/>
      <c r="G4183" s="35"/>
      <c r="H4183" s="34" t="s">
        <v>515</v>
      </c>
      <c r="I4183" s="76">
        <v>8.2200000000000006</v>
      </c>
    </row>
    <row r="4184" spans="1:9">
      <c r="A4184" s="35"/>
      <c r="B4184" s="35"/>
      <c r="C4184" s="35"/>
      <c r="D4184" s="35"/>
      <c r="E4184" s="35"/>
      <c r="F4184" s="35"/>
      <c r="G4184" s="35"/>
      <c r="H4184" s="34" t="s">
        <v>1458</v>
      </c>
      <c r="I4184" s="76">
        <v>22.86</v>
      </c>
    </row>
    <row r="4185" spans="1:9">
      <c r="A4185" s="35"/>
      <c r="B4185" s="35"/>
      <c r="C4185" s="35"/>
      <c r="D4185" s="35"/>
      <c r="E4185" s="35"/>
      <c r="F4185" s="35"/>
      <c r="G4185" s="35"/>
      <c r="H4185" s="34" t="s">
        <v>516</v>
      </c>
      <c r="I4185" s="76">
        <v>10.09</v>
      </c>
    </row>
    <row r="4188" spans="1:9">
      <c r="A4188" s="49" t="s">
        <v>3091</v>
      </c>
      <c r="B4188" s="48"/>
      <c r="C4188" s="48"/>
      <c r="D4188" s="48"/>
      <c r="E4188" s="48"/>
      <c r="F4188" s="48"/>
      <c r="G4188" s="48"/>
      <c r="H4188" s="48"/>
      <c r="I4188" s="72"/>
    </row>
    <row r="4189" spans="1:9">
      <c r="A4189" s="46" t="s">
        <v>1439</v>
      </c>
      <c r="B4189" s="45"/>
      <c r="C4189" s="45"/>
      <c r="D4189" s="45"/>
      <c r="E4189" s="45"/>
      <c r="F4189" s="45"/>
      <c r="G4189" s="45"/>
      <c r="H4189" s="45"/>
      <c r="I4189" s="73"/>
    </row>
    <row r="4190" spans="1:9">
      <c r="A4190" s="43" t="s">
        <v>3092</v>
      </c>
      <c r="B4190" s="42"/>
      <c r="C4190" s="42"/>
      <c r="D4190" s="42"/>
      <c r="E4190" s="41"/>
      <c r="F4190" s="41"/>
      <c r="G4190" s="41"/>
      <c r="H4190" s="41"/>
      <c r="I4190" s="74"/>
    </row>
    <row r="4191" spans="1:9">
      <c r="A4191" s="38" t="s">
        <v>0</v>
      </c>
      <c r="B4191" s="39" t="s">
        <v>1</v>
      </c>
      <c r="C4191" s="38" t="s">
        <v>2</v>
      </c>
      <c r="D4191" s="38" t="s">
        <v>3</v>
      </c>
      <c r="E4191" s="38" t="s">
        <v>1441</v>
      </c>
      <c r="F4191" s="38" t="s">
        <v>1442</v>
      </c>
      <c r="G4191" s="38" t="s">
        <v>1443</v>
      </c>
      <c r="H4191" s="38" t="s">
        <v>1444</v>
      </c>
      <c r="I4191" s="75" t="s">
        <v>1445</v>
      </c>
    </row>
    <row r="4192" spans="1:9">
      <c r="A4192" s="30" t="s">
        <v>2692</v>
      </c>
      <c r="B4192" s="32" t="s">
        <v>2693</v>
      </c>
      <c r="C4192" s="37" t="s">
        <v>7</v>
      </c>
      <c r="D4192" s="36">
        <v>1</v>
      </c>
      <c r="E4192" s="31">
        <v>1</v>
      </c>
      <c r="F4192" s="31">
        <v>0</v>
      </c>
      <c r="G4192" s="31">
        <v>1.97</v>
      </c>
      <c r="H4192" s="31">
        <v>0</v>
      </c>
      <c r="I4192" s="64">
        <v>1.97</v>
      </c>
    </row>
    <row r="4193" spans="1:9">
      <c r="A4193" s="30" t="s">
        <v>1627</v>
      </c>
      <c r="B4193" s="32" t="s">
        <v>1628</v>
      </c>
      <c r="C4193" s="37" t="s">
        <v>7</v>
      </c>
      <c r="D4193" s="36">
        <v>8.2000000000000007E-3</v>
      </c>
      <c r="E4193" s="31">
        <v>1</v>
      </c>
      <c r="F4193" s="31">
        <v>0</v>
      </c>
      <c r="G4193" s="31">
        <v>66.709999999999994</v>
      </c>
      <c r="H4193" s="31">
        <v>0</v>
      </c>
      <c r="I4193" s="64">
        <v>0.54</v>
      </c>
    </row>
    <row r="4194" spans="1:9">
      <c r="A4194" s="30" t="s">
        <v>1637</v>
      </c>
      <c r="B4194" s="32" t="s">
        <v>1638</v>
      </c>
      <c r="C4194" s="37" t="s">
        <v>7</v>
      </c>
      <c r="D4194" s="36">
        <v>3.3099999999999997E-2</v>
      </c>
      <c r="E4194" s="31">
        <v>1</v>
      </c>
      <c r="F4194" s="31">
        <v>0</v>
      </c>
      <c r="G4194" s="31">
        <v>3.47</v>
      </c>
      <c r="H4194" s="31">
        <v>0</v>
      </c>
      <c r="I4194" s="64">
        <v>0.11</v>
      </c>
    </row>
    <row r="4195" spans="1:9">
      <c r="A4195" s="30" t="s">
        <v>1641</v>
      </c>
      <c r="B4195" s="32" t="s">
        <v>1642</v>
      </c>
      <c r="C4195" s="37" t="s">
        <v>7</v>
      </c>
      <c r="D4195" s="36">
        <v>9.4999999999999998E-3</v>
      </c>
      <c r="E4195" s="31">
        <v>1</v>
      </c>
      <c r="F4195" s="31">
        <v>0</v>
      </c>
      <c r="G4195" s="31">
        <v>75.58</v>
      </c>
      <c r="H4195" s="31">
        <v>0</v>
      </c>
      <c r="I4195" s="64">
        <v>0.71</v>
      </c>
    </row>
    <row r="4196" spans="1:9">
      <c r="A4196" s="30" t="s">
        <v>1573</v>
      </c>
      <c r="B4196" s="32" t="s">
        <v>1574</v>
      </c>
      <c r="C4196" s="37" t="s">
        <v>1484</v>
      </c>
      <c r="D4196" s="36">
        <v>9.9400000000000002E-2</v>
      </c>
      <c r="E4196" s="31">
        <v>1</v>
      </c>
      <c r="F4196" s="31">
        <v>0</v>
      </c>
      <c r="G4196" s="31">
        <v>20.89</v>
      </c>
      <c r="H4196" s="31">
        <v>0</v>
      </c>
      <c r="I4196" s="64">
        <v>2.0699999999999998</v>
      </c>
    </row>
    <row r="4197" spans="1:9">
      <c r="A4197" s="30" t="s">
        <v>1559</v>
      </c>
      <c r="B4197" s="30" t="s">
        <v>1560</v>
      </c>
      <c r="C4197" s="37" t="s">
        <v>1484</v>
      </c>
      <c r="D4197" s="36">
        <v>9.9400000000000002E-2</v>
      </c>
      <c r="E4197" s="31">
        <v>1</v>
      </c>
      <c r="F4197" s="31">
        <v>0</v>
      </c>
      <c r="G4197" s="31">
        <v>25.28</v>
      </c>
      <c r="H4197" s="31">
        <v>0</v>
      </c>
      <c r="I4197" s="64">
        <v>2.5099999999999998</v>
      </c>
    </row>
    <row r="4198" spans="1:9">
      <c r="A4198" s="35"/>
      <c r="B4198" s="35"/>
      <c r="C4198" s="35"/>
      <c r="D4198" s="35"/>
      <c r="E4198" s="35"/>
      <c r="F4198" s="35"/>
      <c r="G4198" s="35"/>
      <c r="H4198" s="34" t="s">
        <v>515</v>
      </c>
      <c r="I4198" s="76">
        <v>7.91</v>
      </c>
    </row>
    <row r="4199" spans="1:9">
      <c r="A4199" s="35"/>
      <c r="B4199" s="35"/>
      <c r="C4199" s="35"/>
      <c r="D4199" s="35"/>
      <c r="E4199" s="35"/>
      <c r="F4199" s="35"/>
      <c r="G4199" s="35"/>
      <c r="H4199" s="34" t="s">
        <v>1458</v>
      </c>
      <c r="I4199" s="76">
        <v>22.86</v>
      </c>
    </row>
    <row r="4200" spans="1:9">
      <c r="A4200" s="35"/>
      <c r="B4200" s="35"/>
      <c r="C4200" s="35"/>
      <c r="D4200" s="35"/>
      <c r="E4200" s="35"/>
      <c r="F4200" s="35"/>
      <c r="G4200" s="35"/>
      <c r="H4200" s="34" t="s">
        <v>516</v>
      </c>
      <c r="I4200" s="76">
        <v>9.7100000000000009</v>
      </c>
    </row>
    <row r="4203" spans="1:9">
      <c r="A4203" s="49" t="s">
        <v>3093</v>
      </c>
      <c r="B4203" s="48"/>
      <c r="C4203" s="48"/>
      <c r="D4203" s="48"/>
      <c r="E4203" s="48"/>
      <c r="F4203" s="48"/>
      <c r="G4203" s="48"/>
      <c r="H4203" s="48"/>
      <c r="I4203" s="72"/>
    </row>
    <row r="4204" spans="1:9">
      <c r="A4204" s="46" t="s">
        <v>1439</v>
      </c>
      <c r="B4204" s="45"/>
      <c r="C4204" s="45"/>
      <c r="D4204" s="45"/>
      <c r="E4204" s="45"/>
      <c r="F4204" s="45"/>
      <c r="G4204" s="45"/>
      <c r="H4204" s="45"/>
      <c r="I4204" s="73"/>
    </row>
    <row r="4205" spans="1:9">
      <c r="A4205" s="43" t="s">
        <v>3094</v>
      </c>
      <c r="B4205" s="42"/>
      <c r="C4205" s="42"/>
      <c r="D4205" s="42"/>
      <c r="E4205" s="41"/>
      <c r="F4205" s="41"/>
      <c r="G4205" s="41"/>
      <c r="H4205" s="41"/>
      <c r="I4205" s="74"/>
    </row>
    <row r="4206" spans="1:9">
      <c r="A4206" s="38" t="s">
        <v>0</v>
      </c>
      <c r="B4206" s="39" t="s">
        <v>1</v>
      </c>
      <c r="C4206" s="38" t="s">
        <v>2</v>
      </c>
      <c r="D4206" s="38" t="s">
        <v>3</v>
      </c>
      <c r="E4206" s="38" t="s">
        <v>1441</v>
      </c>
      <c r="F4206" s="38" t="s">
        <v>1442</v>
      </c>
      <c r="G4206" s="38" t="s">
        <v>1443</v>
      </c>
      <c r="H4206" s="38" t="s">
        <v>1444</v>
      </c>
      <c r="I4206" s="75" t="s">
        <v>1445</v>
      </c>
    </row>
    <row r="4207" spans="1:9" ht="20">
      <c r="A4207" s="30" t="s">
        <v>3095</v>
      </c>
      <c r="B4207" s="32" t="s">
        <v>3096</v>
      </c>
      <c r="C4207" s="37" t="s">
        <v>7</v>
      </c>
      <c r="D4207" s="36">
        <v>1</v>
      </c>
      <c r="E4207" s="31">
        <v>1</v>
      </c>
      <c r="F4207" s="31">
        <v>0</v>
      </c>
      <c r="G4207" s="31">
        <v>4.91</v>
      </c>
      <c r="H4207" s="31">
        <v>0</v>
      </c>
      <c r="I4207" s="64">
        <v>4.91</v>
      </c>
    </row>
    <row r="4208" spans="1:9">
      <c r="A4208" s="30" t="s">
        <v>1627</v>
      </c>
      <c r="B4208" s="32" t="s">
        <v>1628</v>
      </c>
      <c r="C4208" s="37" t="s">
        <v>7</v>
      </c>
      <c r="D4208" s="36">
        <v>8.2000000000000007E-3</v>
      </c>
      <c r="E4208" s="31">
        <v>1</v>
      </c>
      <c r="F4208" s="31">
        <v>0</v>
      </c>
      <c r="G4208" s="31">
        <v>66.709999999999994</v>
      </c>
      <c r="H4208" s="31">
        <v>0</v>
      </c>
      <c r="I4208" s="64">
        <v>0.54</v>
      </c>
    </row>
    <row r="4209" spans="1:9">
      <c r="A4209" s="30" t="s">
        <v>1631</v>
      </c>
      <c r="B4209" s="32" t="s">
        <v>1632</v>
      </c>
      <c r="C4209" s="37" t="s">
        <v>7</v>
      </c>
      <c r="D4209" s="36">
        <v>9.5999999999999992E-3</v>
      </c>
      <c r="E4209" s="31">
        <v>1</v>
      </c>
      <c r="F4209" s="31">
        <v>0</v>
      </c>
      <c r="G4209" s="31">
        <v>17.55</v>
      </c>
      <c r="H4209" s="31">
        <v>0</v>
      </c>
      <c r="I4209" s="64">
        <v>0.16</v>
      </c>
    </row>
    <row r="4210" spans="1:9">
      <c r="A4210" s="30" t="s">
        <v>1637</v>
      </c>
      <c r="B4210" s="32" t="s">
        <v>1638</v>
      </c>
      <c r="C4210" s="37" t="s">
        <v>7</v>
      </c>
      <c r="D4210" s="36">
        <v>7.7999999999999996E-3</v>
      </c>
      <c r="E4210" s="31">
        <v>1</v>
      </c>
      <c r="F4210" s="31">
        <v>0</v>
      </c>
      <c r="G4210" s="31">
        <v>3.47</v>
      </c>
      <c r="H4210" s="31">
        <v>0</v>
      </c>
      <c r="I4210" s="64">
        <v>0.02</v>
      </c>
    </row>
    <row r="4211" spans="1:9">
      <c r="A4211" s="30" t="s">
        <v>1641</v>
      </c>
      <c r="B4211" s="32" t="s">
        <v>1642</v>
      </c>
      <c r="C4211" s="37" t="s">
        <v>7</v>
      </c>
      <c r="D4211" s="36">
        <v>1.0999999999999999E-2</v>
      </c>
      <c r="E4211" s="31">
        <v>1</v>
      </c>
      <c r="F4211" s="31">
        <v>0</v>
      </c>
      <c r="G4211" s="31">
        <v>75.58</v>
      </c>
      <c r="H4211" s="31">
        <v>0</v>
      </c>
      <c r="I4211" s="64">
        <v>0.83</v>
      </c>
    </row>
    <row r="4212" spans="1:9">
      <c r="A4212" s="30" t="s">
        <v>1573</v>
      </c>
      <c r="B4212" s="32" t="s">
        <v>1574</v>
      </c>
      <c r="C4212" s="37" t="s">
        <v>1484</v>
      </c>
      <c r="D4212" s="36">
        <v>9.3399999999999997E-2</v>
      </c>
      <c r="E4212" s="31">
        <v>1</v>
      </c>
      <c r="F4212" s="31">
        <v>0</v>
      </c>
      <c r="G4212" s="31">
        <v>20.89</v>
      </c>
      <c r="H4212" s="31">
        <v>0</v>
      </c>
      <c r="I4212" s="64">
        <v>1.95</v>
      </c>
    </row>
    <row r="4213" spans="1:9">
      <c r="A4213" s="30" t="s">
        <v>1559</v>
      </c>
      <c r="B4213" s="30" t="s">
        <v>1560</v>
      </c>
      <c r="C4213" s="37" t="s">
        <v>1484</v>
      </c>
      <c r="D4213" s="36">
        <v>9.3399999999999997E-2</v>
      </c>
      <c r="E4213" s="31">
        <v>1</v>
      </c>
      <c r="F4213" s="31">
        <v>0</v>
      </c>
      <c r="G4213" s="31">
        <v>25.28</v>
      </c>
      <c r="H4213" s="31">
        <v>0</v>
      </c>
      <c r="I4213" s="64">
        <v>2.36</v>
      </c>
    </row>
    <row r="4214" spans="1:9">
      <c r="A4214" s="35"/>
      <c r="B4214" s="35"/>
      <c r="C4214" s="35"/>
      <c r="D4214" s="35"/>
      <c r="E4214" s="35"/>
      <c r="F4214" s="35"/>
      <c r="G4214" s="35"/>
      <c r="H4214" s="34" t="s">
        <v>515</v>
      </c>
      <c r="I4214" s="76">
        <v>10.77</v>
      </c>
    </row>
    <row r="4215" spans="1:9">
      <c r="A4215" s="35"/>
      <c r="B4215" s="35"/>
      <c r="C4215" s="35"/>
      <c r="D4215" s="35"/>
      <c r="E4215" s="35"/>
      <c r="F4215" s="35"/>
      <c r="G4215" s="35"/>
      <c r="H4215" s="34" t="s">
        <v>1458</v>
      </c>
      <c r="I4215" s="76">
        <v>22.86</v>
      </c>
    </row>
    <row r="4216" spans="1:9">
      <c r="A4216" s="35"/>
      <c r="B4216" s="35"/>
      <c r="C4216" s="35"/>
      <c r="D4216" s="35"/>
      <c r="E4216" s="35"/>
      <c r="F4216" s="35"/>
      <c r="G4216" s="35"/>
      <c r="H4216" s="34" t="s">
        <v>516</v>
      </c>
      <c r="I4216" s="76">
        <v>13.23</v>
      </c>
    </row>
    <row r="4219" spans="1:9">
      <c r="A4219" s="49" t="s">
        <v>3097</v>
      </c>
      <c r="B4219" s="48"/>
      <c r="C4219" s="48"/>
      <c r="D4219" s="48"/>
      <c r="E4219" s="48"/>
      <c r="F4219" s="48"/>
      <c r="G4219" s="48"/>
      <c r="H4219" s="48"/>
      <c r="I4219" s="72"/>
    </row>
    <row r="4220" spans="1:9">
      <c r="A4220" s="46" t="s">
        <v>1439</v>
      </c>
      <c r="B4220" s="45"/>
      <c r="C4220" s="45"/>
      <c r="D4220" s="45"/>
      <c r="E4220" s="45"/>
      <c r="F4220" s="45"/>
      <c r="G4220" s="45"/>
      <c r="H4220" s="45"/>
      <c r="I4220" s="73"/>
    </row>
    <row r="4221" spans="1:9">
      <c r="A4221" s="43" t="s">
        <v>3098</v>
      </c>
      <c r="B4221" s="42"/>
      <c r="C4221" s="42"/>
      <c r="D4221" s="42"/>
      <c r="E4221" s="41"/>
      <c r="F4221" s="41"/>
      <c r="G4221" s="41"/>
      <c r="H4221" s="41"/>
      <c r="I4221" s="74"/>
    </row>
    <row r="4222" spans="1:9">
      <c r="A4222" s="38" t="s">
        <v>0</v>
      </c>
      <c r="B4222" s="39" t="s">
        <v>1</v>
      </c>
      <c r="C4222" s="38" t="s">
        <v>2</v>
      </c>
      <c r="D4222" s="38" t="s">
        <v>3</v>
      </c>
      <c r="E4222" s="38" t="s">
        <v>1441</v>
      </c>
      <c r="F4222" s="38" t="s">
        <v>1442</v>
      </c>
      <c r="G4222" s="38" t="s">
        <v>1443</v>
      </c>
      <c r="H4222" s="38" t="s">
        <v>1444</v>
      </c>
      <c r="I4222" s="75" t="s">
        <v>1445</v>
      </c>
    </row>
    <row r="4223" spans="1:9">
      <c r="A4223" s="30" t="s">
        <v>3099</v>
      </c>
      <c r="B4223" s="32" t="s">
        <v>3100</v>
      </c>
      <c r="C4223" s="37" t="s">
        <v>7</v>
      </c>
      <c r="D4223" s="36">
        <v>1</v>
      </c>
      <c r="E4223" s="31">
        <v>1</v>
      </c>
      <c r="F4223" s="31">
        <v>0</v>
      </c>
      <c r="G4223" s="31">
        <v>12.29</v>
      </c>
      <c r="H4223" s="31">
        <v>0</v>
      </c>
      <c r="I4223" s="64">
        <v>12.29</v>
      </c>
    </row>
    <row r="4224" spans="1:9">
      <c r="A4224" s="30" t="s">
        <v>1627</v>
      </c>
      <c r="B4224" s="32" t="s">
        <v>1628</v>
      </c>
      <c r="C4224" s="37" t="s">
        <v>7</v>
      </c>
      <c r="D4224" s="36">
        <v>1.06E-2</v>
      </c>
      <c r="E4224" s="31">
        <v>1</v>
      </c>
      <c r="F4224" s="31">
        <v>0</v>
      </c>
      <c r="G4224" s="31">
        <v>66.709999999999994</v>
      </c>
      <c r="H4224" s="31">
        <v>0</v>
      </c>
      <c r="I4224" s="64">
        <v>0.7</v>
      </c>
    </row>
    <row r="4225" spans="1:9">
      <c r="A4225" s="30" t="s">
        <v>1631</v>
      </c>
      <c r="B4225" s="32" t="s">
        <v>1632</v>
      </c>
      <c r="C4225" s="37" t="s">
        <v>7</v>
      </c>
      <c r="D4225" s="36">
        <v>1.2E-2</v>
      </c>
      <c r="E4225" s="31">
        <v>1</v>
      </c>
      <c r="F4225" s="31">
        <v>0</v>
      </c>
      <c r="G4225" s="31">
        <v>17.55</v>
      </c>
      <c r="H4225" s="31">
        <v>0</v>
      </c>
      <c r="I4225" s="64">
        <v>0.21</v>
      </c>
    </row>
    <row r="4226" spans="1:9">
      <c r="A4226" s="30" t="s">
        <v>1637</v>
      </c>
      <c r="B4226" s="32" t="s">
        <v>1638</v>
      </c>
      <c r="C4226" s="37" t="s">
        <v>7</v>
      </c>
      <c r="D4226" s="36">
        <v>1.0500000000000001E-2</v>
      </c>
      <c r="E4226" s="31">
        <v>1</v>
      </c>
      <c r="F4226" s="31">
        <v>0</v>
      </c>
      <c r="G4226" s="31">
        <v>3.47</v>
      </c>
      <c r="H4226" s="31">
        <v>0</v>
      </c>
      <c r="I4226" s="64">
        <v>0.03</v>
      </c>
    </row>
    <row r="4227" spans="1:9">
      <c r="A4227" s="30" t="s">
        <v>1641</v>
      </c>
      <c r="B4227" s="32" t="s">
        <v>1642</v>
      </c>
      <c r="C4227" s="37" t="s">
        <v>7</v>
      </c>
      <c r="D4227" s="36">
        <v>1.4999999999999999E-2</v>
      </c>
      <c r="E4227" s="31">
        <v>1</v>
      </c>
      <c r="F4227" s="31">
        <v>0</v>
      </c>
      <c r="G4227" s="31">
        <v>75.58</v>
      </c>
      <c r="H4227" s="31">
        <v>0</v>
      </c>
      <c r="I4227" s="64">
        <v>1.1299999999999999</v>
      </c>
    </row>
    <row r="4228" spans="1:9">
      <c r="A4228" s="30" t="s">
        <v>1573</v>
      </c>
      <c r="B4228" s="32" t="s">
        <v>1574</v>
      </c>
      <c r="C4228" s="37" t="s">
        <v>1484</v>
      </c>
      <c r="D4228" s="36">
        <v>0.12559999999999999</v>
      </c>
      <c r="E4228" s="31">
        <v>1</v>
      </c>
      <c r="F4228" s="31">
        <v>0</v>
      </c>
      <c r="G4228" s="31">
        <v>20.89</v>
      </c>
      <c r="H4228" s="31">
        <v>0</v>
      </c>
      <c r="I4228" s="64">
        <v>2.62</v>
      </c>
    </row>
    <row r="4229" spans="1:9">
      <c r="A4229" s="30" t="s">
        <v>1559</v>
      </c>
      <c r="B4229" s="30" t="s">
        <v>1560</v>
      </c>
      <c r="C4229" s="37" t="s">
        <v>1484</v>
      </c>
      <c r="D4229" s="36">
        <v>0.12559999999999999</v>
      </c>
      <c r="E4229" s="31">
        <v>1</v>
      </c>
      <c r="F4229" s="31">
        <v>0</v>
      </c>
      <c r="G4229" s="31">
        <v>25.28</v>
      </c>
      <c r="H4229" s="31">
        <v>0</v>
      </c>
      <c r="I4229" s="64">
        <v>3.17</v>
      </c>
    </row>
    <row r="4230" spans="1:9">
      <c r="A4230" s="35"/>
      <c r="B4230" s="35"/>
      <c r="C4230" s="35"/>
      <c r="D4230" s="35"/>
      <c r="E4230" s="35"/>
      <c r="F4230" s="35"/>
      <c r="G4230" s="35"/>
      <c r="H4230" s="34" t="s">
        <v>515</v>
      </c>
      <c r="I4230" s="76">
        <v>20.149999999999999</v>
      </c>
    </row>
    <row r="4231" spans="1:9">
      <c r="A4231" s="35"/>
      <c r="B4231" s="35"/>
      <c r="C4231" s="35"/>
      <c r="D4231" s="35"/>
      <c r="E4231" s="35"/>
      <c r="F4231" s="35"/>
      <c r="G4231" s="35"/>
      <c r="H4231" s="34" t="s">
        <v>1458</v>
      </c>
      <c r="I4231" s="76">
        <v>22.86</v>
      </c>
    </row>
    <row r="4232" spans="1:9">
      <c r="A4232" s="35"/>
      <c r="B4232" s="35"/>
      <c r="C4232" s="35"/>
      <c r="D4232" s="35"/>
      <c r="E4232" s="35"/>
      <c r="F4232" s="35"/>
      <c r="G4232" s="35"/>
      <c r="H4232" s="34" t="s">
        <v>516</v>
      </c>
      <c r="I4232" s="76">
        <v>24.75</v>
      </c>
    </row>
    <row r="4235" spans="1:9">
      <c r="A4235" s="49" t="s">
        <v>3101</v>
      </c>
      <c r="B4235" s="48"/>
      <c r="C4235" s="48"/>
      <c r="D4235" s="48"/>
      <c r="E4235" s="48"/>
      <c r="F4235" s="48"/>
      <c r="G4235" s="48"/>
      <c r="H4235" s="48"/>
      <c r="I4235" s="72"/>
    </row>
    <row r="4236" spans="1:9">
      <c r="A4236" s="46" t="s">
        <v>1439</v>
      </c>
      <c r="B4236" s="45"/>
      <c r="C4236" s="45"/>
      <c r="D4236" s="45"/>
      <c r="E4236" s="45"/>
      <c r="F4236" s="45"/>
      <c r="G4236" s="45"/>
      <c r="H4236" s="45"/>
      <c r="I4236" s="73"/>
    </row>
    <row r="4237" spans="1:9">
      <c r="A4237" s="43" t="s">
        <v>3102</v>
      </c>
      <c r="B4237" s="42"/>
      <c r="C4237" s="42"/>
      <c r="D4237" s="42"/>
      <c r="E4237" s="41"/>
      <c r="F4237" s="41"/>
      <c r="G4237" s="41"/>
      <c r="H4237" s="41"/>
      <c r="I4237" s="74"/>
    </row>
    <row r="4238" spans="1:9">
      <c r="A4238" s="38" t="s">
        <v>0</v>
      </c>
      <c r="B4238" s="39" t="s">
        <v>1</v>
      </c>
      <c r="C4238" s="38" t="s">
        <v>2</v>
      </c>
      <c r="D4238" s="38" t="s">
        <v>3</v>
      </c>
      <c r="E4238" s="38" t="s">
        <v>1441</v>
      </c>
      <c r="F4238" s="38" t="s">
        <v>1442</v>
      </c>
      <c r="G4238" s="38" t="s">
        <v>1443</v>
      </c>
      <c r="H4238" s="38" t="s">
        <v>1444</v>
      </c>
      <c r="I4238" s="75" t="s">
        <v>1445</v>
      </c>
    </row>
    <row r="4239" spans="1:9">
      <c r="A4239" s="30" t="s">
        <v>1627</v>
      </c>
      <c r="B4239" s="32" t="s">
        <v>1628</v>
      </c>
      <c r="C4239" s="37" t="s">
        <v>7</v>
      </c>
      <c r="D4239" s="36">
        <v>1.06E-2</v>
      </c>
      <c r="E4239" s="31">
        <v>1</v>
      </c>
      <c r="F4239" s="31">
        <v>0</v>
      </c>
      <c r="G4239" s="31">
        <v>66.709999999999994</v>
      </c>
      <c r="H4239" s="31">
        <v>0</v>
      </c>
      <c r="I4239" s="64">
        <v>0.7</v>
      </c>
    </row>
    <row r="4240" spans="1:9" ht="20">
      <c r="A4240" s="30" t="s">
        <v>3103</v>
      </c>
      <c r="B4240" s="32" t="s">
        <v>3104</v>
      </c>
      <c r="C4240" s="37" t="s">
        <v>7</v>
      </c>
      <c r="D4240" s="36">
        <v>1</v>
      </c>
      <c r="E4240" s="31">
        <v>1</v>
      </c>
      <c r="F4240" s="31">
        <v>0</v>
      </c>
      <c r="G4240" s="31">
        <v>2.3199999999999998</v>
      </c>
      <c r="H4240" s="31">
        <v>0</v>
      </c>
      <c r="I4240" s="64">
        <v>2.3199999999999998</v>
      </c>
    </row>
    <row r="4241" spans="1:9">
      <c r="A4241" s="30" t="s">
        <v>1637</v>
      </c>
      <c r="B4241" s="32" t="s">
        <v>1638</v>
      </c>
      <c r="C4241" s="37" t="s">
        <v>7</v>
      </c>
      <c r="D4241" s="36">
        <v>3.9399999999999998E-2</v>
      </c>
      <c r="E4241" s="31">
        <v>1</v>
      </c>
      <c r="F4241" s="31">
        <v>0</v>
      </c>
      <c r="G4241" s="31">
        <v>3.47</v>
      </c>
      <c r="H4241" s="31">
        <v>0</v>
      </c>
      <c r="I4241" s="64">
        <v>0.13</v>
      </c>
    </row>
    <row r="4242" spans="1:9">
      <c r="A4242" s="30" t="s">
        <v>1641</v>
      </c>
      <c r="B4242" s="32" t="s">
        <v>1642</v>
      </c>
      <c r="C4242" s="37" t="s">
        <v>7</v>
      </c>
      <c r="D4242" s="36">
        <v>1.2500000000000001E-2</v>
      </c>
      <c r="E4242" s="31">
        <v>1</v>
      </c>
      <c r="F4242" s="31">
        <v>0</v>
      </c>
      <c r="G4242" s="31">
        <v>75.58</v>
      </c>
      <c r="H4242" s="31">
        <v>0</v>
      </c>
      <c r="I4242" s="64">
        <v>0.94</v>
      </c>
    </row>
    <row r="4243" spans="1:9">
      <c r="A4243" s="30" t="s">
        <v>1573</v>
      </c>
      <c r="B4243" s="32" t="s">
        <v>1574</v>
      </c>
      <c r="C4243" s="37" t="s">
        <v>1484</v>
      </c>
      <c r="D4243" s="36">
        <v>0.1181</v>
      </c>
      <c r="E4243" s="31">
        <v>1</v>
      </c>
      <c r="F4243" s="31">
        <v>0</v>
      </c>
      <c r="G4243" s="31">
        <v>20.89</v>
      </c>
      <c r="H4243" s="31">
        <v>0</v>
      </c>
      <c r="I4243" s="64">
        <v>2.46</v>
      </c>
    </row>
    <row r="4244" spans="1:9">
      <c r="A4244" s="30" t="s">
        <v>1559</v>
      </c>
      <c r="B4244" s="30" t="s">
        <v>1560</v>
      </c>
      <c r="C4244" s="37" t="s">
        <v>1484</v>
      </c>
      <c r="D4244" s="36">
        <v>0.1181</v>
      </c>
      <c r="E4244" s="31">
        <v>1</v>
      </c>
      <c r="F4244" s="31">
        <v>0</v>
      </c>
      <c r="G4244" s="31">
        <v>25.28</v>
      </c>
      <c r="H4244" s="31">
        <v>0</v>
      </c>
      <c r="I4244" s="64">
        <v>2.98</v>
      </c>
    </row>
    <row r="4245" spans="1:9">
      <c r="A4245" s="35"/>
      <c r="B4245" s="35"/>
      <c r="C4245" s="35"/>
      <c r="D4245" s="35"/>
      <c r="E4245" s="35"/>
      <c r="F4245" s="35"/>
      <c r="G4245" s="35"/>
      <c r="H4245" s="34" t="s">
        <v>515</v>
      </c>
      <c r="I4245" s="76">
        <v>9.5299999999999994</v>
      </c>
    </row>
    <row r="4246" spans="1:9">
      <c r="A4246" s="35"/>
      <c r="B4246" s="35"/>
      <c r="C4246" s="35"/>
      <c r="D4246" s="35"/>
      <c r="E4246" s="35"/>
      <c r="F4246" s="35"/>
      <c r="G4246" s="35"/>
      <c r="H4246" s="34" t="s">
        <v>1458</v>
      </c>
      <c r="I4246" s="76">
        <v>22.86</v>
      </c>
    </row>
    <row r="4247" spans="1:9">
      <c r="A4247" s="35"/>
      <c r="B4247" s="35"/>
      <c r="C4247" s="35"/>
      <c r="D4247" s="35"/>
      <c r="E4247" s="35"/>
      <c r="F4247" s="35"/>
      <c r="G4247" s="35"/>
      <c r="H4247" s="34" t="s">
        <v>516</v>
      </c>
      <c r="I4247" s="76">
        <v>11.7</v>
      </c>
    </row>
    <row r="4250" spans="1:9">
      <c r="A4250" s="49" t="s">
        <v>3105</v>
      </c>
      <c r="B4250" s="48"/>
      <c r="C4250" s="48"/>
      <c r="D4250" s="48"/>
      <c r="E4250" s="48"/>
      <c r="F4250" s="48"/>
      <c r="G4250" s="48"/>
      <c r="H4250" s="48"/>
      <c r="I4250" s="72"/>
    </row>
    <row r="4251" spans="1:9">
      <c r="A4251" s="46" t="s">
        <v>1439</v>
      </c>
      <c r="B4251" s="45"/>
      <c r="C4251" s="45"/>
      <c r="D4251" s="45"/>
      <c r="E4251" s="45"/>
      <c r="F4251" s="45"/>
      <c r="G4251" s="45"/>
      <c r="H4251" s="45"/>
      <c r="I4251" s="73"/>
    </row>
    <row r="4252" spans="1:9">
      <c r="A4252" s="43" t="s">
        <v>3106</v>
      </c>
      <c r="B4252" s="42"/>
      <c r="C4252" s="42"/>
      <c r="D4252" s="42"/>
      <c r="E4252" s="41"/>
      <c r="F4252" s="41"/>
      <c r="G4252" s="41"/>
      <c r="H4252" s="41"/>
      <c r="I4252" s="74"/>
    </row>
    <row r="4253" spans="1:9">
      <c r="A4253" s="38" t="s">
        <v>0</v>
      </c>
      <c r="B4253" s="39" t="s">
        <v>1</v>
      </c>
      <c r="C4253" s="38" t="s">
        <v>2</v>
      </c>
      <c r="D4253" s="38" t="s">
        <v>3</v>
      </c>
      <c r="E4253" s="38" t="s">
        <v>1441</v>
      </c>
      <c r="F4253" s="38" t="s">
        <v>1442</v>
      </c>
      <c r="G4253" s="38" t="s">
        <v>1443</v>
      </c>
      <c r="H4253" s="38" t="s">
        <v>1444</v>
      </c>
      <c r="I4253" s="75" t="s">
        <v>1445</v>
      </c>
    </row>
    <row r="4254" spans="1:9">
      <c r="A4254" s="30" t="s">
        <v>1627</v>
      </c>
      <c r="B4254" s="32" t="s">
        <v>1628</v>
      </c>
      <c r="C4254" s="37" t="s">
        <v>7</v>
      </c>
      <c r="D4254" s="36">
        <v>9.4000000000000004E-3</v>
      </c>
      <c r="E4254" s="31">
        <v>1</v>
      </c>
      <c r="F4254" s="31">
        <v>0</v>
      </c>
      <c r="G4254" s="31">
        <v>66.709999999999994</v>
      </c>
      <c r="H4254" s="31">
        <v>0</v>
      </c>
      <c r="I4254" s="64">
        <v>0.62</v>
      </c>
    </row>
    <row r="4255" spans="1:9" ht="20">
      <c r="A4255" s="30" t="s">
        <v>3107</v>
      </c>
      <c r="B4255" s="32" t="s">
        <v>3108</v>
      </c>
      <c r="C4255" s="37" t="s">
        <v>7</v>
      </c>
      <c r="D4255" s="36">
        <v>1</v>
      </c>
      <c r="E4255" s="31">
        <v>1</v>
      </c>
      <c r="F4255" s="31">
        <v>0</v>
      </c>
      <c r="G4255" s="31">
        <v>4.01</v>
      </c>
      <c r="H4255" s="31">
        <v>0</v>
      </c>
      <c r="I4255" s="64">
        <v>4.01</v>
      </c>
    </row>
    <row r="4256" spans="1:9">
      <c r="A4256" s="30" t="s">
        <v>1637</v>
      </c>
      <c r="B4256" s="32" t="s">
        <v>1638</v>
      </c>
      <c r="C4256" s="37" t="s">
        <v>7</v>
      </c>
      <c r="D4256" s="36">
        <v>1.3299999999999999E-2</v>
      </c>
      <c r="E4256" s="31">
        <v>1</v>
      </c>
      <c r="F4256" s="31">
        <v>0</v>
      </c>
      <c r="G4256" s="31">
        <v>3.47</v>
      </c>
      <c r="H4256" s="31">
        <v>0</v>
      </c>
      <c r="I4256" s="64">
        <v>0.04</v>
      </c>
    </row>
    <row r="4257" spans="1:9">
      <c r="A4257" s="30" t="s">
        <v>1641</v>
      </c>
      <c r="B4257" s="32" t="s">
        <v>1642</v>
      </c>
      <c r="C4257" s="37" t="s">
        <v>7</v>
      </c>
      <c r="D4257" s="36">
        <v>1.0999999999999999E-2</v>
      </c>
      <c r="E4257" s="31">
        <v>1</v>
      </c>
      <c r="F4257" s="31">
        <v>0</v>
      </c>
      <c r="G4257" s="31">
        <v>75.58</v>
      </c>
      <c r="H4257" s="31">
        <v>0</v>
      </c>
      <c r="I4257" s="64">
        <v>0.83</v>
      </c>
    </row>
    <row r="4258" spans="1:9">
      <c r="A4258" s="30" t="s">
        <v>1573</v>
      </c>
      <c r="B4258" s="32" t="s">
        <v>1574</v>
      </c>
      <c r="C4258" s="37" t="s">
        <v>1484</v>
      </c>
      <c r="D4258" s="36">
        <v>5.8200000000000002E-2</v>
      </c>
      <c r="E4258" s="31">
        <v>1</v>
      </c>
      <c r="F4258" s="31">
        <v>0</v>
      </c>
      <c r="G4258" s="31">
        <v>20.89</v>
      </c>
      <c r="H4258" s="31">
        <v>0</v>
      </c>
      <c r="I4258" s="64">
        <v>1.21</v>
      </c>
    </row>
    <row r="4259" spans="1:9">
      <c r="A4259" s="30" t="s">
        <v>1559</v>
      </c>
      <c r="B4259" s="30" t="s">
        <v>1560</v>
      </c>
      <c r="C4259" s="37" t="s">
        <v>1484</v>
      </c>
      <c r="D4259" s="36">
        <v>5.8200000000000002E-2</v>
      </c>
      <c r="E4259" s="31">
        <v>1</v>
      </c>
      <c r="F4259" s="31">
        <v>0</v>
      </c>
      <c r="G4259" s="31">
        <v>25.28</v>
      </c>
      <c r="H4259" s="31">
        <v>0</v>
      </c>
      <c r="I4259" s="64">
        <v>1.47</v>
      </c>
    </row>
    <row r="4260" spans="1:9">
      <c r="A4260" s="35"/>
      <c r="B4260" s="35"/>
      <c r="C4260" s="35"/>
      <c r="D4260" s="35"/>
      <c r="E4260" s="35"/>
      <c r="F4260" s="35"/>
      <c r="G4260" s="35"/>
      <c r="H4260" s="34" t="s">
        <v>515</v>
      </c>
      <c r="I4260" s="76">
        <v>8.18</v>
      </c>
    </row>
    <row r="4261" spans="1:9">
      <c r="A4261" s="35"/>
      <c r="B4261" s="35"/>
      <c r="C4261" s="35"/>
      <c r="D4261" s="35"/>
      <c r="E4261" s="35"/>
      <c r="F4261" s="35"/>
      <c r="G4261" s="35"/>
      <c r="H4261" s="34" t="s">
        <v>1458</v>
      </c>
      <c r="I4261" s="76">
        <v>22.86</v>
      </c>
    </row>
    <row r="4262" spans="1:9">
      <c r="A4262" s="35"/>
      <c r="B4262" s="35"/>
      <c r="C4262" s="35"/>
      <c r="D4262" s="35"/>
      <c r="E4262" s="35"/>
      <c r="F4262" s="35"/>
      <c r="G4262" s="35"/>
      <c r="H4262" s="34" t="s">
        <v>516</v>
      </c>
      <c r="I4262" s="76">
        <v>10.039999999999999</v>
      </c>
    </row>
    <row r="4265" spans="1:9">
      <c r="A4265" s="49" t="s">
        <v>3109</v>
      </c>
      <c r="B4265" s="48"/>
      <c r="C4265" s="48"/>
      <c r="D4265" s="48"/>
      <c r="E4265" s="48"/>
      <c r="F4265" s="48"/>
      <c r="G4265" s="48"/>
      <c r="H4265" s="48"/>
      <c r="I4265" s="72"/>
    </row>
    <row r="4266" spans="1:9">
      <c r="A4266" s="46" t="s">
        <v>1439</v>
      </c>
      <c r="B4266" s="45"/>
      <c r="C4266" s="45"/>
      <c r="D4266" s="45"/>
      <c r="E4266" s="45"/>
      <c r="F4266" s="45"/>
      <c r="G4266" s="45"/>
      <c r="H4266" s="45"/>
      <c r="I4266" s="73"/>
    </row>
    <row r="4267" spans="1:9">
      <c r="A4267" s="43" t="s">
        <v>3110</v>
      </c>
      <c r="B4267" s="42"/>
      <c r="C4267" s="42"/>
      <c r="D4267" s="42"/>
      <c r="E4267" s="41"/>
      <c r="F4267" s="41"/>
      <c r="G4267" s="41"/>
      <c r="H4267" s="41"/>
      <c r="I4267" s="74"/>
    </row>
    <row r="4268" spans="1:9">
      <c r="A4268" s="38" t="s">
        <v>0</v>
      </c>
      <c r="B4268" s="39" t="s">
        <v>1</v>
      </c>
      <c r="C4268" s="38" t="s">
        <v>2</v>
      </c>
      <c r="D4268" s="38" t="s">
        <v>3</v>
      </c>
      <c r="E4268" s="38" t="s">
        <v>1441</v>
      </c>
      <c r="F4268" s="38" t="s">
        <v>1442</v>
      </c>
      <c r="G4268" s="38" t="s">
        <v>1443</v>
      </c>
      <c r="H4268" s="38" t="s">
        <v>1444</v>
      </c>
      <c r="I4268" s="75" t="s">
        <v>1445</v>
      </c>
    </row>
    <row r="4269" spans="1:9">
      <c r="A4269" s="30" t="s">
        <v>1627</v>
      </c>
      <c r="B4269" s="32" t="s">
        <v>1628</v>
      </c>
      <c r="C4269" s="37" t="s">
        <v>7</v>
      </c>
      <c r="D4269" s="36">
        <v>1.18E-2</v>
      </c>
      <c r="E4269" s="31">
        <v>1</v>
      </c>
      <c r="F4269" s="31">
        <v>0</v>
      </c>
      <c r="G4269" s="31">
        <v>66.709999999999994</v>
      </c>
      <c r="H4269" s="31">
        <v>0</v>
      </c>
      <c r="I4269" s="64">
        <v>0.78</v>
      </c>
    </row>
    <row r="4270" spans="1:9" ht="20">
      <c r="A4270" s="30" t="s">
        <v>1629</v>
      </c>
      <c r="B4270" s="32" t="s">
        <v>1630</v>
      </c>
      <c r="C4270" s="37" t="s">
        <v>7</v>
      </c>
      <c r="D4270" s="36">
        <v>1</v>
      </c>
      <c r="E4270" s="31">
        <v>1</v>
      </c>
      <c r="F4270" s="31">
        <v>0</v>
      </c>
      <c r="G4270" s="31">
        <v>4.67</v>
      </c>
      <c r="H4270" s="31">
        <v>0</v>
      </c>
      <c r="I4270" s="64">
        <v>4.67</v>
      </c>
    </row>
    <row r="4271" spans="1:9">
      <c r="A4271" s="30" t="s">
        <v>1637</v>
      </c>
      <c r="B4271" s="32" t="s">
        <v>1638</v>
      </c>
      <c r="C4271" s="37" t="s">
        <v>7</v>
      </c>
      <c r="D4271" s="36">
        <v>4.0599999999999997E-2</v>
      </c>
      <c r="E4271" s="31">
        <v>1</v>
      </c>
      <c r="F4271" s="31">
        <v>0</v>
      </c>
      <c r="G4271" s="31">
        <v>3.47</v>
      </c>
      <c r="H4271" s="31">
        <v>0</v>
      </c>
      <c r="I4271" s="64">
        <v>0.14000000000000001</v>
      </c>
    </row>
    <row r="4272" spans="1:9">
      <c r="A4272" s="30" t="s">
        <v>1641</v>
      </c>
      <c r="B4272" s="32" t="s">
        <v>1642</v>
      </c>
      <c r="C4272" s="37" t="s">
        <v>7</v>
      </c>
      <c r="D4272" s="36">
        <v>1.4999999999999999E-2</v>
      </c>
      <c r="E4272" s="31">
        <v>1</v>
      </c>
      <c r="F4272" s="31">
        <v>0</v>
      </c>
      <c r="G4272" s="31">
        <v>75.58</v>
      </c>
      <c r="H4272" s="31">
        <v>0</v>
      </c>
      <c r="I4272" s="64">
        <v>1.1299999999999999</v>
      </c>
    </row>
    <row r="4273" spans="1:9">
      <c r="A4273" s="30" t="s">
        <v>1573</v>
      </c>
      <c r="B4273" s="32" t="s">
        <v>1574</v>
      </c>
      <c r="C4273" s="37" t="s">
        <v>1484</v>
      </c>
      <c r="D4273" s="36">
        <v>0.12180000000000001</v>
      </c>
      <c r="E4273" s="31">
        <v>1</v>
      </c>
      <c r="F4273" s="31">
        <v>0</v>
      </c>
      <c r="G4273" s="31">
        <v>20.89</v>
      </c>
      <c r="H4273" s="31">
        <v>0</v>
      </c>
      <c r="I4273" s="64">
        <v>2.54</v>
      </c>
    </row>
    <row r="4274" spans="1:9">
      <c r="A4274" s="30" t="s">
        <v>1559</v>
      </c>
      <c r="B4274" s="30" t="s">
        <v>1560</v>
      </c>
      <c r="C4274" s="37" t="s">
        <v>1484</v>
      </c>
      <c r="D4274" s="36">
        <v>0.12180000000000001</v>
      </c>
      <c r="E4274" s="31">
        <v>1</v>
      </c>
      <c r="F4274" s="31">
        <v>0</v>
      </c>
      <c r="G4274" s="31">
        <v>25.28</v>
      </c>
      <c r="H4274" s="31">
        <v>0</v>
      </c>
      <c r="I4274" s="64">
        <v>3.07</v>
      </c>
    </row>
    <row r="4275" spans="1:9">
      <c r="A4275" s="35"/>
      <c r="B4275" s="35"/>
      <c r="C4275" s="35"/>
      <c r="D4275" s="35"/>
      <c r="E4275" s="35"/>
      <c r="F4275" s="35"/>
      <c r="G4275" s="35"/>
      <c r="H4275" s="34" t="s">
        <v>515</v>
      </c>
      <c r="I4275" s="76">
        <v>12.33</v>
      </c>
    </row>
    <row r="4276" spans="1:9">
      <c r="A4276" s="35"/>
      <c r="B4276" s="35"/>
      <c r="C4276" s="35"/>
      <c r="D4276" s="35"/>
      <c r="E4276" s="35"/>
      <c r="F4276" s="35"/>
      <c r="G4276" s="35"/>
      <c r="H4276" s="34" t="s">
        <v>1458</v>
      </c>
      <c r="I4276" s="76">
        <v>22.86</v>
      </c>
    </row>
    <row r="4277" spans="1:9">
      <c r="A4277" s="35"/>
      <c r="B4277" s="35"/>
      <c r="C4277" s="35"/>
      <c r="D4277" s="35"/>
      <c r="E4277" s="35"/>
      <c r="F4277" s="35"/>
      <c r="G4277" s="35"/>
      <c r="H4277" s="34" t="s">
        <v>516</v>
      </c>
      <c r="I4277" s="76">
        <v>15.14</v>
      </c>
    </row>
    <row r="4280" spans="1:9">
      <c r="A4280" s="49" t="s">
        <v>3111</v>
      </c>
      <c r="B4280" s="48"/>
      <c r="C4280" s="48"/>
      <c r="D4280" s="48"/>
      <c r="E4280" s="48"/>
      <c r="F4280" s="48"/>
      <c r="G4280" s="48"/>
      <c r="H4280" s="48"/>
      <c r="I4280" s="72"/>
    </row>
    <row r="4281" spans="1:9">
      <c r="A4281" s="46" t="s">
        <v>1439</v>
      </c>
      <c r="B4281" s="45"/>
      <c r="C4281" s="45"/>
      <c r="D4281" s="45"/>
      <c r="E4281" s="45"/>
      <c r="F4281" s="45"/>
      <c r="G4281" s="45"/>
      <c r="H4281" s="45"/>
      <c r="I4281" s="73"/>
    </row>
    <row r="4282" spans="1:9">
      <c r="A4282" s="43" t="s">
        <v>3112</v>
      </c>
      <c r="B4282" s="42"/>
      <c r="C4282" s="42"/>
      <c r="D4282" s="42"/>
      <c r="E4282" s="41"/>
      <c r="F4282" s="41"/>
      <c r="G4282" s="41"/>
      <c r="H4282" s="41"/>
      <c r="I4282" s="74"/>
    </row>
    <row r="4283" spans="1:9">
      <c r="A4283" s="38" t="s">
        <v>0</v>
      </c>
      <c r="B4283" s="39" t="s">
        <v>1</v>
      </c>
      <c r="C4283" s="38" t="s">
        <v>2</v>
      </c>
      <c r="D4283" s="38" t="s">
        <v>3</v>
      </c>
      <c r="E4283" s="38" t="s">
        <v>1441</v>
      </c>
      <c r="F4283" s="38" t="s">
        <v>1442</v>
      </c>
      <c r="G4283" s="38" t="s">
        <v>1443</v>
      </c>
      <c r="H4283" s="38" t="s">
        <v>1444</v>
      </c>
      <c r="I4283" s="75" t="s">
        <v>1445</v>
      </c>
    </row>
    <row r="4284" spans="1:9">
      <c r="A4284" s="30" t="s">
        <v>1627</v>
      </c>
      <c r="B4284" s="32" t="s">
        <v>1628</v>
      </c>
      <c r="C4284" s="37" t="s">
        <v>7</v>
      </c>
      <c r="D4284" s="36">
        <v>1.5299999999999999E-2</v>
      </c>
      <c r="E4284" s="31">
        <v>1</v>
      </c>
      <c r="F4284" s="31">
        <v>0</v>
      </c>
      <c r="G4284" s="31">
        <v>66.709999999999994</v>
      </c>
      <c r="H4284" s="31">
        <v>0</v>
      </c>
      <c r="I4284" s="64">
        <v>1.02</v>
      </c>
    </row>
    <row r="4285" spans="1:9" ht="20">
      <c r="A4285" s="30" t="s">
        <v>3113</v>
      </c>
      <c r="B4285" s="32" t="s">
        <v>3114</v>
      </c>
      <c r="C4285" s="37" t="s">
        <v>7</v>
      </c>
      <c r="D4285" s="36">
        <v>1</v>
      </c>
      <c r="E4285" s="31">
        <v>1</v>
      </c>
      <c r="F4285" s="31">
        <v>0</v>
      </c>
      <c r="G4285" s="31">
        <v>13.91</v>
      </c>
      <c r="H4285" s="31">
        <v>0</v>
      </c>
      <c r="I4285" s="64">
        <v>13.91</v>
      </c>
    </row>
    <row r="4286" spans="1:9">
      <c r="A4286" s="30" t="s">
        <v>1637</v>
      </c>
      <c r="B4286" s="32" t="s">
        <v>1638</v>
      </c>
      <c r="C4286" s="37" t="s">
        <v>7</v>
      </c>
      <c r="D4286" s="36">
        <v>1.77E-2</v>
      </c>
      <c r="E4286" s="31">
        <v>1</v>
      </c>
      <c r="F4286" s="31">
        <v>0</v>
      </c>
      <c r="G4286" s="31">
        <v>3.47</v>
      </c>
      <c r="H4286" s="31">
        <v>0</v>
      </c>
      <c r="I4286" s="64">
        <v>0.06</v>
      </c>
    </row>
    <row r="4287" spans="1:9">
      <c r="A4287" s="30" t="s">
        <v>1641</v>
      </c>
      <c r="B4287" s="32" t="s">
        <v>1642</v>
      </c>
      <c r="C4287" s="37" t="s">
        <v>7</v>
      </c>
      <c r="D4287" s="36">
        <v>2.0500000000000001E-2</v>
      </c>
      <c r="E4287" s="31">
        <v>1</v>
      </c>
      <c r="F4287" s="31">
        <v>0</v>
      </c>
      <c r="G4287" s="31">
        <v>75.58</v>
      </c>
      <c r="H4287" s="31">
        <v>0</v>
      </c>
      <c r="I4287" s="64">
        <v>1.54</v>
      </c>
    </row>
    <row r="4288" spans="1:9">
      <c r="A4288" s="30" t="s">
        <v>1573</v>
      </c>
      <c r="B4288" s="32" t="s">
        <v>1574</v>
      </c>
      <c r="C4288" s="37" t="s">
        <v>1484</v>
      </c>
      <c r="D4288" s="36">
        <v>7.8799999999999995E-2</v>
      </c>
      <c r="E4288" s="31">
        <v>1</v>
      </c>
      <c r="F4288" s="31">
        <v>0</v>
      </c>
      <c r="G4288" s="31">
        <v>20.89</v>
      </c>
      <c r="H4288" s="31">
        <v>0</v>
      </c>
      <c r="I4288" s="64">
        <v>1.64</v>
      </c>
    </row>
    <row r="4289" spans="1:9">
      <c r="A4289" s="30" t="s">
        <v>1559</v>
      </c>
      <c r="B4289" s="30" t="s">
        <v>1560</v>
      </c>
      <c r="C4289" s="37" t="s">
        <v>1484</v>
      </c>
      <c r="D4289" s="36">
        <v>7.8799999999999995E-2</v>
      </c>
      <c r="E4289" s="31">
        <v>1</v>
      </c>
      <c r="F4289" s="31">
        <v>0</v>
      </c>
      <c r="G4289" s="31">
        <v>25.28</v>
      </c>
      <c r="H4289" s="31">
        <v>0</v>
      </c>
      <c r="I4289" s="64">
        <v>1.99</v>
      </c>
    </row>
    <row r="4290" spans="1:9">
      <c r="A4290" s="35"/>
      <c r="B4290" s="35"/>
      <c r="C4290" s="35"/>
      <c r="D4290" s="35"/>
      <c r="E4290" s="35"/>
      <c r="F4290" s="35"/>
      <c r="G4290" s="35"/>
      <c r="H4290" s="34" t="s">
        <v>515</v>
      </c>
      <c r="I4290" s="76">
        <v>20.16</v>
      </c>
    </row>
    <row r="4291" spans="1:9">
      <c r="A4291" s="35"/>
      <c r="B4291" s="35"/>
      <c r="C4291" s="35"/>
      <c r="D4291" s="35"/>
      <c r="E4291" s="35"/>
      <c r="F4291" s="35"/>
      <c r="G4291" s="35"/>
      <c r="H4291" s="34" t="s">
        <v>1458</v>
      </c>
      <c r="I4291" s="76">
        <v>22.86</v>
      </c>
    </row>
    <row r="4292" spans="1:9">
      <c r="A4292" s="35"/>
      <c r="B4292" s="35"/>
      <c r="C4292" s="35"/>
      <c r="D4292" s="35"/>
      <c r="E4292" s="35"/>
      <c r="F4292" s="35"/>
      <c r="G4292" s="35"/>
      <c r="H4292" s="34" t="s">
        <v>516</v>
      </c>
      <c r="I4292" s="76">
        <v>24.76</v>
      </c>
    </row>
    <row r="4295" spans="1:9">
      <c r="A4295" s="49" t="s">
        <v>3115</v>
      </c>
      <c r="B4295" s="48"/>
      <c r="C4295" s="48"/>
      <c r="D4295" s="48"/>
      <c r="E4295" s="48"/>
      <c r="F4295" s="48"/>
      <c r="G4295" s="48"/>
      <c r="H4295" s="48"/>
      <c r="I4295" s="72"/>
    </row>
    <row r="4296" spans="1:9">
      <c r="A4296" s="46" t="s">
        <v>1439</v>
      </c>
      <c r="B4296" s="45"/>
      <c r="C4296" s="45"/>
      <c r="D4296" s="45"/>
      <c r="E4296" s="45"/>
      <c r="F4296" s="45"/>
      <c r="G4296" s="45"/>
      <c r="H4296" s="45"/>
      <c r="I4296" s="73"/>
    </row>
    <row r="4297" spans="1:9">
      <c r="A4297" s="43" t="s">
        <v>3116</v>
      </c>
      <c r="B4297" s="42"/>
      <c r="C4297" s="42"/>
      <c r="D4297" s="42"/>
      <c r="E4297" s="41"/>
      <c r="F4297" s="41"/>
      <c r="G4297" s="41"/>
      <c r="H4297" s="41"/>
      <c r="I4297" s="74"/>
    </row>
    <row r="4298" spans="1:9">
      <c r="A4298" s="38" t="s">
        <v>0</v>
      </c>
      <c r="B4298" s="39" t="s">
        <v>1</v>
      </c>
      <c r="C4298" s="38" t="s">
        <v>2</v>
      </c>
      <c r="D4298" s="38" t="s">
        <v>3</v>
      </c>
      <c r="E4298" s="38" t="s">
        <v>1441</v>
      </c>
      <c r="F4298" s="38" t="s">
        <v>1442</v>
      </c>
      <c r="G4298" s="38" t="s">
        <v>1443</v>
      </c>
      <c r="H4298" s="38" t="s">
        <v>1444</v>
      </c>
      <c r="I4298" s="75" t="s">
        <v>1445</v>
      </c>
    </row>
    <row r="4299" spans="1:9">
      <c r="A4299" s="30" t="s">
        <v>1627</v>
      </c>
      <c r="B4299" s="32" t="s">
        <v>1628</v>
      </c>
      <c r="C4299" s="37" t="s">
        <v>7</v>
      </c>
      <c r="D4299" s="36">
        <v>1.18E-2</v>
      </c>
      <c r="E4299" s="31">
        <v>1</v>
      </c>
      <c r="F4299" s="31">
        <v>0</v>
      </c>
      <c r="G4299" s="31">
        <v>66.709999999999994</v>
      </c>
      <c r="H4299" s="31">
        <v>0</v>
      </c>
      <c r="I4299" s="64">
        <v>0.78</v>
      </c>
    </row>
    <row r="4300" spans="1:9">
      <c r="A4300" s="30" t="s">
        <v>3117</v>
      </c>
      <c r="B4300" s="32" t="s">
        <v>3118</v>
      </c>
      <c r="C4300" s="37" t="s">
        <v>7</v>
      </c>
      <c r="D4300" s="36">
        <v>1</v>
      </c>
      <c r="E4300" s="31">
        <v>1</v>
      </c>
      <c r="F4300" s="31">
        <v>0</v>
      </c>
      <c r="G4300" s="31">
        <v>5.96</v>
      </c>
      <c r="H4300" s="31">
        <v>0</v>
      </c>
      <c r="I4300" s="64">
        <v>5.96</v>
      </c>
    </row>
    <row r="4301" spans="1:9">
      <c r="A4301" s="30" t="s">
        <v>1637</v>
      </c>
      <c r="B4301" s="32" t="s">
        <v>1638</v>
      </c>
      <c r="C4301" s="37" t="s">
        <v>7</v>
      </c>
      <c r="D4301" s="36">
        <v>4.2700000000000002E-2</v>
      </c>
      <c r="E4301" s="31">
        <v>1</v>
      </c>
      <c r="F4301" s="31">
        <v>0</v>
      </c>
      <c r="G4301" s="31">
        <v>3.47</v>
      </c>
      <c r="H4301" s="31">
        <v>0</v>
      </c>
      <c r="I4301" s="64">
        <v>0.14000000000000001</v>
      </c>
    </row>
    <row r="4302" spans="1:9">
      <c r="A4302" s="30" t="s">
        <v>1641</v>
      </c>
      <c r="B4302" s="32" t="s">
        <v>1642</v>
      </c>
      <c r="C4302" s="37" t="s">
        <v>7</v>
      </c>
      <c r="D4302" s="36">
        <v>1.4E-2</v>
      </c>
      <c r="E4302" s="31">
        <v>1</v>
      </c>
      <c r="F4302" s="31">
        <v>0</v>
      </c>
      <c r="G4302" s="31">
        <v>75.58</v>
      </c>
      <c r="H4302" s="31">
        <v>0</v>
      </c>
      <c r="I4302" s="64">
        <v>1.05</v>
      </c>
    </row>
    <row r="4303" spans="1:9">
      <c r="A4303" s="30" t="s">
        <v>1573</v>
      </c>
      <c r="B4303" s="32" t="s">
        <v>1574</v>
      </c>
      <c r="C4303" s="37" t="s">
        <v>1484</v>
      </c>
      <c r="D4303" s="36">
        <v>0.192</v>
      </c>
      <c r="E4303" s="31">
        <v>1</v>
      </c>
      <c r="F4303" s="31">
        <v>0</v>
      </c>
      <c r="G4303" s="31">
        <v>20.89</v>
      </c>
      <c r="H4303" s="31">
        <v>0</v>
      </c>
      <c r="I4303" s="64">
        <v>4.01</v>
      </c>
    </row>
    <row r="4304" spans="1:9">
      <c r="A4304" s="30" t="s">
        <v>1559</v>
      </c>
      <c r="B4304" s="30" t="s">
        <v>1560</v>
      </c>
      <c r="C4304" s="37" t="s">
        <v>1484</v>
      </c>
      <c r="D4304" s="36">
        <v>0.192</v>
      </c>
      <c r="E4304" s="31">
        <v>1</v>
      </c>
      <c r="F4304" s="31">
        <v>0</v>
      </c>
      <c r="G4304" s="31">
        <v>25.28</v>
      </c>
      <c r="H4304" s="31">
        <v>0</v>
      </c>
      <c r="I4304" s="64">
        <v>4.8499999999999996</v>
      </c>
    </row>
    <row r="4305" spans="1:9">
      <c r="A4305" s="35"/>
      <c r="B4305" s="35"/>
      <c r="C4305" s="35"/>
      <c r="D4305" s="35"/>
      <c r="E4305" s="35"/>
      <c r="F4305" s="35"/>
      <c r="G4305" s="35"/>
      <c r="H4305" s="34" t="s">
        <v>515</v>
      </c>
      <c r="I4305" s="76">
        <v>16.79</v>
      </c>
    </row>
    <row r="4306" spans="1:9">
      <c r="A4306" s="35"/>
      <c r="B4306" s="35"/>
      <c r="C4306" s="35"/>
      <c r="D4306" s="35"/>
      <c r="E4306" s="35"/>
      <c r="F4306" s="35"/>
      <c r="G4306" s="35"/>
      <c r="H4306" s="34" t="s">
        <v>1458</v>
      </c>
      <c r="I4306" s="76">
        <v>22.86</v>
      </c>
    </row>
    <row r="4307" spans="1:9">
      <c r="A4307" s="35"/>
      <c r="B4307" s="35"/>
      <c r="C4307" s="35"/>
      <c r="D4307" s="35"/>
      <c r="E4307" s="35"/>
      <c r="F4307" s="35"/>
      <c r="G4307" s="35"/>
      <c r="H4307" s="34" t="s">
        <v>516</v>
      </c>
      <c r="I4307" s="76">
        <v>20.62</v>
      </c>
    </row>
    <row r="4310" spans="1:9">
      <c r="A4310" s="49" t="s">
        <v>3119</v>
      </c>
      <c r="B4310" s="48"/>
      <c r="C4310" s="48"/>
      <c r="D4310" s="48"/>
      <c r="E4310" s="48"/>
      <c r="F4310" s="48"/>
      <c r="G4310" s="48"/>
      <c r="H4310" s="48"/>
      <c r="I4310" s="72"/>
    </row>
    <row r="4311" spans="1:9">
      <c r="A4311" s="46" t="s">
        <v>1439</v>
      </c>
      <c r="B4311" s="45"/>
      <c r="C4311" s="45"/>
      <c r="D4311" s="45"/>
      <c r="E4311" s="45"/>
      <c r="F4311" s="45"/>
      <c r="G4311" s="45"/>
      <c r="H4311" s="45"/>
      <c r="I4311" s="73"/>
    </row>
    <row r="4312" spans="1:9">
      <c r="A4312" s="43" t="s">
        <v>3120</v>
      </c>
      <c r="B4312" s="42"/>
      <c r="C4312" s="42"/>
      <c r="D4312" s="42"/>
      <c r="E4312" s="41"/>
      <c r="F4312" s="41"/>
      <c r="G4312" s="41"/>
      <c r="H4312" s="41"/>
      <c r="I4312" s="74"/>
    </row>
    <row r="4313" spans="1:9">
      <c r="A4313" s="38" t="s">
        <v>0</v>
      </c>
      <c r="B4313" s="39" t="s">
        <v>1</v>
      </c>
      <c r="C4313" s="38" t="s">
        <v>2</v>
      </c>
      <c r="D4313" s="38" t="s">
        <v>3</v>
      </c>
      <c r="E4313" s="38" t="s">
        <v>1441</v>
      </c>
      <c r="F4313" s="38" t="s">
        <v>1442</v>
      </c>
      <c r="G4313" s="38" t="s">
        <v>1443</v>
      </c>
      <c r="H4313" s="38" t="s">
        <v>1444</v>
      </c>
      <c r="I4313" s="75" t="s">
        <v>1445</v>
      </c>
    </row>
    <row r="4314" spans="1:9">
      <c r="A4314" s="30" t="s">
        <v>1627</v>
      </c>
      <c r="B4314" s="32" t="s">
        <v>1628</v>
      </c>
      <c r="C4314" s="37" t="s">
        <v>7</v>
      </c>
      <c r="D4314" s="36">
        <v>2.12E-2</v>
      </c>
      <c r="E4314" s="31">
        <v>1</v>
      </c>
      <c r="F4314" s="31">
        <v>0</v>
      </c>
      <c r="G4314" s="31">
        <v>66.709999999999994</v>
      </c>
      <c r="H4314" s="31">
        <v>0</v>
      </c>
      <c r="I4314" s="64">
        <v>1.41</v>
      </c>
    </row>
    <row r="4315" spans="1:9">
      <c r="A4315" s="30" t="s">
        <v>3121</v>
      </c>
      <c r="B4315" s="32" t="s">
        <v>3122</v>
      </c>
      <c r="C4315" s="37" t="s">
        <v>7</v>
      </c>
      <c r="D4315" s="36">
        <v>1</v>
      </c>
      <c r="E4315" s="31">
        <v>1</v>
      </c>
      <c r="F4315" s="31">
        <v>0</v>
      </c>
      <c r="G4315" s="31">
        <v>16.47</v>
      </c>
      <c r="H4315" s="31">
        <v>0</v>
      </c>
      <c r="I4315" s="64">
        <v>16.47</v>
      </c>
    </row>
    <row r="4316" spans="1:9">
      <c r="A4316" s="30" t="s">
        <v>1637</v>
      </c>
      <c r="B4316" s="32" t="s">
        <v>1638</v>
      </c>
      <c r="C4316" s="37" t="s">
        <v>7</v>
      </c>
      <c r="D4316" s="36">
        <v>2.2200000000000001E-2</v>
      </c>
      <c r="E4316" s="31">
        <v>1</v>
      </c>
      <c r="F4316" s="31">
        <v>0</v>
      </c>
      <c r="G4316" s="31">
        <v>3.47</v>
      </c>
      <c r="H4316" s="31">
        <v>0</v>
      </c>
      <c r="I4316" s="64">
        <v>7.0000000000000007E-2</v>
      </c>
    </row>
    <row r="4317" spans="1:9">
      <c r="A4317" s="30" t="s">
        <v>1641</v>
      </c>
      <c r="B4317" s="32" t="s">
        <v>1642</v>
      </c>
      <c r="C4317" s="37" t="s">
        <v>7</v>
      </c>
      <c r="D4317" s="36">
        <v>0.03</v>
      </c>
      <c r="E4317" s="31">
        <v>1</v>
      </c>
      <c r="F4317" s="31">
        <v>0</v>
      </c>
      <c r="G4317" s="31">
        <v>75.58</v>
      </c>
      <c r="H4317" s="31">
        <v>0</v>
      </c>
      <c r="I4317" s="64">
        <v>2.2599999999999998</v>
      </c>
    </row>
    <row r="4318" spans="1:9">
      <c r="A4318" s="30" t="s">
        <v>1573</v>
      </c>
      <c r="B4318" s="32" t="s">
        <v>1574</v>
      </c>
      <c r="C4318" s="37" t="s">
        <v>1484</v>
      </c>
      <c r="D4318" s="36">
        <v>0.15060000000000001</v>
      </c>
      <c r="E4318" s="31">
        <v>1</v>
      </c>
      <c r="F4318" s="31">
        <v>0</v>
      </c>
      <c r="G4318" s="31">
        <v>20.89</v>
      </c>
      <c r="H4318" s="31">
        <v>0</v>
      </c>
      <c r="I4318" s="64">
        <v>3.14</v>
      </c>
    </row>
    <row r="4319" spans="1:9">
      <c r="A4319" s="30" t="s">
        <v>1559</v>
      </c>
      <c r="B4319" s="30" t="s">
        <v>1560</v>
      </c>
      <c r="C4319" s="37" t="s">
        <v>1484</v>
      </c>
      <c r="D4319" s="36">
        <v>0.15060000000000001</v>
      </c>
      <c r="E4319" s="31">
        <v>1</v>
      </c>
      <c r="F4319" s="31">
        <v>0</v>
      </c>
      <c r="G4319" s="31">
        <v>25.28</v>
      </c>
      <c r="H4319" s="31">
        <v>0</v>
      </c>
      <c r="I4319" s="64">
        <v>3.8</v>
      </c>
    </row>
    <row r="4320" spans="1:9">
      <c r="A4320" s="35"/>
      <c r="B4320" s="35"/>
      <c r="C4320" s="35"/>
      <c r="D4320" s="35"/>
      <c r="E4320" s="35"/>
      <c r="F4320" s="35"/>
      <c r="G4320" s="35"/>
      <c r="H4320" s="34" t="s">
        <v>515</v>
      </c>
      <c r="I4320" s="76">
        <v>27.15</v>
      </c>
    </row>
    <row r="4321" spans="1:9">
      <c r="A4321" s="35"/>
      <c r="B4321" s="35"/>
      <c r="C4321" s="35"/>
      <c r="D4321" s="35"/>
      <c r="E4321" s="35"/>
      <c r="F4321" s="35"/>
      <c r="G4321" s="35"/>
      <c r="H4321" s="34" t="s">
        <v>1458</v>
      </c>
      <c r="I4321" s="76">
        <v>22.86</v>
      </c>
    </row>
    <row r="4322" spans="1:9">
      <c r="A4322" s="35"/>
      <c r="B4322" s="35"/>
      <c r="C4322" s="35"/>
      <c r="D4322" s="35"/>
      <c r="E4322" s="35"/>
      <c r="F4322" s="35"/>
      <c r="G4322" s="35"/>
      <c r="H4322" s="34" t="s">
        <v>516</v>
      </c>
      <c r="I4322" s="76">
        <v>33.35</v>
      </c>
    </row>
    <row r="4325" spans="1:9">
      <c r="A4325" s="49" t="s">
        <v>3123</v>
      </c>
      <c r="B4325" s="48"/>
      <c r="C4325" s="48"/>
      <c r="D4325" s="48"/>
      <c r="E4325" s="48"/>
      <c r="F4325" s="48"/>
      <c r="G4325" s="48"/>
      <c r="H4325" s="48"/>
      <c r="I4325" s="72"/>
    </row>
    <row r="4326" spans="1:9">
      <c r="A4326" s="46" t="s">
        <v>1439</v>
      </c>
      <c r="B4326" s="45"/>
      <c r="C4326" s="45"/>
      <c r="D4326" s="45"/>
      <c r="E4326" s="45"/>
      <c r="F4326" s="45"/>
      <c r="G4326" s="45"/>
      <c r="H4326" s="45"/>
      <c r="I4326" s="73"/>
    </row>
    <row r="4327" spans="1:9">
      <c r="A4327" s="43" t="s">
        <v>3124</v>
      </c>
      <c r="B4327" s="42"/>
      <c r="C4327" s="42"/>
      <c r="D4327" s="42"/>
      <c r="E4327" s="41"/>
      <c r="F4327" s="41"/>
      <c r="G4327" s="41"/>
      <c r="H4327" s="41"/>
      <c r="I4327" s="74"/>
    </row>
    <row r="4328" spans="1:9">
      <c r="A4328" s="38" t="s">
        <v>0</v>
      </c>
      <c r="B4328" s="39" t="s">
        <v>1</v>
      </c>
      <c r="C4328" s="38" t="s">
        <v>2</v>
      </c>
      <c r="D4328" s="38" t="s">
        <v>3</v>
      </c>
      <c r="E4328" s="38" t="s">
        <v>1441</v>
      </c>
      <c r="F4328" s="38" t="s">
        <v>1442</v>
      </c>
      <c r="G4328" s="38" t="s">
        <v>1443</v>
      </c>
      <c r="H4328" s="38" t="s">
        <v>1444</v>
      </c>
      <c r="I4328" s="75" t="s">
        <v>1445</v>
      </c>
    </row>
    <row r="4329" spans="1:9">
      <c r="A4329" s="30" t="s">
        <v>1627</v>
      </c>
      <c r="B4329" s="32" t="s">
        <v>1628</v>
      </c>
      <c r="C4329" s="37" t="s">
        <v>7</v>
      </c>
      <c r="D4329" s="36">
        <v>9.4000000000000004E-3</v>
      </c>
      <c r="E4329" s="31">
        <v>1</v>
      </c>
      <c r="F4329" s="31">
        <v>0</v>
      </c>
      <c r="G4329" s="31">
        <v>66.709999999999994</v>
      </c>
      <c r="H4329" s="31">
        <v>0</v>
      </c>
      <c r="I4329" s="64">
        <v>0.62</v>
      </c>
    </row>
    <row r="4330" spans="1:9">
      <c r="A4330" s="30" t="s">
        <v>2698</v>
      </c>
      <c r="B4330" s="32" t="s">
        <v>2699</v>
      </c>
      <c r="C4330" s="37" t="s">
        <v>7</v>
      </c>
      <c r="D4330" s="36">
        <v>1</v>
      </c>
      <c r="E4330" s="31">
        <v>1</v>
      </c>
      <c r="F4330" s="31">
        <v>0</v>
      </c>
      <c r="G4330" s="31">
        <v>4.5599999999999996</v>
      </c>
      <c r="H4330" s="31">
        <v>0</v>
      </c>
      <c r="I4330" s="64">
        <v>4.5599999999999996</v>
      </c>
    </row>
    <row r="4331" spans="1:9">
      <c r="A4331" s="30" t="s">
        <v>1637</v>
      </c>
      <c r="B4331" s="32" t="s">
        <v>1638</v>
      </c>
      <c r="C4331" s="37" t="s">
        <v>7</v>
      </c>
      <c r="D4331" s="36">
        <v>4.0300000000000002E-2</v>
      </c>
      <c r="E4331" s="31">
        <v>1</v>
      </c>
      <c r="F4331" s="31">
        <v>0</v>
      </c>
      <c r="G4331" s="31">
        <v>3.47</v>
      </c>
      <c r="H4331" s="31">
        <v>0</v>
      </c>
      <c r="I4331" s="64">
        <v>0.13</v>
      </c>
    </row>
    <row r="4332" spans="1:9">
      <c r="A4332" s="30" t="s">
        <v>1641</v>
      </c>
      <c r="B4332" s="32" t="s">
        <v>1642</v>
      </c>
      <c r="C4332" s="37" t="s">
        <v>7</v>
      </c>
      <c r="D4332" s="36">
        <v>1.0999999999999999E-2</v>
      </c>
      <c r="E4332" s="31">
        <v>1</v>
      </c>
      <c r="F4332" s="31">
        <v>0</v>
      </c>
      <c r="G4332" s="31">
        <v>75.58</v>
      </c>
      <c r="H4332" s="31">
        <v>0</v>
      </c>
      <c r="I4332" s="64">
        <v>0.83</v>
      </c>
    </row>
    <row r="4333" spans="1:9">
      <c r="A4333" s="30" t="s">
        <v>1573</v>
      </c>
      <c r="B4333" s="32" t="s">
        <v>1574</v>
      </c>
      <c r="C4333" s="37" t="s">
        <v>1484</v>
      </c>
      <c r="D4333" s="36">
        <v>0.1812</v>
      </c>
      <c r="E4333" s="31">
        <v>1</v>
      </c>
      <c r="F4333" s="31">
        <v>0</v>
      </c>
      <c r="G4333" s="31">
        <v>20.89</v>
      </c>
      <c r="H4333" s="31">
        <v>0</v>
      </c>
      <c r="I4333" s="64">
        <v>3.78</v>
      </c>
    </row>
    <row r="4334" spans="1:9">
      <c r="A4334" s="30" t="s">
        <v>1559</v>
      </c>
      <c r="B4334" s="30" t="s">
        <v>1560</v>
      </c>
      <c r="C4334" s="37" t="s">
        <v>1484</v>
      </c>
      <c r="D4334" s="36">
        <v>0.1812</v>
      </c>
      <c r="E4334" s="31">
        <v>1</v>
      </c>
      <c r="F4334" s="31">
        <v>0</v>
      </c>
      <c r="G4334" s="31">
        <v>25.28</v>
      </c>
      <c r="H4334" s="31">
        <v>0</v>
      </c>
      <c r="I4334" s="64">
        <v>4.58</v>
      </c>
    </row>
    <row r="4335" spans="1:9">
      <c r="A4335" s="35"/>
      <c r="B4335" s="35"/>
      <c r="C4335" s="35"/>
      <c r="D4335" s="35"/>
      <c r="E4335" s="35"/>
      <c r="F4335" s="35"/>
      <c r="G4335" s="35"/>
      <c r="H4335" s="34" t="s">
        <v>515</v>
      </c>
      <c r="I4335" s="76">
        <v>14.5</v>
      </c>
    </row>
    <row r="4336" spans="1:9">
      <c r="A4336" s="35"/>
      <c r="B4336" s="35"/>
      <c r="C4336" s="35"/>
      <c r="D4336" s="35"/>
      <c r="E4336" s="35"/>
      <c r="F4336" s="35"/>
      <c r="G4336" s="35"/>
      <c r="H4336" s="34" t="s">
        <v>1458</v>
      </c>
      <c r="I4336" s="76">
        <v>22.86</v>
      </c>
    </row>
    <row r="4337" spans="1:9">
      <c r="A4337" s="35"/>
      <c r="B4337" s="35"/>
      <c r="C4337" s="35"/>
      <c r="D4337" s="35"/>
      <c r="E4337" s="35"/>
      <c r="F4337" s="35"/>
      <c r="G4337" s="35"/>
      <c r="H4337" s="34" t="s">
        <v>516</v>
      </c>
      <c r="I4337" s="76">
        <v>17.809999999999999</v>
      </c>
    </row>
    <row r="4340" spans="1:9">
      <c r="A4340" s="49" t="s">
        <v>3125</v>
      </c>
      <c r="B4340" s="48"/>
      <c r="C4340" s="48"/>
      <c r="D4340" s="48"/>
      <c r="E4340" s="48"/>
      <c r="F4340" s="48"/>
      <c r="G4340" s="48"/>
      <c r="H4340" s="48"/>
      <c r="I4340" s="72"/>
    </row>
    <row r="4341" spans="1:9">
      <c r="A4341" s="46" t="s">
        <v>1439</v>
      </c>
      <c r="B4341" s="45"/>
      <c r="C4341" s="45"/>
      <c r="D4341" s="45"/>
      <c r="E4341" s="45"/>
      <c r="F4341" s="45"/>
      <c r="G4341" s="45"/>
      <c r="H4341" s="45"/>
      <c r="I4341" s="73"/>
    </row>
    <row r="4342" spans="1:9">
      <c r="A4342" s="43" t="s">
        <v>3126</v>
      </c>
      <c r="B4342" s="42"/>
      <c r="C4342" s="42"/>
      <c r="D4342" s="42"/>
      <c r="E4342" s="41"/>
      <c r="F4342" s="41"/>
      <c r="G4342" s="41"/>
      <c r="H4342" s="41"/>
      <c r="I4342" s="74"/>
    </row>
    <row r="4343" spans="1:9">
      <c r="A4343" s="38" t="s">
        <v>0</v>
      </c>
      <c r="B4343" s="39" t="s">
        <v>1</v>
      </c>
      <c r="C4343" s="38" t="s">
        <v>2</v>
      </c>
      <c r="D4343" s="38" t="s">
        <v>3</v>
      </c>
      <c r="E4343" s="38" t="s">
        <v>1441</v>
      </c>
      <c r="F4343" s="38" t="s">
        <v>1442</v>
      </c>
      <c r="G4343" s="38" t="s">
        <v>1443</v>
      </c>
      <c r="H4343" s="38" t="s">
        <v>1444</v>
      </c>
      <c r="I4343" s="75" t="s">
        <v>1445</v>
      </c>
    </row>
    <row r="4344" spans="1:9">
      <c r="A4344" s="30" t="s">
        <v>1627</v>
      </c>
      <c r="B4344" s="32" t="s">
        <v>1628</v>
      </c>
      <c r="C4344" s="37" t="s">
        <v>7</v>
      </c>
      <c r="D4344" s="36">
        <v>7.1000000000000004E-3</v>
      </c>
      <c r="E4344" s="31">
        <v>1</v>
      </c>
      <c r="F4344" s="31">
        <v>0</v>
      </c>
      <c r="G4344" s="31">
        <v>66.709999999999994</v>
      </c>
      <c r="H4344" s="31">
        <v>0</v>
      </c>
      <c r="I4344" s="64">
        <v>0.47</v>
      </c>
    </row>
    <row r="4345" spans="1:9">
      <c r="A4345" s="30" t="s">
        <v>1633</v>
      </c>
      <c r="B4345" s="32" t="s">
        <v>1634</v>
      </c>
      <c r="C4345" s="37" t="s">
        <v>7</v>
      </c>
      <c r="D4345" s="36">
        <v>1</v>
      </c>
      <c r="E4345" s="31">
        <v>1</v>
      </c>
      <c r="F4345" s="31">
        <v>0</v>
      </c>
      <c r="G4345" s="31">
        <v>0.8</v>
      </c>
      <c r="H4345" s="31">
        <v>0</v>
      </c>
      <c r="I4345" s="64">
        <v>0.8</v>
      </c>
    </row>
    <row r="4346" spans="1:9">
      <c r="A4346" s="30" t="s">
        <v>1637</v>
      </c>
      <c r="B4346" s="32" t="s">
        <v>1638</v>
      </c>
      <c r="C4346" s="37" t="s">
        <v>7</v>
      </c>
      <c r="D4346" s="36">
        <v>3.3799999999999997E-2</v>
      </c>
      <c r="E4346" s="31">
        <v>1</v>
      </c>
      <c r="F4346" s="31">
        <v>0</v>
      </c>
      <c r="G4346" s="31">
        <v>3.47</v>
      </c>
      <c r="H4346" s="31">
        <v>0</v>
      </c>
      <c r="I4346" s="64">
        <v>0.11</v>
      </c>
    </row>
    <row r="4347" spans="1:9">
      <c r="A4347" s="30" t="s">
        <v>1641</v>
      </c>
      <c r="B4347" s="32" t="s">
        <v>1642</v>
      </c>
      <c r="C4347" s="37" t="s">
        <v>7</v>
      </c>
      <c r="D4347" s="36">
        <v>8.0000000000000002E-3</v>
      </c>
      <c r="E4347" s="31">
        <v>1</v>
      </c>
      <c r="F4347" s="31">
        <v>0</v>
      </c>
      <c r="G4347" s="31">
        <v>75.58</v>
      </c>
      <c r="H4347" s="31">
        <v>0</v>
      </c>
      <c r="I4347" s="64">
        <v>0.6</v>
      </c>
    </row>
    <row r="4348" spans="1:9">
      <c r="A4348" s="30" t="s">
        <v>1573</v>
      </c>
      <c r="B4348" s="32" t="s">
        <v>1574</v>
      </c>
      <c r="C4348" s="37" t="s">
        <v>1484</v>
      </c>
      <c r="D4348" s="36">
        <v>0.152</v>
      </c>
      <c r="E4348" s="31">
        <v>1</v>
      </c>
      <c r="F4348" s="31">
        <v>0</v>
      </c>
      <c r="G4348" s="31">
        <v>20.89</v>
      </c>
      <c r="H4348" s="31">
        <v>0</v>
      </c>
      <c r="I4348" s="64">
        <v>3.17</v>
      </c>
    </row>
    <row r="4349" spans="1:9">
      <c r="A4349" s="30" t="s">
        <v>1559</v>
      </c>
      <c r="B4349" s="30" t="s">
        <v>1560</v>
      </c>
      <c r="C4349" s="37" t="s">
        <v>1484</v>
      </c>
      <c r="D4349" s="36">
        <v>0.152</v>
      </c>
      <c r="E4349" s="31">
        <v>1</v>
      </c>
      <c r="F4349" s="31">
        <v>0</v>
      </c>
      <c r="G4349" s="31">
        <v>25.28</v>
      </c>
      <c r="H4349" s="31">
        <v>0</v>
      </c>
      <c r="I4349" s="64">
        <v>3.84</v>
      </c>
    </row>
    <row r="4350" spans="1:9">
      <c r="A4350" s="35"/>
      <c r="B4350" s="35"/>
      <c r="C4350" s="35"/>
      <c r="D4350" s="35"/>
      <c r="E4350" s="35"/>
      <c r="F4350" s="35"/>
      <c r="G4350" s="35"/>
      <c r="H4350" s="34" t="s">
        <v>515</v>
      </c>
      <c r="I4350" s="76">
        <v>8.99</v>
      </c>
    </row>
    <row r="4351" spans="1:9">
      <c r="A4351" s="35"/>
      <c r="B4351" s="35"/>
      <c r="C4351" s="35"/>
      <c r="D4351" s="35"/>
      <c r="E4351" s="35"/>
      <c r="F4351" s="35"/>
      <c r="G4351" s="35"/>
      <c r="H4351" s="34" t="s">
        <v>1458</v>
      </c>
      <c r="I4351" s="76">
        <v>22.86</v>
      </c>
    </row>
    <row r="4352" spans="1:9">
      <c r="A4352" s="35"/>
      <c r="B4352" s="35"/>
      <c r="C4352" s="35"/>
      <c r="D4352" s="35"/>
      <c r="E4352" s="35"/>
      <c r="F4352" s="35"/>
      <c r="G4352" s="35"/>
      <c r="H4352" s="34" t="s">
        <v>516</v>
      </c>
      <c r="I4352" s="76">
        <v>11.04</v>
      </c>
    </row>
    <row r="4355" spans="1:9">
      <c r="A4355" s="49" t="s">
        <v>3127</v>
      </c>
      <c r="B4355" s="48"/>
      <c r="C4355" s="48"/>
      <c r="D4355" s="48"/>
      <c r="E4355" s="48"/>
      <c r="F4355" s="48"/>
      <c r="G4355" s="48"/>
      <c r="H4355" s="48"/>
      <c r="I4355" s="72"/>
    </row>
    <row r="4356" spans="1:9">
      <c r="A4356" s="46" t="s">
        <v>1439</v>
      </c>
      <c r="B4356" s="45"/>
      <c r="C4356" s="45"/>
      <c r="D4356" s="45"/>
      <c r="E4356" s="45"/>
      <c r="F4356" s="45"/>
      <c r="G4356" s="45"/>
      <c r="H4356" s="45"/>
      <c r="I4356" s="73"/>
    </row>
    <row r="4357" spans="1:9">
      <c r="A4357" s="43" t="s">
        <v>3128</v>
      </c>
      <c r="B4357" s="42"/>
      <c r="C4357" s="42"/>
      <c r="D4357" s="42"/>
      <c r="E4357" s="41"/>
      <c r="F4357" s="41"/>
      <c r="G4357" s="41"/>
      <c r="H4357" s="41"/>
      <c r="I4357" s="74"/>
    </row>
    <row r="4358" spans="1:9">
      <c r="A4358" s="38" t="s">
        <v>0</v>
      </c>
      <c r="B4358" s="39" t="s">
        <v>1</v>
      </c>
      <c r="C4358" s="38" t="s">
        <v>2</v>
      </c>
      <c r="D4358" s="38" t="s">
        <v>3</v>
      </c>
      <c r="E4358" s="38" t="s">
        <v>1441</v>
      </c>
      <c r="F4358" s="38" t="s">
        <v>1442</v>
      </c>
      <c r="G4358" s="38" t="s">
        <v>1443</v>
      </c>
      <c r="H4358" s="38" t="s">
        <v>1444</v>
      </c>
      <c r="I4358" s="75" t="s">
        <v>1445</v>
      </c>
    </row>
    <row r="4359" spans="1:9">
      <c r="A4359" s="30" t="s">
        <v>1627</v>
      </c>
      <c r="B4359" s="32" t="s">
        <v>1628</v>
      </c>
      <c r="C4359" s="37" t="s">
        <v>7</v>
      </c>
      <c r="D4359" s="36">
        <v>9.4000000000000004E-3</v>
      </c>
      <c r="E4359" s="31">
        <v>1</v>
      </c>
      <c r="F4359" s="31">
        <v>0</v>
      </c>
      <c r="G4359" s="31">
        <v>66.709999999999994</v>
      </c>
      <c r="H4359" s="31">
        <v>0</v>
      </c>
      <c r="I4359" s="64">
        <v>0.62</v>
      </c>
    </row>
    <row r="4360" spans="1:9">
      <c r="A4360" s="30" t="s">
        <v>2704</v>
      </c>
      <c r="B4360" s="32" t="s">
        <v>2705</v>
      </c>
      <c r="C4360" s="37" t="s">
        <v>7</v>
      </c>
      <c r="D4360" s="36">
        <v>1</v>
      </c>
      <c r="E4360" s="31">
        <v>1</v>
      </c>
      <c r="F4360" s="31">
        <v>0</v>
      </c>
      <c r="G4360" s="31">
        <v>2.67</v>
      </c>
      <c r="H4360" s="31">
        <v>0</v>
      </c>
      <c r="I4360" s="64">
        <v>2.67</v>
      </c>
    </row>
    <row r="4361" spans="1:9">
      <c r="A4361" s="30" t="s">
        <v>1637</v>
      </c>
      <c r="B4361" s="32" t="s">
        <v>1638</v>
      </c>
      <c r="C4361" s="37" t="s">
        <v>7</v>
      </c>
      <c r="D4361" s="36">
        <v>3.5999999999999997E-2</v>
      </c>
      <c r="E4361" s="31">
        <v>1</v>
      </c>
      <c r="F4361" s="31">
        <v>0</v>
      </c>
      <c r="G4361" s="31">
        <v>3.47</v>
      </c>
      <c r="H4361" s="31">
        <v>0</v>
      </c>
      <c r="I4361" s="64">
        <v>0.12</v>
      </c>
    </row>
    <row r="4362" spans="1:9">
      <c r="A4362" s="30" t="s">
        <v>1641</v>
      </c>
      <c r="B4362" s="32" t="s">
        <v>1642</v>
      </c>
      <c r="C4362" s="37" t="s">
        <v>7</v>
      </c>
      <c r="D4362" s="36">
        <v>1.0999999999999999E-2</v>
      </c>
      <c r="E4362" s="31">
        <v>1</v>
      </c>
      <c r="F4362" s="31">
        <v>0</v>
      </c>
      <c r="G4362" s="31">
        <v>75.58</v>
      </c>
      <c r="H4362" s="31">
        <v>0</v>
      </c>
      <c r="I4362" s="64">
        <v>0.83</v>
      </c>
    </row>
    <row r="4363" spans="1:9">
      <c r="A4363" s="30" t="s">
        <v>1573</v>
      </c>
      <c r="B4363" s="32" t="s">
        <v>1574</v>
      </c>
      <c r="C4363" s="37" t="s">
        <v>1484</v>
      </c>
      <c r="D4363" s="36">
        <v>0.16209999999999999</v>
      </c>
      <c r="E4363" s="31">
        <v>1</v>
      </c>
      <c r="F4363" s="31">
        <v>0</v>
      </c>
      <c r="G4363" s="31">
        <v>20.89</v>
      </c>
      <c r="H4363" s="31">
        <v>0</v>
      </c>
      <c r="I4363" s="64">
        <v>3.38</v>
      </c>
    </row>
    <row r="4364" spans="1:9">
      <c r="A4364" s="30" t="s">
        <v>1559</v>
      </c>
      <c r="B4364" s="30" t="s">
        <v>1560</v>
      </c>
      <c r="C4364" s="37" t="s">
        <v>1484</v>
      </c>
      <c r="D4364" s="36">
        <v>0.16209999999999999</v>
      </c>
      <c r="E4364" s="31">
        <v>1</v>
      </c>
      <c r="F4364" s="31">
        <v>0</v>
      </c>
      <c r="G4364" s="31">
        <v>25.28</v>
      </c>
      <c r="H4364" s="31">
        <v>0</v>
      </c>
      <c r="I4364" s="64">
        <v>4.09</v>
      </c>
    </row>
    <row r="4365" spans="1:9">
      <c r="A4365" s="35"/>
      <c r="B4365" s="35"/>
      <c r="C4365" s="35"/>
      <c r="D4365" s="35"/>
      <c r="E4365" s="35"/>
      <c r="F4365" s="35"/>
      <c r="G4365" s="35"/>
      <c r="H4365" s="34" t="s">
        <v>515</v>
      </c>
      <c r="I4365" s="76">
        <v>11.71</v>
      </c>
    </row>
    <row r="4366" spans="1:9">
      <c r="A4366" s="35"/>
      <c r="B4366" s="35"/>
      <c r="C4366" s="35"/>
      <c r="D4366" s="35"/>
      <c r="E4366" s="35"/>
      <c r="F4366" s="35"/>
      <c r="G4366" s="35"/>
      <c r="H4366" s="34" t="s">
        <v>1458</v>
      </c>
      <c r="I4366" s="76">
        <v>22.86</v>
      </c>
    </row>
    <row r="4367" spans="1:9">
      <c r="A4367" s="35"/>
      <c r="B4367" s="35"/>
      <c r="C4367" s="35"/>
      <c r="D4367" s="35"/>
      <c r="E4367" s="35"/>
      <c r="F4367" s="35"/>
      <c r="G4367" s="35"/>
      <c r="H4367" s="34" t="s">
        <v>516</v>
      </c>
      <c r="I4367" s="76">
        <v>14.38</v>
      </c>
    </row>
    <row r="4370" spans="1:9">
      <c r="A4370" s="49" t="s">
        <v>3129</v>
      </c>
      <c r="B4370" s="48"/>
      <c r="C4370" s="48"/>
      <c r="D4370" s="48"/>
      <c r="E4370" s="48"/>
      <c r="F4370" s="48"/>
      <c r="G4370" s="48"/>
      <c r="H4370" s="48"/>
      <c r="I4370" s="72"/>
    </row>
    <row r="4371" spans="1:9">
      <c r="A4371" s="46" t="s">
        <v>1439</v>
      </c>
      <c r="B4371" s="45"/>
      <c r="C4371" s="45"/>
      <c r="D4371" s="45"/>
      <c r="E4371" s="45"/>
      <c r="F4371" s="45"/>
      <c r="G4371" s="45"/>
      <c r="H4371" s="45"/>
      <c r="I4371" s="73"/>
    </row>
    <row r="4372" spans="1:9">
      <c r="A4372" s="43" t="s">
        <v>3130</v>
      </c>
      <c r="B4372" s="42"/>
      <c r="C4372" s="42"/>
      <c r="D4372" s="42"/>
      <c r="E4372" s="41"/>
      <c r="F4372" s="41"/>
      <c r="G4372" s="41"/>
      <c r="H4372" s="41"/>
      <c r="I4372" s="74"/>
    </row>
    <row r="4373" spans="1:9">
      <c r="A4373" s="38" t="s">
        <v>0</v>
      </c>
      <c r="B4373" s="39" t="s">
        <v>1</v>
      </c>
      <c r="C4373" s="38" t="s">
        <v>2</v>
      </c>
      <c r="D4373" s="38" t="s">
        <v>3</v>
      </c>
      <c r="E4373" s="38" t="s">
        <v>1441</v>
      </c>
      <c r="F4373" s="38" t="s">
        <v>1442</v>
      </c>
      <c r="G4373" s="38" t="s">
        <v>1443</v>
      </c>
      <c r="H4373" s="38" t="s">
        <v>1444</v>
      </c>
      <c r="I4373" s="75" t="s">
        <v>1445</v>
      </c>
    </row>
    <row r="4374" spans="1:9">
      <c r="A4374" s="30" t="s">
        <v>1627</v>
      </c>
      <c r="B4374" s="32" t="s">
        <v>1628</v>
      </c>
      <c r="C4374" s="37" t="s">
        <v>7</v>
      </c>
      <c r="D4374" s="36">
        <v>8.2000000000000007E-3</v>
      </c>
      <c r="E4374" s="31">
        <v>1</v>
      </c>
      <c r="F4374" s="31">
        <v>0</v>
      </c>
      <c r="G4374" s="31">
        <v>66.709999999999994</v>
      </c>
      <c r="H4374" s="31">
        <v>0</v>
      </c>
      <c r="I4374" s="64">
        <v>0.54</v>
      </c>
    </row>
    <row r="4375" spans="1:9" ht="20">
      <c r="A4375" s="30" t="s">
        <v>2708</v>
      </c>
      <c r="B4375" s="32" t="s">
        <v>2709</v>
      </c>
      <c r="C4375" s="37" t="s">
        <v>7</v>
      </c>
      <c r="D4375" s="36">
        <v>1</v>
      </c>
      <c r="E4375" s="31">
        <v>1</v>
      </c>
      <c r="F4375" s="31">
        <v>0</v>
      </c>
      <c r="G4375" s="31">
        <v>5.7</v>
      </c>
      <c r="H4375" s="31">
        <v>0</v>
      </c>
      <c r="I4375" s="64">
        <v>5.7</v>
      </c>
    </row>
    <row r="4376" spans="1:9">
      <c r="A4376" s="30" t="s">
        <v>1637</v>
      </c>
      <c r="B4376" s="32" t="s">
        <v>1638</v>
      </c>
      <c r="C4376" s="37" t="s">
        <v>7</v>
      </c>
      <c r="D4376" s="36">
        <v>3.3099999999999997E-2</v>
      </c>
      <c r="E4376" s="31">
        <v>1</v>
      </c>
      <c r="F4376" s="31">
        <v>0</v>
      </c>
      <c r="G4376" s="31">
        <v>3.47</v>
      </c>
      <c r="H4376" s="31">
        <v>0</v>
      </c>
      <c r="I4376" s="64">
        <v>0.11</v>
      </c>
    </row>
    <row r="4377" spans="1:9">
      <c r="A4377" s="30" t="s">
        <v>1641</v>
      </c>
      <c r="B4377" s="32" t="s">
        <v>1642</v>
      </c>
      <c r="C4377" s="37" t="s">
        <v>7</v>
      </c>
      <c r="D4377" s="36">
        <v>9.4999999999999998E-3</v>
      </c>
      <c r="E4377" s="31">
        <v>1</v>
      </c>
      <c r="F4377" s="31">
        <v>0</v>
      </c>
      <c r="G4377" s="31">
        <v>75.58</v>
      </c>
      <c r="H4377" s="31">
        <v>0</v>
      </c>
      <c r="I4377" s="64">
        <v>0.71</v>
      </c>
    </row>
    <row r="4378" spans="1:9">
      <c r="A4378" s="30" t="s">
        <v>1573</v>
      </c>
      <c r="B4378" s="32" t="s">
        <v>1574</v>
      </c>
      <c r="C4378" s="37" t="s">
        <v>1484</v>
      </c>
      <c r="D4378" s="36">
        <v>0.14899999999999999</v>
      </c>
      <c r="E4378" s="31">
        <v>1</v>
      </c>
      <c r="F4378" s="31">
        <v>0</v>
      </c>
      <c r="G4378" s="31">
        <v>20.89</v>
      </c>
      <c r="H4378" s="31">
        <v>0</v>
      </c>
      <c r="I4378" s="64">
        <v>3.11</v>
      </c>
    </row>
    <row r="4379" spans="1:9">
      <c r="A4379" s="30" t="s">
        <v>1559</v>
      </c>
      <c r="B4379" s="30" t="s">
        <v>1560</v>
      </c>
      <c r="C4379" s="37" t="s">
        <v>1484</v>
      </c>
      <c r="D4379" s="36">
        <v>0.14899999999999999</v>
      </c>
      <c r="E4379" s="31">
        <v>1</v>
      </c>
      <c r="F4379" s="31">
        <v>0</v>
      </c>
      <c r="G4379" s="31">
        <v>25.28</v>
      </c>
      <c r="H4379" s="31">
        <v>0</v>
      </c>
      <c r="I4379" s="64">
        <v>3.76</v>
      </c>
    </row>
    <row r="4380" spans="1:9">
      <c r="A4380" s="35"/>
      <c r="B4380" s="35"/>
      <c r="C4380" s="35"/>
      <c r="D4380" s="35"/>
      <c r="E4380" s="35"/>
      <c r="F4380" s="35"/>
      <c r="G4380" s="35"/>
      <c r="H4380" s="34" t="s">
        <v>515</v>
      </c>
      <c r="I4380" s="76">
        <v>13.93</v>
      </c>
    </row>
    <row r="4381" spans="1:9">
      <c r="A4381" s="35"/>
      <c r="B4381" s="35"/>
      <c r="C4381" s="35"/>
      <c r="D4381" s="35"/>
      <c r="E4381" s="35"/>
      <c r="F4381" s="35"/>
      <c r="G4381" s="35"/>
      <c r="H4381" s="34" t="s">
        <v>1458</v>
      </c>
      <c r="I4381" s="76">
        <v>22.86</v>
      </c>
    </row>
    <row r="4382" spans="1:9">
      <c r="A4382" s="35"/>
      <c r="B4382" s="35"/>
      <c r="C4382" s="35"/>
      <c r="D4382" s="35"/>
      <c r="E4382" s="35"/>
      <c r="F4382" s="35"/>
      <c r="G4382" s="35"/>
      <c r="H4382" s="34" t="s">
        <v>516</v>
      </c>
      <c r="I4382" s="76">
        <v>17.11</v>
      </c>
    </row>
    <row r="4385" spans="1:9">
      <c r="A4385" s="49" t="s">
        <v>3131</v>
      </c>
      <c r="B4385" s="48"/>
      <c r="C4385" s="48"/>
      <c r="D4385" s="48"/>
      <c r="E4385" s="48"/>
      <c r="F4385" s="48"/>
      <c r="G4385" s="48"/>
      <c r="H4385" s="48"/>
      <c r="I4385" s="72"/>
    </row>
    <row r="4386" spans="1:9">
      <c r="A4386" s="46" t="s">
        <v>1439</v>
      </c>
      <c r="B4386" s="45"/>
      <c r="C4386" s="45"/>
      <c r="D4386" s="45"/>
      <c r="E4386" s="45"/>
      <c r="F4386" s="45"/>
      <c r="G4386" s="45"/>
      <c r="H4386" s="45"/>
      <c r="I4386" s="73"/>
    </row>
    <row r="4387" spans="1:9">
      <c r="A4387" s="43" t="s">
        <v>3132</v>
      </c>
      <c r="B4387" s="42"/>
      <c r="C4387" s="42"/>
      <c r="D4387" s="42"/>
      <c r="E4387" s="41"/>
      <c r="F4387" s="41"/>
      <c r="G4387" s="41"/>
      <c r="H4387" s="41"/>
      <c r="I4387" s="74"/>
    </row>
    <row r="4388" spans="1:9">
      <c r="A4388" s="38" t="s">
        <v>0</v>
      </c>
      <c r="B4388" s="39" t="s">
        <v>1</v>
      </c>
      <c r="C4388" s="38" t="s">
        <v>2</v>
      </c>
      <c r="D4388" s="38" t="s">
        <v>3</v>
      </c>
      <c r="E4388" s="38" t="s">
        <v>1441</v>
      </c>
      <c r="F4388" s="38" t="s">
        <v>1442</v>
      </c>
      <c r="G4388" s="38" t="s">
        <v>1443</v>
      </c>
      <c r="H4388" s="38" t="s">
        <v>1444</v>
      </c>
      <c r="I4388" s="75" t="s">
        <v>1445</v>
      </c>
    </row>
    <row r="4389" spans="1:9">
      <c r="A4389" s="30" t="s">
        <v>1627</v>
      </c>
      <c r="B4389" s="32" t="s">
        <v>1628</v>
      </c>
      <c r="C4389" s="37" t="s">
        <v>7</v>
      </c>
      <c r="D4389" s="36">
        <v>1.18E-2</v>
      </c>
      <c r="E4389" s="31">
        <v>1</v>
      </c>
      <c r="F4389" s="31">
        <v>0</v>
      </c>
      <c r="G4389" s="31">
        <v>66.709999999999994</v>
      </c>
      <c r="H4389" s="31">
        <v>0</v>
      </c>
      <c r="I4389" s="64">
        <v>0.78</v>
      </c>
    </row>
    <row r="4390" spans="1:9">
      <c r="A4390" s="30" t="s">
        <v>1637</v>
      </c>
      <c r="B4390" s="32" t="s">
        <v>1638</v>
      </c>
      <c r="C4390" s="37" t="s">
        <v>7</v>
      </c>
      <c r="D4390" s="36">
        <v>4.2700000000000002E-2</v>
      </c>
      <c r="E4390" s="31">
        <v>1</v>
      </c>
      <c r="F4390" s="31">
        <v>0</v>
      </c>
      <c r="G4390" s="31">
        <v>3.47</v>
      </c>
      <c r="H4390" s="31">
        <v>0</v>
      </c>
      <c r="I4390" s="64">
        <v>0.14000000000000001</v>
      </c>
    </row>
    <row r="4391" spans="1:9">
      <c r="A4391" s="30" t="s">
        <v>3133</v>
      </c>
      <c r="B4391" s="32" t="s">
        <v>3134</v>
      </c>
      <c r="C4391" s="37" t="s">
        <v>7</v>
      </c>
      <c r="D4391" s="36">
        <v>1</v>
      </c>
      <c r="E4391" s="31">
        <v>1</v>
      </c>
      <c r="F4391" s="31">
        <v>0</v>
      </c>
      <c r="G4391" s="31">
        <v>31.16</v>
      </c>
      <c r="H4391" s="31">
        <v>0</v>
      </c>
      <c r="I4391" s="64">
        <v>31.16</v>
      </c>
    </row>
    <row r="4392" spans="1:9">
      <c r="A4392" s="30" t="s">
        <v>1641</v>
      </c>
      <c r="B4392" s="32" t="s">
        <v>1642</v>
      </c>
      <c r="C4392" s="37" t="s">
        <v>7</v>
      </c>
      <c r="D4392" s="36">
        <v>1.4E-2</v>
      </c>
      <c r="E4392" s="31">
        <v>1</v>
      </c>
      <c r="F4392" s="31">
        <v>0</v>
      </c>
      <c r="G4392" s="31">
        <v>75.58</v>
      </c>
      <c r="H4392" s="31">
        <v>0</v>
      </c>
      <c r="I4392" s="64">
        <v>1.05</v>
      </c>
    </row>
    <row r="4393" spans="1:9">
      <c r="A4393" s="30" t="s">
        <v>1573</v>
      </c>
      <c r="B4393" s="32" t="s">
        <v>1574</v>
      </c>
      <c r="C4393" s="37" t="s">
        <v>1484</v>
      </c>
      <c r="D4393" s="36">
        <v>0.128</v>
      </c>
      <c r="E4393" s="31">
        <v>1</v>
      </c>
      <c r="F4393" s="31">
        <v>0</v>
      </c>
      <c r="G4393" s="31">
        <v>20.89</v>
      </c>
      <c r="H4393" s="31">
        <v>0</v>
      </c>
      <c r="I4393" s="64">
        <v>2.67</v>
      </c>
    </row>
    <row r="4394" spans="1:9">
      <c r="A4394" s="30" t="s">
        <v>1559</v>
      </c>
      <c r="B4394" s="30" t="s">
        <v>1560</v>
      </c>
      <c r="C4394" s="37" t="s">
        <v>1484</v>
      </c>
      <c r="D4394" s="36">
        <v>0.128</v>
      </c>
      <c r="E4394" s="31">
        <v>1</v>
      </c>
      <c r="F4394" s="31">
        <v>0</v>
      </c>
      <c r="G4394" s="31">
        <v>25.28</v>
      </c>
      <c r="H4394" s="31">
        <v>0</v>
      </c>
      <c r="I4394" s="64">
        <v>3.23</v>
      </c>
    </row>
    <row r="4395" spans="1:9">
      <c r="A4395" s="35"/>
      <c r="B4395" s="35"/>
      <c r="C4395" s="35"/>
      <c r="D4395" s="35"/>
      <c r="E4395" s="35"/>
      <c r="F4395" s="35"/>
      <c r="G4395" s="35"/>
      <c r="H4395" s="34" t="s">
        <v>515</v>
      </c>
      <c r="I4395" s="76">
        <v>39.03</v>
      </c>
    </row>
    <row r="4396" spans="1:9">
      <c r="A4396" s="35"/>
      <c r="B4396" s="35"/>
      <c r="C4396" s="35"/>
      <c r="D4396" s="35"/>
      <c r="E4396" s="35"/>
      <c r="F4396" s="35"/>
      <c r="G4396" s="35"/>
      <c r="H4396" s="34" t="s">
        <v>1458</v>
      </c>
      <c r="I4396" s="76">
        <v>22.86</v>
      </c>
    </row>
    <row r="4397" spans="1:9">
      <c r="A4397" s="35"/>
      <c r="B4397" s="35"/>
      <c r="C4397" s="35"/>
      <c r="D4397" s="35"/>
      <c r="E4397" s="35"/>
      <c r="F4397" s="35"/>
      <c r="G4397" s="35"/>
      <c r="H4397" s="34" t="s">
        <v>516</v>
      </c>
      <c r="I4397" s="76">
        <v>47.95</v>
      </c>
    </row>
    <row r="4400" spans="1:9">
      <c r="A4400" s="49" t="s">
        <v>3135</v>
      </c>
      <c r="B4400" s="48"/>
      <c r="C4400" s="48"/>
      <c r="D4400" s="48"/>
      <c r="E4400" s="48"/>
      <c r="F4400" s="48"/>
      <c r="G4400" s="48"/>
      <c r="H4400" s="48"/>
      <c r="I4400" s="72"/>
    </row>
    <row r="4401" spans="1:9">
      <c r="A4401" s="46" t="s">
        <v>1439</v>
      </c>
      <c r="B4401" s="45"/>
      <c r="C4401" s="45"/>
      <c r="D4401" s="45"/>
      <c r="E4401" s="45"/>
      <c r="F4401" s="45"/>
      <c r="G4401" s="45"/>
      <c r="H4401" s="45"/>
      <c r="I4401" s="73"/>
    </row>
    <row r="4402" spans="1:9">
      <c r="A4402" s="43" t="s">
        <v>3136</v>
      </c>
      <c r="B4402" s="42"/>
      <c r="C4402" s="42"/>
      <c r="D4402" s="42"/>
      <c r="E4402" s="41"/>
      <c r="F4402" s="41"/>
      <c r="G4402" s="41"/>
      <c r="H4402" s="41"/>
      <c r="I4402" s="74"/>
    </row>
    <row r="4403" spans="1:9">
      <c r="A4403" s="38" t="s">
        <v>0</v>
      </c>
      <c r="B4403" s="39" t="s">
        <v>1</v>
      </c>
      <c r="C4403" s="38" t="s">
        <v>2</v>
      </c>
      <c r="D4403" s="38" t="s">
        <v>3</v>
      </c>
      <c r="E4403" s="38" t="s">
        <v>1441</v>
      </c>
      <c r="F4403" s="38" t="s">
        <v>1442</v>
      </c>
      <c r="G4403" s="38" t="s">
        <v>1443</v>
      </c>
      <c r="H4403" s="38" t="s">
        <v>1444</v>
      </c>
      <c r="I4403" s="75" t="s">
        <v>1445</v>
      </c>
    </row>
    <row r="4404" spans="1:9">
      <c r="A4404" s="30" t="s">
        <v>1627</v>
      </c>
      <c r="B4404" s="32" t="s">
        <v>1628</v>
      </c>
      <c r="C4404" s="37" t="s">
        <v>7</v>
      </c>
      <c r="D4404" s="36">
        <v>8.2000000000000007E-3</v>
      </c>
      <c r="E4404" s="31">
        <v>1</v>
      </c>
      <c r="F4404" s="31">
        <v>0</v>
      </c>
      <c r="G4404" s="31">
        <v>66.709999999999994</v>
      </c>
      <c r="H4404" s="31">
        <v>0</v>
      </c>
      <c r="I4404" s="64">
        <v>0.54</v>
      </c>
    </row>
    <row r="4405" spans="1:9">
      <c r="A4405" s="30" t="s">
        <v>1637</v>
      </c>
      <c r="B4405" s="32" t="s">
        <v>1638</v>
      </c>
      <c r="C4405" s="37" t="s">
        <v>7</v>
      </c>
      <c r="D4405" s="36">
        <v>3.3099999999999997E-2</v>
      </c>
      <c r="E4405" s="31">
        <v>1</v>
      </c>
      <c r="F4405" s="31">
        <v>0</v>
      </c>
      <c r="G4405" s="31">
        <v>3.47</v>
      </c>
      <c r="H4405" s="31">
        <v>0</v>
      </c>
      <c r="I4405" s="64">
        <v>0.11</v>
      </c>
    </row>
    <row r="4406" spans="1:9">
      <c r="A4406" s="30" t="s">
        <v>2712</v>
      </c>
      <c r="B4406" s="32" t="s">
        <v>2713</v>
      </c>
      <c r="C4406" s="37" t="s">
        <v>7</v>
      </c>
      <c r="D4406" s="36">
        <v>1</v>
      </c>
      <c r="E4406" s="31">
        <v>1</v>
      </c>
      <c r="F4406" s="31">
        <v>0</v>
      </c>
      <c r="G4406" s="31">
        <v>3.42</v>
      </c>
      <c r="H4406" s="31">
        <v>0</v>
      </c>
      <c r="I4406" s="64">
        <v>3.42</v>
      </c>
    </row>
    <row r="4407" spans="1:9">
      <c r="A4407" s="30" t="s">
        <v>1641</v>
      </c>
      <c r="B4407" s="32" t="s">
        <v>1642</v>
      </c>
      <c r="C4407" s="37" t="s">
        <v>7</v>
      </c>
      <c r="D4407" s="36">
        <v>9.4999999999999998E-3</v>
      </c>
      <c r="E4407" s="31">
        <v>1</v>
      </c>
      <c r="F4407" s="31">
        <v>0</v>
      </c>
      <c r="G4407" s="31">
        <v>75.58</v>
      </c>
      <c r="H4407" s="31">
        <v>0</v>
      </c>
      <c r="I4407" s="64">
        <v>0.71</v>
      </c>
    </row>
    <row r="4408" spans="1:9">
      <c r="A4408" s="30" t="s">
        <v>1573</v>
      </c>
      <c r="B4408" s="32" t="s">
        <v>1574</v>
      </c>
      <c r="C4408" s="37" t="s">
        <v>1484</v>
      </c>
      <c r="D4408" s="36">
        <v>9.9400000000000002E-2</v>
      </c>
      <c r="E4408" s="31">
        <v>1</v>
      </c>
      <c r="F4408" s="31">
        <v>0</v>
      </c>
      <c r="G4408" s="31">
        <v>20.89</v>
      </c>
      <c r="H4408" s="31">
        <v>0</v>
      </c>
      <c r="I4408" s="64">
        <v>2.0699999999999998</v>
      </c>
    </row>
    <row r="4409" spans="1:9">
      <c r="A4409" s="30" t="s">
        <v>1559</v>
      </c>
      <c r="B4409" s="30" t="s">
        <v>1560</v>
      </c>
      <c r="C4409" s="37" t="s">
        <v>1484</v>
      </c>
      <c r="D4409" s="36">
        <v>9.9400000000000002E-2</v>
      </c>
      <c r="E4409" s="31">
        <v>1</v>
      </c>
      <c r="F4409" s="31">
        <v>0</v>
      </c>
      <c r="G4409" s="31">
        <v>25.28</v>
      </c>
      <c r="H4409" s="31">
        <v>0</v>
      </c>
      <c r="I4409" s="64">
        <v>2.5099999999999998</v>
      </c>
    </row>
    <row r="4410" spans="1:9">
      <c r="A4410" s="35"/>
      <c r="B4410" s="35"/>
      <c r="C4410" s="35"/>
      <c r="D4410" s="35"/>
      <c r="E4410" s="35"/>
      <c r="F4410" s="35"/>
      <c r="G4410" s="35"/>
      <c r="H4410" s="34" t="s">
        <v>515</v>
      </c>
      <c r="I4410" s="76">
        <v>9.36</v>
      </c>
    </row>
    <row r="4411" spans="1:9">
      <c r="A4411" s="35"/>
      <c r="B4411" s="35"/>
      <c r="C4411" s="35"/>
      <c r="D4411" s="35"/>
      <c r="E4411" s="35"/>
      <c r="F4411" s="35"/>
      <c r="G4411" s="35"/>
      <c r="H4411" s="34" t="s">
        <v>1458</v>
      </c>
      <c r="I4411" s="76">
        <v>22.86</v>
      </c>
    </row>
    <row r="4412" spans="1:9">
      <c r="A4412" s="35"/>
      <c r="B4412" s="35"/>
      <c r="C4412" s="35"/>
      <c r="D4412" s="35"/>
      <c r="E4412" s="35"/>
      <c r="F4412" s="35"/>
      <c r="G4412" s="35"/>
      <c r="H4412" s="34" t="s">
        <v>516</v>
      </c>
      <c r="I4412" s="76">
        <v>11.49</v>
      </c>
    </row>
    <row r="4415" spans="1:9">
      <c r="A4415" s="49" t="s">
        <v>3137</v>
      </c>
      <c r="B4415" s="48"/>
      <c r="C4415" s="48"/>
      <c r="D4415" s="48"/>
      <c r="E4415" s="48"/>
      <c r="F4415" s="48"/>
      <c r="G4415" s="48"/>
      <c r="H4415" s="48"/>
      <c r="I4415" s="72"/>
    </row>
    <row r="4416" spans="1:9">
      <c r="A4416" s="46" t="s">
        <v>1439</v>
      </c>
      <c r="B4416" s="45"/>
      <c r="C4416" s="45"/>
      <c r="D4416" s="45"/>
      <c r="E4416" s="45"/>
      <c r="F4416" s="45"/>
      <c r="G4416" s="45"/>
      <c r="H4416" s="45"/>
      <c r="I4416" s="73"/>
    </row>
    <row r="4417" spans="1:9">
      <c r="A4417" s="43" t="s">
        <v>3138</v>
      </c>
      <c r="B4417" s="42"/>
      <c r="C4417" s="42"/>
      <c r="D4417" s="42"/>
      <c r="E4417" s="41"/>
      <c r="F4417" s="41"/>
      <c r="G4417" s="41"/>
      <c r="H4417" s="41"/>
      <c r="I4417" s="74"/>
    </row>
    <row r="4418" spans="1:9">
      <c r="A4418" s="38" t="s">
        <v>0</v>
      </c>
      <c r="B4418" s="39" t="s">
        <v>1</v>
      </c>
      <c r="C4418" s="38" t="s">
        <v>2</v>
      </c>
      <c r="D4418" s="38" t="s">
        <v>3</v>
      </c>
      <c r="E4418" s="38" t="s">
        <v>1441</v>
      </c>
      <c r="F4418" s="38" t="s">
        <v>1442</v>
      </c>
      <c r="G4418" s="38" t="s">
        <v>1443</v>
      </c>
      <c r="H4418" s="38" t="s">
        <v>1444</v>
      </c>
      <c r="I4418" s="75" t="s">
        <v>1445</v>
      </c>
    </row>
    <row r="4419" spans="1:9">
      <c r="A4419" s="30" t="s">
        <v>1627</v>
      </c>
      <c r="B4419" s="32" t="s">
        <v>1628</v>
      </c>
      <c r="C4419" s="37" t="s">
        <v>7</v>
      </c>
      <c r="D4419" s="36">
        <v>7.1000000000000004E-3</v>
      </c>
      <c r="E4419" s="31">
        <v>1</v>
      </c>
      <c r="F4419" s="31">
        <v>0</v>
      </c>
      <c r="G4419" s="31">
        <v>66.709999999999994</v>
      </c>
      <c r="H4419" s="31">
        <v>0</v>
      </c>
      <c r="I4419" s="64">
        <v>0.47</v>
      </c>
    </row>
    <row r="4420" spans="1:9">
      <c r="A4420" s="30" t="s">
        <v>1637</v>
      </c>
      <c r="B4420" s="32" t="s">
        <v>1638</v>
      </c>
      <c r="C4420" s="37" t="s">
        <v>7</v>
      </c>
      <c r="D4420" s="36">
        <v>3.0200000000000001E-2</v>
      </c>
      <c r="E4420" s="31">
        <v>1</v>
      </c>
      <c r="F4420" s="31">
        <v>0</v>
      </c>
      <c r="G4420" s="31">
        <v>3.47</v>
      </c>
      <c r="H4420" s="31">
        <v>0</v>
      </c>
      <c r="I4420" s="64">
        <v>0.1</v>
      </c>
    </row>
    <row r="4421" spans="1:9">
      <c r="A4421" s="30" t="s">
        <v>3139</v>
      </c>
      <c r="B4421" s="32" t="s">
        <v>3140</v>
      </c>
      <c r="C4421" s="37" t="s">
        <v>7</v>
      </c>
      <c r="D4421" s="36">
        <v>1</v>
      </c>
      <c r="E4421" s="31">
        <v>1</v>
      </c>
      <c r="F4421" s="31">
        <v>0</v>
      </c>
      <c r="G4421" s="31">
        <v>13.58</v>
      </c>
      <c r="H4421" s="31">
        <v>0</v>
      </c>
      <c r="I4421" s="64">
        <v>13.58</v>
      </c>
    </row>
    <row r="4422" spans="1:9">
      <c r="A4422" s="30" t="s">
        <v>1641</v>
      </c>
      <c r="B4422" s="32" t="s">
        <v>1642</v>
      </c>
      <c r="C4422" s="37" t="s">
        <v>7</v>
      </c>
      <c r="D4422" s="36">
        <v>8.0000000000000002E-3</v>
      </c>
      <c r="E4422" s="31">
        <v>1</v>
      </c>
      <c r="F4422" s="31">
        <v>0</v>
      </c>
      <c r="G4422" s="31">
        <v>75.58</v>
      </c>
      <c r="H4422" s="31">
        <v>0</v>
      </c>
      <c r="I4422" s="64">
        <v>0.6</v>
      </c>
    </row>
    <row r="4423" spans="1:9">
      <c r="A4423" s="30" t="s">
        <v>1573</v>
      </c>
      <c r="B4423" s="32" t="s">
        <v>1574</v>
      </c>
      <c r="C4423" s="37" t="s">
        <v>1484</v>
      </c>
      <c r="D4423" s="36">
        <v>9.06E-2</v>
      </c>
      <c r="E4423" s="31">
        <v>1</v>
      </c>
      <c r="F4423" s="31">
        <v>0</v>
      </c>
      <c r="G4423" s="31">
        <v>20.89</v>
      </c>
      <c r="H4423" s="31">
        <v>0</v>
      </c>
      <c r="I4423" s="64">
        <v>1.89</v>
      </c>
    </row>
    <row r="4424" spans="1:9">
      <c r="A4424" s="30" t="s">
        <v>1559</v>
      </c>
      <c r="B4424" s="30" t="s">
        <v>1560</v>
      </c>
      <c r="C4424" s="37" t="s">
        <v>1484</v>
      </c>
      <c r="D4424" s="36">
        <v>9.06E-2</v>
      </c>
      <c r="E4424" s="31">
        <v>1</v>
      </c>
      <c r="F4424" s="31">
        <v>0</v>
      </c>
      <c r="G4424" s="31">
        <v>25.28</v>
      </c>
      <c r="H4424" s="31">
        <v>0</v>
      </c>
      <c r="I4424" s="64">
        <v>2.29</v>
      </c>
    </row>
    <row r="4425" spans="1:9">
      <c r="A4425" s="35"/>
      <c r="B4425" s="35"/>
      <c r="C4425" s="35"/>
      <c r="D4425" s="35"/>
      <c r="E4425" s="35"/>
      <c r="F4425" s="35"/>
      <c r="G4425" s="35"/>
      <c r="H4425" s="34" t="s">
        <v>515</v>
      </c>
      <c r="I4425" s="76">
        <v>18.93</v>
      </c>
    </row>
    <row r="4426" spans="1:9">
      <c r="A4426" s="35"/>
      <c r="B4426" s="35"/>
      <c r="C4426" s="35"/>
      <c r="D4426" s="35"/>
      <c r="E4426" s="35"/>
      <c r="F4426" s="35"/>
      <c r="G4426" s="35"/>
      <c r="H4426" s="34" t="s">
        <v>1458</v>
      </c>
      <c r="I4426" s="76">
        <v>22.86</v>
      </c>
    </row>
    <row r="4427" spans="1:9">
      <c r="A4427" s="35"/>
      <c r="B4427" s="35"/>
      <c r="C4427" s="35"/>
      <c r="D4427" s="35"/>
      <c r="E4427" s="35"/>
      <c r="F4427" s="35"/>
      <c r="G4427" s="35"/>
      <c r="H4427" s="34" t="s">
        <v>516</v>
      </c>
      <c r="I4427" s="76">
        <v>23.25</v>
      </c>
    </row>
    <row r="4430" spans="1:9">
      <c r="A4430" s="49" t="s">
        <v>3141</v>
      </c>
      <c r="B4430" s="48"/>
      <c r="C4430" s="48"/>
      <c r="D4430" s="48"/>
      <c r="E4430" s="48"/>
      <c r="F4430" s="48"/>
      <c r="G4430" s="48"/>
      <c r="H4430" s="48"/>
      <c r="I4430" s="72"/>
    </row>
    <row r="4431" spans="1:9">
      <c r="A4431" s="46" t="s">
        <v>1439</v>
      </c>
      <c r="B4431" s="45"/>
      <c r="C4431" s="45"/>
      <c r="D4431" s="45"/>
      <c r="E4431" s="45"/>
      <c r="F4431" s="45"/>
      <c r="G4431" s="45"/>
      <c r="H4431" s="45"/>
      <c r="I4431" s="73"/>
    </row>
    <row r="4432" spans="1:9">
      <c r="A4432" s="43" t="s">
        <v>3142</v>
      </c>
      <c r="B4432" s="42"/>
      <c r="C4432" s="42"/>
      <c r="D4432" s="42"/>
      <c r="E4432" s="41"/>
      <c r="F4432" s="41"/>
      <c r="G4432" s="41"/>
      <c r="H4432" s="41"/>
      <c r="I4432" s="74"/>
    </row>
    <row r="4433" spans="1:9">
      <c r="A4433" s="38" t="s">
        <v>0</v>
      </c>
      <c r="B4433" s="39" t="s">
        <v>1</v>
      </c>
      <c r="C4433" s="38" t="s">
        <v>2</v>
      </c>
      <c r="D4433" s="38" t="s">
        <v>3</v>
      </c>
      <c r="E4433" s="38" t="s">
        <v>1441</v>
      </c>
      <c r="F4433" s="38" t="s">
        <v>1442</v>
      </c>
      <c r="G4433" s="38" t="s">
        <v>1443</v>
      </c>
      <c r="H4433" s="38" t="s">
        <v>1444</v>
      </c>
      <c r="I4433" s="75" t="s">
        <v>1445</v>
      </c>
    </row>
    <row r="4434" spans="1:9">
      <c r="A4434" s="30" t="s">
        <v>1627</v>
      </c>
      <c r="B4434" s="32" t="s">
        <v>1628</v>
      </c>
      <c r="C4434" s="37" t="s">
        <v>7</v>
      </c>
      <c r="D4434" s="36">
        <v>1.6500000000000001E-2</v>
      </c>
      <c r="E4434" s="31">
        <v>1</v>
      </c>
      <c r="F4434" s="31">
        <v>0</v>
      </c>
      <c r="G4434" s="31">
        <v>66.709999999999994</v>
      </c>
      <c r="H4434" s="31">
        <v>0</v>
      </c>
      <c r="I4434" s="64">
        <v>1.1000000000000001</v>
      </c>
    </row>
    <row r="4435" spans="1:9">
      <c r="A4435" s="30" t="s">
        <v>1637</v>
      </c>
      <c r="B4435" s="32" t="s">
        <v>1638</v>
      </c>
      <c r="C4435" s="37" t="s">
        <v>7</v>
      </c>
      <c r="D4435" s="36">
        <v>5.0999999999999997E-2</v>
      </c>
      <c r="E4435" s="31">
        <v>1</v>
      </c>
      <c r="F4435" s="31">
        <v>0</v>
      </c>
      <c r="G4435" s="31">
        <v>3.47</v>
      </c>
      <c r="H4435" s="31">
        <v>0</v>
      </c>
      <c r="I4435" s="64">
        <v>0.17</v>
      </c>
    </row>
    <row r="4436" spans="1:9">
      <c r="A4436" s="30" t="s">
        <v>3143</v>
      </c>
      <c r="B4436" s="32" t="s">
        <v>3144</v>
      </c>
      <c r="C4436" s="37" t="s">
        <v>7</v>
      </c>
      <c r="D4436" s="36">
        <v>1</v>
      </c>
      <c r="E4436" s="31">
        <v>1</v>
      </c>
      <c r="F4436" s="31">
        <v>0</v>
      </c>
      <c r="G4436" s="31">
        <v>31.43</v>
      </c>
      <c r="H4436" s="31">
        <v>0</v>
      </c>
      <c r="I4436" s="64">
        <v>31.43</v>
      </c>
    </row>
    <row r="4437" spans="1:9">
      <c r="A4437" s="30" t="s">
        <v>1641</v>
      </c>
      <c r="B4437" s="32" t="s">
        <v>1642</v>
      </c>
      <c r="C4437" s="37" t="s">
        <v>7</v>
      </c>
      <c r="D4437" s="36">
        <v>2.1999999999999999E-2</v>
      </c>
      <c r="E4437" s="31">
        <v>1</v>
      </c>
      <c r="F4437" s="31">
        <v>0</v>
      </c>
      <c r="G4437" s="31">
        <v>75.58</v>
      </c>
      <c r="H4437" s="31">
        <v>0</v>
      </c>
      <c r="I4437" s="64">
        <v>1.66</v>
      </c>
    </row>
    <row r="4438" spans="1:9">
      <c r="A4438" s="30" t="s">
        <v>1573</v>
      </c>
      <c r="B4438" s="32" t="s">
        <v>1574</v>
      </c>
      <c r="C4438" s="37" t="s">
        <v>1484</v>
      </c>
      <c r="D4438" s="36">
        <v>0.153</v>
      </c>
      <c r="E4438" s="31">
        <v>1</v>
      </c>
      <c r="F4438" s="31">
        <v>0</v>
      </c>
      <c r="G4438" s="31">
        <v>20.89</v>
      </c>
      <c r="H4438" s="31">
        <v>0</v>
      </c>
      <c r="I4438" s="64">
        <v>3.19</v>
      </c>
    </row>
    <row r="4439" spans="1:9">
      <c r="A4439" s="30" t="s">
        <v>1559</v>
      </c>
      <c r="B4439" s="30" t="s">
        <v>1560</v>
      </c>
      <c r="C4439" s="37" t="s">
        <v>1484</v>
      </c>
      <c r="D4439" s="36">
        <v>0.153</v>
      </c>
      <c r="E4439" s="31">
        <v>1</v>
      </c>
      <c r="F4439" s="31">
        <v>0</v>
      </c>
      <c r="G4439" s="31">
        <v>25.28</v>
      </c>
      <c r="H4439" s="31">
        <v>0</v>
      </c>
      <c r="I4439" s="64">
        <v>3.86</v>
      </c>
    </row>
    <row r="4440" spans="1:9">
      <c r="A4440" s="35"/>
      <c r="B4440" s="35"/>
      <c r="C4440" s="35"/>
      <c r="D4440" s="35"/>
      <c r="E4440" s="35"/>
      <c r="F4440" s="35"/>
      <c r="G4440" s="35"/>
      <c r="H4440" s="34" t="s">
        <v>515</v>
      </c>
      <c r="I4440" s="76">
        <v>41.41</v>
      </c>
    </row>
    <row r="4441" spans="1:9">
      <c r="A4441" s="35"/>
      <c r="B4441" s="35"/>
      <c r="C4441" s="35"/>
      <c r="D4441" s="35"/>
      <c r="E4441" s="35"/>
      <c r="F4441" s="35"/>
      <c r="G4441" s="35"/>
      <c r="H4441" s="34" t="s">
        <v>1458</v>
      </c>
      <c r="I4441" s="76">
        <v>22.86</v>
      </c>
    </row>
    <row r="4442" spans="1:9">
      <c r="A4442" s="35"/>
      <c r="B4442" s="35"/>
      <c r="C4442" s="35"/>
      <c r="D4442" s="35"/>
      <c r="E4442" s="35"/>
      <c r="F4442" s="35"/>
      <c r="G4442" s="35"/>
      <c r="H4442" s="34" t="s">
        <v>516</v>
      </c>
      <c r="I4442" s="76">
        <v>50.87</v>
      </c>
    </row>
    <row r="4445" spans="1:9">
      <c r="A4445" s="49" t="s">
        <v>3145</v>
      </c>
      <c r="B4445" s="48"/>
      <c r="C4445" s="48"/>
      <c r="D4445" s="48"/>
      <c r="E4445" s="48"/>
      <c r="F4445" s="48"/>
      <c r="G4445" s="48"/>
      <c r="H4445" s="48"/>
      <c r="I4445" s="72"/>
    </row>
    <row r="4446" spans="1:9">
      <c r="A4446" s="46" t="s">
        <v>1439</v>
      </c>
      <c r="B4446" s="45"/>
      <c r="C4446" s="45"/>
      <c r="D4446" s="45"/>
      <c r="E4446" s="45"/>
      <c r="F4446" s="45"/>
      <c r="G4446" s="45"/>
      <c r="H4446" s="45"/>
      <c r="I4446" s="73"/>
    </row>
    <row r="4447" spans="1:9">
      <c r="A4447" s="43" t="s">
        <v>3146</v>
      </c>
      <c r="B4447" s="42"/>
      <c r="C4447" s="42"/>
      <c r="D4447" s="42"/>
      <c r="E4447" s="41"/>
      <c r="F4447" s="41"/>
      <c r="G4447" s="41"/>
      <c r="H4447" s="41"/>
      <c r="I4447" s="74"/>
    </row>
    <row r="4448" spans="1:9">
      <c r="A4448" s="38" t="s">
        <v>0</v>
      </c>
      <c r="B4448" s="39" t="s">
        <v>1</v>
      </c>
      <c r="C4448" s="38" t="s">
        <v>2</v>
      </c>
      <c r="D4448" s="38" t="s">
        <v>3</v>
      </c>
      <c r="E4448" s="38" t="s">
        <v>1441</v>
      </c>
      <c r="F4448" s="38" t="s">
        <v>1442</v>
      </c>
      <c r="G4448" s="38" t="s">
        <v>1443</v>
      </c>
      <c r="H4448" s="38" t="s">
        <v>1444</v>
      </c>
      <c r="I4448" s="75" t="s">
        <v>1445</v>
      </c>
    </row>
    <row r="4449" spans="1:9">
      <c r="A4449" s="30" t="s">
        <v>1627</v>
      </c>
      <c r="B4449" s="32" t="s">
        <v>1628</v>
      </c>
      <c r="C4449" s="37" t="s">
        <v>7</v>
      </c>
      <c r="D4449" s="36">
        <v>2.12E-2</v>
      </c>
      <c r="E4449" s="31">
        <v>1</v>
      </c>
      <c r="F4449" s="31">
        <v>0</v>
      </c>
      <c r="G4449" s="31">
        <v>66.709999999999994</v>
      </c>
      <c r="H4449" s="31">
        <v>0</v>
      </c>
      <c r="I4449" s="64">
        <v>1.41</v>
      </c>
    </row>
    <row r="4450" spans="1:9">
      <c r="A4450" s="30" t="s">
        <v>1637</v>
      </c>
      <c r="B4450" s="32" t="s">
        <v>1638</v>
      </c>
      <c r="C4450" s="37" t="s">
        <v>7</v>
      </c>
      <c r="D4450" s="36">
        <v>2.2200000000000001E-2</v>
      </c>
      <c r="E4450" s="31">
        <v>1</v>
      </c>
      <c r="F4450" s="31">
        <v>0</v>
      </c>
      <c r="G4450" s="31">
        <v>3.47</v>
      </c>
      <c r="H4450" s="31">
        <v>0</v>
      </c>
      <c r="I4450" s="64">
        <v>7.0000000000000007E-2</v>
      </c>
    </row>
    <row r="4451" spans="1:9">
      <c r="A4451" s="30" t="s">
        <v>3147</v>
      </c>
      <c r="B4451" s="32" t="s">
        <v>3148</v>
      </c>
      <c r="C4451" s="37" t="s">
        <v>7</v>
      </c>
      <c r="D4451" s="36">
        <v>1</v>
      </c>
      <c r="E4451" s="31">
        <v>1</v>
      </c>
      <c r="F4451" s="31">
        <v>0</v>
      </c>
      <c r="G4451" s="31">
        <v>43.2</v>
      </c>
      <c r="H4451" s="31">
        <v>0</v>
      </c>
      <c r="I4451" s="64">
        <v>43.2</v>
      </c>
    </row>
    <row r="4452" spans="1:9">
      <c r="A4452" s="30" t="s">
        <v>1641</v>
      </c>
      <c r="B4452" s="32" t="s">
        <v>1642</v>
      </c>
      <c r="C4452" s="37" t="s">
        <v>7</v>
      </c>
      <c r="D4452" s="36">
        <v>0.03</v>
      </c>
      <c r="E4452" s="31">
        <v>1</v>
      </c>
      <c r="F4452" s="31">
        <v>0</v>
      </c>
      <c r="G4452" s="31">
        <v>75.58</v>
      </c>
      <c r="H4452" s="31">
        <v>0</v>
      </c>
      <c r="I4452" s="64">
        <v>2.2599999999999998</v>
      </c>
    </row>
    <row r="4453" spans="1:9">
      <c r="A4453" s="30" t="s">
        <v>1573</v>
      </c>
      <c r="B4453" s="32" t="s">
        <v>1574</v>
      </c>
      <c r="C4453" s="37" t="s">
        <v>1484</v>
      </c>
      <c r="D4453" s="36">
        <v>0.1</v>
      </c>
      <c r="E4453" s="31">
        <v>1</v>
      </c>
      <c r="F4453" s="31">
        <v>0</v>
      </c>
      <c r="G4453" s="31">
        <v>20.89</v>
      </c>
      <c r="H4453" s="31">
        <v>0</v>
      </c>
      <c r="I4453" s="64">
        <v>2.08</v>
      </c>
    </row>
    <row r="4454" spans="1:9">
      <c r="A4454" s="30" t="s">
        <v>1559</v>
      </c>
      <c r="B4454" s="30" t="s">
        <v>1560</v>
      </c>
      <c r="C4454" s="37" t="s">
        <v>1484</v>
      </c>
      <c r="D4454" s="36">
        <v>0.1</v>
      </c>
      <c r="E4454" s="31">
        <v>1</v>
      </c>
      <c r="F4454" s="31">
        <v>0</v>
      </c>
      <c r="G4454" s="31">
        <v>25.28</v>
      </c>
      <c r="H4454" s="31">
        <v>0</v>
      </c>
      <c r="I4454" s="64">
        <v>2.52</v>
      </c>
    </row>
    <row r="4455" spans="1:9">
      <c r="A4455" s="35"/>
      <c r="B4455" s="35"/>
      <c r="C4455" s="35"/>
      <c r="D4455" s="35"/>
      <c r="E4455" s="35"/>
      <c r="F4455" s="35"/>
      <c r="G4455" s="35"/>
      <c r="H4455" s="34" t="s">
        <v>515</v>
      </c>
      <c r="I4455" s="76">
        <v>51.54</v>
      </c>
    </row>
    <row r="4456" spans="1:9">
      <c r="A4456" s="35"/>
      <c r="B4456" s="35"/>
      <c r="C4456" s="35"/>
      <c r="D4456" s="35"/>
      <c r="E4456" s="35"/>
      <c r="F4456" s="35"/>
      <c r="G4456" s="35"/>
      <c r="H4456" s="34" t="s">
        <v>1458</v>
      </c>
      <c r="I4456" s="76">
        <v>22.86</v>
      </c>
    </row>
    <row r="4457" spans="1:9">
      <c r="A4457" s="35"/>
      <c r="B4457" s="35"/>
      <c r="C4457" s="35"/>
      <c r="D4457" s="35"/>
      <c r="E4457" s="35"/>
      <c r="F4457" s="35"/>
      <c r="G4457" s="35"/>
      <c r="H4457" s="34" t="s">
        <v>516</v>
      </c>
      <c r="I4457" s="76">
        <v>63.32</v>
      </c>
    </row>
    <row r="4460" spans="1:9">
      <c r="A4460" s="49" t="s">
        <v>3149</v>
      </c>
      <c r="B4460" s="48"/>
      <c r="C4460" s="48"/>
      <c r="D4460" s="48"/>
      <c r="E4460" s="48"/>
      <c r="F4460" s="48"/>
      <c r="G4460" s="48"/>
      <c r="H4460" s="48"/>
      <c r="I4460" s="72"/>
    </row>
    <row r="4461" spans="1:9">
      <c r="A4461" s="46" t="s">
        <v>1439</v>
      </c>
      <c r="B4461" s="45"/>
      <c r="C4461" s="45"/>
      <c r="D4461" s="45"/>
      <c r="E4461" s="45"/>
      <c r="F4461" s="45"/>
      <c r="G4461" s="45"/>
      <c r="H4461" s="45"/>
      <c r="I4461" s="73"/>
    </row>
    <row r="4462" spans="1:9">
      <c r="A4462" s="43" t="s">
        <v>3150</v>
      </c>
      <c r="B4462" s="42"/>
      <c r="C4462" s="42"/>
      <c r="D4462" s="42"/>
      <c r="E4462" s="41"/>
      <c r="F4462" s="41"/>
      <c r="G4462" s="41"/>
      <c r="H4462" s="41"/>
      <c r="I4462" s="74"/>
    </row>
    <row r="4463" spans="1:9">
      <c r="A4463" s="38" t="s">
        <v>0</v>
      </c>
      <c r="B4463" s="39" t="s">
        <v>1</v>
      </c>
      <c r="C4463" s="38" t="s">
        <v>2</v>
      </c>
      <c r="D4463" s="38" t="s">
        <v>3</v>
      </c>
      <c r="E4463" s="38" t="s">
        <v>1441</v>
      </c>
      <c r="F4463" s="38" t="s">
        <v>1442</v>
      </c>
      <c r="G4463" s="38" t="s">
        <v>1443</v>
      </c>
      <c r="H4463" s="38" t="s">
        <v>1444</v>
      </c>
      <c r="I4463" s="75" t="s">
        <v>1445</v>
      </c>
    </row>
    <row r="4464" spans="1:9">
      <c r="A4464" s="30" t="s">
        <v>1637</v>
      </c>
      <c r="B4464" s="32" t="s">
        <v>1638</v>
      </c>
      <c r="C4464" s="37" t="s">
        <v>7</v>
      </c>
      <c r="D4464" s="36">
        <v>4.41E-2</v>
      </c>
      <c r="E4464" s="31">
        <v>1</v>
      </c>
      <c r="F4464" s="31">
        <v>0</v>
      </c>
      <c r="G4464" s="31">
        <v>3.47</v>
      </c>
      <c r="H4464" s="31">
        <v>0</v>
      </c>
      <c r="I4464" s="64">
        <v>0.15</v>
      </c>
    </row>
    <row r="4465" spans="1:9">
      <c r="A4465" s="30" t="s">
        <v>2718</v>
      </c>
      <c r="B4465" s="32" t="s">
        <v>2719</v>
      </c>
      <c r="C4465" s="37" t="s">
        <v>22</v>
      </c>
      <c r="D4465" s="36">
        <v>1.0492999999999999</v>
      </c>
      <c r="E4465" s="31">
        <v>1</v>
      </c>
      <c r="F4465" s="31">
        <v>0</v>
      </c>
      <c r="G4465" s="31">
        <v>9.86</v>
      </c>
      <c r="H4465" s="31">
        <v>0</v>
      </c>
      <c r="I4465" s="64">
        <v>10.34</v>
      </c>
    </row>
    <row r="4466" spans="1:9">
      <c r="A4466" s="30" t="s">
        <v>1573</v>
      </c>
      <c r="B4466" s="32" t="s">
        <v>1574</v>
      </c>
      <c r="C4466" s="37" t="s">
        <v>1484</v>
      </c>
      <c r="D4466" s="36">
        <v>0.18909999999999999</v>
      </c>
      <c r="E4466" s="31">
        <v>1</v>
      </c>
      <c r="F4466" s="31">
        <v>0</v>
      </c>
      <c r="G4466" s="31">
        <v>20.89</v>
      </c>
      <c r="H4466" s="31">
        <v>0</v>
      </c>
      <c r="I4466" s="64">
        <v>3.95</v>
      </c>
    </row>
    <row r="4467" spans="1:9">
      <c r="A4467" s="30" t="s">
        <v>1559</v>
      </c>
      <c r="B4467" s="30" t="s">
        <v>1560</v>
      </c>
      <c r="C4467" s="37" t="s">
        <v>1484</v>
      </c>
      <c r="D4467" s="36">
        <v>0.18909999999999999</v>
      </c>
      <c r="E4467" s="31">
        <v>1</v>
      </c>
      <c r="F4467" s="31">
        <v>0</v>
      </c>
      <c r="G4467" s="31">
        <v>25.28</v>
      </c>
      <c r="H4467" s="31">
        <v>0</v>
      </c>
      <c r="I4467" s="64">
        <v>4.78</v>
      </c>
    </row>
    <row r="4468" spans="1:9">
      <c r="A4468" s="35"/>
      <c r="B4468" s="35"/>
      <c r="C4468" s="35"/>
      <c r="D4468" s="35"/>
      <c r="E4468" s="35"/>
      <c r="F4468" s="35"/>
      <c r="G4468" s="35"/>
      <c r="H4468" s="34" t="s">
        <v>515</v>
      </c>
      <c r="I4468" s="76">
        <v>19.22</v>
      </c>
    </row>
    <row r="4469" spans="1:9">
      <c r="A4469" s="35"/>
      <c r="B4469" s="35"/>
      <c r="C4469" s="35"/>
      <c r="D4469" s="35"/>
      <c r="E4469" s="35"/>
      <c r="F4469" s="35"/>
      <c r="G4469" s="35"/>
      <c r="H4469" s="34" t="s">
        <v>1458</v>
      </c>
      <c r="I4469" s="76">
        <v>22.86</v>
      </c>
    </row>
    <row r="4470" spans="1:9">
      <c r="A4470" s="35"/>
      <c r="B4470" s="35"/>
      <c r="C4470" s="35"/>
      <c r="D4470" s="35"/>
      <c r="E4470" s="35"/>
      <c r="F4470" s="35"/>
      <c r="G4470" s="35"/>
      <c r="H4470" s="34" t="s">
        <v>516</v>
      </c>
      <c r="I4470" s="76">
        <v>23.61</v>
      </c>
    </row>
    <row r="4473" spans="1:9">
      <c r="A4473" s="49" t="s">
        <v>3151</v>
      </c>
      <c r="B4473" s="48"/>
      <c r="C4473" s="48"/>
      <c r="D4473" s="48"/>
      <c r="E4473" s="48"/>
      <c r="F4473" s="48"/>
      <c r="G4473" s="48"/>
      <c r="H4473" s="48"/>
      <c r="I4473" s="72"/>
    </row>
    <row r="4474" spans="1:9">
      <c r="A4474" s="46" t="s">
        <v>1439</v>
      </c>
      <c r="B4474" s="45"/>
      <c r="C4474" s="45"/>
      <c r="D4474" s="45"/>
      <c r="E4474" s="45"/>
      <c r="F4474" s="45"/>
      <c r="G4474" s="45"/>
      <c r="H4474" s="45"/>
      <c r="I4474" s="73"/>
    </row>
    <row r="4475" spans="1:9">
      <c r="A4475" s="43" t="s">
        <v>3152</v>
      </c>
      <c r="B4475" s="42"/>
      <c r="C4475" s="42"/>
      <c r="D4475" s="42"/>
      <c r="E4475" s="41"/>
      <c r="F4475" s="41"/>
      <c r="G4475" s="41"/>
      <c r="H4475" s="41"/>
      <c r="I4475" s="74"/>
    </row>
    <row r="4476" spans="1:9">
      <c r="A4476" s="38" t="s">
        <v>0</v>
      </c>
      <c r="B4476" s="39" t="s">
        <v>1</v>
      </c>
      <c r="C4476" s="38" t="s">
        <v>2</v>
      </c>
      <c r="D4476" s="38" t="s">
        <v>3</v>
      </c>
      <c r="E4476" s="38" t="s">
        <v>1441</v>
      </c>
      <c r="F4476" s="38" t="s">
        <v>1442</v>
      </c>
      <c r="G4476" s="38" t="s">
        <v>1443</v>
      </c>
      <c r="H4476" s="38" t="s">
        <v>1444</v>
      </c>
      <c r="I4476" s="75" t="s">
        <v>1445</v>
      </c>
    </row>
    <row r="4477" spans="1:9">
      <c r="A4477" s="30" t="s">
        <v>1637</v>
      </c>
      <c r="B4477" s="32" t="s">
        <v>1638</v>
      </c>
      <c r="C4477" s="37" t="s">
        <v>7</v>
      </c>
      <c r="D4477" s="36">
        <v>2.6100000000000002E-2</v>
      </c>
      <c r="E4477" s="31">
        <v>1</v>
      </c>
      <c r="F4477" s="31">
        <v>0</v>
      </c>
      <c r="G4477" s="31">
        <v>3.47</v>
      </c>
      <c r="H4477" s="31">
        <v>0</v>
      </c>
      <c r="I4477" s="64">
        <v>0.09</v>
      </c>
    </row>
    <row r="4478" spans="1:9">
      <c r="A4478" s="30" t="s">
        <v>3153</v>
      </c>
      <c r="B4478" s="32" t="s">
        <v>3154</v>
      </c>
      <c r="C4478" s="37" t="s">
        <v>22</v>
      </c>
      <c r="D4478" s="36">
        <v>1.0492999999999999</v>
      </c>
      <c r="E4478" s="31">
        <v>1</v>
      </c>
      <c r="F4478" s="31">
        <v>0</v>
      </c>
      <c r="G4478" s="31">
        <v>15.49</v>
      </c>
      <c r="H4478" s="31">
        <v>0</v>
      </c>
      <c r="I4478" s="64">
        <v>16.25</v>
      </c>
    </row>
    <row r="4479" spans="1:9">
      <c r="A4479" s="30" t="s">
        <v>1573</v>
      </c>
      <c r="B4479" s="32" t="s">
        <v>1574</v>
      </c>
      <c r="C4479" s="37" t="s">
        <v>1484</v>
      </c>
      <c r="D4479" s="36">
        <v>0.224</v>
      </c>
      <c r="E4479" s="31">
        <v>1</v>
      </c>
      <c r="F4479" s="31">
        <v>0</v>
      </c>
      <c r="G4479" s="31">
        <v>20.89</v>
      </c>
      <c r="H4479" s="31">
        <v>0</v>
      </c>
      <c r="I4479" s="64">
        <v>4.67</v>
      </c>
    </row>
    <row r="4480" spans="1:9">
      <c r="A4480" s="30" t="s">
        <v>1559</v>
      </c>
      <c r="B4480" s="30" t="s">
        <v>1560</v>
      </c>
      <c r="C4480" s="37" t="s">
        <v>1484</v>
      </c>
      <c r="D4480" s="36">
        <v>0.224</v>
      </c>
      <c r="E4480" s="31">
        <v>1</v>
      </c>
      <c r="F4480" s="31">
        <v>0</v>
      </c>
      <c r="G4480" s="31">
        <v>25.28</v>
      </c>
      <c r="H4480" s="31">
        <v>0</v>
      </c>
      <c r="I4480" s="64">
        <v>5.66</v>
      </c>
    </row>
    <row r="4481" spans="1:9">
      <c r="A4481" s="35"/>
      <c r="B4481" s="35"/>
      <c r="C4481" s="35"/>
      <c r="D4481" s="35"/>
      <c r="E4481" s="35"/>
      <c r="F4481" s="35"/>
      <c r="G4481" s="35"/>
      <c r="H4481" s="34" t="s">
        <v>515</v>
      </c>
      <c r="I4481" s="76">
        <v>26.67</v>
      </c>
    </row>
    <row r="4482" spans="1:9">
      <c r="A4482" s="35"/>
      <c r="B4482" s="35"/>
      <c r="C4482" s="35"/>
      <c r="D4482" s="35"/>
      <c r="E4482" s="35"/>
      <c r="F4482" s="35"/>
      <c r="G4482" s="35"/>
      <c r="H4482" s="34" t="s">
        <v>1458</v>
      </c>
      <c r="I4482" s="76">
        <v>22.86</v>
      </c>
    </row>
    <row r="4483" spans="1:9">
      <c r="A4483" s="35"/>
      <c r="B4483" s="35"/>
      <c r="C4483" s="35"/>
      <c r="D4483" s="35"/>
      <c r="E4483" s="35"/>
      <c r="F4483" s="35"/>
      <c r="G4483" s="35"/>
      <c r="H4483" s="34" t="s">
        <v>516</v>
      </c>
      <c r="I4483" s="76">
        <v>32.76</v>
      </c>
    </row>
    <row r="4486" spans="1:9">
      <c r="A4486" s="49" t="s">
        <v>3155</v>
      </c>
      <c r="B4486" s="48"/>
      <c r="C4486" s="48"/>
      <c r="D4486" s="48"/>
      <c r="E4486" s="48"/>
      <c r="F4486" s="48"/>
      <c r="G4486" s="48"/>
      <c r="H4486" s="48"/>
      <c r="I4486" s="72"/>
    </row>
    <row r="4487" spans="1:9">
      <c r="A4487" s="46" t="s">
        <v>1439</v>
      </c>
      <c r="B4487" s="45"/>
      <c r="C4487" s="45"/>
      <c r="D4487" s="45"/>
      <c r="E4487" s="45"/>
      <c r="F4487" s="45"/>
      <c r="G4487" s="45"/>
      <c r="H4487" s="45"/>
      <c r="I4487" s="73"/>
    </row>
    <row r="4488" spans="1:9">
      <c r="A4488" s="43" t="s">
        <v>3156</v>
      </c>
      <c r="B4488" s="42"/>
      <c r="C4488" s="42"/>
      <c r="D4488" s="42"/>
      <c r="E4488" s="41"/>
      <c r="F4488" s="41"/>
      <c r="G4488" s="41"/>
      <c r="H4488" s="41"/>
      <c r="I4488" s="74"/>
    </row>
    <row r="4489" spans="1:9">
      <c r="A4489" s="38" t="s">
        <v>0</v>
      </c>
      <c r="B4489" s="39" t="s">
        <v>1</v>
      </c>
      <c r="C4489" s="38" t="s">
        <v>2</v>
      </c>
      <c r="D4489" s="38" t="s">
        <v>3</v>
      </c>
      <c r="E4489" s="38" t="s">
        <v>1441</v>
      </c>
      <c r="F4489" s="38" t="s">
        <v>1442</v>
      </c>
      <c r="G4489" s="38" t="s">
        <v>1443</v>
      </c>
      <c r="H4489" s="38" t="s">
        <v>1444</v>
      </c>
      <c r="I4489" s="75" t="s">
        <v>1445</v>
      </c>
    </row>
    <row r="4490" spans="1:9">
      <c r="A4490" s="30" t="s">
        <v>1637</v>
      </c>
      <c r="B4490" s="32" t="s">
        <v>1638</v>
      </c>
      <c r="C4490" s="37" t="s">
        <v>7</v>
      </c>
      <c r="D4490" s="36">
        <v>3.1199999999999999E-2</v>
      </c>
      <c r="E4490" s="31">
        <v>1</v>
      </c>
      <c r="F4490" s="31">
        <v>0</v>
      </c>
      <c r="G4490" s="31">
        <v>3.47</v>
      </c>
      <c r="H4490" s="31">
        <v>0</v>
      </c>
      <c r="I4490" s="64">
        <v>0.1</v>
      </c>
    </row>
    <row r="4491" spans="1:9">
      <c r="A4491" s="30" t="s">
        <v>1645</v>
      </c>
      <c r="B4491" s="32" t="s">
        <v>1646</v>
      </c>
      <c r="C4491" s="37" t="s">
        <v>22</v>
      </c>
      <c r="D4491" s="36">
        <v>1.0492999999999999</v>
      </c>
      <c r="E4491" s="31">
        <v>1</v>
      </c>
      <c r="F4491" s="31">
        <v>0</v>
      </c>
      <c r="G4491" s="31">
        <v>16.989999999999998</v>
      </c>
      <c r="H4491" s="31">
        <v>0</v>
      </c>
      <c r="I4491" s="64">
        <v>17.82</v>
      </c>
    </row>
    <row r="4492" spans="1:9">
      <c r="A4492" s="30" t="s">
        <v>1573</v>
      </c>
      <c r="B4492" s="32" t="s">
        <v>1574</v>
      </c>
      <c r="C4492" s="37" t="s">
        <v>1484</v>
      </c>
      <c r="D4492" s="36">
        <v>0.26769999999999999</v>
      </c>
      <c r="E4492" s="31">
        <v>1</v>
      </c>
      <c r="F4492" s="31">
        <v>0</v>
      </c>
      <c r="G4492" s="31">
        <v>20.89</v>
      </c>
      <c r="H4492" s="31">
        <v>0</v>
      </c>
      <c r="I4492" s="64">
        <v>5.59</v>
      </c>
    </row>
    <row r="4493" spans="1:9">
      <c r="A4493" s="30" t="s">
        <v>1559</v>
      </c>
      <c r="B4493" s="30" t="s">
        <v>1560</v>
      </c>
      <c r="C4493" s="37" t="s">
        <v>1484</v>
      </c>
      <c r="D4493" s="36">
        <v>0.26769999999999999</v>
      </c>
      <c r="E4493" s="31">
        <v>1</v>
      </c>
      <c r="F4493" s="31">
        <v>0</v>
      </c>
      <c r="G4493" s="31">
        <v>25.28</v>
      </c>
      <c r="H4493" s="31">
        <v>0</v>
      </c>
      <c r="I4493" s="64">
        <v>6.76</v>
      </c>
    </row>
    <row r="4494" spans="1:9">
      <c r="A4494" s="35"/>
      <c r="B4494" s="35"/>
      <c r="C4494" s="35"/>
      <c r="D4494" s="35"/>
      <c r="E4494" s="35"/>
      <c r="F4494" s="35"/>
      <c r="G4494" s="35"/>
      <c r="H4494" s="34" t="s">
        <v>515</v>
      </c>
      <c r="I4494" s="76">
        <v>30.27</v>
      </c>
    </row>
    <row r="4495" spans="1:9">
      <c r="A4495" s="35"/>
      <c r="B4495" s="35"/>
      <c r="C4495" s="35"/>
      <c r="D4495" s="35"/>
      <c r="E4495" s="35"/>
      <c r="F4495" s="35"/>
      <c r="G4495" s="35"/>
      <c r="H4495" s="34" t="s">
        <v>1458</v>
      </c>
      <c r="I4495" s="76">
        <v>22.86</v>
      </c>
    </row>
    <row r="4496" spans="1:9">
      <c r="A4496" s="35"/>
      <c r="B4496" s="35"/>
      <c r="C4496" s="35"/>
      <c r="D4496" s="35"/>
      <c r="E4496" s="35"/>
      <c r="F4496" s="35"/>
      <c r="G4496" s="35"/>
      <c r="H4496" s="34" t="s">
        <v>516</v>
      </c>
      <c r="I4496" s="76">
        <v>37.18</v>
      </c>
    </row>
    <row r="4499" spans="1:9">
      <c r="A4499" s="49" t="s">
        <v>3157</v>
      </c>
      <c r="B4499" s="48"/>
      <c r="C4499" s="48"/>
      <c r="D4499" s="48"/>
      <c r="E4499" s="48"/>
      <c r="F4499" s="48"/>
      <c r="G4499" s="48"/>
      <c r="H4499" s="48"/>
      <c r="I4499" s="72"/>
    </row>
    <row r="4500" spans="1:9">
      <c r="A4500" s="46" t="s">
        <v>1439</v>
      </c>
      <c r="B4500" s="45"/>
      <c r="C4500" s="45"/>
      <c r="D4500" s="45"/>
      <c r="E4500" s="45"/>
      <c r="F4500" s="45"/>
      <c r="G4500" s="45"/>
      <c r="H4500" s="45"/>
      <c r="I4500" s="73"/>
    </row>
    <row r="4501" spans="1:9">
      <c r="A4501" s="43" t="s">
        <v>3158</v>
      </c>
      <c r="B4501" s="42"/>
      <c r="C4501" s="42"/>
      <c r="D4501" s="42"/>
      <c r="E4501" s="41"/>
      <c r="F4501" s="41"/>
      <c r="G4501" s="41"/>
      <c r="H4501" s="41"/>
      <c r="I4501" s="74"/>
    </row>
    <row r="4502" spans="1:9">
      <c r="A4502" s="38" t="s">
        <v>0</v>
      </c>
      <c r="B4502" s="39" t="s">
        <v>1</v>
      </c>
      <c r="C4502" s="38" t="s">
        <v>2</v>
      </c>
      <c r="D4502" s="38" t="s">
        <v>3</v>
      </c>
      <c r="E4502" s="38" t="s">
        <v>1441</v>
      </c>
      <c r="F4502" s="38" t="s">
        <v>1442</v>
      </c>
      <c r="G4502" s="38" t="s">
        <v>1443</v>
      </c>
      <c r="H4502" s="38" t="s">
        <v>1444</v>
      </c>
      <c r="I4502" s="75" t="s">
        <v>1445</v>
      </c>
    </row>
    <row r="4503" spans="1:9">
      <c r="A4503" s="30" t="s">
        <v>1637</v>
      </c>
      <c r="B4503" s="32" t="s">
        <v>1638</v>
      </c>
      <c r="C4503" s="37" t="s">
        <v>7</v>
      </c>
      <c r="D4503" s="36">
        <v>9.2999999999999992E-3</v>
      </c>
      <c r="E4503" s="31">
        <v>1</v>
      </c>
      <c r="F4503" s="31">
        <v>0</v>
      </c>
      <c r="G4503" s="31">
        <v>3.47</v>
      </c>
      <c r="H4503" s="31">
        <v>0</v>
      </c>
      <c r="I4503" s="64">
        <v>0.03</v>
      </c>
    </row>
    <row r="4504" spans="1:9">
      <c r="A4504" s="30" t="s">
        <v>3159</v>
      </c>
      <c r="B4504" s="32" t="s">
        <v>3160</v>
      </c>
      <c r="C4504" s="37" t="s">
        <v>22</v>
      </c>
      <c r="D4504" s="36">
        <v>1.0492999999999999</v>
      </c>
      <c r="E4504" s="31">
        <v>1</v>
      </c>
      <c r="F4504" s="31">
        <v>0</v>
      </c>
      <c r="G4504" s="31">
        <v>27.95</v>
      </c>
      <c r="H4504" s="31">
        <v>0</v>
      </c>
      <c r="I4504" s="64">
        <v>29.32</v>
      </c>
    </row>
    <row r="4505" spans="1:9">
      <c r="A4505" s="30" t="s">
        <v>1573</v>
      </c>
      <c r="B4505" s="32" t="s">
        <v>1574</v>
      </c>
      <c r="C4505" s="37" t="s">
        <v>1484</v>
      </c>
      <c r="D4505" s="36">
        <v>0.04</v>
      </c>
      <c r="E4505" s="31">
        <v>1</v>
      </c>
      <c r="F4505" s="31">
        <v>0</v>
      </c>
      <c r="G4505" s="31">
        <v>20.89</v>
      </c>
      <c r="H4505" s="31">
        <v>0</v>
      </c>
      <c r="I4505" s="64">
        <v>0.83</v>
      </c>
    </row>
    <row r="4506" spans="1:9">
      <c r="A4506" s="30" t="s">
        <v>1559</v>
      </c>
      <c r="B4506" s="30" t="s">
        <v>1560</v>
      </c>
      <c r="C4506" s="37" t="s">
        <v>1484</v>
      </c>
      <c r="D4506" s="36">
        <v>0.04</v>
      </c>
      <c r="E4506" s="31">
        <v>1</v>
      </c>
      <c r="F4506" s="31">
        <v>0</v>
      </c>
      <c r="G4506" s="31">
        <v>25.28</v>
      </c>
      <c r="H4506" s="31">
        <v>0</v>
      </c>
      <c r="I4506" s="64">
        <v>1.01</v>
      </c>
    </row>
    <row r="4507" spans="1:9">
      <c r="A4507" s="35"/>
      <c r="B4507" s="35"/>
      <c r="C4507" s="35"/>
      <c r="D4507" s="35"/>
      <c r="E4507" s="35"/>
      <c r="F4507" s="35"/>
      <c r="G4507" s="35"/>
      <c r="H4507" s="34" t="s">
        <v>515</v>
      </c>
      <c r="I4507" s="76">
        <v>31.19</v>
      </c>
    </row>
    <row r="4508" spans="1:9">
      <c r="A4508" s="35"/>
      <c r="B4508" s="35"/>
      <c r="C4508" s="35"/>
      <c r="D4508" s="35"/>
      <c r="E4508" s="35"/>
      <c r="F4508" s="35"/>
      <c r="G4508" s="35"/>
      <c r="H4508" s="34" t="s">
        <v>1458</v>
      </c>
      <c r="I4508" s="76">
        <v>22.86</v>
      </c>
    </row>
    <row r="4509" spans="1:9">
      <c r="A4509" s="35"/>
      <c r="B4509" s="35"/>
      <c r="C4509" s="35"/>
      <c r="D4509" s="35"/>
      <c r="E4509" s="35"/>
      <c r="F4509" s="35"/>
      <c r="G4509" s="35"/>
      <c r="H4509" s="34" t="s">
        <v>516</v>
      </c>
      <c r="I4509" s="76">
        <v>38.32</v>
      </c>
    </row>
    <row r="4512" spans="1:9">
      <c r="A4512" s="49" t="s">
        <v>3161</v>
      </c>
      <c r="B4512" s="48"/>
      <c r="C4512" s="48"/>
      <c r="D4512" s="48"/>
      <c r="E4512" s="48"/>
      <c r="F4512" s="48"/>
      <c r="G4512" s="48"/>
      <c r="H4512" s="48"/>
      <c r="I4512" s="72"/>
    </row>
    <row r="4513" spans="1:9">
      <c r="A4513" s="46" t="s">
        <v>1439</v>
      </c>
      <c r="B4513" s="45"/>
      <c r="C4513" s="45"/>
      <c r="D4513" s="45"/>
      <c r="E4513" s="45"/>
      <c r="F4513" s="45"/>
      <c r="G4513" s="45"/>
      <c r="H4513" s="45"/>
      <c r="I4513" s="73"/>
    </row>
    <row r="4514" spans="1:9">
      <c r="A4514" s="43" t="s">
        <v>3162</v>
      </c>
      <c r="B4514" s="42"/>
      <c r="C4514" s="42"/>
      <c r="D4514" s="42"/>
      <c r="E4514" s="41"/>
      <c r="F4514" s="41"/>
      <c r="G4514" s="41"/>
      <c r="H4514" s="41"/>
      <c r="I4514" s="74"/>
    </row>
    <row r="4515" spans="1:9">
      <c r="A4515" s="38" t="s">
        <v>0</v>
      </c>
      <c r="B4515" s="39" t="s">
        <v>1</v>
      </c>
      <c r="C4515" s="38" t="s">
        <v>2</v>
      </c>
      <c r="D4515" s="38" t="s">
        <v>3</v>
      </c>
      <c r="E4515" s="38" t="s">
        <v>1441</v>
      </c>
      <c r="F4515" s="38" t="s">
        <v>1442</v>
      </c>
      <c r="G4515" s="38" t="s">
        <v>1443</v>
      </c>
      <c r="H4515" s="38" t="s">
        <v>1444</v>
      </c>
      <c r="I4515" s="75" t="s">
        <v>1445</v>
      </c>
    </row>
    <row r="4516" spans="1:9">
      <c r="A4516" s="30" t="s">
        <v>1627</v>
      </c>
      <c r="B4516" s="32" t="s">
        <v>1628</v>
      </c>
      <c r="C4516" s="37" t="s">
        <v>7</v>
      </c>
      <c r="D4516" s="36">
        <v>1.06E-2</v>
      </c>
      <c r="E4516" s="31">
        <v>1</v>
      </c>
      <c r="F4516" s="31">
        <v>0</v>
      </c>
      <c r="G4516" s="31">
        <v>66.709999999999994</v>
      </c>
      <c r="H4516" s="31">
        <v>0</v>
      </c>
      <c r="I4516" s="64">
        <v>0.7</v>
      </c>
    </row>
    <row r="4517" spans="1:9">
      <c r="A4517" s="30" t="s">
        <v>1637</v>
      </c>
      <c r="B4517" s="32" t="s">
        <v>1638</v>
      </c>
      <c r="C4517" s="37" t="s">
        <v>7</v>
      </c>
      <c r="D4517" s="36">
        <v>4.53E-2</v>
      </c>
      <c r="E4517" s="31">
        <v>1</v>
      </c>
      <c r="F4517" s="31">
        <v>0</v>
      </c>
      <c r="G4517" s="31">
        <v>3.47</v>
      </c>
      <c r="H4517" s="31">
        <v>0</v>
      </c>
      <c r="I4517" s="64">
        <v>0.15</v>
      </c>
    </row>
    <row r="4518" spans="1:9">
      <c r="A4518" s="30" t="s">
        <v>1641</v>
      </c>
      <c r="B4518" s="32" t="s">
        <v>1642</v>
      </c>
      <c r="C4518" s="37" t="s">
        <v>7</v>
      </c>
      <c r="D4518" s="36">
        <v>1.2E-2</v>
      </c>
      <c r="E4518" s="31">
        <v>1</v>
      </c>
      <c r="F4518" s="31">
        <v>0</v>
      </c>
      <c r="G4518" s="31">
        <v>75.58</v>
      </c>
      <c r="H4518" s="31">
        <v>0</v>
      </c>
      <c r="I4518" s="64">
        <v>0.9</v>
      </c>
    </row>
    <row r="4519" spans="1:9">
      <c r="A4519" s="30" t="s">
        <v>3163</v>
      </c>
      <c r="B4519" s="32" t="s">
        <v>3164</v>
      </c>
      <c r="C4519" s="37" t="s">
        <v>7</v>
      </c>
      <c r="D4519" s="36">
        <v>1</v>
      </c>
      <c r="E4519" s="31">
        <v>1</v>
      </c>
      <c r="F4519" s="31">
        <v>0</v>
      </c>
      <c r="G4519" s="31">
        <v>1.32</v>
      </c>
      <c r="H4519" s="31">
        <v>0</v>
      </c>
      <c r="I4519" s="64">
        <v>1.32</v>
      </c>
    </row>
    <row r="4520" spans="1:9">
      <c r="A4520" s="30" t="s">
        <v>1573</v>
      </c>
      <c r="B4520" s="32" t="s">
        <v>1574</v>
      </c>
      <c r="C4520" s="37" t="s">
        <v>1484</v>
      </c>
      <c r="D4520" s="36">
        <v>0.1812</v>
      </c>
      <c r="E4520" s="31">
        <v>1</v>
      </c>
      <c r="F4520" s="31">
        <v>0</v>
      </c>
      <c r="G4520" s="31">
        <v>20.89</v>
      </c>
      <c r="H4520" s="31">
        <v>0</v>
      </c>
      <c r="I4520" s="64">
        <v>3.78</v>
      </c>
    </row>
    <row r="4521" spans="1:9">
      <c r="A4521" s="30" t="s">
        <v>1559</v>
      </c>
      <c r="B4521" s="30" t="s">
        <v>1560</v>
      </c>
      <c r="C4521" s="37" t="s">
        <v>1484</v>
      </c>
      <c r="D4521" s="36">
        <v>0.1812</v>
      </c>
      <c r="E4521" s="31">
        <v>1</v>
      </c>
      <c r="F4521" s="31">
        <v>0</v>
      </c>
      <c r="G4521" s="31">
        <v>25.28</v>
      </c>
      <c r="H4521" s="31">
        <v>0</v>
      </c>
      <c r="I4521" s="64">
        <v>4.58</v>
      </c>
    </row>
    <row r="4522" spans="1:9">
      <c r="A4522" s="35"/>
      <c r="B4522" s="35"/>
      <c r="C4522" s="35"/>
      <c r="D4522" s="35"/>
      <c r="E4522" s="35"/>
      <c r="F4522" s="35"/>
      <c r="G4522" s="35"/>
      <c r="H4522" s="34" t="s">
        <v>515</v>
      </c>
      <c r="I4522" s="76">
        <v>11.43</v>
      </c>
    </row>
    <row r="4523" spans="1:9">
      <c r="A4523" s="35"/>
      <c r="B4523" s="35"/>
      <c r="C4523" s="35"/>
      <c r="D4523" s="35"/>
      <c r="E4523" s="35"/>
      <c r="F4523" s="35"/>
      <c r="G4523" s="35"/>
      <c r="H4523" s="34" t="s">
        <v>1458</v>
      </c>
      <c r="I4523" s="76">
        <v>22.86</v>
      </c>
    </row>
    <row r="4524" spans="1:9">
      <c r="A4524" s="35"/>
      <c r="B4524" s="35"/>
      <c r="C4524" s="35"/>
      <c r="D4524" s="35"/>
      <c r="E4524" s="35"/>
      <c r="F4524" s="35"/>
      <c r="G4524" s="35"/>
      <c r="H4524" s="34" t="s">
        <v>516</v>
      </c>
      <c r="I4524" s="76">
        <v>14.04</v>
      </c>
    </row>
    <row r="4527" spans="1:9">
      <c r="A4527" s="49" t="s">
        <v>3165</v>
      </c>
      <c r="B4527" s="48"/>
      <c r="C4527" s="48"/>
      <c r="D4527" s="48"/>
      <c r="E4527" s="48"/>
      <c r="F4527" s="48"/>
      <c r="G4527" s="48"/>
      <c r="H4527" s="48"/>
      <c r="I4527" s="72"/>
    </row>
    <row r="4528" spans="1:9">
      <c r="A4528" s="46" t="s">
        <v>1439</v>
      </c>
      <c r="B4528" s="45"/>
      <c r="C4528" s="45"/>
      <c r="D4528" s="45"/>
      <c r="E4528" s="45"/>
      <c r="F4528" s="45"/>
      <c r="G4528" s="45"/>
      <c r="H4528" s="45"/>
      <c r="I4528" s="73"/>
    </row>
    <row r="4529" spans="1:9">
      <c r="A4529" s="43" t="s">
        <v>3166</v>
      </c>
      <c r="B4529" s="42"/>
      <c r="C4529" s="42"/>
      <c r="D4529" s="42"/>
      <c r="E4529" s="41"/>
      <c r="F4529" s="41"/>
      <c r="G4529" s="41"/>
      <c r="H4529" s="41"/>
      <c r="I4529" s="74"/>
    </row>
    <row r="4530" spans="1:9">
      <c r="A4530" s="38" t="s">
        <v>0</v>
      </c>
      <c r="B4530" s="39" t="s">
        <v>1</v>
      </c>
      <c r="C4530" s="38" t="s">
        <v>2</v>
      </c>
      <c r="D4530" s="38" t="s">
        <v>3</v>
      </c>
      <c r="E4530" s="38" t="s">
        <v>1441</v>
      </c>
      <c r="F4530" s="38" t="s">
        <v>1442</v>
      </c>
      <c r="G4530" s="38" t="s">
        <v>1443</v>
      </c>
      <c r="H4530" s="38" t="s">
        <v>1444</v>
      </c>
      <c r="I4530" s="75" t="s">
        <v>1445</v>
      </c>
    </row>
    <row r="4531" spans="1:9">
      <c r="A4531" s="30" t="s">
        <v>1627</v>
      </c>
      <c r="B4531" s="32" t="s">
        <v>1628</v>
      </c>
      <c r="C4531" s="37" t="s">
        <v>7</v>
      </c>
      <c r="D4531" s="36">
        <v>1.41E-2</v>
      </c>
      <c r="E4531" s="31">
        <v>1</v>
      </c>
      <c r="F4531" s="31">
        <v>0</v>
      </c>
      <c r="G4531" s="31">
        <v>66.709999999999994</v>
      </c>
      <c r="H4531" s="31">
        <v>0</v>
      </c>
      <c r="I4531" s="64">
        <v>0.94</v>
      </c>
    </row>
    <row r="4532" spans="1:9">
      <c r="A4532" s="30" t="s">
        <v>1637</v>
      </c>
      <c r="B4532" s="32" t="s">
        <v>1638</v>
      </c>
      <c r="C4532" s="37" t="s">
        <v>7</v>
      </c>
      <c r="D4532" s="36">
        <v>6.0499999999999998E-2</v>
      </c>
      <c r="E4532" s="31">
        <v>1</v>
      </c>
      <c r="F4532" s="31">
        <v>0</v>
      </c>
      <c r="G4532" s="31">
        <v>3.47</v>
      </c>
      <c r="H4532" s="31">
        <v>0</v>
      </c>
      <c r="I4532" s="64">
        <v>0.2</v>
      </c>
    </row>
    <row r="4533" spans="1:9">
      <c r="A4533" s="30" t="s">
        <v>1641</v>
      </c>
      <c r="B4533" s="32" t="s">
        <v>1642</v>
      </c>
      <c r="C4533" s="37" t="s">
        <v>7</v>
      </c>
      <c r="D4533" s="36">
        <v>1.6500000000000001E-2</v>
      </c>
      <c r="E4533" s="31">
        <v>1</v>
      </c>
      <c r="F4533" s="31">
        <v>0</v>
      </c>
      <c r="G4533" s="31">
        <v>75.58</v>
      </c>
      <c r="H4533" s="31">
        <v>0</v>
      </c>
      <c r="I4533" s="64">
        <v>1.24</v>
      </c>
    </row>
    <row r="4534" spans="1:9">
      <c r="A4534" s="30" t="s">
        <v>2722</v>
      </c>
      <c r="B4534" s="32" t="s">
        <v>2723</v>
      </c>
      <c r="C4534" s="37" t="s">
        <v>7</v>
      </c>
      <c r="D4534" s="36">
        <v>1</v>
      </c>
      <c r="E4534" s="31">
        <v>1</v>
      </c>
      <c r="F4534" s="31">
        <v>0</v>
      </c>
      <c r="G4534" s="31">
        <v>4.1500000000000004</v>
      </c>
      <c r="H4534" s="31">
        <v>0</v>
      </c>
      <c r="I4534" s="64">
        <v>4.1500000000000004</v>
      </c>
    </row>
    <row r="4535" spans="1:9">
      <c r="A4535" s="30" t="s">
        <v>1573</v>
      </c>
      <c r="B4535" s="32" t="s">
        <v>1574</v>
      </c>
      <c r="C4535" s="37" t="s">
        <v>1484</v>
      </c>
      <c r="D4535" s="36">
        <v>0.24160000000000001</v>
      </c>
      <c r="E4535" s="31">
        <v>1</v>
      </c>
      <c r="F4535" s="31">
        <v>0</v>
      </c>
      <c r="G4535" s="31">
        <v>20.89</v>
      </c>
      <c r="H4535" s="31">
        <v>0</v>
      </c>
      <c r="I4535" s="64">
        <v>5.04</v>
      </c>
    </row>
    <row r="4536" spans="1:9">
      <c r="A4536" s="30" t="s">
        <v>1559</v>
      </c>
      <c r="B4536" s="30" t="s">
        <v>1560</v>
      </c>
      <c r="C4536" s="37" t="s">
        <v>1484</v>
      </c>
      <c r="D4536" s="36">
        <v>0.24160000000000001</v>
      </c>
      <c r="E4536" s="31">
        <v>1</v>
      </c>
      <c r="F4536" s="31">
        <v>0</v>
      </c>
      <c r="G4536" s="31">
        <v>25.28</v>
      </c>
      <c r="H4536" s="31">
        <v>0</v>
      </c>
      <c r="I4536" s="64">
        <v>6.1</v>
      </c>
    </row>
    <row r="4537" spans="1:9">
      <c r="A4537" s="35"/>
      <c r="B4537" s="35"/>
      <c r="C4537" s="35"/>
      <c r="D4537" s="35"/>
      <c r="E4537" s="35"/>
      <c r="F4537" s="35"/>
      <c r="G4537" s="35"/>
      <c r="H4537" s="34" t="s">
        <v>515</v>
      </c>
      <c r="I4537" s="76">
        <v>17.670000000000002</v>
      </c>
    </row>
    <row r="4538" spans="1:9">
      <c r="A4538" s="35"/>
      <c r="B4538" s="35"/>
      <c r="C4538" s="35"/>
      <c r="D4538" s="35"/>
      <c r="E4538" s="35"/>
      <c r="F4538" s="35"/>
      <c r="G4538" s="35"/>
      <c r="H4538" s="34" t="s">
        <v>1458</v>
      </c>
      <c r="I4538" s="76">
        <v>22.86</v>
      </c>
    </row>
    <row r="4539" spans="1:9">
      <c r="A4539" s="35"/>
      <c r="B4539" s="35"/>
      <c r="C4539" s="35"/>
      <c r="D4539" s="35"/>
      <c r="E4539" s="35"/>
      <c r="F4539" s="35"/>
      <c r="G4539" s="35"/>
      <c r="H4539" s="34" t="s">
        <v>516</v>
      </c>
      <c r="I4539" s="76">
        <v>21.7</v>
      </c>
    </row>
    <row r="4542" spans="1:9">
      <c r="A4542" s="49" t="s">
        <v>3167</v>
      </c>
      <c r="B4542" s="48"/>
      <c r="C4542" s="48"/>
      <c r="D4542" s="48"/>
      <c r="E4542" s="48"/>
      <c r="F4542" s="48"/>
      <c r="G4542" s="48"/>
      <c r="H4542" s="48"/>
      <c r="I4542" s="72"/>
    </row>
    <row r="4543" spans="1:9">
      <c r="A4543" s="46" t="s">
        <v>1439</v>
      </c>
      <c r="B4543" s="45"/>
      <c r="C4543" s="45"/>
      <c r="D4543" s="45"/>
      <c r="E4543" s="45"/>
      <c r="F4543" s="45"/>
      <c r="G4543" s="45"/>
      <c r="H4543" s="45"/>
      <c r="I4543" s="73"/>
    </row>
    <row r="4544" spans="1:9">
      <c r="A4544" s="43" t="s">
        <v>3168</v>
      </c>
      <c r="B4544" s="42"/>
      <c r="C4544" s="42"/>
      <c r="D4544" s="42"/>
      <c r="E4544" s="41"/>
      <c r="F4544" s="41"/>
      <c r="G4544" s="41"/>
      <c r="H4544" s="41"/>
      <c r="I4544" s="74"/>
    </row>
    <row r="4545" spans="1:9">
      <c r="A4545" s="38" t="s">
        <v>0</v>
      </c>
      <c r="B4545" s="39" t="s">
        <v>1</v>
      </c>
      <c r="C4545" s="38" t="s">
        <v>2</v>
      </c>
      <c r="D4545" s="38" t="s">
        <v>3</v>
      </c>
      <c r="E4545" s="38" t="s">
        <v>1441</v>
      </c>
      <c r="F4545" s="38" t="s">
        <v>1442</v>
      </c>
      <c r="G4545" s="38" t="s">
        <v>1443</v>
      </c>
      <c r="H4545" s="38" t="s">
        <v>1444</v>
      </c>
      <c r="I4545" s="75" t="s">
        <v>1445</v>
      </c>
    </row>
    <row r="4546" spans="1:9">
      <c r="A4546" s="30" t="s">
        <v>1627</v>
      </c>
      <c r="B4546" s="32" t="s">
        <v>1628</v>
      </c>
      <c r="C4546" s="37" t="s">
        <v>7</v>
      </c>
      <c r="D4546" s="36">
        <v>1.7600000000000001E-2</v>
      </c>
      <c r="E4546" s="31">
        <v>1</v>
      </c>
      <c r="F4546" s="31">
        <v>0</v>
      </c>
      <c r="G4546" s="31">
        <v>66.709999999999994</v>
      </c>
      <c r="H4546" s="31">
        <v>0</v>
      </c>
      <c r="I4546" s="64">
        <v>1.17</v>
      </c>
    </row>
    <row r="4547" spans="1:9">
      <c r="A4547" s="30" t="s">
        <v>1637</v>
      </c>
      <c r="B4547" s="32" t="s">
        <v>1638</v>
      </c>
      <c r="C4547" s="37" t="s">
        <v>7</v>
      </c>
      <c r="D4547" s="36">
        <v>6.4100000000000004E-2</v>
      </c>
      <c r="E4547" s="31">
        <v>1</v>
      </c>
      <c r="F4547" s="31">
        <v>0</v>
      </c>
      <c r="G4547" s="31">
        <v>3.47</v>
      </c>
      <c r="H4547" s="31">
        <v>0</v>
      </c>
      <c r="I4547" s="64">
        <v>0.22</v>
      </c>
    </row>
    <row r="4548" spans="1:9">
      <c r="A4548" s="30" t="s">
        <v>1641</v>
      </c>
      <c r="B4548" s="32" t="s">
        <v>1642</v>
      </c>
      <c r="C4548" s="37" t="s">
        <v>7</v>
      </c>
      <c r="D4548" s="36">
        <v>2.1000000000000001E-2</v>
      </c>
      <c r="E4548" s="31">
        <v>1</v>
      </c>
      <c r="F4548" s="31">
        <v>0</v>
      </c>
      <c r="G4548" s="31">
        <v>75.58</v>
      </c>
      <c r="H4548" s="31">
        <v>0</v>
      </c>
      <c r="I4548" s="64">
        <v>1.58</v>
      </c>
    </row>
    <row r="4549" spans="1:9">
      <c r="A4549" s="30" t="s">
        <v>3169</v>
      </c>
      <c r="B4549" s="32" t="s">
        <v>3170</v>
      </c>
      <c r="C4549" s="37" t="s">
        <v>7</v>
      </c>
      <c r="D4549" s="36">
        <v>1</v>
      </c>
      <c r="E4549" s="31">
        <v>1</v>
      </c>
      <c r="F4549" s="31">
        <v>0</v>
      </c>
      <c r="G4549" s="31">
        <v>10.15</v>
      </c>
      <c r="H4549" s="31">
        <v>0</v>
      </c>
      <c r="I4549" s="64">
        <v>10.15</v>
      </c>
    </row>
    <row r="4550" spans="1:9">
      <c r="A4550" s="30" t="s">
        <v>1573</v>
      </c>
      <c r="B4550" s="32" t="s">
        <v>1574</v>
      </c>
      <c r="C4550" s="37" t="s">
        <v>1484</v>
      </c>
      <c r="D4550" s="36">
        <v>0.25600000000000001</v>
      </c>
      <c r="E4550" s="31">
        <v>1</v>
      </c>
      <c r="F4550" s="31">
        <v>0</v>
      </c>
      <c r="G4550" s="31">
        <v>20.89</v>
      </c>
      <c r="H4550" s="31">
        <v>0</v>
      </c>
      <c r="I4550" s="64">
        <v>5.34</v>
      </c>
    </row>
    <row r="4551" spans="1:9">
      <c r="A4551" s="30" t="s">
        <v>1559</v>
      </c>
      <c r="B4551" s="30" t="s">
        <v>1560</v>
      </c>
      <c r="C4551" s="37" t="s">
        <v>1484</v>
      </c>
      <c r="D4551" s="36">
        <v>0.25600000000000001</v>
      </c>
      <c r="E4551" s="31">
        <v>1</v>
      </c>
      <c r="F4551" s="31">
        <v>0</v>
      </c>
      <c r="G4551" s="31">
        <v>25.28</v>
      </c>
      <c r="H4551" s="31">
        <v>0</v>
      </c>
      <c r="I4551" s="64">
        <v>6.47</v>
      </c>
    </row>
    <row r="4552" spans="1:9">
      <c r="A4552" s="35"/>
      <c r="B4552" s="35"/>
      <c r="C4552" s="35"/>
      <c r="D4552" s="35"/>
      <c r="E4552" s="35"/>
      <c r="F4552" s="35"/>
      <c r="G4552" s="35"/>
      <c r="H4552" s="34" t="s">
        <v>515</v>
      </c>
      <c r="I4552" s="76">
        <v>24.93</v>
      </c>
    </row>
    <row r="4553" spans="1:9">
      <c r="A4553" s="35"/>
      <c r="B4553" s="35"/>
      <c r="C4553" s="35"/>
      <c r="D4553" s="35"/>
      <c r="E4553" s="35"/>
      <c r="F4553" s="35"/>
      <c r="G4553" s="35"/>
      <c r="H4553" s="34" t="s">
        <v>1458</v>
      </c>
      <c r="I4553" s="76">
        <v>22.86</v>
      </c>
    </row>
    <row r="4554" spans="1:9">
      <c r="A4554" s="35"/>
      <c r="B4554" s="35"/>
      <c r="C4554" s="35"/>
      <c r="D4554" s="35"/>
      <c r="E4554" s="35"/>
      <c r="F4554" s="35"/>
      <c r="G4554" s="35"/>
      <c r="H4554" s="34" t="s">
        <v>516</v>
      </c>
      <c r="I4554" s="76">
        <v>30.62</v>
      </c>
    </row>
    <row r="4557" spans="1:9">
      <c r="A4557" s="49" t="s">
        <v>3171</v>
      </c>
      <c r="B4557" s="48"/>
      <c r="C4557" s="48"/>
      <c r="D4557" s="48"/>
      <c r="E4557" s="48"/>
      <c r="F4557" s="48"/>
      <c r="G4557" s="48"/>
      <c r="H4557" s="48"/>
      <c r="I4557" s="72"/>
    </row>
    <row r="4558" spans="1:9">
      <c r="A4558" s="46" t="s">
        <v>1439</v>
      </c>
      <c r="B4558" s="45"/>
      <c r="C4558" s="45"/>
      <c r="D4558" s="45"/>
      <c r="E4558" s="45"/>
      <c r="F4558" s="45"/>
      <c r="G4558" s="45"/>
      <c r="H4558" s="45"/>
      <c r="I4558" s="73"/>
    </row>
    <row r="4559" spans="1:9">
      <c r="A4559" s="43" t="s">
        <v>3172</v>
      </c>
      <c r="B4559" s="42"/>
      <c r="C4559" s="42"/>
      <c r="D4559" s="42"/>
      <c r="E4559" s="41"/>
      <c r="F4559" s="41"/>
      <c r="G4559" s="41"/>
      <c r="H4559" s="41"/>
      <c r="I4559" s="74"/>
    </row>
    <row r="4560" spans="1:9">
      <c r="A4560" s="38" t="s">
        <v>0</v>
      </c>
      <c r="B4560" s="39" t="s">
        <v>1</v>
      </c>
      <c r="C4560" s="38" t="s">
        <v>2</v>
      </c>
      <c r="D4560" s="38" t="s">
        <v>3</v>
      </c>
      <c r="E4560" s="38" t="s">
        <v>1441</v>
      </c>
      <c r="F4560" s="38" t="s">
        <v>1442</v>
      </c>
      <c r="G4560" s="38" t="s">
        <v>1443</v>
      </c>
      <c r="H4560" s="38" t="s">
        <v>1444</v>
      </c>
      <c r="I4560" s="75" t="s">
        <v>1445</v>
      </c>
    </row>
    <row r="4561" spans="1:9">
      <c r="A4561" s="30" t="s">
        <v>1627</v>
      </c>
      <c r="B4561" s="32" t="s">
        <v>1628</v>
      </c>
      <c r="C4561" s="37" t="s">
        <v>7</v>
      </c>
      <c r="D4561" s="36">
        <v>3.1800000000000002E-2</v>
      </c>
      <c r="E4561" s="31">
        <v>1</v>
      </c>
      <c r="F4561" s="31">
        <v>0</v>
      </c>
      <c r="G4561" s="31">
        <v>66.709999999999994</v>
      </c>
      <c r="H4561" s="31">
        <v>0</v>
      </c>
      <c r="I4561" s="64">
        <v>2.12</v>
      </c>
    </row>
    <row r="4562" spans="1:9">
      <c r="A4562" s="30" t="s">
        <v>1637</v>
      </c>
      <c r="B4562" s="32" t="s">
        <v>1638</v>
      </c>
      <c r="C4562" s="37" t="s">
        <v>7</v>
      </c>
      <c r="D4562" s="36">
        <v>3.3300000000000003E-2</v>
      </c>
      <c r="E4562" s="31">
        <v>1</v>
      </c>
      <c r="F4562" s="31">
        <v>0</v>
      </c>
      <c r="G4562" s="31">
        <v>3.47</v>
      </c>
      <c r="H4562" s="31">
        <v>0</v>
      </c>
      <c r="I4562" s="64">
        <v>0.11</v>
      </c>
    </row>
    <row r="4563" spans="1:9">
      <c r="A4563" s="30" t="s">
        <v>1641</v>
      </c>
      <c r="B4563" s="32" t="s">
        <v>1642</v>
      </c>
      <c r="C4563" s="37" t="s">
        <v>7</v>
      </c>
      <c r="D4563" s="36">
        <v>4.4999999999999998E-2</v>
      </c>
      <c r="E4563" s="31">
        <v>1</v>
      </c>
      <c r="F4563" s="31">
        <v>0</v>
      </c>
      <c r="G4563" s="31">
        <v>75.58</v>
      </c>
      <c r="H4563" s="31">
        <v>0</v>
      </c>
      <c r="I4563" s="64">
        <v>3.4</v>
      </c>
    </row>
    <row r="4564" spans="1:9">
      <c r="A4564" s="30" t="s">
        <v>3173</v>
      </c>
      <c r="B4564" s="32" t="s">
        <v>3174</v>
      </c>
      <c r="C4564" s="37" t="s">
        <v>7</v>
      </c>
      <c r="D4564" s="36">
        <v>1</v>
      </c>
      <c r="E4564" s="31">
        <v>1</v>
      </c>
      <c r="F4564" s="31">
        <v>0</v>
      </c>
      <c r="G4564" s="31">
        <v>34.06</v>
      </c>
      <c r="H4564" s="31">
        <v>0</v>
      </c>
      <c r="I4564" s="64">
        <v>34.06</v>
      </c>
    </row>
    <row r="4565" spans="1:9">
      <c r="A4565" s="30" t="s">
        <v>1573</v>
      </c>
      <c r="B4565" s="32" t="s">
        <v>1574</v>
      </c>
      <c r="C4565" s="37" t="s">
        <v>1484</v>
      </c>
      <c r="D4565" s="36">
        <v>0.2</v>
      </c>
      <c r="E4565" s="31">
        <v>1</v>
      </c>
      <c r="F4565" s="31">
        <v>0</v>
      </c>
      <c r="G4565" s="31">
        <v>20.89</v>
      </c>
      <c r="H4565" s="31">
        <v>0</v>
      </c>
      <c r="I4565" s="64">
        <v>4.17</v>
      </c>
    </row>
    <row r="4566" spans="1:9">
      <c r="A4566" s="30" t="s">
        <v>1559</v>
      </c>
      <c r="B4566" s="30" t="s">
        <v>1560</v>
      </c>
      <c r="C4566" s="37" t="s">
        <v>1484</v>
      </c>
      <c r="D4566" s="36">
        <v>0.2</v>
      </c>
      <c r="E4566" s="31">
        <v>1</v>
      </c>
      <c r="F4566" s="31">
        <v>0</v>
      </c>
      <c r="G4566" s="31">
        <v>25.28</v>
      </c>
      <c r="H4566" s="31">
        <v>0</v>
      </c>
      <c r="I4566" s="64">
        <v>5.05</v>
      </c>
    </row>
    <row r="4567" spans="1:9">
      <c r="A4567" s="35"/>
      <c r="B4567" s="35"/>
      <c r="C4567" s="35"/>
      <c r="D4567" s="35"/>
      <c r="E4567" s="35"/>
      <c r="F4567" s="35"/>
      <c r="G4567" s="35"/>
      <c r="H4567" s="34" t="s">
        <v>515</v>
      </c>
      <c r="I4567" s="76">
        <v>48.91</v>
      </c>
    </row>
    <row r="4568" spans="1:9">
      <c r="A4568" s="35"/>
      <c r="B4568" s="35"/>
      <c r="C4568" s="35"/>
      <c r="D4568" s="35"/>
      <c r="E4568" s="35"/>
      <c r="F4568" s="35"/>
      <c r="G4568" s="35"/>
      <c r="H4568" s="34" t="s">
        <v>1458</v>
      </c>
      <c r="I4568" s="76">
        <v>22.86</v>
      </c>
    </row>
    <row r="4569" spans="1:9">
      <c r="A4569" s="35"/>
      <c r="B4569" s="35"/>
      <c r="C4569" s="35"/>
      <c r="D4569" s="35"/>
      <c r="E4569" s="35"/>
      <c r="F4569" s="35"/>
      <c r="G4569" s="35"/>
      <c r="H4569" s="34" t="s">
        <v>516</v>
      </c>
      <c r="I4569" s="76">
        <v>60.09</v>
      </c>
    </row>
    <row r="4572" spans="1:9">
      <c r="A4572" s="49" t="s">
        <v>3175</v>
      </c>
      <c r="B4572" s="48"/>
      <c r="C4572" s="48"/>
      <c r="D4572" s="48"/>
      <c r="E4572" s="48"/>
      <c r="F4572" s="48"/>
      <c r="G4572" s="48"/>
      <c r="H4572" s="48"/>
      <c r="I4572" s="72"/>
    </row>
    <row r="4573" spans="1:9">
      <c r="A4573" s="46" t="s">
        <v>1480</v>
      </c>
      <c r="B4573" s="45"/>
      <c r="C4573" s="45"/>
      <c r="D4573" s="45"/>
      <c r="E4573" s="45"/>
      <c r="F4573" s="45"/>
      <c r="G4573" s="45"/>
      <c r="H4573" s="45"/>
      <c r="I4573" s="73"/>
    </row>
    <row r="4574" spans="1:9">
      <c r="A4574" s="43" t="s">
        <v>3176</v>
      </c>
      <c r="B4574" s="42"/>
      <c r="C4574" s="42"/>
      <c r="D4574" s="42"/>
      <c r="E4574" s="41"/>
      <c r="F4574" s="41"/>
      <c r="G4574" s="41"/>
      <c r="H4574" s="41"/>
      <c r="I4574" s="74"/>
    </row>
    <row r="4575" spans="1:9">
      <c r="A4575" s="38" t="s">
        <v>0</v>
      </c>
      <c r="B4575" s="39" t="s">
        <v>1</v>
      </c>
      <c r="C4575" s="38" t="s">
        <v>2</v>
      </c>
      <c r="D4575" s="38" t="s">
        <v>3</v>
      </c>
      <c r="E4575" s="38" t="s">
        <v>1441</v>
      </c>
      <c r="F4575" s="38" t="s">
        <v>1442</v>
      </c>
      <c r="G4575" s="38" t="s">
        <v>1443</v>
      </c>
      <c r="H4575" s="38" t="s">
        <v>1444</v>
      </c>
      <c r="I4575" s="75" t="s">
        <v>1445</v>
      </c>
    </row>
    <row r="4576" spans="1:9">
      <c r="A4576" s="30" t="s">
        <v>1627</v>
      </c>
      <c r="B4576" s="32" t="s">
        <v>1628</v>
      </c>
      <c r="C4576" s="37" t="s">
        <v>7</v>
      </c>
      <c r="D4576" s="36">
        <v>1.7600000000000001E-2</v>
      </c>
      <c r="E4576" s="31">
        <v>1</v>
      </c>
      <c r="F4576" s="31">
        <v>0</v>
      </c>
      <c r="G4576" s="31">
        <v>66.709999999999994</v>
      </c>
      <c r="H4576" s="31">
        <v>0</v>
      </c>
      <c r="I4576" s="64">
        <v>1.17</v>
      </c>
    </row>
    <row r="4577" spans="1:9">
      <c r="A4577" s="30" t="s">
        <v>1637</v>
      </c>
      <c r="B4577" s="32" t="s">
        <v>1638</v>
      </c>
      <c r="C4577" s="37" t="s">
        <v>7</v>
      </c>
      <c r="D4577" s="36">
        <v>6.6100000000000006E-2</v>
      </c>
      <c r="E4577" s="31">
        <v>1</v>
      </c>
      <c r="F4577" s="31">
        <v>0</v>
      </c>
      <c r="G4577" s="31">
        <v>3.47</v>
      </c>
      <c r="H4577" s="31">
        <v>0</v>
      </c>
      <c r="I4577" s="64">
        <v>0.22</v>
      </c>
    </row>
    <row r="4578" spans="1:9">
      <c r="A4578" s="30" t="s">
        <v>1641</v>
      </c>
      <c r="B4578" s="32" t="s">
        <v>1642</v>
      </c>
      <c r="C4578" s="37" t="s">
        <v>7</v>
      </c>
      <c r="D4578" s="36">
        <v>2.2499999999999999E-2</v>
      </c>
      <c r="E4578" s="31">
        <v>1</v>
      </c>
      <c r="F4578" s="31">
        <v>0</v>
      </c>
      <c r="G4578" s="31">
        <v>75.58</v>
      </c>
      <c r="H4578" s="31">
        <v>0</v>
      </c>
      <c r="I4578" s="64">
        <v>1.7</v>
      </c>
    </row>
    <row r="4579" spans="1:9">
      <c r="A4579" s="30" t="s">
        <v>3177</v>
      </c>
      <c r="B4579" s="32" t="s">
        <v>3178</v>
      </c>
      <c r="C4579" s="37" t="s">
        <v>7</v>
      </c>
      <c r="D4579" s="36">
        <v>1</v>
      </c>
      <c r="E4579" s="31">
        <v>1</v>
      </c>
      <c r="F4579" s="31">
        <v>0</v>
      </c>
      <c r="G4579" s="31">
        <v>73.069999999999993</v>
      </c>
      <c r="H4579" s="31">
        <v>0</v>
      </c>
      <c r="I4579" s="64">
        <v>73.069999999999993</v>
      </c>
    </row>
    <row r="4580" spans="1:9">
      <c r="A4580" s="30" t="s">
        <v>1573</v>
      </c>
      <c r="B4580" s="32" t="s">
        <v>1574</v>
      </c>
      <c r="C4580" s="37" t="s">
        <v>1484</v>
      </c>
      <c r="D4580" s="36">
        <v>0.2311</v>
      </c>
      <c r="E4580" s="31">
        <v>1</v>
      </c>
      <c r="F4580" s="31">
        <v>0</v>
      </c>
      <c r="G4580" s="31">
        <v>20.89</v>
      </c>
      <c r="H4580" s="31">
        <v>0</v>
      </c>
      <c r="I4580" s="64">
        <v>4.82</v>
      </c>
    </row>
    <row r="4581" spans="1:9">
      <c r="A4581" s="30" t="s">
        <v>1559</v>
      </c>
      <c r="B4581" s="30" t="s">
        <v>1560</v>
      </c>
      <c r="C4581" s="37" t="s">
        <v>1484</v>
      </c>
      <c r="D4581" s="36">
        <v>0.2311</v>
      </c>
      <c r="E4581" s="31">
        <v>1</v>
      </c>
      <c r="F4581" s="31">
        <v>0</v>
      </c>
      <c r="G4581" s="31">
        <v>25.28</v>
      </c>
      <c r="H4581" s="31">
        <v>0</v>
      </c>
      <c r="I4581" s="64">
        <v>5.84</v>
      </c>
    </row>
    <row r="4582" spans="1:9">
      <c r="A4582" s="35"/>
      <c r="B4582" s="35"/>
      <c r="C4582" s="35"/>
      <c r="D4582" s="35"/>
      <c r="E4582" s="35"/>
      <c r="F4582" s="35"/>
      <c r="G4582" s="35"/>
      <c r="H4582" s="34" t="s">
        <v>515</v>
      </c>
      <c r="I4582" s="76">
        <v>86.82</v>
      </c>
    </row>
    <row r="4583" spans="1:9">
      <c r="A4583" s="35"/>
      <c r="B4583" s="35"/>
      <c r="C4583" s="35"/>
      <c r="D4583" s="35"/>
      <c r="E4583" s="35"/>
      <c r="F4583" s="35"/>
      <c r="G4583" s="35"/>
      <c r="H4583" s="34" t="s">
        <v>1458</v>
      </c>
      <c r="I4583" s="76">
        <v>22.86</v>
      </c>
    </row>
    <row r="4584" spans="1:9">
      <c r="A4584" s="35"/>
      <c r="B4584" s="35"/>
      <c r="C4584" s="35"/>
      <c r="D4584" s="35"/>
      <c r="E4584" s="35"/>
      <c r="F4584" s="35"/>
      <c r="G4584" s="35"/>
      <c r="H4584" s="34" t="s">
        <v>516</v>
      </c>
      <c r="I4584" s="76">
        <v>106.66</v>
      </c>
    </row>
    <row r="4587" spans="1:9">
      <c r="A4587" s="49" t="s">
        <v>3179</v>
      </c>
      <c r="B4587" s="48"/>
      <c r="C4587" s="48"/>
      <c r="D4587" s="48"/>
      <c r="E4587" s="48"/>
      <c r="F4587" s="48"/>
      <c r="G4587" s="48"/>
      <c r="H4587" s="48"/>
      <c r="I4587" s="72"/>
    </row>
    <row r="4588" spans="1:9">
      <c r="A4588" s="46" t="s">
        <v>1480</v>
      </c>
      <c r="B4588" s="45"/>
      <c r="C4588" s="45"/>
      <c r="D4588" s="45"/>
      <c r="E4588" s="45"/>
      <c r="F4588" s="45"/>
      <c r="G4588" s="45"/>
      <c r="H4588" s="45"/>
      <c r="I4588" s="73"/>
    </row>
    <row r="4589" spans="1:9">
      <c r="A4589" s="43" t="s">
        <v>3180</v>
      </c>
      <c r="B4589" s="42"/>
      <c r="C4589" s="42"/>
      <c r="D4589" s="42"/>
      <c r="E4589" s="41"/>
      <c r="F4589" s="41"/>
      <c r="G4589" s="41"/>
      <c r="H4589" s="41"/>
      <c r="I4589" s="74"/>
    </row>
    <row r="4590" spans="1:9">
      <c r="A4590" s="38" t="s">
        <v>0</v>
      </c>
      <c r="B4590" s="39" t="s">
        <v>1</v>
      </c>
      <c r="C4590" s="38" t="s">
        <v>2</v>
      </c>
      <c r="D4590" s="38" t="s">
        <v>3</v>
      </c>
      <c r="E4590" s="38" t="s">
        <v>1441</v>
      </c>
      <c r="F4590" s="38" t="s">
        <v>1442</v>
      </c>
      <c r="G4590" s="38" t="s">
        <v>1443</v>
      </c>
      <c r="H4590" s="38" t="s">
        <v>1444</v>
      </c>
      <c r="I4590" s="75" t="s">
        <v>1445</v>
      </c>
    </row>
    <row r="4591" spans="1:9">
      <c r="A4591" s="30" t="s">
        <v>1627</v>
      </c>
      <c r="B4591" s="32" t="s">
        <v>1628</v>
      </c>
      <c r="C4591" s="37" t="s">
        <v>7</v>
      </c>
      <c r="D4591" s="36">
        <v>1.7600000000000001E-2</v>
      </c>
      <c r="E4591" s="31">
        <v>1</v>
      </c>
      <c r="F4591" s="31">
        <v>0</v>
      </c>
      <c r="G4591" s="31">
        <v>66.709999999999994</v>
      </c>
      <c r="H4591" s="31">
        <v>0</v>
      </c>
      <c r="I4591" s="64">
        <v>1.17</v>
      </c>
    </row>
    <row r="4592" spans="1:9">
      <c r="A4592" s="30" t="s">
        <v>1637</v>
      </c>
      <c r="B4592" s="32" t="s">
        <v>1638</v>
      </c>
      <c r="C4592" s="37" t="s">
        <v>7</v>
      </c>
      <c r="D4592" s="36">
        <v>6.6100000000000006E-2</v>
      </c>
      <c r="E4592" s="31">
        <v>1</v>
      </c>
      <c r="F4592" s="31">
        <v>0</v>
      </c>
      <c r="G4592" s="31">
        <v>3.47</v>
      </c>
      <c r="H4592" s="31">
        <v>0</v>
      </c>
      <c r="I4592" s="64">
        <v>0.22</v>
      </c>
    </row>
    <row r="4593" spans="1:9">
      <c r="A4593" s="30" t="s">
        <v>1641</v>
      </c>
      <c r="B4593" s="32" t="s">
        <v>1642</v>
      </c>
      <c r="C4593" s="37" t="s">
        <v>7</v>
      </c>
      <c r="D4593" s="36">
        <v>2.2499999999999999E-2</v>
      </c>
      <c r="E4593" s="31">
        <v>1</v>
      </c>
      <c r="F4593" s="31">
        <v>0</v>
      </c>
      <c r="G4593" s="31">
        <v>75.58</v>
      </c>
      <c r="H4593" s="31">
        <v>0</v>
      </c>
      <c r="I4593" s="64">
        <v>1.7</v>
      </c>
    </row>
    <row r="4594" spans="1:9">
      <c r="A4594" s="30" t="s">
        <v>3181</v>
      </c>
      <c r="B4594" s="32" t="s">
        <v>3182</v>
      </c>
      <c r="C4594" s="37" t="s">
        <v>7</v>
      </c>
      <c r="D4594" s="36">
        <v>1</v>
      </c>
      <c r="E4594" s="31">
        <v>1</v>
      </c>
      <c r="F4594" s="31">
        <v>0</v>
      </c>
      <c r="G4594" s="31">
        <v>80.739999999999995</v>
      </c>
      <c r="H4594" s="31">
        <v>0</v>
      </c>
      <c r="I4594" s="64">
        <v>80.739999999999995</v>
      </c>
    </row>
    <row r="4595" spans="1:9">
      <c r="A4595" s="30" t="s">
        <v>1573</v>
      </c>
      <c r="B4595" s="32" t="s">
        <v>1574</v>
      </c>
      <c r="C4595" s="37" t="s">
        <v>1484</v>
      </c>
      <c r="D4595" s="36">
        <v>0.2311</v>
      </c>
      <c r="E4595" s="31">
        <v>1</v>
      </c>
      <c r="F4595" s="31">
        <v>0</v>
      </c>
      <c r="G4595" s="31">
        <v>20.89</v>
      </c>
      <c r="H4595" s="31">
        <v>0</v>
      </c>
      <c r="I4595" s="64">
        <v>4.82</v>
      </c>
    </row>
    <row r="4596" spans="1:9">
      <c r="A4596" s="30" t="s">
        <v>1559</v>
      </c>
      <c r="B4596" s="30" t="s">
        <v>1560</v>
      </c>
      <c r="C4596" s="37" t="s">
        <v>1484</v>
      </c>
      <c r="D4596" s="36">
        <v>0.2311</v>
      </c>
      <c r="E4596" s="31">
        <v>1</v>
      </c>
      <c r="F4596" s="31">
        <v>0</v>
      </c>
      <c r="G4596" s="31">
        <v>25.28</v>
      </c>
      <c r="H4596" s="31">
        <v>0</v>
      </c>
      <c r="I4596" s="64">
        <v>5.84</v>
      </c>
    </row>
    <row r="4597" spans="1:9">
      <c r="A4597" s="35"/>
      <c r="B4597" s="35"/>
      <c r="C4597" s="35"/>
      <c r="D4597" s="35"/>
      <c r="E4597" s="35"/>
      <c r="F4597" s="35"/>
      <c r="G4597" s="35"/>
      <c r="H4597" s="34" t="s">
        <v>515</v>
      </c>
      <c r="I4597" s="76">
        <v>94.49</v>
      </c>
    </row>
    <row r="4598" spans="1:9">
      <c r="A4598" s="35"/>
      <c r="B4598" s="35"/>
      <c r="C4598" s="35"/>
      <c r="D4598" s="35"/>
      <c r="E4598" s="35"/>
      <c r="F4598" s="35"/>
      <c r="G4598" s="35"/>
      <c r="H4598" s="34" t="s">
        <v>1458</v>
      </c>
      <c r="I4598" s="76">
        <v>22.86</v>
      </c>
    </row>
    <row r="4599" spans="1:9">
      <c r="A4599" s="35"/>
      <c r="B4599" s="35"/>
      <c r="C4599" s="35"/>
      <c r="D4599" s="35"/>
      <c r="E4599" s="35"/>
      <c r="F4599" s="35"/>
      <c r="G4599" s="35"/>
      <c r="H4599" s="34" t="s">
        <v>516</v>
      </c>
      <c r="I4599" s="76">
        <v>116.09</v>
      </c>
    </row>
    <row r="4602" spans="1:9">
      <c r="A4602" s="49" t="s">
        <v>3183</v>
      </c>
      <c r="B4602" s="48"/>
      <c r="C4602" s="48"/>
      <c r="D4602" s="48"/>
      <c r="E4602" s="48"/>
      <c r="F4602" s="48"/>
      <c r="G4602" s="48"/>
      <c r="H4602" s="48"/>
      <c r="I4602" s="72"/>
    </row>
    <row r="4603" spans="1:9">
      <c r="A4603" s="46" t="s">
        <v>1439</v>
      </c>
      <c r="B4603" s="45"/>
      <c r="C4603" s="45"/>
      <c r="D4603" s="45"/>
      <c r="E4603" s="45"/>
      <c r="F4603" s="45"/>
      <c r="G4603" s="45"/>
      <c r="H4603" s="45"/>
      <c r="I4603" s="73"/>
    </row>
    <row r="4604" spans="1:9">
      <c r="A4604" s="43" t="s">
        <v>3184</v>
      </c>
      <c r="B4604" s="42"/>
      <c r="C4604" s="42"/>
      <c r="D4604" s="42"/>
      <c r="E4604" s="41"/>
      <c r="F4604" s="41"/>
      <c r="G4604" s="41"/>
      <c r="H4604" s="41"/>
      <c r="I4604" s="74"/>
    </row>
    <row r="4605" spans="1:9">
      <c r="A4605" s="38" t="s">
        <v>0</v>
      </c>
      <c r="B4605" s="39" t="s">
        <v>1</v>
      </c>
      <c r="C4605" s="38" t="s">
        <v>2</v>
      </c>
      <c r="D4605" s="38" t="s">
        <v>3</v>
      </c>
      <c r="E4605" s="38" t="s">
        <v>1441</v>
      </c>
      <c r="F4605" s="38" t="s">
        <v>1442</v>
      </c>
      <c r="G4605" s="38" t="s">
        <v>1443</v>
      </c>
      <c r="H4605" s="38" t="s">
        <v>1444</v>
      </c>
      <c r="I4605" s="75" t="s">
        <v>1445</v>
      </c>
    </row>
    <row r="4606" spans="1:9">
      <c r="A4606" s="30" t="s">
        <v>1627</v>
      </c>
      <c r="B4606" s="32" t="s">
        <v>1628</v>
      </c>
      <c r="C4606" s="37" t="s">
        <v>7</v>
      </c>
      <c r="D4606" s="36">
        <v>5.8999999999999999E-3</v>
      </c>
      <c r="E4606" s="31">
        <v>1</v>
      </c>
      <c r="F4606" s="31">
        <v>0</v>
      </c>
      <c r="G4606" s="31">
        <v>66.709999999999994</v>
      </c>
      <c r="H4606" s="31">
        <v>0</v>
      </c>
      <c r="I4606" s="64">
        <v>0.39</v>
      </c>
    </row>
    <row r="4607" spans="1:9" ht="20">
      <c r="A4607" s="30" t="s">
        <v>3185</v>
      </c>
      <c r="B4607" s="32" t="s">
        <v>3186</v>
      </c>
      <c r="C4607" s="37" t="s">
        <v>7</v>
      </c>
      <c r="D4607" s="36">
        <v>1</v>
      </c>
      <c r="E4607" s="31">
        <v>1</v>
      </c>
      <c r="F4607" s="31">
        <v>0</v>
      </c>
      <c r="G4607" s="31">
        <v>2.67</v>
      </c>
      <c r="H4607" s="31">
        <v>0</v>
      </c>
      <c r="I4607" s="64">
        <v>2.67</v>
      </c>
    </row>
    <row r="4608" spans="1:9">
      <c r="A4608" s="30" t="s">
        <v>1637</v>
      </c>
      <c r="B4608" s="32" t="s">
        <v>1638</v>
      </c>
      <c r="C4608" s="37" t="s">
        <v>7</v>
      </c>
      <c r="D4608" s="36">
        <v>2.81E-2</v>
      </c>
      <c r="E4608" s="31">
        <v>1</v>
      </c>
      <c r="F4608" s="31">
        <v>0</v>
      </c>
      <c r="G4608" s="31">
        <v>3.47</v>
      </c>
      <c r="H4608" s="31">
        <v>0</v>
      </c>
      <c r="I4608" s="64">
        <v>0.09</v>
      </c>
    </row>
    <row r="4609" spans="1:9">
      <c r="A4609" s="30" t="s">
        <v>1641</v>
      </c>
      <c r="B4609" s="32" t="s">
        <v>1642</v>
      </c>
      <c r="C4609" s="37" t="s">
        <v>7</v>
      </c>
      <c r="D4609" s="36">
        <v>7.0000000000000001E-3</v>
      </c>
      <c r="E4609" s="31">
        <v>1</v>
      </c>
      <c r="F4609" s="31">
        <v>0</v>
      </c>
      <c r="G4609" s="31">
        <v>75.58</v>
      </c>
      <c r="H4609" s="31">
        <v>0</v>
      </c>
      <c r="I4609" s="64">
        <v>0.52</v>
      </c>
    </row>
    <row r="4610" spans="1:9">
      <c r="A4610" s="30" t="s">
        <v>1573</v>
      </c>
      <c r="B4610" s="32" t="s">
        <v>1574</v>
      </c>
      <c r="C4610" s="37" t="s">
        <v>1484</v>
      </c>
      <c r="D4610" s="36">
        <v>0.12659999999999999</v>
      </c>
      <c r="E4610" s="31">
        <v>1</v>
      </c>
      <c r="F4610" s="31">
        <v>0</v>
      </c>
      <c r="G4610" s="31">
        <v>20.89</v>
      </c>
      <c r="H4610" s="31">
        <v>0</v>
      </c>
      <c r="I4610" s="64">
        <v>2.64</v>
      </c>
    </row>
    <row r="4611" spans="1:9">
      <c r="A4611" s="30" t="s">
        <v>1559</v>
      </c>
      <c r="B4611" s="30" t="s">
        <v>1560</v>
      </c>
      <c r="C4611" s="37" t="s">
        <v>1484</v>
      </c>
      <c r="D4611" s="36">
        <v>0.12659999999999999</v>
      </c>
      <c r="E4611" s="31">
        <v>1</v>
      </c>
      <c r="F4611" s="31">
        <v>0</v>
      </c>
      <c r="G4611" s="31">
        <v>25.28</v>
      </c>
      <c r="H4611" s="31">
        <v>0</v>
      </c>
      <c r="I4611" s="64">
        <v>3.2</v>
      </c>
    </row>
    <row r="4612" spans="1:9">
      <c r="A4612" s="35"/>
      <c r="B4612" s="35"/>
      <c r="C4612" s="35"/>
      <c r="D4612" s="35"/>
      <c r="E4612" s="35"/>
      <c r="F4612" s="35"/>
      <c r="G4612" s="35"/>
      <c r="H4612" s="34" t="s">
        <v>515</v>
      </c>
      <c r="I4612" s="76">
        <v>9.51</v>
      </c>
    </row>
    <row r="4613" spans="1:9">
      <c r="A4613" s="35"/>
      <c r="B4613" s="35"/>
      <c r="C4613" s="35"/>
      <c r="D4613" s="35"/>
      <c r="E4613" s="35"/>
      <c r="F4613" s="35"/>
      <c r="G4613" s="35"/>
      <c r="H4613" s="34" t="s">
        <v>1458</v>
      </c>
      <c r="I4613" s="76">
        <v>22.86</v>
      </c>
    </row>
    <row r="4614" spans="1:9">
      <c r="A4614" s="35"/>
      <c r="B4614" s="35"/>
      <c r="C4614" s="35"/>
      <c r="D4614" s="35"/>
      <c r="E4614" s="35"/>
      <c r="F4614" s="35"/>
      <c r="G4614" s="35"/>
      <c r="H4614" s="34" t="s">
        <v>516</v>
      </c>
      <c r="I4614" s="76">
        <v>11.68</v>
      </c>
    </row>
    <row r="4617" spans="1:9">
      <c r="A4617" s="49" t="s">
        <v>3187</v>
      </c>
      <c r="B4617" s="48"/>
      <c r="C4617" s="48"/>
      <c r="D4617" s="48"/>
      <c r="E4617" s="48"/>
      <c r="F4617" s="48"/>
      <c r="G4617" s="48"/>
      <c r="H4617" s="48"/>
      <c r="I4617" s="72"/>
    </row>
    <row r="4618" spans="1:9">
      <c r="A4618" s="46" t="s">
        <v>1439</v>
      </c>
      <c r="B4618" s="45"/>
      <c r="C4618" s="45"/>
      <c r="D4618" s="45"/>
      <c r="E4618" s="45"/>
      <c r="F4618" s="45"/>
      <c r="G4618" s="45"/>
      <c r="H4618" s="45"/>
      <c r="I4618" s="73"/>
    </row>
    <row r="4619" spans="1:9">
      <c r="A4619" s="43" t="s">
        <v>3188</v>
      </c>
      <c r="B4619" s="42"/>
      <c r="C4619" s="42"/>
      <c r="D4619" s="42"/>
      <c r="E4619" s="41"/>
      <c r="F4619" s="41"/>
      <c r="G4619" s="41"/>
      <c r="H4619" s="41"/>
      <c r="I4619" s="74"/>
    </row>
    <row r="4620" spans="1:9">
      <c r="A4620" s="38" t="s">
        <v>0</v>
      </c>
      <c r="B4620" s="39" t="s">
        <v>1</v>
      </c>
      <c r="C4620" s="38" t="s">
        <v>2</v>
      </c>
      <c r="D4620" s="38" t="s">
        <v>3</v>
      </c>
      <c r="E4620" s="38" t="s">
        <v>1441</v>
      </c>
      <c r="F4620" s="38" t="s">
        <v>1442</v>
      </c>
      <c r="G4620" s="38" t="s">
        <v>1443</v>
      </c>
      <c r="H4620" s="38" t="s">
        <v>1444</v>
      </c>
      <c r="I4620" s="75" t="s">
        <v>1445</v>
      </c>
    </row>
    <row r="4621" spans="1:9">
      <c r="A4621" s="30" t="s">
        <v>1627</v>
      </c>
      <c r="B4621" s="32" t="s">
        <v>1628</v>
      </c>
      <c r="C4621" s="37" t="s">
        <v>7</v>
      </c>
      <c r="D4621" s="36">
        <v>5.8999999999999999E-3</v>
      </c>
      <c r="E4621" s="31">
        <v>1</v>
      </c>
      <c r="F4621" s="31">
        <v>0</v>
      </c>
      <c r="G4621" s="31">
        <v>66.709999999999994</v>
      </c>
      <c r="H4621" s="31">
        <v>0</v>
      </c>
      <c r="I4621" s="64">
        <v>0.39</v>
      </c>
    </row>
    <row r="4622" spans="1:9" ht="20">
      <c r="A4622" s="30" t="s">
        <v>3189</v>
      </c>
      <c r="B4622" s="32" t="s">
        <v>3190</v>
      </c>
      <c r="C4622" s="37" t="s">
        <v>7</v>
      </c>
      <c r="D4622" s="36">
        <v>1</v>
      </c>
      <c r="E4622" s="31">
        <v>1</v>
      </c>
      <c r="F4622" s="31">
        <v>0</v>
      </c>
      <c r="G4622" s="31">
        <v>5.89</v>
      </c>
      <c r="H4622" s="31">
        <v>0</v>
      </c>
      <c r="I4622" s="64">
        <v>5.89</v>
      </c>
    </row>
    <row r="4623" spans="1:9">
      <c r="A4623" s="30" t="s">
        <v>1637</v>
      </c>
      <c r="B4623" s="32" t="s">
        <v>1638</v>
      </c>
      <c r="C4623" s="37" t="s">
        <v>7</v>
      </c>
      <c r="D4623" s="36">
        <v>3.15E-2</v>
      </c>
      <c r="E4623" s="31">
        <v>1</v>
      </c>
      <c r="F4623" s="31">
        <v>0</v>
      </c>
      <c r="G4623" s="31">
        <v>3.47</v>
      </c>
      <c r="H4623" s="31">
        <v>0</v>
      </c>
      <c r="I4623" s="64">
        <v>0.1</v>
      </c>
    </row>
    <row r="4624" spans="1:9">
      <c r="A4624" s="30" t="s">
        <v>1641</v>
      </c>
      <c r="B4624" s="32" t="s">
        <v>1642</v>
      </c>
      <c r="C4624" s="37" t="s">
        <v>7</v>
      </c>
      <c r="D4624" s="36">
        <v>7.0000000000000001E-3</v>
      </c>
      <c r="E4624" s="31">
        <v>1</v>
      </c>
      <c r="F4624" s="31">
        <v>0</v>
      </c>
      <c r="G4624" s="31">
        <v>75.58</v>
      </c>
      <c r="H4624" s="31">
        <v>0</v>
      </c>
      <c r="I4624" s="64">
        <v>0.52</v>
      </c>
    </row>
    <row r="4625" spans="1:9">
      <c r="A4625" s="30" t="s">
        <v>1573</v>
      </c>
      <c r="B4625" s="32" t="s">
        <v>1574</v>
      </c>
      <c r="C4625" s="37" t="s">
        <v>1484</v>
      </c>
      <c r="D4625" s="36">
        <v>0.13120000000000001</v>
      </c>
      <c r="E4625" s="31">
        <v>1</v>
      </c>
      <c r="F4625" s="31">
        <v>0</v>
      </c>
      <c r="G4625" s="31">
        <v>20.89</v>
      </c>
      <c r="H4625" s="31">
        <v>0</v>
      </c>
      <c r="I4625" s="64">
        <v>2.74</v>
      </c>
    </row>
    <row r="4626" spans="1:9">
      <c r="A4626" s="30" t="s">
        <v>1559</v>
      </c>
      <c r="B4626" s="30" t="s">
        <v>1560</v>
      </c>
      <c r="C4626" s="37" t="s">
        <v>1484</v>
      </c>
      <c r="D4626" s="36">
        <v>0.13120000000000001</v>
      </c>
      <c r="E4626" s="31">
        <v>1</v>
      </c>
      <c r="F4626" s="31">
        <v>0</v>
      </c>
      <c r="G4626" s="31">
        <v>25.28</v>
      </c>
      <c r="H4626" s="31">
        <v>0</v>
      </c>
      <c r="I4626" s="64">
        <v>3.31</v>
      </c>
    </row>
    <row r="4627" spans="1:9">
      <c r="A4627" s="35"/>
      <c r="B4627" s="35"/>
      <c r="C4627" s="35"/>
      <c r="D4627" s="35"/>
      <c r="E4627" s="35"/>
      <c r="F4627" s="35"/>
      <c r="G4627" s="35"/>
      <c r="H4627" s="34" t="s">
        <v>515</v>
      </c>
      <c r="I4627" s="76">
        <v>12.95</v>
      </c>
    </row>
    <row r="4628" spans="1:9">
      <c r="A4628" s="35"/>
      <c r="B4628" s="35"/>
      <c r="C4628" s="35"/>
      <c r="D4628" s="35"/>
      <c r="E4628" s="35"/>
      <c r="F4628" s="35"/>
      <c r="G4628" s="35"/>
      <c r="H4628" s="34" t="s">
        <v>1458</v>
      </c>
      <c r="I4628" s="76">
        <v>22.86</v>
      </c>
    </row>
    <row r="4629" spans="1:9">
      <c r="A4629" s="35"/>
      <c r="B4629" s="35"/>
      <c r="C4629" s="35"/>
      <c r="D4629" s="35"/>
      <c r="E4629" s="35"/>
      <c r="F4629" s="35"/>
      <c r="G4629" s="35"/>
      <c r="H4629" s="34" t="s">
        <v>516</v>
      </c>
      <c r="I4629" s="76">
        <v>15.91</v>
      </c>
    </row>
    <row r="4632" spans="1:9">
      <c r="A4632" s="49" t="s">
        <v>3191</v>
      </c>
      <c r="B4632" s="48"/>
      <c r="C4632" s="48"/>
      <c r="D4632" s="48"/>
      <c r="E4632" s="48"/>
      <c r="F4632" s="48"/>
      <c r="G4632" s="48"/>
      <c r="H4632" s="48"/>
      <c r="I4632" s="72"/>
    </row>
    <row r="4633" spans="1:9">
      <c r="A4633" s="46" t="s">
        <v>1439</v>
      </c>
      <c r="B4633" s="45"/>
      <c r="C4633" s="45"/>
      <c r="D4633" s="45"/>
      <c r="E4633" s="45"/>
      <c r="F4633" s="45"/>
      <c r="G4633" s="45"/>
      <c r="H4633" s="45"/>
      <c r="I4633" s="73"/>
    </row>
    <row r="4634" spans="1:9">
      <c r="A4634" s="43" t="s">
        <v>3192</v>
      </c>
      <c r="B4634" s="42"/>
      <c r="C4634" s="42"/>
      <c r="D4634" s="42"/>
      <c r="E4634" s="41"/>
      <c r="F4634" s="41"/>
      <c r="G4634" s="41"/>
      <c r="H4634" s="41"/>
      <c r="I4634" s="74"/>
    </row>
    <row r="4635" spans="1:9">
      <c r="A4635" s="38" t="s">
        <v>0</v>
      </c>
      <c r="B4635" s="39" t="s">
        <v>1</v>
      </c>
      <c r="C4635" s="38" t="s">
        <v>2</v>
      </c>
      <c r="D4635" s="38" t="s">
        <v>3</v>
      </c>
      <c r="E4635" s="38" t="s">
        <v>1441</v>
      </c>
      <c r="F4635" s="38" t="s">
        <v>1442</v>
      </c>
      <c r="G4635" s="38" t="s">
        <v>1443</v>
      </c>
      <c r="H4635" s="38" t="s">
        <v>1444</v>
      </c>
      <c r="I4635" s="75" t="s">
        <v>1445</v>
      </c>
    </row>
    <row r="4636" spans="1:9">
      <c r="A4636" s="30" t="s">
        <v>1627</v>
      </c>
      <c r="B4636" s="32" t="s">
        <v>1628</v>
      </c>
      <c r="C4636" s="37" t="s">
        <v>7</v>
      </c>
      <c r="D4636" s="36">
        <v>8.8000000000000005E-3</v>
      </c>
      <c r="E4636" s="31">
        <v>1</v>
      </c>
      <c r="F4636" s="31">
        <v>0</v>
      </c>
      <c r="G4636" s="31">
        <v>66.709999999999994</v>
      </c>
      <c r="H4636" s="31">
        <v>0</v>
      </c>
      <c r="I4636" s="64">
        <v>0.57999999999999996</v>
      </c>
    </row>
    <row r="4637" spans="1:9">
      <c r="A4637" s="30" t="s">
        <v>1637</v>
      </c>
      <c r="B4637" s="32" t="s">
        <v>1638</v>
      </c>
      <c r="C4637" s="37" t="s">
        <v>7</v>
      </c>
      <c r="D4637" s="36">
        <v>4.8399999999999999E-2</v>
      </c>
      <c r="E4637" s="31">
        <v>1</v>
      </c>
      <c r="F4637" s="31">
        <v>0</v>
      </c>
      <c r="G4637" s="31">
        <v>3.47</v>
      </c>
      <c r="H4637" s="31">
        <v>0</v>
      </c>
      <c r="I4637" s="64">
        <v>0.16</v>
      </c>
    </row>
    <row r="4638" spans="1:9">
      <c r="A4638" s="30" t="s">
        <v>1641</v>
      </c>
      <c r="B4638" s="32" t="s">
        <v>1642</v>
      </c>
      <c r="C4638" s="37" t="s">
        <v>7</v>
      </c>
      <c r="D4638" s="36">
        <v>1.0500000000000001E-2</v>
      </c>
      <c r="E4638" s="31">
        <v>1</v>
      </c>
      <c r="F4638" s="31">
        <v>0</v>
      </c>
      <c r="G4638" s="31">
        <v>75.58</v>
      </c>
      <c r="H4638" s="31">
        <v>0</v>
      </c>
      <c r="I4638" s="64">
        <v>0.79</v>
      </c>
    </row>
    <row r="4639" spans="1:9" ht="20">
      <c r="A4639" s="30" t="s">
        <v>3193</v>
      </c>
      <c r="B4639" s="32" t="s">
        <v>3194</v>
      </c>
      <c r="C4639" s="37" t="s">
        <v>7</v>
      </c>
      <c r="D4639" s="36">
        <v>1</v>
      </c>
      <c r="E4639" s="31">
        <v>1</v>
      </c>
      <c r="F4639" s="31">
        <v>0</v>
      </c>
      <c r="G4639" s="31">
        <v>11.01</v>
      </c>
      <c r="H4639" s="31">
        <v>0</v>
      </c>
      <c r="I4639" s="64">
        <v>11.01</v>
      </c>
    </row>
    <row r="4640" spans="1:9">
      <c r="A4640" s="30" t="s">
        <v>1573</v>
      </c>
      <c r="B4640" s="32" t="s">
        <v>1574</v>
      </c>
      <c r="C4640" s="37" t="s">
        <v>1484</v>
      </c>
      <c r="D4640" s="36">
        <v>0.17480000000000001</v>
      </c>
      <c r="E4640" s="31">
        <v>1</v>
      </c>
      <c r="F4640" s="31">
        <v>0</v>
      </c>
      <c r="G4640" s="31">
        <v>20.89</v>
      </c>
      <c r="H4640" s="31">
        <v>0</v>
      </c>
      <c r="I4640" s="64">
        <v>3.65</v>
      </c>
    </row>
    <row r="4641" spans="1:9">
      <c r="A4641" s="30" t="s">
        <v>1559</v>
      </c>
      <c r="B4641" s="30" t="s">
        <v>1560</v>
      </c>
      <c r="C4641" s="37" t="s">
        <v>1484</v>
      </c>
      <c r="D4641" s="36">
        <v>0.17480000000000001</v>
      </c>
      <c r="E4641" s="31">
        <v>1</v>
      </c>
      <c r="F4641" s="31">
        <v>0</v>
      </c>
      <c r="G4641" s="31">
        <v>25.28</v>
      </c>
      <c r="H4641" s="31">
        <v>0</v>
      </c>
      <c r="I4641" s="64">
        <v>4.41</v>
      </c>
    </row>
    <row r="4642" spans="1:9">
      <c r="A4642" s="35"/>
      <c r="B4642" s="35"/>
      <c r="C4642" s="35"/>
      <c r="D4642" s="35"/>
      <c r="E4642" s="35"/>
      <c r="F4642" s="35"/>
      <c r="G4642" s="35"/>
      <c r="H4642" s="34" t="s">
        <v>515</v>
      </c>
      <c r="I4642" s="76">
        <v>20.6</v>
      </c>
    </row>
    <row r="4643" spans="1:9">
      <c r="A4643" s="35"/>
      <c r="B4643" s="35"/>
      <c r="C4643" s="35"/>
      <c r="D4643" s="35"/>
      <c r="E4643" s="35"/>
      <c r="F4643" s="35"/>
      <c r="G4643" s="35"/>
      <c r="H4643" s="34" t="s">
        <v>1458</v>
      </c>
      <c r="I4643" s="76">
        <v>22.86</v>
      </c>
    </row>
    <row r="4644" spans="1:9">
      <c r="A4644" s="35"/>
      <c r="B4644" s="35"/>
      <c r="C4644" s="35"/>
      <c r="D4644" s="35"/>
      <c r="E4644" s="35"/>
      <c r="F4644" s="35"/>
      <c r="G4644" s="35"/>
      <c r="H4644" s="34" t="s">
        <v>516</v>
      </c>
      <c r="I4644" s="76">
        <v>25.3</v>
      </c>
    </row>
    <row r="4647" spans="1:9">
      <c r="A4647" s="49" t="s">
        <v>3195</v>
      </c>
      <c r="B4647" s="48"/>
      <c r="C4647" s="48"/>
      <c r="D4647" s="48"/>
      <c r="E4647" s="48"/>
      <c r="F4647" s="48"/>
      <c r="G4647" s="48"/>
      <c r="H4647" s="48"/>
      <c r="I4647" s="72"/>
    </row>
    <row r="4648" spans="1:9">
      <c r="A4648" s="46" t="s">
        <v>1480</v>
      </c>
      <c r="B4648" s="45"/>
      <c r="C4648" s="45"/>
      <c r="D4648" s="45"/>
      <c r="E4648" s="45"/>
      <c r="F4648" s="45"/>
      <c r="G4648" s="45"/>
      <c r="H4648" s="45"/>
      <c r="I4648" s="73"/>
    </row>
    <row r="4649" spans="1:9">
      <c r="A4649" s="43" t="s">
        <v>3196</v>
      </c>
      <c r="B4649" s="42"/>
      <c r="C4649" s="42"/>
      <c r="D4649" s="42"/>
      <c r="E4649" s="41"/>
      <c r="F4649" s="41"/>
      <c r="G4649" s="41"/>
      <c r="H4649" s="41"/>
      <c r="I4649" s="74"/>
    </row>
    <row r="4650" spans="1:9">
      <c r="A4650" s="38" t="s">
        <v>0</v>
      </c>
      <c r="B4650" s="39" t="s">
        <v>1</v>
      </c>
      <c r="C4650" s="38" t="s">
        <v>2</v>
      </c>
      <c r="D4650" s="38" t="s">
        <v>3</v>
      </c>
      <c r="E4650" s="38" t="s">
        <v>1441</v>
      </c>
      <c r="F4650" s="38" t="s">
        <v>1442</v>
      </c>
      <c r="G4650" s="38" t="s">
        <v>1443</v>
      </c>
      <c r="H4650" s="38" t="s">
        <v>1444</v>
      </c>
      <c r="I4650" s="75" t="s">
        <v>1445</v>
      </c>
    </row>
    <row r="4651" spans="1:9">
      <c r="A4651" s="30" t="s">
        <v>3197</v>
      </c>
      <c r="B4651" s="32" t="s">
        <v>3198</v>
      </c>
      <c r="C4651" s="37" t="s">
        <v>14</v>
      </c>
      <c r="D4651" s="36">
        <v>47.15</v>
      </c>
      <c r="E4651" s="31">
        <v>1</v>
      </c>
      <c r="F4651" s="31">
        <v>0</v>
      </c>
      <c r="G4651" s="31">
        <v>8.68</v>
      </c>
      <c r="H4651" s="31">
        <v>0</v>
      </c>
      <c r="I4651" s="64">
        <v>409.26</v>
      </c>
    </row>
    <row r="4652" spans="1:9">
      <c r="A4652" s="30" t="s">
        <v>3199</v>
      </c>
      <c r="B4652" s="32" t="s">
        <v>3200</v>
      </c>
      <c r="C4652" s="37" t="s">
        <v>14</v>
      </c>
      <c r="D4652" s="36">
        <v>39.200000000000003</v>
      </c>
      <c r="E4652" s="31">
        <v>1</v>
      </c>
      <c r="F4652" s="31">
        <v>0</v>
      </c>
      <c r="G4652" s="31">
        <v>9.2100000000000009</v>
      </c>
      <c r="H4652" s="31">
        <v>0</v>
      </c>
      <c r="I4652" s="64">
        <v>361.03</v>
      </c>
    </row>
    <row r="4653" spans="1:9" ht="20">
      <c r="A4653" s="30" t="s">
        <v>2036</v>
      </c>
      <c r="B4653" s="32" t="s">
        <v>2037</v>
      </c>
      <c r="C4653" s="37" t="s">
        <v>14</v>
      </c>
      <c r="D4653" s="36">
        <v>1.62</v>
      </c>
      <c r="E4653" s="31">
        <v>1</v>
      </c>
      <c r="F4653" s="31">
        <v>0</v>
      </c>
      <c r="G4653" s="31">
        <v>19.98</v>
      </c>
      <c r="H4653" s="31">
        <v>0</v>
      </c>
      <c r="I4653" s="64">
        <v>32.36</v>
      </c>
    </row>
    <row r="4654" spans="1:9">
      <c r="A4654" s="30" t="s">
        <v>1996</v>
      </c>
      <c r="B4654" s="32" t="s">
        <v>1997</v>
      </c>
      <c r="C4654" s="37" t="s">
        <v>18</v>
      </c>
      <c r="D4654" s="36">
        <v>2.1053999999999999</v>
      </c>
      <c r="E4654" s="31">
        <v>1</v>
      </c>
      <c r="F4654" s="31">
        <v>0</v>
      </c>
      <c r="G4654" s="31">
        <v>90</v>
      </c>
      <c r="H4654" s="31">
        <v>0</v>
      </c>
      <c r="I4654" s="64">
        <v>189.48</v>
      </c>
    </row>
    <row r="4655" spans="1:9">
      <c r="A4655" s="30" t="s">
        <v>1998</v>
      </c>
      <c r="B4655" s="32" t="s">
        <v>1999</v>
      </c>
      <c r="C4655" s="37" t="s">
        <v>14</v>
      </c>
      <c r="D4655" s="36">
        <v>1178.0999999999999</v>
      </c>
      <c r="E4655" s="31">
        <v>1</v>
      </c>
      <c r="F4655" s="31">
        <v>0</v>
      </c>
      <c r="G4655" s="31">
        <v>0.78</v>
      </c>
      <c r="H4655" s="31">
        <v>0</v>
      </c>
      <c r="I4655" s="64">
        <v>918.91</v>
      </c>
    </row>
    <row r="4656" spans="1:9" ht="20">
      <c r="A4656" s="30" t="s">
        <v>2004</v>
      </c>
      <c r="B4656" s="32" t="s">
        <v>2005</v>
      </c>
      <c r="C4656" s="37" t="s">
        <v>1551</v>
      </c>
      <c r="D4656" s="36">
        <v>2.48</v>
      </c>
      <c r="E4656" s="31">
        <v>1</v>
      </c>
      <c r="F4656" s="31">
        <v>0</v>
      </c>
      <c r="G4656" s="31">
        <v>7.78</v>
      </c>
      <c r="H4656" s="31">
        <v>0</v>
      </c>
      <c r="I4656" s="64">
        <v>19.29</v>
      </c>
    </row>
    <row r="4657" spans="1:9" ht="20">
      <c r="A4657" s="30" t="s">
        <v>3201</v>
      </c>
      <c r="B4657" s="32" t="s">
        <v>3202</v>
      </c>
      <c r="C4657" s="37" t="s">
        <v>18</v>
      </c>
      <c r="D4657" s="36">
        <v>0.8679</v>
      </c>
      <c r="E4657" s="31">
        <v>1</v>
      </c>
      <c r="F4657" s="31">
        <v>0</v>
      </c>
      <c r="G4657" s="31">
        <v>110.2</v>
      </c>
      <c r="H4657" s="31">
        <v>0</v>
      </c>
      <c r="I4657" s="64">
        <v>95.64</v>
      </c>
    </row>
    <row r="4658" spans="1:9">
      <c r="A4658" s="30" t="s">
        <v>2162</v>
      </c>
      <c r="B4658" s="32" t="s">
        <v>2163</v>
      </c>
      <c r="C4658" s="37" t="s">
        <v>18</v>
      </c>
      <c r="D4658" s="36">
        <v>2.6595</v>
      </c>
      <c r="E4658" s="31">
        <v>1</v>
      </c>
      <c r="F4658" s="31">
        <v>0</v>
      </c>
      <c r="G4658" s="31">
        <v>95.96</v>
      </c>
      <c r="H4658" s="31">
        <v>0</v>
      </c>
      <c r="I4658" s="64">
        <v>255.2</v>
      </c>
    </row>
    <row r="4659" spans="1:9">
      <c r="A4659" s="30" t="s">
        <v>3203</v>
      </c>
      <c r="B4659" s="32" t="s">
        <v>3204</v>
      </c>
      <c r="C4659" s="37" t="s">
        <v>14</v>
      </c>
      <c r="D4659" s="36">
        <v>0.93</v>
      </c>
      <c r="E4659" s="31">
        <v>1</v>
      </c>
      <c r="F4659" s="31">
        <v>0</v>
      </c>
      <c r="G4659" s="31">
        <v>22.41</v>
      </c>
      <c r="H4659" s="31">
        <v>0</v>
      </c>
      <c r="I4659" s="64">
        <v>20.84</v>
      </c>
    </row>
    <row r="4660" spans="1:9" ht="20">
      <c r="A4660" s="30" t="s">
        <v>3205</v>
      </c>
      <c r="B4660" s="32" t="s">
        <v>3206</v>
      </c>
      <c r="C4660" s="37" t="s">
        <v>7</v>
      </c>
      <c r="D4660" s="36">
        <v>1</v>
      </c>
      <c r="E4660" s="31">
        <v>1</v>
      </c>
      <c r="F4660" s="31">
        <v>0</v>
      </c>
      <c r="G4660" s="31">
        <v>15800</v>
      </c>
      <c r="H4660" s="31">
        <v>0</v>
      </c>
      <c r="I4660" s="64">
        <v>15800</v>
      </c>
    </row>
    <row r="4661" spans="1:9">
      <c r="A4661" s="30" t="s">
        <v>1655</v>
      </c>
      <c r="B4661" s="32" t="s">
        <v>1656</v>
      </c>
      <c r="C4661" s="37" t="s">
        <v>22</v>
      </c>
      <c r="D4661" s="36">
        <v>3.1</v>
      </c>
      <c r="E4661" s="31">
        <v>1</v>
      </c>
      <c r="F4661" s="31">
        <v>0</v>
      </c>
      <c r="G4661" s="31">
        <v>3.47</v>
      </c>
      <c r="H4661" s="31">
        <v>0</v>
      </c>
      <c r="I4661" s="64">
        <v>10.75</v>
      </c>
    </row>
    <row r="4662" spans="1:9" ht="20">
      <c r="A4662" s="30" t="s">
        <v>3207</v>
      </c>
      <c r="B4662" s="32" t="s">
        <v>3208</v>
      </c>
      <c r="C4662" s="37" t="s">
        <v>22</v>
      </c>
      <c r="D4662" s="36">
        <v>6.1929999999999996</v>
      </c>
      <c r="E4662" s="31">
        <v>1</v>
      </c>
      <c r="F4662" s="31">
        <v>0</v>
      </c>
      <c r="G4662" s="31">
        <v>27.94</v>
      </c>
      <c r="H4662" s="31">
        <v>0</v>
      </c>
      <c r="I4662" s="64">
        <v>173.03</v>
      </c>
    </row>
    <row r="4663" spans="1:9">
      <c r="A4663" s="30" t="s">
        <v>2042</v>
      </c>
      <c r="B4663" s="32" t="s">
        <v>2043</v>
      </c>
      <c r="C4663" s="37" t="s">
        <v>1484</v>
      </c>
      <c r="D4663" s="36">
        <v>6.48</v>
      </c>
      <c r="E4663" s="31">
        <v>1</v>
      </c>
      <c r="F4663" s="31">
        <v>0</v>
      </c>
      <c r="G4663" s="31">
        <v>25.83</v>
      </c>
      <c r="H4663" s="31">
        <v>0</v>
      </c>
      <c r="I4663" s="64">
        <v>167.37</v>
      </c>
    </row>
    <row r="4664" spans="1:9">
      <c r="A4664" s="30" t="s">
        <v>3209</v>
      </c>
      <c r="B4664" s="32" t="s">
        <v>3210</v>
      </c>
      <c r="C4664" s="37" t="s">
        <v>1484</v>
      </c>
      <c r="D4664" s="36">
        <v>11.34</v>
      </c>
      <c r="E4664" s="31">
        <v>1</v>
      </c>
      <c r="F4664" s="31">
        <v>0</v>
      </c>
      <c r="G4664" s="31">
        <v>20.8</v>
      </c>
      <c r="H4664" s="31">
        <v>0</v>
      </c>
      <c r="I4664" s="64">
        <v>235.87</v>
      </c>
    </row>
    <row r="4665" spans="1:9" ht="20">
      <c r="A4665" s="30" t="s">
        <v>2020</v>
      </c>
      <c r="B4665" s="32" t="s">
        <v>2021</v>
      </c>
      <c r="C4665" s="37" t="s">
        <v>1547</v>
      </c>
      <c r="D4665" s="36">
        <v>2.3561999999999999</v>
      </c>
      <c r="E4665" s="31">
        <v>1</v>
      </c>
      <c r="F4665" s="31">
        <v>0</v>
      </c>
      <c r="G4665" s="31">
        <v>2.04</v>
      </c>
      <c r="H4665" s="31">
        <v>0</v>
      </c>
      <c r="I4665" s="64">
        <v>4.8</v>
      </c>
    </row>
    <row r="4666" spans="1:9">
      <c r="A4666" s="30" t="s">
        <v>1657</v>
      </c>
      <c r="B4666" s="32" t="s">
        <v>1658</v>
      </c>
      <c r="C4666" s="37" t="s">
        <v>1484</v>
      </c>
      <c r="D4666" s="36">
        <v>8.06</v>
      </c>
      <c r="E4666" s="31">
        <v>1</v>
      </c>
      <c r="F4666" s="31">
        <v>0</v>
      </c>
      <c r="G4666" s="31">
        <v>25.69</v>
      </c>
      <c r="H4666" s="31">
        <v>0</v>
      </c>
      <c r="I4666" s="64">
        <v>207.06</v>
      </c>
    </row>
    <row r="4667" spans="1:9">
      <c r="A4667" s="30" t="s">
        <v>1561</v>
      </c>
      <c r="B4667" s="32" t="s">
        <v>1562</v>
      </c>
      <c r="C4667" s="37" t="s">
        <v>1484</v>
      </c>
      <c r="D4667" s="36">
        <v>16.600000000000001</v>
      </c>
      <c r="E4667" s="31">
        <v>1</v>
      </c>
      <c r="F4667" s="31">
        <v>0</v>
      </c>
      <c r="G4667" s="31">
        <v>26.04</v>
      </c>
      <c r="H4667" s="31">
        <v>0</v>
      </c>
      <c r="I4667" s="64">
        <v>432.26</v>
      </c>
    </row>
    <row r="4668" spans="1:9">
      <c r="A4668" s="30" t="s">
        <v>1565</v>
      </c>
      <c r="B4668" s="30" t="s">
        <v>1566</v>
      </c>
      <c r="C4668" s="37" t="s">
        <v>1484</v>
      </c>
      <c r="D4668" s="36">
        <v>165.57409999999999</v>
      </c>
      <c r="E4668" s="31">
        <v>1</v>
      </c>
      <c r="F4668" s="31">
        <v>0</v>
      </c>
      <c r="G4668" s="31">
        <v>20.96</v>
      </c>
      <c r="H4668" s="31">
        <v>0</v>
      </c>
      <c r="I4668" s="64">
        <v>3470.43</v>
      </c>
    </row>
    <row r="4669" spans="1:9">
      <c r="A4669" s="35"/>
      <c r="B4669" s="35"/>
      <c r="C4669" s="35"/>
      <c r="D4669" s="35"/>
      <c r="E4669" s="35"/>
      <c r="F4669" s="35"/>
      <c r="G4669" s="35"/>
      <c r="H4669" s="34" t="s">
        <v>515</v>
      </c>
      <c r="I4669" s="76">
        <v>22803.58</v>
      </c>
    </row>
    <row r="4670" spans="1:9">
      <c r="A4670" s="35"/>
      <c r="B4670" s="35"/>
      <c r="C4670" s="35"/>
      <c r="D4670" s="35"/>
      <c r="E4670" s="35"/>
      <c r="F4670" s="35"/>
      <c r="G4670" s="35"/>
      <c r="H4670" s="34" t="s">
        <v>1458</v>
      </c>
      <c r="I4670" s="76">
        <v>22.86</v>
      </c>
    </row>
    <row r="4671" spans="1:9">
      <c r="A4671" s="35"/>
      <c r="B4671" s="35"/>
      <c r="C4671" s="35"/>
      <c r="D4671" s="35"/>
      <c r="E4671" s="35"/>
      <c r="F4671" s="35"/>
      <c r="G4671" s="35"/>
      <c r="H4671" s="34" t="s">
        <v>516</v>
      </c>
      <c r="I4671" s="76">
        <v>28016.47</v>
      </c>
    </row>
    <row r="4674" spans="1:9">
      <c r="A4674" s="49" t="s">
        <v>3211</v>
      </c>
      <c r="B4674" s="48"/>
      <c r="C4674" s="48"/>
      <c r="D4674" s="48"/>
      <c r="E4674" s="48"/>
      <c r="F4674" s="48"/>
      <c r="G4674" s="48"/>
      <c r="H4674" s="48"/>
      <c r="I4674" s="72"/>
    </row>
    <row r="4675" spans="1:9">
      <c r="A4675" s="46" t="s">
        <v>1439</v>
      </c>
      <c r="B4675" s="45"/>
      <c r="C4675" s="45"/>
      <c r="D4675" s="45"/>
      <c r="E4675" s="45"/>
      <c r="F4675" s="45"/>
      <c r="G4675" s="45"/>
      <c r="H4675" s="45"/>
      <c r="I4675" s="73"/>
    </row>
    <row r="4676" spans="1:9">
      <c r="A4676" s="43" t="s">
        <v>3212</v>
      </c>
      <c r="B4676" s="42"/>
      <c r="C4676" s="42"/>
      <c r="D4676" s="42"/>
      <c r="E4676" s="41"/>
      <c r="F4676" s="41"/>
      <c r="G4676" s="41"/>
      <c r="H4676" s="41"/>
      <c r="I4676" s="74"/>
    </row>
    <row r="4677" spans="1:9">
      <c r="A4677" s="38" t="s">
        <v>0</v>
      </c>
      <c r="B4677" s="39" t="s">
        <v>1</v>
      </c>
      <c r="C4677" s="38" t="s">
        <v>2</v>
      </c>
      <c r="D4677" s="38" t="s">
        <v>3</v>
      </c>
      <c r="E4677" s="38" t="s">
        <v>1441</v>
      </c>
      <c r="F4677" s="38" t="s">
        <v>1442</v>
      </c>
      <c r="G4677" s="38" t="s">
        <v>1443</v>
      </c>
      <c r="H4677" s="38" t="s">
        <v>1444</v>
      </c>
      <c r="I4677" s="75" t="s">
        <v>1445</v>
      </c>
    </row>
    <row r="4678" spans="1:9">
      <c r="A4678" s="30" t="s">
        <v>3213</v>
      </c>
      <c r="B4678" s="32" t="s">
        <v>3214</v>
      </c>
      <c r="C4678" s="37" t="s">
        <v>7</v>
      </c>
      <c r="D4678" s="36">
        <v>1</v>
      </c>
      <c r="E4678" s="31">
        <v>1</v>
      </c>
      <c r="F4678" s="31">
        <v>0</v>
      </c>
      <c r="G4678" s="31">
        <v>1129.28</v>
      </c>
      <c r="H4678" s="31">
        <v>0</v>
      </c>
      <c r="I4678" s="64">
        <v>1129.28</v>
      </c>
    </row>
    <row r="4679" spans="1:9">
      <c r="A4679" s="30" t="s">
        <v>1573</v>
      </c>
      <c r="B4679" s="32" t="s">
        <v>1574</v>
      </c>
      <c r="C4679" s="37" t="s">
        <v>1484</v>
      </c>
      <c r="D4679" s="36">
        <v>0.26860000000000001</v>
      </c>
      <c r="E4679" s="31">
        <v>1</v>
      </c>
      <c r="F4679" s="31">
        <v>0</v>
      </c>
      <c r="G4679" s="31">
        <v>20.89</v>
      </c>
      <c r="H4679" s="31">
        <v>0</v>
      </c>
      <c r="I4679" s="64">
        <v>5.61</v>
      </c>
    </row>
    <row r="4680" spans="1:9">
      <c r="A4680" s="30" t="s">
        <v>1559</v>
      </c>
      <c r="B4680" s="30" t="s">
        <v>1560</v>
      </c>
      <c r="C4680" s="37" t="s">
        <v>1484</v>
      </c>
      <c r="D4680" s="36">
        <v>0.26860000000000001</v>
      </c>
      <c r="E4680" s="31">
        <v>1</v>
      </c>
      <c r="F4680" s="31">
        <v>0</v>
      </c>
      <c r="G4680" s="31">
        <v>25.28</v>
      </c>
      <c r="H4680" s="31">
        <v>0</v>
      </c>
      <c r="I4680" s="64">
        <v>6.79</v>
      </c>
    </row>
    <row r="4681" spans="1:9">
      <c r="A4681" s="35"/>
      <c r="B4681" s="35"/>
      <c r="C4681" s="35"/>
      <c r="D4681" s="35"/>
      <c r="E4681" s="35"/>
      <c r="F4681" s="35"/>
      <c r="G4681" s="35"/>
      <c r="H4681" s="34" t="s">
        <v>515</v>
      </c>
      <c r="I4681" s="76">
        <v>1141.68</v>
      </c>
    </row>
    <row r="4682" spans="1:9">
      <c r="A4682" s="35"/>
      <c r="B4682" s="35"/>
      <c r="C4682" s="35"/>
      <c r="D4682" s="35"/>
      <c r="E4682" s="35"/>
      <c r="F4682" s="35"/>
      <c r="G4682" s="35"/>
      <c r="H4682" s="34" t="s">
        <v>1458</v>
      </c>
      <c r="I4682" s="76">
        <v>22.86</v>
      </c>
    </row>
    <row r="4683" spans="1:9">
      <c r="A4683" s="35"/>
      <c r="B4683" s="35"/>
      <c r="C4683" s="35"/>
      <c r="D4683" s="35"/>
      <c r="E4683" s="35"/>
      <c r="F4683" s="35"/>
      <c r="G4683" s="35"/>
      <c r="H4683" s="34" t="s">
        <v>516</v>
      </c>
      <c r="I4683" s="76">
        <v>1402.66</v>
      </c>
    </row>
    <row r="4686" spans="1:9">
      <c r="A4686" s="49" t="s">
        <v>3215</v>
      </c>
      <c r="B4686" s="48"/>
      <c r="C4686" s="48"/>
      <c r="D4686" s="48"/>
      <c r="E4686" s="48"/>
      <c r="F4686" s="48"/>
      <c r="G4686" s="48"/>
      <c r="H4686" s="48"/>
      <c r="I4686" s="72"/>
    </row>
    <row r="4687" spans="1:9">
      <c r="A4687" s="46" t="s">
        <v>1480</v>
      </c>
      <c r="B4687" s="45"/>
      <c r="C4687" s="45"/>
      <c r="D4687" s="45"/>
      <c r="E4687" s="45"/>
      <c r="F4687" s="45"/>
      <c r="G4687" s="45"/>
      <c r="H4687" s="45"/>
      <c r="I4687" s="73"/>
    </row>
    <row r="4688" spans="1:9">
      <c r="A4688" s="43" t="s">
        <v>3216</v>
      </c>
      <c r="B4688" s="42"/>
      <c r="C4688" s="42"/>
      <c r="D4688" s="42"/>
      <c r="E4688" s="41"/>
      <c r="F4688" s="41"/>
      <c r="G4688" s="41"/>
      <c r="H4688" s="41"/>
      <c r="I4688" s="74"/>
    </row>
    <row r="4689" spans="1:9">
      <c r="A4689" s="38" t="s">
        <v>0</v>
      </c>
      <c r="B4689" s="39" t="s">
        <v>1</v>
      </c>
      <c r="C4689" s="38" t="s">
        <v>2</v>
      </c>
      <c r="D4689" s="38" t="s">
        <v>3</v>
      </c>
      <c r="E4689" s="38" t="s">
        <v>1441</v>
      </c>
      <c r="F4689" s="38" t="s">
        <v>1442</v>
      </c>
      <c r="G4689" s="38" t="s">
        <v>1443</v>
      </c>
      <c r="H4689" s="38" t="s">
        <v>1444</v>
      </c>
      <c r="I4689" s="75" t="s">
        <v>1445</v>
      </c>
    </row>
    <row r="4690" spans="1:9">
      <c r="A4690" s="30" t="s">
        <v>3217</v>
      </c>
      <c r="B4690" s="32" t="s">
        <v>3218</v>
      </c>
      <c r="C4690" s="37" t="s">
        <v>7</v>
      </c>
      <c r="D4690" s="36">
        <v>1</v>
      </c>
      <c r="E4690" s="31">
        <v>1</v>
      </c>
      <c r="F4690" s="31">
        <v>0</v>
      </c>
      <c r="G4690" s="31">
        <v>59.55</v>
      </c>
      <c r="H4690" s="31">
        <v>0</v>
      </c>
      <c r="I4690" s="64">
        <v>59.55</v>
      </c>
    </row>
    <row r="4691" spans="1:9">
      <c r="A4691" s="30" t="s">
        <v>1573</v>
      </c>
      <c r="B4691" s="32" t="s">
        <v>1574</v>
      </c>
      <c r="C4691" s="37" t="s">
        <v>1484</v>
      </c>
      <c r="D4691" s="36">
        <v>4.0500000000000001E-2</v>
      </c>
      <c r="E4691" s="31">
        <v>1</v>
      </c>
      <c r="F4691" s="31">
        <v>0</v>
      </c>
      <c r="G4691" s="31">
        <v>20.89</v>
      </c>
      <c r="H4691" s="31">
        <v>0</v>
      </c>
      <c r="I4691" s="64">
        <v>0.84</v>
      </c>
    </row>
    <row r="4692" spans="1:9">
      <c r="A4692" s="30" t="s">
        <v>1559</v>
      </c>
      <c r="B4692" s="30" t="s">
        <v>1560</v>
      </c>
      <c r="C4692" s="37" t="s">
        <v>1484</v>
      </c>
      <c r="D4692" s="36">
        <v>4.0500000000000001E-2</v>
      </c>
      <c r="E4692" s="31">
        <v>1</v>
      </c>
      <c r="F4692" s="31">
        <v>0</v>
      </c>
      <c r="G4692" s="31">
        <v>25.28</v>
      </c>
      <c r="H4692" s="31">
        <v>0</v>
      </c>
      <c r="I4692" s="64">
        <v>1.02</v>
      </c>
    </row>
    <row r="4693" spans="1:9">
      <c r="A4693" s="35"/>
      <c r="B4693" s="35"/>
      <c r="C4693" s="35"/>
      <c r="D4693" s="35"/>
      <c r="E4693" s="35"/>
      <c r="F4693" s="35"/>
      <c r="G4693" s="35"/>
      <c r="H4693" s="34" t="s">
        <v>515</v>
      </c>
      <c r="I4693" s="76">
        <v>61.41</v>
      </c>
    </row>
    <row r="4694" spans="1:9">
      <c r="A4694" s="35"/>
      <c r="B4694" s="35"/>
      <c r="C4694" s="35"/>
      <c r="D4694" s="35"/>
      <c r="E4694" s="35"/>
      <c r="F4694" s="35"/>
      <c r="G4694" s="35"/>
      <c r="H4694" s="34" t="s">
        <v>1458</v>
      </c>
      <c r="I4694" s="76">
        <v>22.86</v>
      </c>
    </row>
    <row r="4695" spans="1:9">
      <c r="A4695" s="35"/>
      <c r="B4695" s="35"/>
      <c r="C4695" s="35"/>
      <c r="D4695" s="35"/>
      <c r="E4695" s="35"/>
      <c r="F4695" s="35"/>
      <c r="G4695" s="35"/>
      <c r="H4695" s="34" t="s">
        <v>516</v>
      </c>
      <c r="I4695" s="76">
        <v>75.44</v>
      </c>
    </row>
    <row r="4698" spans="1:9">
      <c r="A4698" s="49" t="s">
        <v>3219</v>
      </c>
      <c r="B4698" s="48"/>
      <c r="C4698" s="48"/>
      <c r="D4698" s="48"/>
      <c r="E4698" s="48"/>
      <c r="F4698" s="48"/>
      <c r="G4698" s="48"/>
      <c r="H4698" s="48"/>
      <c r="I4698" s="72"/>
    </row>
    <row r="4699" spans="1:9">
      <c r="A4699" s="46" t="s">
        <v>1480</v>
      </c>
      <c r="B4699" s="45"/>
      <c r="C4699" s="45"/>
      <c r="D4699" s="45"/>
      <c r="E4699" s="45"/>
      <c r="F4699" s="45"/>
      <c r="G4699" s="45"/>
      <c r="H4699" s="45"/>
      <c r="I4699" s="73"/>
    </row>
    <row r="4700" spans="1:9">
      <c r="A4700" s="43" t="s">
        <v>3220</v>
      </c>
      <c r="B4700" s="42"/>
      <c r="C4700" s="42"/>
      <c r="D4700" s="42"/>
      <c r="E4700" s="41"/>
      <c r="F4700" s="41"/>
      <c r="G4700" s="41"/>
      <c r="H4700" s="41"/>
      <c r="I4700" s="74"/>
    </row>
    <row r="4701" spans="1:9">
      <c r="A4701" s="38" t="s">
        <v>0</v>
      </c>
      <c r="B4701" s="39" t="s">
        <v>1</v>
      </c>
      <c r="C4701" s="38" t="s">
        <v>2</v>
      </c>
      <c r="D4701" s="38" t="s">
        <v>3</v>
      </c>
      <c r="E4701" s="38" t="s">
        <v>1441</v>
      </c>
      <c r="F4701" s="38" t="s">
        <v>1442</v>
      </c>
      <c r="G4701" s="38" t="s">
        <v>1443</v>
      </c>
      <c r="H4701" s="38" t="s">
        <v>1444</v>
      </c>
      <c r="I4701" s="75" t="s">
        <v>1445</v>
      </c>
    </row>
    <row r="4702" spans="1:9" ht="20">
      <c r="A4702" s="30" t="s">
        <v>3221</v>
      </c>
      <c r="B4702" s="32" t="s">
        <v>3222</v>
      </c>
      <c r="C4702" s="37" t="s">
        <v>7</v>
      </c>
      <c r="D4702" s="36">
        <v>1</v>
      </c>
      <c r="E4702" s="31">
        <v>1</v>
      </c>
      <c r="F4702" s="31">
        <v>0</v>
      </c>
      <c r="G4702" s="31">
        <v>11.71</v>
      </c>
      <c r="H4702" s="31">
        <v>0</v>
      </c>
      <c r="I4702" s="64">
        <v>11.71</v>
      </c>
    </row>
    <row r="4703" spans="1:9">
      <c r="A4703" s="30" t="s">
        <v>1573</v>
      </c>
      <c r="B4703" s="32" t="s">
        <v>1574</v>
      </c>
      <c r="C4703" s="37" t="s">
        <v>1484</v>
      </c>
      <c r="D4703" s="36">
        <v>0.1</v>
      </c>
      <c r="E4703" s="31">
        <v>1</v>
      </c>
      <c r="F4703" s="31">
        <v>0</v>
      </c>
      <c r="G4703" s="31">
        <v>20.89</v>
      </c>
      <c r="H4703" s="31">
        <v>0</v>
      </c>
      <c r="I4703" s="64">
        <v>2.08</v>
      </c>
    </row>
    <row r="4704" spans="1:9">
      <c r="A4704" s="30" t="s">
        <v>1559</v>
      </c>
      <c r="B4704" s="30" t="s">
        <v>1560</v>
      </c>
      <c r="C4704" s="37" t="s">
        <v>1484</v>
      </c>
      <c r="D4704" s="36">
        <v>0.1</v>
      </c>
      <c r="E4704" s="31">
        <v>1</v>
      </c>
      <c r="F4704" s="31">
        <v>0</v>
      </c>
      <c r="G4704" s="31">
        <v>25.28</v>
      </c>
      <c r="H4704" s="31">
        <v>0</v>
      </c>
      <c r="I4704" s="64">
        <v>2.52</v>
      </c>
    </row>
    <row r="4705" spans="1:9">
      <c r="A4705" s="35"/>
      <c r="B4705" s="35"/>
      <c r="C4705" s="35"/>
      <c r="D4705" s="35"/>
      <c r="E4705" s="35"/>
      <c r="F4705" s="35"/>
      <c r="G4705" s="35"/>
      <c r="H4705" s="34" t="s">
        <v>515</v>
      </c>
      <c r="I4705" s="76">
        <v>16.309999999999999</v>
      </c>
    </row>
    <row r="4706" spans="1:9">
      <c r="A4706" s="35"/>
      <c r="B4706" s="35"/>
      <c r="C4706" s="35"/>
      <c r="D4706" s="35"/>
      <c r="E4706" s="35"/>
      <c r="F4706" s="35"/>
      <c r="G4706" s="35"/>
      <c r="H4706" s="34" t="s">
        <v>1458</v>
      </c>
      <c r="I4706" s="76">
        <v>22.86</v>
      </c>
    </row>
    <row r="4707" spans="1:9">
      <c r="A4707" s="35"/>
      <c r="B4707" s="35"/>
      <c r="C4707" s="35"/>
      <c r="D4707" s="35"/>
      <c r="E4707" s="35"/>
      <c r="F4707" s="35"/>
      <c r="G4707" s="35"/>
      <c r="H4707" s="34" t="s">
        <v>516</v>
      </c>
      <c r="I4707" s="76">
        <v>20.03</v>
      </c>
    </row>
    <row r="4710" spans="1:9">
      <c r="A4710" s="49" t="s">
        <v>3223</v>
      </c>
      <c r="B4710" s="48"/>
      <c r="C4710" s="48"/>
      <c r="D4710" s="48"/>
      <c r="E4710" s="48"/>
      <c r="F4710" s="48"/>
      <c r="G4710" s="48"/>
      <c r="H4710" s="48"/>
      <c r="I4710" s="72"/>
    </row>
    <row r="4711" spans="1:9">
      <c r="A4711" s="46" t="s">
        <v>1480</v>
      </c>
      <c r="B4711" s="45"/>
      <c r="C4711" s="45"/>
      <c r="D4711" s="45"/>
      <c r="E4711" s="45"/>
      <c r="F4711" s="45"/>
      <c r="G4711" s="45"/>
      <c r="H4711" s="45"/>
      <c r="I4711" s="73"/>
    </row>
    <row r="4712" spans="1:9">
      <c r="A4712" s="43" t="s">
        <v>3224</v>
      </c>
      <c r="B4712" s="42"/>
      <c r="C4712" s="42"/>
      <c r="D4712" s="42"/>
      <c r="E4712" s="41"/>
      <c r="F4712" s="41"/>
      <c r="G4712" s="41"/>
      <c r="H4712" s="41"/>
      <c r="I4712" s="74"/>
    </row>
    <row r="4713" spans="1:9">
      <c r="A4713" s="38" t="s">
        <v>0</v>
      </c>
      <c r="B4713" s="39" t="s">
        <v>1</v>
      </c>
      <c r="C4713" s="38" t="s">
        <v>2</v>
      </c>
      <c r="D4713" s="38" t="s">
        <v>3</v>
      </c>
      <c r="E4713" s="38" t="s">
        <v>1441</v>
      </c>
      <c r="F4713" s="38" t="s">
        <v>1442</v>
      </c>
      <c r="G4713" s="38" t="s">
        <v>1443</v>
      </c>
      <c r="H4713" s="38" t="s">
        <v>1444</v>
      </c>
      <c r="I4713" s="75" t="s">
        <v>1445</v>
      </c>
    </row>
    <row r="4714" spans="1:9">
      <c r="A4714" s="30" t="s">
        <v>3225</v>
      </c>
      <c r="B4714" s="32" t="s">
        <v>3226</v>
      </c>
      <c r="C4714" s="37" t="s">
        <v>7</v>
      </c>
      <c r="D4714" s="36">
        <v>0.8</v>
      </c>
      <c r="E4714" s="31">
        <v>1</v>
      </c>
      <c r="F4714" s="31">
        <v>0</v>
      </c>
      <c r="G4714" s="31">
        <v>10.83</v>
      </c>
      <c r="H4714" s="31">
        <v>0</v>
      </c>
      <c r="I4714" s="64">
        <v>8.66</v>
      </c>
    </row>
    <row r="4715" spans="1:9">
      <c r="A4715" s="30" t="s">
        <v>3227</v>
      </c>
      <c r="B4715" s="32" t="s">
        <v>3228</v>
      </c>
      <c r="C4715" s="37" t="s">
        <v>22</v>
      </c>
      <c r="D4715" s="36">
        <v>1.01</v>
      </c>
      <c r="E4715" s="31">
        <v>1</v>
      </c>
      <c r="F4715" s="31">
        <v>0</v>
      </c>
      <c r="G4715" s="31">
        <v>23.37</v>
      </c>
      <c r="H4715" s="31">
        <v>0</v>
      </c>
      <c r="I4715" s="64">
        <v>23.6</v>
      </c>
    </row>
    <row r="4716" spans="1:9">
      <c r="A4716" s="30" t="s">
        <v>1559</v>
      </c>
      <c r="B4716" s="32" t="s">
        <v>1560</v>
      </c>
      <c r="C4716" s="37" t="s">
        <v>1484</v>
      </c>
      <c r="D4716" s="36">
        <v>0.28999999999999998</v>
      </c>
      <c r="E4716" s="31">
        <v>1</v>
      </c>
      <c r="F4716" s="31">
        <v>0</v>
      </c>
      <c r="G4716" s="31">
        <v>25.28</v>
      </c>
      <c r="H4716" s="31">
        <v>0</v>
      </c>
      <c r="I4716" s="64">
        <v>7.33</v>
      </c>
    </row>
    <row r="4717" spans="1:9">
      <c r="A4717" s="30" t="s">
        <v>3229</v>
      </c>
      <c r="B4717" s="32" t="s">
        <v>3230</v>
      </c>
      <c r="C4717" s="37" t="s">
        <v>22</v>
      </c>
      <c r="D4717" s="36">
        <v>1.01</v>
      </c>
      <c r="E4717" s="31">
        <v>1</v>
      </c>
      <c r="F4717" s="31">
        <v>0</v>
      </c>
      <c r="G4717" s="31">
        <v>11.08</v>
      </c>
      <c r="H4717" s="31">
        <v>0</v>
      </c>
      <c r="I4717" s="64">
        <v>11.19</v>
      </c>
    </row>
    <row r="4718" spans="1:9" ht="20">
      <c r="A4718" s="30" t="s">
        <v>1854</v>
      </c>
      <c r="B4718" s="32" t="s">
        <v>1855</v>
      </c>
      <c r="C4718" s="37" t="s">
        <v>22</v>
      </c>
      <c r="D4718" s="36">
        <v>1.01</v>
      </c>
      <c r="E4718" s="31">
        <v>1</v>
      </c>
      <c r="F4718" s="31">
        <v>0</v>
      </c>
      <c r="G4718" s="31">
        <v>7.63</v>
      </c>
      <c r="H4718" s="31">
        <v>0</v>
      </c>
      <c r="I4718" s="64">
        <v>7.7</v>
      </c>
    </row>
    <row r="4719" spans="1:9">
      <c r="A4719" s="30" t="s">
        <v>1565</v>
      </c>
      <c r="B4719" s="30" t="s">
        <v>1566</v>
      </c>
      <c r="C4719" s="37" t="s">
        <v>1484</v>
      </c>
      <c r="D4719" s="36">
        <v>0.28999999999999998</v>
      </c>
      <c r="E4719" s="31">
        <v>1</v>
      </c>
      <c r="F4719" s="31">
        <v>0</v>
      </c>
      <c r="G4719" s="31">
        <v>20.96</v>
      </c>
      <c r="H4719" s="31">
        <v>0</v>
      </c>
      <c r="I4719" s="64">
        <v>6.07</v>
      </c>
    </row>
    <row r="4720" spans="1:9">
      <c r="A4720" s="35"/>
      <c r="B4720" s="35"/>
      <c r="C4720" s="35"/>
      <c r="D4720" s="35"/>
      <c r="E4720" s="35"/>
      <c r="F4720" s="35"/>
      <c r="G4720" s="35"/>
      <c r="H4720" s="34" t="s">
        <v>515</v>
      </c>
      <c r="I4720" s="76">
        <v>64.55</v>
      </c>
    </row>
    <row r="4721" spans="1:9">
      <c r="A4721" s="35"/>
      <c r="B4721" s="35"/>
      <c r="C4721" s="35"/>
      <c r="D4721" s="35"/>
      <c r="E4721" s="35"/>
      <c r="F4721" s="35"/>
      <c r="G4721" s="35"/>
      <c r="H4721" s="34" t="s">
        <v>1458</v>
      </c>
      <c r="I4721" s="76">
        <v>22.86</v>
      </c>
    </row>
    <row r="4722" spans="1:9">
      <c r="A4722" s="35"/>
      <c r="B4722" s="35"/>
      <c r="C4722" s="35"/>
      <c r="D4722" s="35"/>
      <c r="E4722" s="35"/>
      <c r="F4722" s="35"/>
      <c r="G4722" s="35"/>
      <c r="H4722" s="34" t="s">
        <v>516</v>
      </c>
      <c r="I4722" s="76">
        <v>79.3</v>
      </c>
    </row>
    <row r="4725" spans="1:9">
      <c r="A4725" s="49" t="s">
        <v>3231</v>
      </c>
      <c r="B4725" s="48"/>
      <c r="C4725" s="48"/>
      <c r="D4725" s="48"/>
      <c r="E4725" s="48"/>
      <c r="F4725" s="48"/>
      <c r="G4725" s="48"/>
      <c r="H4725" s="48"/>
      <c r="I4725" s="72"/>
    </row>
    <row r="4726" spans="1:9">
      <c r="A4726" s="46" t="s">
        <v>1480</v>
      </c>
      <c r="B4726" s="45"/>
      <c r="C4726" s="45"/>
      <c r="D4726" s="45"/>
      <c r="E4726" s="45"/>
      <c r="F4726" s="45"/>
      <c r="G4726" s="45"/>
      <c r="H4726" s="45"/>
      <c r="I4726" s="73"/>
    </row>
    <row r="4727" spans="1:9">
      <c r="A4727" s="43" t="s">
        <v>3232</v>
      </c>
      <c r="B4727" s="42"/>
      <c r="C4727" s="42"/>
      <c r="D4727" s="42"/>
      <c r="E4727" s="41"/>
      <c r="F4727" s="41"/>
      <c r="G4727" s="41"/>
      <c r="H4727" s="41"/>
      <c r="I4727" s="74"/>
    </row>
    <row r="4728" spans="1:9">
      <c r="A4728" s="38" t="s">
        <v>0</v>
      </c>
      <c r="B4728" s="39" t="s">
        <v>1</v>
      </c>
      <c r="C4728" s="38" t="s">
        <v>2</v>
      </c>
      <c r="D4728" s="38" t="s">
        <v>3</v>
      </c>
      <c r="E4728" s="38" t="s">
        <v>1441</v>
      </c>
      <c r="F4728" s="38" t="s">
        <v>1442</v>
      </c>
      <c r="G4728" s="38" t="s">
        <v>1443</v>
      </c>
      <c r="H4728" s="38" t="s">
        <v>1444</v>
      </c>
      <c r="I4728" s="75" t="s">
        <v>1445</v>
      </c>
    </row>
    <row r="4729" spans="1:9">
      <c r="A4729" s="30" t="s">
        <v>3225</v>
      </c>
      <c r="B4729" s="32" t="s">
        <v>3226</v>
      </c>
      <c r="C4729" s="37" t="s">
        <v>7</v>
      </c>
      <c r="D4729" s="36">
        <v>0.8</v>
      </c>
      <c r="E4729" s="31">
        <v>1</v>
      </c>
      <c r="F4729" s="31">
        <v>0</v>
      </c>
      <c r="G4729" s="31">
        <v>10.83</v>
      </c>
      <c r="H4729" s="31">
        <v>0</v>
      </c>
      <c r="I4729" s="64">
        <v>8.66</v>
      </c>
    </row>
    <row r="4730" spans="1:9">
      <c r="A4730" s="30" t="s">
        <v>3233</v>
      </c>
      <c r="B4730" s="32" t="s">
        <v>3234</v>
      </c>
      <c r="C4730" s="37" t="s">
        <v>22</v>
      </c>
      <c r="D4730" s="36">
        <v>1.01</v>
      </c>
      <c r="E4730" s="31">
        <v>1</v>
      </c>
      <c r="F4730" s="31">
        <v>0</v>
      </c>
      <c r="G4730" s="31">
        <v>34.479999999999997</v>
      </c>
      <c r="H4730" s="31">
        <v>0</v>
      </c>
      <c r="I4730" s="64">
        <v>34.82</v>
      </c>
    </row>
    <row r="4731" spans="1:9">
      <c r="A4731" s="30" t="s">
        <v>1559</v>
      </c>
      <c r="B4731" s="32" t="s">
        <v>1560</v>
      </c>
      <c r="C4731" s="37" t="s">
        <v>1484</v>
      </c>
      <c r="D4731" s="36">
        <v>0.28999999999999998</v>
      </c>
      <c r="E4731" s="31">
        <v>1</v>
      </c>
      <c r="F4731" s="31">
        <v>0</v>
      </c>
      <c r="G4731" s="31">
        <v>25.28</v>
      </c>
      <c r="H4731" s="31">
        <v>0</v>
      </c>
      <c r="I4731" s="64">
        <v>7.33</v>
      </c>
    </row>
    <row r="4732" spans="1:9">
      <c r="A4732" s="30" t="s">
        <v>3229</v>
      </c>
      <c r="B4732" s="32" t="s">
        <v>3230</v>
      </c>
      <c r="C4732" s="37" t="s">
        <v>22</v>
      </c>
      <c r="D4732" s="36">
        <v>1.01</v>
      </c>
      <c r="E4732" s="31">
        <v>1</v>
      </c>
      <c r="F4732" s="31">
        <v>0</v>
      </c>
      <c r="G4732" s="31">
        <v>11.08</v>
      </c>
      <c r="H4732" s="31">
        <v>0</v>
      </c>
      <c r="I4732" s="64">
        <v>11.19</v>
      </c>
    </row>
    <row r="4733" spans="1:9" ht="20">
      <c r="A4733" s="30" t="s">
        <v>1854</v>
      </c>
      <c r="B4733" s="32" t="s">
        <v>1855</v>
      </c>
      <c r="C4733" s="37" t="s">
        <v>22</v>
      </c>
      <c r="D4733" s="36">
        <v>1.01</v>
      </c>
      <c r="E4733" s="31">
        <v>1</v>
      </c>
      <c r="F4733" s="31">
        <v>0</v>
      </c>
      <c r="G4733" s="31">
        <v>7.63</v>
      </c>
      <c r="H4733" s="31">
        <v>0</v>
      </c>
      <c r="I4733" s="64">
        <v>7.7</v>
      </c>
    </row>
    <row r="4734" spans="1:9">
      <c r="A4734" s="30" t="s">
        <v>1565</v>
      </c>
      <c r="B4734" s="30" t="s">
        <v>1566</v>
      </c>
      <c r="C4734" s="37" t="s">
        <v>1484</v>
      </c>
      <c r="D4734" s="36">
        <v>0.28999999999999998</v>
      </c>
      <c r="E4734" s="31">
        <v>1</v>
      </c>
      <c r="F4734" s="31">
        <v>0</v>
      </c>
      <c r="G4734" s="31">
        <v>20.96</v>
      </c>
      <c r="H4734" s="31">
        <v>0</v>
      </c>
      <c r="I4734" s="64">
        <v>6.07</v>
      </c>
    </row>
    <row r="4735" spans="1:9">
      <c r="A4735" s="35"/>
      <c r="B4735" s="35"/>
      <c r="C4735" s="35"/>
      <c r="D4735" s="35"/>
      <c r="E4735" s="35"/>
      <c r="F4735" s="35"/>
      <c r="G4735" s="35"/>
      <c r="H4735" s="34" t="s">
        <v>515</v>
      </c>
      <c r="I4735" s="76">
        <v>75.77</v>
      </c>
    </row>
    <row r="4736" spans="1:9">
      <c r="A4736" s="35"/>
      <c r="B4736" s="35"/>
      <c r="C4736" s="35"/>
      <c r="D4736" s="35"/>
      <c r="E4736" s="35"/>
      <c r="F4736" s="35"/>
      <c r="G4736" s="35"/>
      <c r="H4736" s="34" t="s">
        <v>1458</v>
      </c>
      <c r="I4736" s="76">
        <v>22.86</v>
      </c>
    </row>
    <row r="4737" spans="1:9">
      <c r="A4737" s="35"/>
      <c r="B4737" s="35"/>
      <c r="C4737" s="35"/>
      <c r="D4737" s="35"/>
      <c r="E4737" s="35"/>
      <c r="F4737" s="35"/>
      <c r="G4737" s="35"/>
      <c r="H4737" s="34" t="s">
        <v>516</v>
      </c>
      <c r="I4737" s="76">
        <v>93.09</v>
      </c>
    </row>
    <row r="4740" spans="1:9">
      <c r="A4740" s="49" t="s">
        <v>3235</v>
      </c>
      <c r="B4740" s="48"/>
      <c r="C4740" s="48"/>
      <c r="D4740" s="48"/>
      <c r="E4740" s="48"/>
      <c r="F4740" s="48"/>
      <c r="G4740" s="48"/>
      <c r="H4740" s="48"/>
      <c r="I4740" s="72"/>
    </row>
    <row r="4741" spans="1:9">
      <c r="A4741" s="46" t="s">
        <v>1480</v>
      </c>
      <c r="B4741" s="45"/>
      <c r="C4741" s="45"/>
      <c r="D4741" s="45"/>
      <c r="E4741" s="45"/>
      <c r="F4741" s="45"/>
      <c r="G4741" s="45"/>
      <c r="H4741" s="45"/>
      <c r="I4741" s="73"/>
    </row>
    <row r="4742" spans="1:9">
      <c r="A4742" s="43" t="s">
        <v>3236</v>
      </c>
      <c r="B4742" s="42"/>
      <c r="C4742" s="42"/>
      <c r="D4742" s="42"/>
      <c r="E4742" s="41"/>
      <c r="F4742" s="41"/>
      <c r="G4742" s="41"/>
      <c r="H4742" s="41"/>
      <c r="I4742" s="74"/>
    </row>
    <row r="4743" spans="1:9">
      <c r="A4743" s="38" t="s">
        <v>0</v>
      </c>
      <c r="B4743" s="39" t="s">
        <v>1</v>
      </c>
      <c r="C4743" s="38" t="s">
        <v>2</v>
      </c>
      <c r="D4743" s="38" t="s">
        <v>3</v>
      </c>
      <c r="E4743" s="38" t="s">
        <v>1441</v>
      </c>
      <c r="F4743" s="38" t="s">
        <v>1442</v>
      </c>
      <c r="G4743" s="38" t="s">
        <v>1443</v>
      </c>
      <c r="H4743" s="38" t="s">
        <v>1444</v>
      </c>
      <c r="I4743" s="75" t="s">
        <v>1445</v>
      </c>
    </row>
    <row r="4744" spans="1:9">
      <c r="A4744" s="30" t="s">
        <v>3225</v>
      </c>
      <c r="B4744" s="32" t="s">
        <v>3226</v>
      </c>
      <c r="C4744" s="37" t="s">
        <v>7</v>
      </c>
      <c r="D4744" s="36">
        <v>0.95</v>
      </c>
      <c r="E4744" s="31">
        <v>1</v>
      </c>
      <c r="F4744" s="31">
        <v>0</v>
      </c>
      <c r="G4744" s="31">
        <v>10.83</v>
      </c>
      <c r="H4744" s="31">
        <v>0</v>
      </c>
      <c r="I4744" s="64">
        <v>10.28</v>
      </c>
    </row>
    <row r="4745" spans="1:9">
      <c r="A4745" s="30" t="s">
        <v>3237</v>
      </c>
      <c r="B4745" s="32" t="s">
        <v>3238</v>
      </c>
      <c r="C4745" s="37" t="s">
        <v>22</v>
      </c>
      <c r="D4745" s="36">
        <v>1.01</v>
      </c>
      <c r="E4745" s="31">
        <v>1</v>
      </c>
      <c r="F4745" s="31">
        <v>0</v>
      </c>
      <c r="G4745" s="31">
        <v>49.34</v>
      </c>
      <c r="H4745" s="31">
        <v>0</v>
      </c>
      <c r="I4745" s="64">
        <v>49.83</v>
      </c>
    </row>
    <row r="4746" spans="1:9">
      <c r="A4746" s="30" t="s">
        <v>1559</v>
      </c>
      <c r="B4746" s="32" t="s">
        <v>1560</v>
      </c>
      <c r="C4746" s="37" t="s">
        <v>1484</v>
      </c>
      <c r="D4746" s="36">
        <v>0.36</v>
      </c>
      <c r="E4746" s="31">
        <v>1</v>
      </c>
      <c r="F4746" s="31">
        <v>0</v>
      </c>
      <c r="G4746" s="31">
        <v>25.28</v>
      </c>
      <c r="H4746" s="31">
        <v>0</v>
      </c>
      <c r="I4746" s="64">
        <v>9.1</v>
      </c>
    </row>
    <row r="4747" spans="1:9">
      <c r="A4747" s="30" t="s">
        <v>3229</v>
      </c>
      <c r="B4747" s="32" t="s">
        <v>3230</v>
      </c>
      <c r="C4747" s="37" t="s">
        <v>22</v>
      </c>
      <c r="D4747" s="36">
        <v>1.01</v>
      </c>
      <c r="E4747" s="31">
        <v>1</v>
      </c>
      <c r="F4747" s="31">
        <v>0</v>
      </c>
      <c r="G4747" s="31">
        <v>11.08</v>
      </c>
      <c r="H4747" s="31">
        <v>0</v>
      </c>
      <c r="I4747" s="64">
        <v>11.19</v>
      </c>
    </row>
    <row r="4748" spans="1:9" ht="30">
      <c r="A4748" s="30" t="s">
        <v>3239</v>
      </c>
      <c r="B4748" s="32" t="s">
        <v>3240</v>
      </c>
      <c r="C4748" s="37" t="s">
        <v>22</v>
      </c>
      <c r="D4748" s="36">
        <v>1.01</v>
      </c>
      <c r="E4748" s="31">
        <v>1</v>
      </c>
      <c r="F4748" s="31">
        <v>0</v>
      </c>
      <c r="G4748" s="31">
        <v>8.1199999999999992</v>
      </c>
      <c r="H4748" s="31">
        <v>0</v>
      </c>
      <c r="I4748" s="64">
        <v>8.1999999999999993</v>
      </c>
    </row>
    <row r="4749" spans="1:9">
      <c r="A4749" s="30" t="s">
        <v>1565</v>
      </c>
      <c r="B4749" s="30" t="s">
        <v>1566</v>
      </c>
      <c r="C4749" s="37" t="s">
        <v>1484</v>
      </c>
      <c r="D4749" s="36">
        <v>0.36</v>
      </c>
      <c r="E4749" s="31">
        <v>1</v>
      </c>
      <c r="F4749" s="31">
        <v>0</v>
      </c>
      <c r="G4749" s="31">
        <v>20.96</v>
      </c>
      <c r="H4749" s="31">
        <v>0</v>
      </c>
      <c r="I4749" s="64">
        <v>7.54</v>
      </c>
    </row>
    <row r="4750" spans="1:9">
      <c r="A4750" s="35"/>
      <c r="B4750" s="35"/>
      <c r="C4750" s="35"/>
      <c r="D4750" s="35"/>
      <c r="E4750" s="35"/>
      <c r="F4750" s="35"/>
      <c r="G4750" s="35"/>
      <c r="H4750" s="34" t="s">
        <v>515</v>
      </c>
      <c r="I4750" s="76">
        <v>96.14</v>
      </c>
    </row>
    <row r="4751" spans="1:9">
      <c r="A4751" s="35"/>
      <c r="B4751" s="35"/>
      <c r="C4751" s="35"/>
      <c r="D4751" s="35"/>
      <c r="E4751" s="35"/>
      <c r="F4751" s="35"/>
      <c r="G4751" s="35"/>
      <c r="H4751" s="34" t="s">
        <v>1458</v>
      </c>
      <c r="I4751" s="76">
        <v>22.86</v>
      </c>
    </row>
    <row r="4752" spans="1:9">
      <c r="A4752" s="35"/>
      <c r="B4752" s="35"/>
      <c r="C4752" s="35"/>
      <c r="D4752" s="35"/>
      <c r="E4752" s="35"/>
      <c r="F4752" s="35"/>
      <c r="G4752" s="35"/>
      <c r="H4752" s="34" t="s">
        <v>516</v>
      </c>
      <c r="I4752" s="76">
        <v>118.11</v>
      </c>
    </row>
    <row r="4755" spans="1:9">
      <c r="A4755" s="49" t="s">
        <v>3241</v>
      </c>
      <c r="B4755" s="48"/>
      <c r="C4755" s="48"/>
      <c r="D4755" s="48"/>
      <c r="E4755" s="48"/>
      <c r="F4755" s="48"/>
      <c r="G4755" s="48"/>
      <c r="H4755" s="48"/>
      <c r="I4755" s="72"/>
    </row>
    <row r="4756" spans="1:9">
      <c r="A4756" s="46" t="s">
        <v>1480</v>
      </c>
      <c r="B4756" s="45"/>
      <c r="C4756" s="45"/>
      <c r="D4756" s="45"/>
      <c r="E4756" s="45"/>
      <c r="F4756" s="45"/>
      <c r="G4756" s="45"/>
      <c r="H4756" s="45"/>
      <c r="I4756" s="73"/>
    </row>
    <row r="4757" spans="1:9">
      <c r="A4757" s="43" t="s">
        <v>3242</v>
      </c>
      <c r="B4757" s="42"/>
      <c r="C4757" s="42"/>
      <c r="D4757" s="42"/>
      <c r="E4757" s="41"/>
      <c r="F4757" s="41"/>
      <c r="G4757" s="41"/>
      <c r="H4757" s="41"/>
      <c r="I4757" s="74"/>
    </row>
    <row r="4758" spans="1:9">
      <c r="A4758" s="38" t="s">
        <v>0</v>
      </c>
      <c r="B4758" s="39" t="s">
        <v>1</v>
      </c>
      <c r="C4758" s="38" t="s">
        <v>2</v>
      </c>
      <c r="D4758" s="38" t="s">
        <v>3</v>
      </c>
      <c r="E4758" s="38" t="s">
        <v>1441</v>
      </c>
      <c r="F4758" s="38" t="s">
        <v>1442</v>
      </c>
      <c r="G4758" s="38" t="s">
        <v>1443</v>
      </c>
      <c r="H4758" s="38" t="s">
        <v>1444</v>
      </c>
      <c r="I4758" s="75" t="s">
        <v>1445</v>
      </c>
    </row>
    <row r="4759" spans="1:9">
      <c r="A4759" s="30" t="s">
        <v>3225</v>
      </c>
      <c r="B4759" s="32" t="s">
        <v>3226</v>
      </c>
      <c r="C4759" s="37" t="s">
        <v>7</v>
      </c>
      <c r="D4759" s="36">
        <v>2.92</v>
      </c>
      <c r="E4759" s="31">
        <v>1</v>
      </c>
      <c r="F4759" s="31">
        <v>0</v>
      </c>
      <c r="G4759" s="31">
        <v>10.83</v>
      </c>
      <c r="H4759" s="31">
        <v>0</v>
      </c>
      <c r="I4759" s="64">
        <v>31.62</v>
      </c>
    </row>
    <row r="4760" spans="1:9">
      <c r="A4760" s="30" t="s">
        <v>3243</v>
      </c>
      <c r="B4760" s="32" t="s">
        <v>3244</v>
      </c>
      <c r="C4760" s="37" t="s">
        <v>7</v>
      </c>
      <c r="D4760" s="36">
        <v>1</v>
      </c>
      <c r="E4760" s="31">
        <v>1</v>
      </c>
      <c r="F4760" s="31">
        <v>0</v>
      </c>
      <c r="G4760" s="31">
        <v>35.880000000000003</v>
      </c>
      <c r="H4760" s="31">
        <v>0</v>
      </c>
      <c r="I4760" s="64">
        <v>35.880000000000003</v>
      </c>
    </row>
    <row r="4761" spans="1:9">
      <c r="A4761" s="30" t="s">
        <v>1559</v>
      </c>
      <c r="B4761" s="32" t="s">
        <v>1560</v>
      </c>
      <c r="C4761" s="37" t="s">
        <v>1484</v>
      </c>
      <c r="D4761" s="36">
        <v>0.17</v>
      </c>
      <c r="E4761" s="31">
        <v>1</v>
      </c>
      <c r="F4761" s="31">
        <v>0</v>
      </c>
      <c r="G4761" s="31">
        <v>25.28</v>
      </c>
      <c r="H4761" s="31">
        <v>0</v>
      </c>
      <c r="I4761" s="64">
        <v>4.29</v>
      </c>
    </row>
    <row r="4762" spans="1:9">
      <c r="A4762" s="30" t="s">
        <v>1565</v>
      </c>
      <c r="B4762" s="30" t="s">
        <v>1566</v>
      </c>
      <c r="C4762" s="37" t="s">
        <v>1484</v>
      </c>
      <c r="D4762" s="36">
        <v>0.17</v>
      </c>
      <c r="E4762" s="31">
        <v>1</v>
      </c>
      <c r="F4762" s="31">
        <v>0</v>
      </c>
      <c r="G4762" s="31">
        <v>20.96</v>
      </c>
      <c r="H4762" s="31">
        <v>0</v>
      </c>
      <c r="I4762" s="64">
        <v>3.56</v>
      </c>
    </row>
    <row r="4763" spans="1:9">
      <c r="A4763" s="35"/>
      <c r="B4763" s="35"/>
      <c r="C4763" s="35"/>
      <c r="D4763" s="35"/>
      <c r="E4763" s="35"/>
      <c r="F4763" s="35"/>
      <c r="G4763" s="35"/>
      <c r="H4763" s="34" t="s">
        <v>515</v>
      </c>
      <c r="I4763" s="76">
        <v>75.349999999999994</v>
      </c>
    </row>
    <row r="4764" spans="1:9">
      <c r="A4764" s="35"/>
      <c r="B4764" s="35"/>
      <c r="C4764" s="35"/>
      <c r="D4764" s="35"/>
      <c r="E4764" s="35"/>
      <c r="F4764" s="35"/>
      <c r="G4764" s="35"/>
      <c r="H4764" s="34" t="s">
        <v>1458</v>
      </c>
      <c r="I4764" s="76">
        <v>22.86</v>
      </c>
    </row>
    <row r="4765" spans="1:9">
      <c r="A4765" s="35"/>
      <c r="B4765" s="35"/>
      <c r="C4765" s="35"/>
      <c r="D4765" s="35"/>
      <c r="E4765" s="35"/>
      <c r="F4765" s="35"/>
      <c r="G4765" s="35"/>
      <c r="H4765" s="34" t="s">
        <v>516</v>
      </c>
      <c r="I4765" s="76">
        <v>92.57</v>
      </c>
    </row>
    <row r="4768" spans="1:9">
      <c r="A4768" s="49" t="s">
        <v>3245</v>
      </c>
      <c r="B4768" s="48"/>
      <c r="C4768" s="48"/>
      <c r="D4768" s="48"/>
      <c r="E4768" s="48"/>
      <c r="F4768" s="48"/>
      <c r="G4768" s="48"/>
      <c r="H4768" s="48"/>
      <c r="I4768" s="72"/>
    </row>
    <row r="4769" spans="1:9">
      <c r="A4769" s="46" t="s">
        <v>1480</v>
      </c>
      <c r="B4769" s="45"/>
      <c r="C4769" s="45"/>
      <c r="D4769" s="45"/>
      <c r="E4769" s="45"/>
      <c r="F4769" s="45"/>
      <c r="G4769" s="45"/>
      <c r="H4769" s="45"/>
      <c r="I4769" s="73"/>
    </row>
    <row r="4770" spans="1:9">
      <c r="A4770" s="43" t="s">
        <v>3246</v>
      </c>
      <c r="B4770" s="42"/>
      <c r="C4770" s="42"/>
      <c r="D4770" s="42"/>
      <c r="E4770" s="41"/>
      <c r="F4770" s="41"/>
      <c r="G4770" s="41"/>
      <c r="H4770" s="41"/>
      <c r="I4770" s="74"/>
    </row>
    <row r="4771" spans="1:9">
      <c r="A4771" s="38" t="s">
        <v>0</v>
      </c>
      <c r="B4771" s="39" t="s">
        <v>1</v>
      </c>
      <c r="C4771" s="38" t="s">
        <v>2</v>
      </c>
      <c r="D4771" s="38" t="s">
        <v>3</v>
      </c>
      <c r="E4771" s="38" t="s">
        <v>1441</v>
      </c>
      <c r="F4771" s="38" t="s">
        <v>1442</v>
      </c>
      <c r="G4771" s="38" t="s">
        <v>1443</v>
      </c>
      <c r="H4771" s="38" t="s">
        <v>1444</v>
      </c>
      <c r="I4771" s="75" t="s">
        <v>1445</v>
      </c>
    </row>
    <row r="4772" spans="1:9">
      <c r="A4772" s="30" t="s">
        <v>3247</v>
      </c>
      <c r="B4772" s="32" t="s">
        <v>3248</v>
      </c>
      <c r="C4772" s="37" t="s">
        <v>7</v>
      </c>
      <c r="D4772" s="36">
        <v>1</v>
      </c>
      <c r="E4772" s="31">
        <v>1</v>
      </c>
      <c r="F4772" s="31">
        <v>0</v>
      </c>
      <c r="G4772" s="31">
        <v>18.579999999999998</v>
      </c>
      <c r="H4772" s="31">
        <v>0</v>
      </c>
      <c r="I4772" s="64">
        <v>18.579999999999998</v>
      </c>
    </row>
    <row r="4773" spans="1:9">
      <c r="A4773" s="30" t="s">
        <v>1559</v>
      </c>
      <c r="B4773" s="32" t="s">
        <v>1560</v>
      </c>
      <c r="C4773" s="37" t="s">
        <v>1484</v>
      </c>
      <c r="D4773" s="36">
        <v>0.14000000000000001</v>
      </c>
      <c r="E4773" s="31">
        <v>1</v>
      </c>
      <c r="F4773" s="31">
        <v>0</v>
      </c>
      <c r="G4773" s="31">
        <v>25.28</v>
      </c>
      <c r="H4773" s="31">
        <v>0</v>
      </c>
      <c r="I4773" s="64">
        <v>3.53</v>
      </c>
    </row>
    <row r="4774" spans="1:9">
      <c r="A4774" s="30" t="s">
        <v>1565</v>
      </c>
      <c r="B4774" s="30" t="s">
        <v>1566</v>
      </c>
      <c r="C4774" s="37" t="s">
        <v>1484</v>
      </c>
      <c r="D4774" s="36">
        <v>0.14000000000000001</v>
      </c>
      <c r="E4774" s="31">
        <v>1</v>
      </c>
      <c r="F4774" s="31">
        <v>0</v>
      </c>
      <c r="G4774" s="31">
        <v>20.96</v>
      </c>
      <c r="H4774" s="31">
        <v>0</v>
      </c>
      <c r="I4774" s="64">
        <v>2.93</v>
      </c>
    </row>
    <row r="4775" spans="1:9">
      <c r="A4775" s="35"/>
      <c r="B4775" s="35"/>
      <c r="C4775" s="35"/>
      <c r="D4775" s="35"/>
      <c r="E4775" s="35"/>
      <c r="F4775" s="35"/>
      <c r="G4775" s="35"/>
      <c r="H4775" s="34" t="s">
        <v>515</v>
      </c>
      <c r="I4775" s="76">
        <v>25.04</v>
      </c>
    </row>
    <row r="4776" spans="1:9">
      <c r="A4776" s="35"/>
      <c r="B4776" s="35"/>
      <c r="C4776" s="35"/>
      <c r="D4776" s="35"/>
      <c r="E4776" s="35"/>
      <c r="F4776" s="35"/>
      <c r="G4776" s="35"/>
      <c r="H4776" s="34" t="s">
        <v>1458</v>
      </c>
      <c r="I4776" s="76">
        <v>22.86</v>
      </c>
    </row>
    <row r="4777" spans="1:9">
      <c r="A4777" s="35"/>
      <c r="B4777" s="35"/>
      <c r="C4777" s="35"/>
      <c r="D4777" s="35"/>
      <c r="E4777" s="35"/>
      <c r="F4777" s="35"/>
      <c r="G4777" s="35"/>
      <c r="H4777" s="34" t="s">
        <v>516</v>
      </c>
      <c r="I4777" s="76">
        <v>30.76</v>
      </c>
    </row>
    <row r="4780" spans="1:9">
      <c r="A4780" s="49" t="s">
        <v>3249</v>
      </c>
      <c r="B4780" s="48"/>
      <c r="C4780" s="48"/>
      <c r="D4780" s="48"/>
      <c r="E4780" s="48"/>
      <c r="F4780" s="48"/>
      <c r="G4780" s="48"/>
      <c r="H4780" s="48"/>
      <c r="I4780" s="72"/>
    </row>
    <row r="4781" spans="1:9">
      <c r="A4781" s="46" t="s">
        <v>1480</v>
      </c>
      <c r="B4781" s="45"/>
      <c r="C4781" s="45"/>
      <c r="D4781" s="45"/>
      <c r="E4781" s="45"/>
      <c r="F4781" s="45"/>
      <c r="G4781" s="45"/>
      <c r="H4781" s="45"/>
      <c r="I4781" s="73"/>
    </row>
    <row r="4782" spans="1:9">
      <c r="A4782" s="43" t="s">
        <v>3250</v>
      </c>
      <c r="B4782" s="42"/>
      <c r="C4782" s="42"/>
      <c r="D4782" s="42"/>
      <c r="E4782" s="41"/>
      <c r="F4782" s="41"/>
      <c r="G4782" s="41"/>
      <c r="H4782" s="41"/>
      <c r="I4782" s="74"/>
    </row>
    <row r="4783" spans="1:9">
      <c r="A4783" s="38" t="s">
        <v>0</v>
      </c>
      <c r="B4783" s="39" t="s">
        <v>1</v>
      </c>
      <c r="C4783" s="38" t="s">
        <v>2</v>
      </c>
      <c r="D4783" s="38" t="s">
        <v>3</v>
      </c>
      <c r="E4783" s="38" t="s">
        <v>1441</v>
      </c>
      <c r="F4783" s="38" t="s">
        <v>1442</v>
      </c>
      <c r="G4783" s="38" t="s">
        <v>1443</v>
      </c>
      <c r="H4783" s="38" t="s">
        <v>1444</v>
      </c>
      <c r="I4783" s="75" t="s">
        <v>1445</v>
      </c>
    </row>
    <row r="4784" spans="1:9">
      <c r="A4784" s="30" t="s">
        <v>3251</v>
      </c>
      <c r="B4784" s="32" t="s">
        <v>3252</v>
      </c>
      <c r="C4784" s="37" t="s">
        <v>7</v>
      </c>
      <c r="D4784" s="36">
        <v>1</v>
      </c>
      <c r="E4784" s="31">
        <v>1</v>
      </c>
      <c r="F4784" s="31">
        <v>0</v>
      </c>
      <c r="G4784" s="31">
        <v>24.93</v>
      </c>
      <c r="H4784" s="31">
        <v>0</v>
      </c>
      <c r="I4784" s="64">
        <v>24.93</v>
      </c>
    </row>
    <row r="4785" spans="1:9">
      <c r="A4785" s="30" t="s">
        <v>1559</v>
      </c>
      <c r="B4785" s="32" t="s">
        <v>1560</v>
      </c>
      <c r="C4785" s="37" t="s">
        <v>1484</v>
      </c>
      <c r="D4785" s="36">
        <v>0.14000000000000001</v>
      </c>
      <c r="E4785" s="31">
        <v>1</v>
      </c>
      <c r="F4785" s="31">
        <v>0</v>
      </c>
      <c r="G4785" s="31">
        <v>25.28</v>
      </c>
      <c r="H4785" s="31">
        <v>0</v>
      </c>
      <c r="I4785" s="64">
        <v>3.53</v>
      </c>
    </row>
    <row r="4786" spans="1:9">
      <c r="A4786" s="30" t="s">
        <v>1565</v>
      </c>
      <c r="B4786" s="30" t="s">
        <v>1566</v>
      </c>
      <c r="C4786" s="37" t="s">
        <v>1484</v>
      </c>
      <c r="D4786" s="36">
        <v>0.14000000000000001</v>
      </c>
      <c r="E4786" s="31">
        <v>1</v>
      </c>
      <c r="F4786" s="31">
        <v>0</v>
      </c>
      <c r="G4786" s="31">
        <v>20.96</v>
      </c>
      <c r="H4786" s="31">
        <v>0</v>
      </c>
      <c r="I4786" s="64">
        <v>2.93</v>
      </c>
    </row>
    <row r="4787" spans="1:9">
      <c r="A4787" s="35"/>
      <c r="B4787" s="35"/>
      <c r="C4787" s="35"/>
      <c r="D4787" s="35"/>
      <c r="E4787" s="35"/>
      <c r="F4787" s="35"/>
      <c r="G4787" s="35"/>
      <c r="H4787" s="34" t="s">
        <v>515</v>
      </c>
      <c r="I4787" s="76">
        <v>31.39</v>
      </c>
    </row>
    <row r="4788" spans="1:9">
      <c r="A4788" s="35"/>
      <c r="B4788" s="35"/>
      <c r="C4788" s="35"/>
      <c r="D4788" s="35"/>
      <c r="E4788" s="35"/>
      <c r="F4788" s="35"/>
      <c r="G4788" s="35"/>
      <c r="H4788" s="34" t="s">
        <v>1458</v>
      </c>
      <c r="I4788" s="76">
        <v>22.86</v>
      </c>
    </row>
    <row r="4789" spans="1:9">
      <c r="A4789" s="35"/>
      <c r="B4789" s="35"/>
      <c r="C4789" s="35"/>
      <c r="D4789" s="35"/>
      <c r="E4789" s="35"/>
      <c r="F4789" s="35"/>
      <c r="G4789" s="35"/>
      <c r="H4789" s="34" t="s">
        <v>516</v>
      </c>
      <c r="I4789" s="76">
        <v>38.56</v>
      </c>
    </row>
    <row r="4792" spans="1:9">
      <c r="A4792" s="49" t="s">
        <v>3253</v>
      </c>
      <c r="B4792" s="48"/>
      <c r="C4792" s="48"/>
      <c r="D4792" s="48"/>
      <c r="E4792" s="48"/>
      <c r="F4792" s="48"/>
      <c r="G4792" s="48"/>
      <c r="H4792" s="48"/>
      <c r="I4792" s="72"/>
    </row>
    <row r="4793" spans="1:9">
      <c r="A4793" s="46" t="s">
        <v>1480</v>
      </c>
      <c r="B4793" s="45"/>
      <c r="C4793" s="45"/>
      <c r="D4793" s="45"/>
      <c r="E4793" s="45"/>
      <c r="F4793" s="45"/>
      <c r="G4793" s="45"/>
      <c r="H4793" s="45"/>
      <c r="I4793" s="73"/>
    </row>
    <row r="4794" spans="1:9">
      <c r="A4794" s="43" t="s">
        <v>3254</v>
      </c>
      <c r="B4794" s="42"/>
      <c r="C4794" s="42"/>
      <c r="D4794" s="42"/>
      <c r="E4794" s="41"/>
      <c r="F4794" s="41"/>
      <c r="G4794" s="41"/>
      <c r="H4794" s="41"/>
      <c r="I4794" s="74"/>
    </row>
    <row r="4795" spans="1:9">
      <c r="A4795" s="38" t="s">
        <v>0</v>
      </c>
      <c r="B4795" s="39" t="s">
        <v>1</v>
      </c>
      <c r="C4795" s="38" t="s">
        <v>2</v>
      </c>
      <c r="D4795" s="38" t="s">
        <v>3</v>
      </c>
      <c r="E4795" s="38" t="s">
        <v>1441</v>
      </c>
      <c r="F4795" s="38" t="s">
        <v>1442</v>
      </c>
      <c r="G4795" s="38" t="s">
        <v>1443</v>
      </c>
      <c r="H4795" s="38" t="s">
        <v>1444</v>
      </c>
      <c r="I4795" s="75" t="s">
        <v>1445</v>
      </c>
    </row>
    <row r="4796" spans="1:9">
      <c r="A4796" s="30" t="s">
        <v>3255</v>
      </c>
      <c r="B4796" s="32" t="s">
        <v>3256</v>
      </c>
      <c r="C4796" s="37" t="s">
        <v>7</v>
      </c>
      <c r="D4796" s="36">
        <v>1</v>
      </c>
      <c r="E4796" s="31">
        <v>1</v>
      </c>
      <c r="F4796" s="31">
        <v>0</v>
      </c>
      <c r="G4796" s="31">
        <v>24.93</v>
      </c>
      <c r="H4796" s="31">
        <v>0</v>
      </c>
      <c r="I4796" s="64">
        <v>24.93</v>
      </c>
    </row>
    <row r="4797" spans="1:9">
      <c r="A4797" s="30" t="s">
        <v>1559</v>
      </c>
      <c r="B4797" s="32" t="s">
        <v>1560</v>
      </c>
      <c r="C4797" s="37" t="s">
        <v>1484</v>
      </c>
      <c r="D4797" s="36">
        <v>0.14000000000000001</v>
      </c>
      <c r="E4797" s="31">
        <v>1</v>
      </c>
      <c r="F4797" s="31">
        <v>0</v>
      </c>
      <c r="G4797" s="31">
        <v>25.28</v>
      </c>
      <c r="H4797" s="31">
        <v>0</v>
      </c>
      <c r="I4797" s="64">
        <v>3.53</v>
      </c>
    </row>
    <row r="4798" spans="1:9">
      <c r="A4798" s="30" t="s">
        <v>1565</v>
      </c>
      <c r="B4798" s="30" t="s">
        <v>1566</v>
      </c>
      <c r="C4798" s="37" t="s">
        <v>1484</v>
      </c>
      <c r="D4798" s="36">
        <v>0.14000000000000001</v>
      </c>
      <c r="E4798" s="31">
        <v>1</v>
      </c>
      <c r="F4798" s="31">
        <v>0</v>
      </c>
      <c r="G4798" s="31">
        <v>20.96</v>
      </c>
      <c r="H4798" s="31">
        <v>0</v>
      </c>
      <c r="I4798" s="64">
        <v>2.93</v>
      </c>
    </row>
    <row r="4799" spans="1:9">
      <c r="A4799" s="35"/>
      <c r="B4799" s="35"/>
      <c r="C4799" s="35"/>
      <c r="D4799" s="35"/>
      <c r="E4799" s="35"/>
      <c r="F4799" s="35"/>
      <c r="G4799" s="35"/>
      <c r="H4799" s="34" t="s">
        <v>515</v>
      </c>
      <c r="I4799" s="76">
        <v>31.39</v>
      </c>
    </row>
    <row r="4800" spans="1:9">
      <c r="A4800" s="35"/>
      <c r="B4800" s="35"/>
      <c r="C4800" s="35"/>
      <c r="D4800" s="35"/>
      <c r="E4800" s="35"/>
      <c r="F4800" s="35"/>
      <c r="G4800" s="35"/>
      <c r="H4800" s="34" t="s">
        <v>1458</v>
      </c>
      <c r="I4800" s="76">
        <v>22.86</v>
      </c>
    </row>
    <row r="4801" spans="1:9">
      <c r="A4801" s="35"/>
      <c r="B4801" s="35"/>
      <c r="C4801" s="35"/>
      <c r="D4801" s="35"/>
      <c r="E4801" s="35"/>
      <c r="F4801" s="35"/>
      <c r="G4801" s="35"/>
      <c r="H4801" s="34" t="s">
        <v>516</v>
      </c>
      <c r="I4801" s="76">
        <v>38.56</v>
      </c>
    </row>
    <row r="4804" spans="1:9">
      <c r="A4804" s="49" t="s">
        <v>3257</v>
      </c>
      <c r="B4804" s="48"/>
      <c r="C4804" s="48"/>
      <c r="D4804" s="48"/>
      <c r="E4804" s="48"/>
      <c r="F4804" s="48"/>
      <c r="G4804" s="48"/>
      <c r="H4804" s="48"/>
      <c r="I4804" s="72"/>
    </row>
    <row r="4805" spans="1:9">
      <c r="A4805" s="46" t="s">
        <v>1480</v>
      </c>
      <c r="B4805" s="45"/>
      <c r="C4805" s="45"/>
      <c r="D4805" s="45"/>
      <c r="E4805" s="45"/>
      <c r="F4805" s="45"/>
      <c r="G4805" s="45"/>
      <c r="H4805" s="45"/>
      <c r="I4805" s="73"/>
    </row>
    <row r="4806" spans="1:9">
      <c r="A4806" s="43" t="s">
        <v>3258</v>
      </c>
      <c r="B4806" s="42"/>
      <c r="C4806" s="42"/>
      <c r="D4806" s="42"/>
      <c r="E4806" s="41"/>
      <c r="F4806" s="41"/>
      <c r="G4806" s="41"/>
      <c r="H4806" s="41"/>
      <c r="I4806" s="74"/>
    </row>
    <row r="4807" spans="1:9">
      <c r="A4807" s="38" t="s">
        <v>0</v>
      </c>
      <c r="B4807" s="39" t="s">
        <v>1</v>
      </c>
      <c r="C4807" s="38" t="s">
        <v>2</v>
      </c>
      <c r="D4807" s="38" t="s">
        <v>3</v>
      </c>
      <c r="E4807" s="38" t="s">
        <v>1441</v>
      </c>
      <c r="F4807" s="38" t="s">
        <v>1442</v>
      </c>
      <c r="G4807" s="38" t="s">
        <v>1443</v>
      </c>
      <c r="H4807" s="38" t="s">
        <v>1444</v>
      </c>
      <c r="I4807" s="75" t="s">
        <v>1445</v>
      </c>
    </row>
    <row r="4808" spans="1:9">
      <c r="A4808" s="30" t="s">
        <v>3259</v>
      </c>
      <c r="B4808" s="32" t="s">
        <v>3260</v>
      </c>
      <c r="C4808" s="37" t="s">
        <v>7</v>
      </c>
      <c r="D4808" s="36">
        <v>1</v>
      </c>
      <c r="E4808" s="31">
        <v>1</v>
      </c>
      <c r="F4808" s="31">
        <v>0</v>
      </c>
      <c r="G4808" s="31">
        <v>54.19</v>
      </c>
      <c r="H4808" s="31">
        <v>0</v>
      </c>
      <c r="I4808" s="64">
        <v>54.19</v>
      </c>
    </row>
    <row r="4809" spans="1:9">
      <c r="A4809" s="30" t="s">
        <v>1559</v>
      </c>
      <c r="B4809" s="32" t="s">
        <v>1560</v>
      </c>
      <c r="C4809" s="37" t="s">
        <v>1484</v>
      </c>
      <c r="D4809" s="36">
        <v>0.14000000000000001</v>
      </c>
      <c r="E4809" s="31">
        <v>1</v>
      </c>
      <c r="F4809" s="31">
        <v>0</v>
      </c>
      <c r="G4809" s="31">
        <v>25.28</v>
      </c>
      <c r="H4809" s="31">
        <v>0</v>
      </c>
      <c r="I4809" s="64">
        <v>3.53</v>
      </c>
    </row>
    <row r="4810" spans="1:9">
      <c r="A4810" s="30" t="s">
        <v>1565</v>
      </c>
      <c r="B4810" s="30" t="s">
        <v>1566</v>
      </c>
      <c r="C4810" s="37" t="s">
        <v>1484</v>
      </c>
      <c r="D4810" s="36">
        <v>0.14000000000000001</v>
      </c>
      <c r="E4810" s="31">
        <v>1</v>
      </c>
      <c r="F4810" s="31">
        <v>0</v>
      </c>
      <c r="G4810" s="31">
        <v>20.96</v>
      </c>
      <c r="H4810" s="31">
        <v>0</v>
      </c>
      <c r="I4810" s="64">
        <v>2.93</v>
      </c>
    </row>
    <row r="4811" spans="1:9">
      <c r="A4811" s="35"/>
      <c r="B4811" s="35"/>
      <c r="C4811" s="35"/>
      <c r="D4811" s="35"/>
      <c r="E4811" s="35"/>
      <c r="F4811" s="35"/>
      <c r="G4811" s="35"/>
      <c r="H4811" s="34" t="s">
        <v>515</v>
      </c>
      <c r="I4811" s="76">
        <v>60.65</v>
      </c>
    </row>
    <row r="4812" spans="1:9">
      <c r="A4812" s="35"/>
      <c r="B4812" s="35"/>
      <c r="C4812" s="35"/>
      <c r="D4812" s="35"/>
      <c r="E4812" s="35"/>
      <c r="F4812" s="35"/>
      <c r="G4812" s="35"/>
      <c r="H4812" s="34" t="s">
        <v>1458</v>
      </c>
      <c r="I4812" s="76">
        <v>22.86</v>
      </c>
    </row>
    <row r="4813" spans="1:9">
      <c r="A4813" s="35"/>
      <c r="B4813" s="35"/>
      <c r="C4813" s="35"/>
      <c r="D4813" s="35"/>
      <c r="E4813" s="35"/>
      <c r="F4813" s="35"/>
      <c r="G4813" s="35"/>
      <c r="H4813" s="34" t="s">
        <v>516</v>
      </c>
      <c r="I4813" s="76">
        <v>74.510000000000005</v>
      </c>
    </row>
    <row r="4816" spans="1:9">
      <c r="A4816" s="49" t="s">
        <v>3261</v>
      </c>
      <c r="B4816" s="48"/>
      <c r="C4816" s="48"/>
      <c r="D4816" s="48"/>
      <c r="E4816" s="48"/>
      <c r="F4816" s="48"/>
      <c r="G4816" s="48"/>
      <c r="H4816" s="48"/>
      <c r="I4816" s="72"/>
    </row>
    <row r="4817" spans="1:9">
      <c r="A4817" s="46" t="s">
        <v>1480</v>
      </c>
      <c r="B4817" s="45"/>
      <c r="C4817" s="45"/>
      <c r="D4817" s="45"/>
      <c r="E4817" s="45"/>
      <c r="F4817" s="45"/>
      <c r="G4817" s="45"/>
      <c r="H4817" s="45"/>
      <c r="I4817" s="73"/>
    </row>
    <row r="4818" spans="1:9">
      <c r="A4818" s="43" t="s">
        <v>3262</v>
      </c>
      <c r="B4818" s="42"/>
      <c r="C4818" s="42"/>
      <c r="D4818" s="42"/>
      <c r="E4818" s="41"/>
      <c r="F4818" s="41"/>
      <c r="G4818" s="41"/>
      <c r="H4818" s="41"/>
      <c r="I4818" s="74"/>
    </row>
    <row r="4819" spans="1:9">
      <c r="A4819" s="38" t="s">
        <v>0</v>
      </c>
      <c r="B4819" s="39" t="s">
        <v>1</v>
      </c>
      <c r="C4819" s="38" t="s">
        <v>2</v>
      </c>
      <c r="D4819" s="38" t="s">
        <v>3</v>
      </c>
      <c r="E4819" s="38" t="s">
        <v>1441</v>
      </c>
      <c r="F4819" s="38" t="s">
        <v>1442</v>
      </c>
      <c r="G4819" s="38" t="s">
        <v>1443</v>
      </c>
      <c r="H4819" s="38" t="s">
        <v>1444</v>
      </c>
      <c r="I4819" s="75" t="s">
        <v>1445</v>
      </c>
    </row>
    <row r="4820" spans="1:9">
      <c r="A4820" s="30" t="s">
        <v>3263</v>
      </c>
      <c r="B4820" s="32" t="s">
        <v>3264</v>
      </c>
      <c r="C4820" s="37" t="s">
        <v>7</v>
      </c>
      <c r="D4820" s="36">
        <v>1</v>
      </c>
      <c r="E4820" s="31">
        <v>1</v>
      </c>
      <c r="F4820" s="31">
        <v>0</v>
      </c>
      <c r="G4820" s="31">
        <v>18.670000000000002</v>
      </c>
      <c r="H4820" s="31">
        <v>0</v>
      </c>
      <c r="I4820" s="64">
        <v>18.670000000000002</v>
      </c>
    </row>
    <row r="4821" spans="1:9">
      <c r="A4821" s="30" t="s">
        <v>1631</v>
      </c>
      <c r="B4821" s="32" t="s">
        <v>1632</v>
      </c>
      <c r="C4821" s="37" t="s">
        <v>7</v>
      </c>
      <c r="D4821" s="36">
        <v>2.4E-2</v>
      </c>
      <c r="E4821" s="31">
        <v>1</v>
      </c>
      <c r="F4821" s="31">
        <v>0</v>
      </c>
      <c r="G4821" s="31">
        <v>17.55</v>
      </c>
      <c r="H4821" s="31">
        <v>0</v>
      </c>
      <c r="I4821" s="64">
        <v>0.42</v>
      </c>
    </row>
    <row r="4822" spans="1:9">
      <c r="A4822" s="30" t="s">
        <v>2600</v>
      </c>
      <c r="B4822" s="32" t="s">
        <v>2601</v>
      </c>
      <c r="C4822" s="37" t="s">
        <v>1551</v>
      </c>
      <c r="D4822" s="36">
        <v>5.5999999999999999E-3</v>
      </c>
      <c r="E4822" s="31">
        <v>1</v>
      </c>
      <c r="F4822" s="31">
        <v>0</v>
      </c>
      <c r="G4822" s="31">
        <v>38.93</v>
      </c>
      <c r="H4822" s="31">
        <v>0</v>
      </c>
      <c r="I4822" s="64">
        <v>0.21</v>
      </c>
    </row>
    <row r="4823" spans="1:9">
      <c r="A4823" s="30" t="s">
        <v>1573</v>
      </c>
      <c r="B4823" s="32" t="s">
        <v>1574</v>
      </c>
      <c r="C4823" s="37" t="s">
        <v>1484</v>
      </c>
      <c r="D4823" s="36">
        <v>0.4698</v>
      </c>
      <c r="E4823" s="31">
        <v>1</v>
      </c>
      <c r="F4823" s="31">
        <v>0</v>
      </c>
      <c r="G4823" s="31">
        <v>20.89</v>
      </c>
      <c r="H4823" s="31">
        <v>0</v>
      </c>
      <c r="I4823" s="64">
        <v>9.81</v>
      </c>
    </row>
    <row r="4824" spans="1:9">
      <c r="A4824" s="30" t="s">
        <v>1559</v>
      </c>
      <c r="B4824" s="30" t="s">
        <v>1560</v>
      </c>
      <c r="C4824" s="37" t="s">
        <v>1484</v>
      </c>
      <c r="D4824" s="36">
        <v>0.4698</v>
      </c>
      <c r="E4824" s="31">
        <v>1</v>
      </c>
      <c r="F4824" s="31">
        <v>0</v>
      </c>
      <c r="G4824" s="31">
        <v>25.28</v>
      </c>
      <c r="H4824" s="31">
        <v>0</v>
      </c>
      <c r="I4824" s="64">
        <v>11.87</v>
      </c>
    </row>
    <row r="4825" spans="1:9">
      <c r="A4825" s="35"/>
      <c r="B4825" s="35"/>
      <c r="C4825" s="35"/>
      <c r="D4825" s="35"/>
      <c r="E4825" s="35"/>
      <c r="F4825" s="35"/>
      <c r="G4825" s="35"/>
      <c r="H4825" s="34" t="s">
        <v>515</v>
      </c>
      <c r="I4825" s="76">
        <v>40.98</v>
      </c>
    </row>
    <row r="4826" spans="1:9">
      <c r="A4826" s="35"/>
      <c r="B4826" s="35"/>
      <c r="C4826" s="35"/>
      <c r="D4826" s="35"/>
      <c r="E4826" s="35"/>
      <c r="F4826" s="35"/>
      <c r="G4826" s="35"/>
      <c r="H4826" s="34" t="s">
        <v>1458</v>
      </c>
      <c r="I4826" s="76">
        <v>22.86</v>
      </c>
    </row>
    <row r="4827" spans="1:9">
      <c r="A4827" s="35"/>
      <c r="B4827" s="35"/>
      <c r="C4827" s="35"/>
      <c r="D4827" s="35"/>
      <c r="E4827" s="35"/>
      <c r="F4827" s="35"/>
      <c r="G4827" s="35"/>
      <c r="H4827" s="34" t="s">
        <v>516</v>
      </c>
      <c r="I4827" s="76">
        <v>50.34</v>
      </c>
    </row>
    <row r="4830" spans="1:9">
      <c r="A4830" s="49" t="s">
        <v>3265</v>
      </c>
      <c r="B4830" s="48"/>
      <c r="C4830" s="48"/>
      <c r="D4830" s="48"/>
      <c r="E4830" s="48"/>
      <c r="F4830" s="48"/>
      <c r="G4830" s="48"/>
      <c r="H4830" s="48"/>
      <c r="I4830" s="72"/>
    </row>
    <row r="4831" spans="1:9">
      <c r="A4831" s="46" t="s">
        <v>1480</v>
      </c>
      <c r="B4831" s="45"/>
      <c r="C4831" s="45"/>
      <c r="D4831" s="45"/>
      <c r="E4831" s="45"/>
      <c r="F4831" s="45"/>
      <c r="G4831" s="45"/>
      <c r="H4831" s="45"/>
      <c r="I4831" s="73"/>
    </row>
    <row r="4832" spans="1:9">
      <c r="A4832" s="43" t="s">
        <v>3266</v>
      </c>
      <c r="B4832" s="42"/>
      <c r="C4832" s="42"/>
      <c r="D4832" s="42"/>
      <c r="E4832" s="41"/>
      <c r="F4832" s="41"/>
      <c r="G4832" s="41"/>
      <c r="H4832" s="41"/>
      <c r="I4832" s="74"/>
    </row>
    <row r="4833" spans="1:9">
      <c r="A4833" s="38" t="s">
        <v>0</v>
      </c>
      <c r="B4833" s="39" t="s">
        <v>1</v>
      </c>
      <c r="C4833" s="38" t="s">
        <v>2</v>
      </c>
      <c r="D4833" s="38" t="s">
        <v>3</v>
      </c>
      <c r="E4833" s="38" t="s">
        <v>1441</v>
      </c>
      <c r="F4833" s="38" t="s">
        <v>1442</v>
      </c>
      <c r="G4833" s="38" t="s">
        <v>1443</v>
      </c>
      <c r="H4833" s="38" t="s">
        <v>1444</v>
      </c>
      <c r="I4833" s="75" t="s">
        <v>1445</v>
      </c>
    </row>
    <row r="4834" spans="1:9">
      <c r="A4834" s="30" t="s">
        <v>3267</v>
      </c>
      <c r="B4834" s="32" t="s">
        <v>3268</v>
      </c>
      <c r="C4834" s="37" t="s">
        <v>7</v>
      </c>
      <c r="D4834" s="36">
        <v>1</v>
      </c>
      <c r="E4834" s="31">
        <v>1</v>
      </c>
      <c r="F4834" s="31">
        <v>0</v>
      </c>
      <c r="G4834" s="31">
        <v>9.31</v>
      </c>
      <c r="H4834" s="31">
        <v>0</v>
      </c>
      <c r="I4834" s="64">
        <v>9.31</v>
      </c>
    </row>
    <row r="4835" spans="1:9">
      <c r="A4835" s="30" t="s">
        <v>1631</v>
      </c>
      <c r="B4835" s="32" t="s">
        <v>1632</v>
      </c>
      <c r="C4835" s="37" t="s">
        <v>7</v>
      </c>
      <c r="D4835" s="36">
        <v>2.4E-2</v>
      </c>
      <c r="E4835" s="31">
        <v>1</v>
      </c>
      <c r="F4835" s="31">
        <v>0</v>
      </c>
      <c r="G4835" s="31">
        <v>17.55</v>
      </c>
      <c r="H4835" s="31">
        <v>0</v>
      </c>
      <c r="I4835" s="64">
        <v>0.42</v>
      </c>
    </row>
    <row r="4836" spans="1:9">
      <c r="A4836" s="30" t="s">
        <v>2600</v>
      </c>
      <c r="B4836" s="32" t="s">
        <v>2601</v>
      </c>
      <c r="C4836" s="37" t="s">
        <v>1551</v>
      </c>
      <c r="D4836" s="36">
        <v>5.5999999999999999E-3</v>
      </c>
      <c r="E4836" s="31">
        <v>1</v>
      </c>
      <c r="F4836" s="31">
        <v>0</v>
      </c>
      <c r="G4836" s="31">
        <v>38.93</v>
      </c>
      <c r="H4836" s="31">
        <v>0</v>
      </c>
      <c r="I4836" s="64">
        <v>0.21</v>
      </c>
    </row>
    <row r="4837" spans="1:9">
      <c r="A4837" s="30" t="s">
        <v>1573</v>
      </c>
      <c r="B4837" s="32" t="s">
        <v>1574</v>
      </c>
      <c r="C4837" s="37" t="s">
        <v>1484</v>
      </c>
      <c r="D4837" s="36">
        <v>0.4698</v>
      </c>
      <c r="E4837" s="31">
        <v>1</v>
      </c>
      <c r="F4837" s="31">
        <v>0</v>
      </c>
      <c r="G4837" s="31">
        <v>20.89</v>
      </c>
      <c r="H4837" s="31">
        <v>0</v>
      </c>
      <c r="I4837" s="64">
        <v>9.81</v>
      </c>
    </row>
    <row r="4838" spans="1:9">
      <c r="A4838" s="30" t="s">
        <v>1559</v>
      </c>
      <c r="B4838" s="30" t="s">
        <v>1560</v>
      </c>
      <c r="C4838" s="37" t="s">
        <v>1484</v>
      </c>
      <c r="D4838" s="36">
        <v>0.4698</v>
      </c>
      <c r="E4838" s="31">
        <v>1</v>
      </c>
      <c r="F4838" s="31">
        <v>0</v>
      </c>
      <c r="G4838" s="31">
        <v>25.28</v>
      </c>
      <c r="H4838" s="31">
        <v>0</v>
      </c>
      <c r="I4838" s="64">
        <v>11.87</v>
      </c>
    </row>
    <row r="4839" spans="1:9">
      <c r="A4839" s="35"/>
      <c r="B4839" s="35"/>
      <c r="C4839" s="35"/>
      <c r="D4839" s="35"/>
      <c r="E4839" s="35"/>
      <c r="F4839" s="35"/>
      <c r="G4839" s="35"/>
      <c r="H4839" s="34" t="s">
        <v>515</v>
      </c>
      <c r="I4839" s="76">
        <v>31.62</v>
      </c>
    </row>
    <row r="4840" spans="1:9">
      <c r="A4840" s="35"/>
      <c r="B4840" s="35"/>
      <c r="C4840" s="35"/>
      <c r="D4840" s="35"/>
      <c r="E4840" s="35"/>
      <c r="F4840" s="35"/>
      <c r="G4840" s="35"/>
      <c r="H4840" s="34" t="s">
        <v>1458</v>
      </c>
      <c r="I4840" s="76">
        <v>22.86</v>
      </c>
    </row>
    <row r="4841" spans="1:9">
      <c r="A4841" s="35"/>
      <c r="B4841" s="35"/>
      <c r="C4841" s="35"/>
      <c r="D4841" s="35"/>
      <c r="E4841" s="35"/>
      <c r="F4841" s="35"/>
      <c r="G4841" s="35"/>
      <c r="H4841" s="34" t="s">
        <v>516</v>
      </c>
      <c r="I4841" s="76">
        <v>38.840000000000003</v>
      </c>
    </row>
    <row r="4844" spans="1:9">
      <c r="A4844" s="49" t="s">
        <v>3269</v>
      </c>
      <c r="B4844" s="48"/>
      <c r="C4844" s="48"/>
      <c r="D4844" s="48"/>
      <c r="E4844" s="48"/>
      <c r="F4844" s="48"/>
      <c r="G4844" s="48"/>
      <c r="H4844" s="48"/>
      <c r="I4844" s="72"/>
    </row>
    <row r="4845" spans="1:9">
      <c r="A4845" s="46" t="s">
        <v>1439</v>
      </c>
      <c r="B4845" s="45"/>
      <c r="C4845" s="45"/>
      <c r="D4845" s="45"/>
      <c r="E4845" s="45"/>
      <c r="F4845" s="45"/>
      <c r="G4845" s="45"/>
      <c r="H4845" s="45"/>
      <c r="I4845" s="73"/>
    </row>
    <row r="4846" spans="1:9">
      <c r="A4846" s="43" t="s">
        <v>3270</v>
      </c>
      <c r="B4846" s="42"/>
      <c r="C4846" s="42"/>
      <c r="D4846" s="42"/>
      <c r="E4846" s="41"/>
      <c r="F4846" s="41"/>
      <c r="G4846" s="41"/>
      <c r="H4846" s="41"/>
      <c r="I4846" s="74"/>
    </row>
    <row r="4847" spans="1:9">
      <c r="A4847" s="38" t="s">
        <v>0</v>
      </c>
      <c r="B4847" s="39" t="s">
        <v>1</v>
      </c>
      <c r="C4847" s="38" t="s">
        <v>2</v>
      </c>
      <c r="D4847" s="38" t="s">
        <v>3</v>
      </c>
      <c r="E4847" s="38" t="s">
        <v>1441</v>
      </c>
      <c r="F4847" s="38" t="s">
        <v>1442</v>
      </c>
      <c r="G4847" s="38" t="s">
        <v>1443</v>
      </c>
      <c r="H4847" s="38" t="s">
        <v>1444</v>
      </c>
      <c r="I4847" s="75" t="s">
        <v>1445</v>
      </c>
    </row>
    <row r="4848" spans="1:9">
      <c r="A4848" s="30" t="s">
        <v>3271</v>
      </c>
      <c r="B4848" s="32" t="s">
        <v>3272</v>
      </c>
      <c r="C4848" s="37" t="s">
        <v>7</v>
      </c>
      <c r="D4848" s="36">
        <v>1</v>
      </c>
      <c r="E4848" s="31">
        <v>1</v>
      </c>
      <c r="F4848" s="31">
        <v>0</v>
      </c>
      <c r="G4848" s="31">
        <v>52.46</v>
      </c>
      <c r="H4848" s="31">
        <v>0</v>
      </c>
      <c r="I4848" s="64">
        <v>52.46</v>
      </c>
    </row>
    <row r="4849" spans="1:9">
      <c r="A4849" s="30" t="s">
        <v>1631</v>
      </c>
      <c r="B4849" s="32" t="s">
        <v>1632</v>
      </c>
      <c r="C4849" s="37" t="s">
        <v>7</v>
      </c>
      <c r="D4849" s="36">
        <v>2.4E-2</v>
      </c>
      <c r="E4849" s="31">
        <v>1</v>
      </c>
      <c r="F4849" s="31">
        <v>0</v>
      </c>
      <c r="G4849" s="31">
        <v>17.55</v>
      </c>
      <c r="H4849" s="31">
        <v>0</v>
      </c>
      <c r="I4849" s="64">
        <v>0.42</v>
      </c>
    </row>
    <row r="4850" spans="1:9">
      <c r="A4850" s="30" t="s">
        <v>2600</v>
      </c>
      <c r="B4850" s="32" t="s">
        <v>2601</v>
      </c>
      <c r="C4850" s="37" t="s">
        <v>1551</v>
      </c>
      <c r="D4850" s="36">
        <v>5.5999999999999999E-3</v>
      </c>
      <c r="E4850" s="31">
        <v>1</v>
      </c>
      <c r="F4850" s="31">
        <v>0</v>
      </c>
      <c r="G4850" s="31">
        <v>38.93</v>
      </c>
      <c r="H4850" s="31">
        <v>0</v>
      </c>
      <c r="I4850" s="64">
        <v>0.21</v>
      </c>
    </row>
    <row r="4851" spans="1:9">
      <c r="A4851" s="30" t="s">
        <v>1573</v>
      </c>
      <c r="B4851" s="32" t="s">
        <v>1574</v>
      </c>
      <c r="C4851" s="37" t="s">
        <v>1484</v>
      </c>
      <c r="D4851" s="36">
        <v>0.4698</v>
      </c>
      <c r="E4851" s="31">
        <v>1</v>
      </c>
      <c r="F4851" s="31">
        <v>0</v>
      </c>
      <c r="G4851" s="31">
        <v>20.89</v>
      </c>
      <c r="H4851" s="31">
        <v>0</v>
      </c>
      <c r="I4851" s="64">
        <v>9.81</v>
      </c>
    </row>
    <row r="4852" spans="1:9">
      <c r="A4852" s="30" t="s">
        <v>1559</v>
      </c>
      <c r="B4852" s="30" t="s">
        <v>1560</v>
      </c>
      <c r="C4852" s="37" t="s">
        <v>1484</v>
      </c>
      <c r="D4852" s="36">
        <v>0.4698</v>
      </c>
      <c r="E4852" s="31">
        <v>1</v>
      </c>
      <c r="F4852" s="31">
        <v>0</v>
      </c>
      <c r="G4852" s="31">
        <v>25.28</v>
      </c>
      <c r="H4852" s="31">
        <v>0</v>
      </c>
      <c r="I4852" s="64">
        <v>11.87</v>
      </c>
    </row>
    <row r="4853" spans="1:9">
      <c r="A4853" s="35"/>
      <c r="B4853" s="35"/>
      <c r="C4853" s="35"/>
      <c r="D4853" s="35"/>
      <c r="E4853" s="35"/>
      <c r="F4853" s="35"/>
      <c r="G4853" s="35"/>
      <c r="H4853" s="34" t="s">
        <v>515</v>
      </c>
      <c r="I4853" s="76">
        <v>74.77</v>
      </c>
    </row>
    <row r="4854" spans="1:9">
      <c r="A4854" s="35"/>
      <c r="B4854" s="35"/>
      <c r="C4854" s="35"/>
      <c r="D4854" s="35"/>
      <c r="E4854" s="35"/>
      <c r="F4854" s="35"/>
      <c r="G4854" s="35"/>
      <c r="H4854" s="34" t="s">
        <v>1458</v>
      </c>
      <c r="I4854" s="76">
        <v>22.86</v>
      </c>
    </row>
    <row r="4855" spans="1:9">
      <c r="A4855" s="35"/>
      <c r="B4855" s="35"/>
      <c r="C4855" s="35"/>
      <c r="D4855" s="35"/>
      <c r="E4855" s="35"/>
      <c r="F4855" s="35"/>
      <c r="G4855" s="35"/>
      <c r="H4855" s="34" t="s">
        <v>516</v>
      </c>
      <c r="I4855" s="76">
        <v>91.86</v>
      </c>
    </row>
    <row r="4858" spans="1:9">
      <c r="A4858" s="49" t="s">
        <v>3273</v>
      </c>
      <c r="B4858" s="48"/>
      <c r="C4858" s="48"/>
      <c r="D4858" s="48"/>
      <c r="E4858" s="48"/>
      <c r="F4858" s="48"/>
      <c r="G4858" s="48"/>
      <c r="H4858" s="48"/>
      <c r="I4858" s="72"/>
    </row>
    <row r="4859" spans="1:9">
      <c r="A4859" s="46" t="s">
        <v>1480</v>
      </c>
      <c r="B4859" s="45"/>
      <c r="C4859" s="45"/>
      <c r="D4859" s="45"/>
      <c r="E4859" s="45"/>
      <c r="F4859" s="45"/>
      <c r="G4859" s="45"/>
      <c r="H4859" s="45"/>
      <c r="I4859" s="73"/>
    </row>
    <row r="4860" spans="1:9">
      <c r="A4860" s="43" t="s">
        <v>3274</v>
      </c>
      <c r="B4860" s="42"/>
      <c r="C4860" s="42"/>
      <c r="D4860" s="42"/>
      <c r="E4860" s="41"/>
      <c r="F4860" s="41"/>
      <c r="G4860" s="41"/>
      <c r="H4860" s="41"/>
      <c r="I4860" s="74"/>
    </row>
    <row r="4861" spans="1:9">
      <c r="A4861" s="38" t="s">
        <v>0</v>
      </c>
      <c r="B4861" s="39" t="s">
        <v>1</v>
      </c>
      <c r="C4861" s="38" t="s">
        <v>2</v>
      </c>
      <c r="D4861" s="38" t="s">
        <v>3</v>
      </c>
      <c r="E4861" s="38" t="s">
        <v>1441</v>
      </c>
      <c r="F4861" s="38" t="s">
        <v>1442</v>
      </c>
      <c r="G4861" s="38" t="s">
        <v>1443</v>
      </c>
      <c r="H4861" s="38" t="s">
        <v>1444</v>
      </c>
      <c r="I4861" s="75" t="s">
        <v>1445</v>
      </c>
    </row>
    <row r="4862" spans="1:9" ht="20">
      <c r="A4862" s="30" t="s">
        <v>3275</v>
      </c>
      <c r="B4862" s="32" t="s">
        <v>3276</v>
      </c>
      <c r="C4862" s="37" t="s">
        <v>7</v>
      </c>
      <c r="D4862" s="36">
        <v>1</v>
      </c>
      <c r="E4862" s="31">
        <v>1</v>
      </c>
      <c r="F4862" s="31">
        <v>0</v>
      </c>
      <c r="G4862" s="31">
        <v>13.15</v>
      </c>
      <c r="H4862" s="31">
        <v>0</v>
      </c>
      <c r="I4862" s="64">
        <v>13.15</v>
      </c>
    </row>
    <row r="4863" spans="1:9">
      <c r="A4863" s="30" t="s">
        <v>1631</v>
      </c>
      <c r="B4863" s="32" t="s">
        <v>1632</v>
      </c>
      <c r="C4863" s="37" t="s">
        <v>7</v>
      </c>
      <c r="D4863" s="36">
        <v>2.4E-2</v>
      </c>
      <c r="E4863" s="31">
        <v>1</v>
      </c>
      <c r="F4863" s="31">
        <v>0</v>
      </c>
      <c r="G4863" s="31">
        <v>17.55</v>
      </c>
      <c r="H4863" s="31">
        <v>0</v>
      </c>
      <c r="I4863" s="64">
        <v>0.42</v>
      </c>
    </row>
    <row r="4864" spans="1:9">
      <c r="A4864" s="30" t="s">
        <v>2600</v>
      </c>
      <c r="B4864" s="32" t="s">
        <v>2601</v>
      </c>
      <c r="C4864" s="37" t="s">
        <v>1551</v>
      </c>
      <c r="D4864" s="36">
        <v>5.5999999999999999E-3</v>
      </c>
      <c r="E4864" s="31">
        <v>1</v>
      </c>
      <c r="F4864" s="31">
        <v>0</v>
      </c>
      <c r="G4864" s="31">
        <v>38.93</v>
      </c>
      <c r="H4864" s="31">
        <v>0</v>
      </c>
      <c r="I4864" s="64">
        <v>0.21</v>
      </c>
    </row>
    <row r="4865" spans="1:9">
      <c r="A4865" s="30" t="s">
        <v>1573</v>
      </c>
      <c r="B4865" s="32" t="s">
        <v>1574</v>
      </c>
      <c r="C4865" s="37" t="s">
        <v>1484</v>
      </c>
      <c r="D4865" s="36">
        <v>0.4698</v>
      </c>
      <c r="E4865" s="31">
        <v>1</v>
      </c>
      <c r="F4865" s="31">
        <v>0</v>
      </c>
      <c r="G4865" s="31">
        <v>20.89</v>
      </c>
      <c r="H4865" s="31">
        <v>0</v>
      </c>
      <c r="I4865" s="64">
        <v>9.81</v>
      </c>
    </row>
    <row r="4866" spans="1:9">
      <c r="A4866" s="30" t="s">
        <v>1559</v>
      </c>
      <c r="B4866" s="30" t="s">
        <v>1560</v>
      </c>
      <c r="C4866" s="37" t="s">
        <v>1484</v>
      </c>
      <c r="D4866" s="36">
        <v>0.4698</v>
      </c>
      <c r="E4866" s="31">
        <v>1</v>
      </c>
      <c r="F4866" s="31">
        <v>0</v>
      </c>
      <c r="G4866" s="31">
        <v>25.28</v>
      </c>
      <c r="H4866" s="31">
        <v>0</v>
      </c>
      <c r="I4866" s="64">
        <v>11.87</v>
      </c>
    </row>
    <row r="4867" spans="1:9">
      <c r="A4867" s="35"/>
      <c r="B4867" s="35"/>
      <c r="C4867" s="35"/>
      <c r="D4867" s="35"/>
      <c r="E4867" s="35"/>
      <c r="F4867" s="35"/>
      <c r="G4867" s="35"/>
      <c r="H4867" s="34" t="s">
        <v>515</v>
      </c>
      <c r="I4867" s="76">
        <v>35.46</v>
      </c>
    </row>
    <row r="4868" spans="1:9">
      <c r="A4868" s="35"/>
      <c r="B4868" s="35"/>
      <c r="C4868" s="35"/>
      <c r="D4868" s="35"/>
      <c r="E4868" s="35"/>
      <c r="F4868" s="35"/>
      <c r="G4868" s="35"/>
      <c r="H4868" s="34" t="s">
        <v>1458</v>
      </c>
      <c r="I4868" s="76">
        <v>22.86</v>
      </c>
    </row>
    <row r="4869" spans="1:9">
      <c r="A4869" s="35"/>
      <c r="B4869" s="35"/>
      <c r="C4869" s="35"/>
      <c r="D4869" s="35"/>
      <c r="E4869" s="35"/>
      <c r="F4869" s="35"/>
      <c r="G4869" s="35"/>
      <c r="H4869" s="34" t="s">
        <v>516</v>
      </c>
      <c r="I4869" s="76">
        <v>43.56</v>
      </c>
    </row>
    <row r="4872" spans="1:9">
      <c r="A4872" s="49" t="s">
        <v>3277</v>
      </c>
      <c r="B4872" s="48"/>
      <c r="C4872" s="48"/>
      <c r="D4872" s="48"/>
      <c r="E4872" s="48"/>
      <c r="F4872" s="48"/>
      <c r="G4872" s="48"/>
      <c r="H4872" s="48"/>
      <c r="I4872" s="72"/>
    </row>
    <row r="4873" spans="1:9">
      <c r="A4873" s="46" t="s">
        <v>1439</v>
      </c>
      <c r="B4873" s="45"/>
      <c r="C4873" s="45"/>
      <c r="D4873" s="45"/>
      <c r="E4873" s="45"/>
      <c r="F4873" s="45"/>
      <c r="G4873" s="45"/>
      <c r="H4873" s="45"/>
      <c r="I4873" s="73"/>
    </row>
    <row r="4874" spans="1:9">
      <c r="A4874" s="43" t="s">
        <v>3278</v>
      </c>
      <c r="B4874" s="42"/>
      <c r="C4874" s="42"/>
      <c r="D4874" s="42"/>
      <c r="E4874" s="41"/>
      <c r="F4874" s="41"/>
      <c r="G4874" s="41"/>
      <c r="H4874" s="41"/>
      <c r="I4874" s="74"/>
    </row>
    <row r="4875" spans="1:9">
      <c r="A4875" s="38" t="s">
        <v>0</v>
      </c>
      <c r="B4875" s="39" t="s">
        <v>1</v>
      </c>
      <c r="C4875" s="38" t="s">
        <v>2</v>
      </c>
      <c r="D4875" s="38" t="s">
        <v>3</v>
      </c>
      <c r="E4875" s="38" t="s">
        <v>1441</v>
      </c>
      <c r="F4875" s="38" t="s">
        <v>1442</v>
      </c>
      <c r="G4875" s="38" t="s">
        <v>1443</v>
      </c>
      <c r="H4875" s="38" t="s">
        <v>1444</v>
      </c>
      <c r="I4875" s="75" t="s">
        <v>1445</v>
      </c>
    </row>
    <row r="4876" spans="1:9">
      <c r="A4876" s="30" t="s">
        <v>3279</v>
      </c>
      <c r="B4876" s="32" t="s">
        <v>3280</v>
      </c>
      <c r="C4876" s="37" t="s">
        <v>7</v>
      </c>
      <c r="D4876" s="36">
        <v>1</v>
      </c>
      <c r="E4876" s="31">
        <v>1</v>
      </c>
      <c r="F4876" s="31">
        <v>0</v>
      </c>
      <c r="G4876" s="31">
        <v>89.18</v>
      </c>
      <c r="H4876" s="31">
        <v>0</v>
      </c>
      <c r="I4876" s="64">
        <v>89.18</v>
      </c>
    </row>
    <row r="4877" spans="1:9">
      <c r="A4877" s="30" t="s">
        <v>1631</v>
      </c>
      <c r="B4877" s="32" t="s">
        <v>1632</v>
      </c>
      <c r="C4877" s="37" t="s">
        <v>7</v>
      </c>
      <c r="D4877" s="36">
        <v>2.4E-2</v>
      </c>
      <c r="E4877" s="31">
        <v>1</v>
      </c>
      <c r="F4877" s="31">
        <v>0</v>
      </c>
      <c r="G4877" s="31">
        <v>17.55</v>
      </c>
      <c r="H4877" s="31">
        <v>0</v>
      </c>
      <c r="I4877" s="64">
        <v>0.42</v>
      </c>
    </row>
    <row r="4878" spans="1:9">
      <c r="A4878" s="30" t="s">
        <v>2600</v>
      </c>
      <c r="B4878" s="32" t="s">
        <v>2601</v>
      </c>
      <c r="C4878" s="37" t="s">
        <v>1551</v>
      </c>
      <c r="D4878" s="36">
        <v>5.5999999999999999E-3</v>
      </c>
      <c r="E4878" s="31">
        <v>1</v>
      </c>
      <c r="F4878" s="31">
        <v>0</v>
      </c>
      <c r="G4878" s="31">
        <v>38.93</v>
      </c>
      <c r="H4878" s="31">
        <v>0</v>
      </c>
      <c r="I4878" s="64">
        <v>0.21</v>
      </c>
    </row>
    <row r="4879" spans="1:9">
      <c r="A4879" s="30" t="s">
        <v>1573</v>
      </c>
      <c r="B4879" s="32" t="s">
        <v>1574</v>
      </c>
      <c r="C4879" s="37" t="s">
        <v>1484</v>
      </c>
      <c r="D4879" s="36">
        <v>0.4698</v>
      </c>
      <c r="E4879" s="31">
        <v>1</v>
      </c>
      <c r="F4879" s="31">
        <v>0</v>
      </c>
      <c r="G4879" s="31">
        <v>20.89</v>
      </c>
      <c r="H4879" s="31">
        <v>0</v>
      </c>
      <c r="I4879" s="64">
        <v>9.81</v>
      </c>
    </row>
    <row r="4880" spans="1:9">
      <c r="A4880" s="30" t="s">
        <v>1559</v>
      </c>
      <c r="B4880" s="30" t="s">
        <v>1560</v>
      </c>
      <c r="C4880" s="37" t="s">
        <v>1484</v>
      </c>
      <c r="D4880" s="36">
        <v>0.4698</v>
      </c>
      <c r="E4880" s="31">
        <v>1</v>
      </c>
      <c r="F4880" s="31">
        <v>0</v>
      </c>
      <c r="G4880" s="31">
        <v>25.28</v>
      </c>
      <c r="H4880" s="31">
        <v>0</v>
      </c>
      <c r="I4880" s="64">
        <v>11.87</v>
      </c>
    </row>
    <row r="4881" spans="1:9">
      <c r="A4881" s="35"/>
      <c r="B4881" s="35"/>
      <c r="C4881" s="35"/>
      <c r="D4881" s="35"/>
      <c r="E4881" s="35"/>
      <c r="F4881" s="35"/>
      <c r="G4881" s="35"/>
      <c r="H4881" s="34" t="s">
        <v>515</v>
      </c>
      <c r="I4881" s="76">
        <v>111.49</v>
      </c>
    </row>
    <row r="4882" spans="1:9">
      <c r="A4882" s="35"/>
      <c r="B4882" s="35"/>
      <c r="C4882" s="35"/>
      <c r="D4882" s="35"/>
      <c r="E4882" s="35"/>
      <c r="F4882" s="35"/>
      <c r="G4882" s="35"/>
      <c r="H4882" s="34" t="s">
        <v>1458</v>
      </c>
      <c r="I4882" s="76">
        <v>22.86</v>
      </c>
    </row>
    <row r="4883" spans="1:9">
      <c r="A4883" s="35"/>
      <c r="B4883" s="35"/>
      <c r="C4883" s="35"/>
      <c r="D4883" s="35"/>
      <c r="E4883" s="35"/>
      <c r="F4883" s="35"/>
      <c r="G4883" s="35"/>
      <c r="H4883" s="34" t="s">
        <v>516</v>
      </c>
      <c r="I4883" s="76">
        <v>136.97</v>
      </c>
    </row>
    <row r="4886" spans="1:9">
      <c r="A4886" s="49" t="s">
        <v>3281</v>
      </c>
      <c r="B4886" s="48"/>
      <c r="C4886" s="48"/>
      <c r="D4886" s="48"/>
      <c r="E4886" s="48"/>
      <c r="F4886" s="48"/>
      <c r="G4886" s="48"/>
      <c r="H4886" s="48"/>
      <c r="I4886" s="72"/>
    </row>
    <row r="4887" spans="1:9">
      <c r="A4887" s="46" t="s">
        <v>1480</v>
      </c>
      <c r="B4887" s="45"/>
      <c r="C4887" s="45"/>
      <c r="D4887" s="45"/>
      <c r="E4887" s="45"/>
      <c r="F4887" s="45"/>
      <c r="G4887" s="45"/>
      <c r="H4887" s="45"/>
      <c r="I4887" s="73"/>
    </row>
    <row r="4888" spans="1:9">
      <c r="A4888" s="43" t="s">
        <v>3282</v>
      </c>
      <c r="B4888" s="42"/>
      <c r="C4888" s="42"/>
      <c r="D4888" s="42"/>
      <c r="E4888" s="41"/>
      <c r="F4888" s="41"/>
      <c r="G4888" s="41"/>
      <c r="H4888" s="41"/>
      <c r="I4888" s="74"/>
    </row>
    <row r="4889" spans="1:9">
      <c r="A4889" s="38" t="s">
        <v>0</v>
      </c>
      <c r="B4889" s="39" t="s">
        <v>1</v>
      </c>
      <c r="C4889" s="38" t="s">
        <v>2</v>
      </c>
      <c r="D4889" s="38" t="s">
        <v>3</v>
      </c>
      <c r="E4889" s="38" t="s">
        <v>1441</v>
      </c>
      <c r="F4889" s="38" t="s">
        <v>1442</v>
      </c>
      <c r="G4889" s="38" t="s">
        <v>1443</v>
      </c>
      <c r="H4889" s="38" t="s">
        <v>1444</v>
      </c>
      <c r="I4889" s="75" t="s">
        <v>1445</v>
      </c>
    </row>
    <row r="4890" spans="1:9" ht="20">
      <c r="A4890" s="30" t="s">
        <v>3283</v>
      </c>
      <c r="B4890" s="32" t="s">
        <v>3284</v>
      </c>
      <c r="C4890" s="37" t="s">
        <v>7</v>
      </c>
      <c r="D4890" s="36">
        <v>1</v>
      </c>
      <c r="E4890" s="31">
        <v>1</v>
      </c>
      <c r="F4890" s="31">
        <v>0</v>
      </c>
      <c r="G4890" s="31">
        <v>13.59</v>
      </c>
      <c r="H4890" s="31">
        <v>0</v>
      </c>
      <c r="I4890" s="64">
        <v>13.59</v>
      </c>
    </row>
    <row r="4891" spans="1:9">
      <c r="A4891" s="30" t="s">
        <v>1631</v>
      </c>
      <c r="B4891" s="32" t="s">
        <v>1632</v>
      </c>
      <c r="C4891" s="37" t="s">
        <v>7</v>
      </c>
      <c r="D4891" s="36">
        <v>2.4E-2</v>
      </c>
      <c r="E4891" s="31">
        <v>1</v>
      </c>
      <c r="F4891" s="31">
        <v>0</v>
      </c>
      <c r="G4891" s="31">
        <v>17.55</v>
      </c>
      <c r="H4891" s="31">
        <v>0</v>
      </c>
      <c r="I4891" s="64">
        <v>0.42</v>
      </c>
    </row>
    <row r="4892" spans="1:9">
      <c r="A4892" s="30" t="s">
        <v>2600</v>
      </c>
      <c r="B4892" s="32" t="s">
        <v>2601</v>
      </c>
      <c r="C4892" s="37" t="s">
        <v>1551</v>
      </c>
      <c r="D4892" s="36">
        <v>5.5999999999999999E-3</v>
      </c>
      <c r="E4892" s="31">
        <v>1</v>
      </c>
      <c r="F4892" s="31">
        <v>0</v>
      </c>
      <c r="G4892" s="31">
        <v>38.93</v>
      </c>
      <c r="H4892" s="31">
        <v>0</v>
      </c>
      <c r="I4892" s="64">
        <v>0.21</v>
      </c>
    </row>
    <row r="4893" spans="1:9">
      <c r="A4893" s="30" t="s">
        <v>1573</v>
      </c>
      <c r="B4893" s="32" t="s">
        <v>1574</v>
      </c>
      <c r="C4893" s="37" t="s">
        <v>1484</v>
      </c>
      <c r="D4893" s="36">
        <v>0.4698</v>
      </c>
      <c r="E4893" s="31">
        <v>1</v>
      </c>
      <c r="F4893" s="31">
        <v>0</v>
      </c>
      <c r="G4893" s="31">
        <v>20.89</v>
      </c>
      <c r="H4893" s="31">
        <v>0</v>
      </c>
      <c r="I4893" s="64">
        <v>9.81</v>
      </c>
    </row>
    <row r="4894" spans="1:9">
      <c r="A4894" s="30" t="s">
        <v>1559</v>
      </c>
      <c r="B4894" s="30" t="s">
        <v>1560</v>
      </c>
      <c r="C4894" s="37" t="s">
        <v>1484</v>
      </c>
      <c r="D4894" s="36">
        <v>0.4698</v>
      </c>
      <c r="E4894" s="31">
        <v>1</v>
      </c>
      <c r="F4894" s="31">
        <v>0</v>
      </c>
      <c r="G4894" s="31">
        <v>25.28</v>
      </c>
      <c r="H4894" s="31">
        <v>0</v>
      </c>
      <c r="I4894" s="64">
        <v>11.87</v>
      </c>
    </row>
    <row r="4895" spans="1:9">
      <c r="A4895" s="35"/>
      <c r="B4895" s="35"/>
      <c r="C4895" s="35"/>
      <c r="D4895" s="35"/>
      <c r="E4895" s="35"/>
      <c r="F4895" s="35"/>
      <c r="G4895" s="35"/>
      <c r="H4895" s="34" t="s">
        <v>515</v>
      </c>
      <c r="I4895" s="76">
        <v>35.9</v>
      </c>
    </row>
    <row r="4896" spans="1:9">
      <c r="A4896" s="35"/>
      <c r="B4896" s="35"/>
      <c r="C4896" s="35"/>
      <c r="D4896" s="35"/>
      <c r="E4896" s="35"/>
      <c r="F4896" s="35"/>
      <c r="G4896" s="35"/>
      <c r="H4896" s="34" t="s">
        <v>1458</v>
      </c>
      <c r="I4896" s="76">
        <v>22.86</v>
      </c>
    </row>
    <row r="4897" spans="1:9">
      <c r="A4897" s="35"/>
      <c r="B4897" s="35"/>
      <c r="C4897" s="35"/>
      <c r="D4897" s="35"/>
      <c r="E4897" s="35"/>
      <c r="F4897" s="35"/>
      <c r="G4897" s="35"/>
      <c r="H4897" s="34" t="s">
        <v>516</v>
      </c>
      <c r="I4897" s="76">
        <v>44.1</v>
      </c>
    </row>
    <row r="4900" spans="1:9">
      <c r="A4900" s="49" t="s">
        <v>3285</v>
      </c>
      <c r="B4900" s="48"/>
      <c r="C4900" s="48"/>
      <c r="D4900" s="48"/>
      <c r="E4900" s="48"/>
      <c r="F4900" s="48"/>
      <c r="G4900" s="48"/>
      <c r="H4900" s="48"/>
      <c r="I4900" s="72"/>
    </row>
    <row r="4901" spans="1:9">
      <c r="A4901" s="46" t="s">
        <v>1480</v>
      </c>
      <c r="B4901" s="45"/>
      <c r="C4901" s="45"/>
      <c r="D4901" s="45"/>
      <c r="E4901" s="45"/>
      <c r="F4901" s="45"/>
      <c r="G4901" s="45"/>
      <c r="H4901" s="45"/>
      <c r="I4901" s="73"/>
    </row>
    <row r="4902" spans="1:9">
      <c r="A4902" s="43" t="s">
        <v>3286</v>
      </c>
      <c r="B4902" s="42"/>
      <c r="C4902" s="42"/>
      <c r="D4902" s="42"/>
      <c r="E4902" s="41"/>
      <c r="F4902" s="41"/>
      <c r="G4902" s="41"/>
      <c r="H4902" s="41"/>
      <c r="I4902" s="74"/>
    </row>
    <row r="4903" spans="1:9">
      <c r="A4903" s="38" t="s">
        <v>0</v>
      </c>
      <c r="B4903" s="39" t="s">
        <v>1</v>
      </c>
      <c r="C4903" s="38" t="s">
        <v>2</v>
      </c>
      <c r="D4903" s="38" t="s">
        <v>3</v>
      </c>
      <c r="E4903" s="38" t="s">
        <v>1441</v>
      </c>
      <c r="F4903" s="38" t="s">
        <v>1442</v>
      </c>
      <c r="G4903" s="38" t="s">
        <v>1443</v>
      </c>
      <c r="H4903" s="38" t="s">
        <v>1444</v>
      </c>
      <c r="I4903" s="75" t="s">
        <v>1445</v>
      </c>
    </row>
    <row r="4904" spans="1:9" ht="20">
      <c r="A4904" s="30" t="s">
        <v>3287</v>
      </c>
      <c r="B4904" s="32" t="s">
        <v>3288</v>
      </c>
      <c r="C4904" s="37" t="s">
        <v>22</v>
      </c>
      <c r="D4904" s="36">
        <v>1.0389999999999999</v>
      </c>
      <c r="E4904" s="31">
        <v>1</v>
      </c>
      <c r="F4904" s="31">
        <v>0</v>
      </c>
      <c r="G4904" s="31">
        <v>52.1</v>
      </c>
      <c r="H4904" s="31">
        <v>0</v>
      </c>
      <c r="I4904" s="64">
        <v>54.13</v>
      </c>
    </row>
    <row r="4905" spans="1:9">
      <c r="A4905" s="30" t="s">
        <v>1573</v>
      </c>
      <c r="B4905" s="32" t="s">
        <v>1574</v>
      </c>
      <c r="C4905" s="37" t="s">
        <v>1484</v>
      </c>
      <c r="D4905" s="36">
        <v>0.29199999999999998</v>
      </c>
      <c r="E4905" s="31">
        <v>1</v>
      </c>
      <c r="F4905" s="31">
        <v>0</v>
      </c>
      <c r="G4905" s="31">
        <v>20.89</v>
      </c>
      <c r="H4905" s="31">
        <v>0</v>
      </c>
      <c r="I4905" s="64">
        <v>6.09</v>
      </c>
    </row>
    <row r="4906" spans="1:9">
      <c r="A4906" s="30" t="s">
        <v>1559</v>
      </c>
      <c r="B4906" s="30" t="s">
        <v>1560</v>
      </c>
      <c r="C4906" s="37" t="s">
        <v>1484</v>
      </c>
      <c r="D4906" s="36">
        <v>0.29199999999999998</v>
      </c>
      <c r="E4906" s="31">
        <v>1</v>
      </c>
      <c r="F4906" s="31">
        <v>0</v>
      </c>
      <c r="G4906" s="31">
        <v>25.28</v>
      </c>
      <c r="H4906" s="31">
        <v>0</v>
      </c>
      <c r="I4906" s="64">
        <v>7.38</v>
      </c>
    </row>
    <row r="4907" spans="1:9">
      <c r="A4907" s="35"/>
      <c r="B4907" s="35"/>
      <c r="C4907" s="35"/>
      <c r="D4907" s="35"/>
      <c r="E4907" s="35"/>
      <c r="F4907" s="35"/>
      <c r="G4907" s="35"/>
      <c r="H4907" s="34" t="s">
        <v>515</v>
      </c>
      <c r="I4907" s="76">
        <v>67.599999999999994</v>
      </c>
    </row>
    <row r="4908" spans="1:9">
      <c r="A4908" s="35"/>
      <c r="B4908" s="35"/>
      <c r="C4908" s="35"/>
      <c r="D4908" s="35"/>
      <c r="E4908" s="35"/>
      <c r="F4908" s="35"/>
      <c r="G4908" s="35"/>
      <c r="H4908" s="34" t="s">
        <v>1458</v>
      </c>
      <c r="I4908" s="76">
        <v>22.86</v>
      </c>
    </row>
    <row r="4909" spans="1:9">
      <c r="A4909" s="35"/>
      <c r="B4909" s="35"/>
      <c r="C4909" s="35"/>
      <c r="D4909" s="35"/>
      <c r="E4909" s="35"/>
      <c r="F4909" s="35"/>
      <c r="G4909" s="35"/>
      <c r="H4909" s="34" t="s">
        <v>516</v>
      </c>
      <c r="I4909" s="76">
        <v>83.05</v>
      </c>
    </row>
    <row r="4912" spans="1:9">
      <c r="A4912" s="49" t="s">
        <v>3289</v>
      </c>
      <c r="B4912" s="48"/>
      <c r="C4912" s="48"/>
      <c r="D4912" s="48"/>
      <c r="E4912" s="48"/>
      <c r="F4912" s="48"/>
      <c r="G4912" s="48"/>
      <c r="H4912" s="48"/>
      <c r="I4912" s="72"/>
    </row>
    <row r="4913" spans="1:9">
      <c r="A4913" s="46" t="s">
        <v>1480</v>
      </c>
      <c r="B4913" s="45"/>
      <c r="C4913" s="45"/>
      <c r="D4913" s="45"/>
      <c r="E4913" s="45"/>
      <c r="F4913" s="45"/>
      <c r="G4913" s="45"/>
      <c r="H4913" s="45"/>
      <c r="I4913" s="73"/>
    </row>
    <row r="4914" spans="1:9">
      <c r="A4914" s="43" t="s">
        <v>3290</v>
      </c>
      <c r="B4914" s="42"/>
      <c r="C4914" s="42"/>
      <c r="D4914" s="42"/>
      <c r="E4914" s="41"/>
      <c r="F4914" s="41"/>
      <c r="G4914" s="41"/>
      <c r="H4914" s="41"/>
      <c r="I4914" s="74"/>
    </row>
    <row r="4915" spans="1:9">
      <c r="A4915" s="38" t="s">
        <v>0</v>
      </c>
      <c r="B4915" s="39" t="s">
        <v>1</v>
      </c>
      <c r="C4915" s="38" t="s">
        <v>2</v>
      </c>
      <c r="D4915" s="38" t="s">
        <v>3</v>
      </c>
      <c r="E4915" s="38" t="s">
        <v>1441</v>
      </c>
      <c r="F4915" s="38" t="s">
        <v>1442</v>
      </c>
      <c r="G4915" s="38" t="s">
        <v>1443</v>
      </c>
      <c r="H4915" s="38" t="s">
        <v>1444</v>
      </c>
      <c r="I4915" s="75" t="s">
        <v>1445</v>
      </c>
    </row>
    <row r="4916" spans="1:9">
      <c r="A4916" s="30" t="s">
        <v>3225</v>
      </c>
      <c r="B4916" s="32" t="s">
        <v>3226</v>
      </c>
      <c r="C4916" s="37" t="s">
        <v>7</v>
      </c>
      <c r="D4916" s="36">
        <v>0.6</v>
      </c>
      <c r="E4916" s="31">
        <v>1</v>
      </c>
      <c r="F4916" s="31">
        <v>0</v>
      </c>
      <c r="G4916" s="31">
        <v>10.83</v>
      </c>
      <c r="H4916" s="31">
        <v>0</v>
      </c>
      <c r="I4916" s="64">
        <v>6.49</v>
      </c>
    </row>
    <row r="4917" spans="1:9" ht="20">
      <c r="A4917" s="30" t="s">
        <v>3291</v>
      </c>
      <c r="B4917" s="32" t="s">
        <v>3292</v>
      </c>
      <c r="C4917" s="37" t="s">
        <v>22</v>
      </c>
      <c r="D4917" s="36">
        <v>1.01</v>
      </c>
      <c r="E4917" s="31">
        <v>1</v>
      </c>
      <c r="F4917" s="31">
        <v>0</v>
      </c>
      <c r="G4917" s="31">
        <v>32.35</v>
      </c>
      <c r="H4917" s="31">
        <v>0</v>
      </c>
      <c r="I4917" s="64">
        <v>32.67</v>
      </c>
    </row>
    <row r="4918" spans="1:9">
      <c r="A4918" s="30" t="s">
        <v>1559</v>
      </c>
      <c r="B4918" s="32" t="s">
        <v>1560</v>
      </c>
      <c r="C4918" s="37" t="s">
        <v>1484</v>
      </c>
      <c r="D4918" s="36">
        <v>0.35</v>
      </c>
      <c r="E4918" s="31">
        <v>1</v>
      </c>
      <c r="F4918" s="31">
        <v>0</v>
      </c>
      <c r="G4918" s="31">
        <v>25.28</v>
      </c>
      <c r="H4918" s="31">
        <v>0</v>
      </c>
      <c r="I4918" s="64">
        <v>8.84</v>
      </c>
    </row>
    <row r="4919" spans="1:9">
      <c r="A4919" s="30" t="s">
        <v>1565</v>
      </c>
      <c r="B4919" s="30" t="s">
        <v>1566</v>
      </c>
      <c r="C4919" s="37" t="s">
        <v>1484</v>
      </c>
      <c r="D4919" s="36">
        <v>0.35</v>
      </c>
      <c r="E4919" s="31">
        <v>1</v>
      </c>
      <c r="F4919" s="31">
        <v>0</v>
      </c>
      <c r="G4919" s="31">
        <v>20.96</v>
      </c>
      <c r="H4919" s="31">
        <v>0</v>
      </c>
      <c r="I4919" s="64">
        <v>7.33</v>
      </c>
    </row>
    <row r="4920" spans="1:9">
      <c r="A4920" s="35"/>
      <c r="B4920" s="35"/>
      <c r="C4920" s="35"/>
      <c r="D4920" s="35"/>
      <c r="E4920" s="35"/>
      <c r="F4920" s="35"/>
      <c r="G4920" s="35"/>
      <c r="H4920" s="34" t="s">
        <v>515</v>
      </c>
      <c r="I4920" s="76">
        <v>55.33</v>
      </c>
    </row>
    <row r="4921" spans="1:9">
      <c r="A4921" s="35"/>
      <c r="B4921" s="35"/>
      <c r="C4921" s="35"/>
      <c r="D4921" s="35"/>
      <c r="E4921" s="35"/>
      <c r="F4921" s="35"/>
      <c r="G4921" s="35"/>
      <c r="H4921" s="34" t="s">
        <v>1458</v>
      </c>
      <c r="I4921" s="76">
        <v>22.86</v>
      </c>
    </row>
    <row r="4922" spans="1:9">
      <c r="A4922" s="35"/>
      <c r="B4922" s="35"/>
      <c r="C4922" s="35"/>
      <c r="D4922" s="35"/>
      <c r="E4922" s="35"/>
      <c r="F4922" s="35"/>
      <c r="G4922" s="35"/>
      <c r="H4922" s="34" t="s">
        <v>516</v>
      </c>
      <c r="I4922" s="76">
        <v>67.97</v>
      </c>
    </row>
    <row r="4925" spans="1:9">
      <c r="A4925" s="49" t="s">
        <v>3293</v>
      </c>
      <c r="B4925" s="48"/>
      <c r="C4925" s="48"/>
      <c r="D4925" s="48"/>
      <c r="E4925" s="48"/>
      <c r="F4925" s="48"/>
      <c r="G4925" s="48"/>
      <c r="H4925" s="48"/>
      <c r="I4925" s="72"/>
    </row>
    <row r="4926" spans="1:9">
      <c r="A4926" s="46" t="s">
        <v>1439</v>
      </c>
      <c r="B4926" s="45"/>
      <c r="C4926" s="45"/>
      <c r="D4926" s="45"/>
      <c r="E4926" s="45"/>
      <c r="F4926" s="45"/>
      <c r="G4926" s="45"/>
      <c r="H4926" s="45"/>
      <c r="I4926" s="73"/>
    </row>
    <row r="4927" spans="1:9">
      <c r="A4927" s="43" t="s">
        <v>3294</v>
      </c>
      <c r="B4927" s="42"/>
      <c r="C4927" s="42"/>
      <c r="D4927" s="42"/>
      <c r="E4927" s="41"/>
      <c r="F4927" s="41"/>
      <c r="G4927" s="41"/>
      <c r="H4927" s="41"/>
      <c r="I4927" s="74"/>
    </row>
    <row r="4928" spans="1:9">
      <c r="A4928" s="38" t="s">
        <v>0</v>
      </c>
      <c r="B4928" s="39" t="s">
        <v>1</v>
      </c>
      <c r="C4928" s="38" t="s">
        <v>2</v>
      </c>
      <c r="D4928" s="38" t="s">
        <v>3</v>
      </c>
      <c r="E4928" s="38" t="s">
        <v>1441</v>
      </c>
      <c r="F4928" s="38" t="s">
        <v>1442</v>
      </c>
      <c r="G4928" s="38" t="s">
        <v>1443</v>
      </c>
      <c r="H4928" s="38" t="s">
        <v>1444</v>
      </c>
      <c r="I4928" s="75" t="s">
        <v>1445</v>
      </c>
    </row>
    <row r="4929" spans="1:9" ht="20">
      <c r="A4929" s="30" t="s">
        <v>2274</v>
      </c>
      <c r="B4929" s="32" t="s">
        <v>2275</v>
      </c>
      <c r="C4929" s="37" t="s">
        <v>22</v>
      </c>
      <c r="D4929" s="36">
        <v>1.0389999999999999</v>
      </c>
      <c r="E4929" s="31">
        <v>1</v>
      </c>
      <c r="F4929" s="31">
        <v>0</v>
      </c>
      <c r="G4929" s="31">
        <v>75.209999999999994</v>
      </c>
      <c r="H4929" s="31">
        <v>0</v>
      </c>
      <c r="I4929" s="64">
        <v>78.14</v>
      </c>
    </row>
    <row r="4930" spans="1:9">
      <c r="A4930" s="30" t="s">
        <v>1573</v>
      </c>
      <c r="B4930" s="32" t="s">
        <v>1574</v>
      </c>
      <c r="C4930" s="37" t="s">
        <v>1484</v>
      </c>
      <c r="D4930" s="36">
        <v>0.47799999999999998</v>
      </c>
      <c r="E4930" s="31">
        <v>1</v>
      </c>
      <c r="F4930" s="31">
        <v>0</v>
      </c>
      <c r="G4930" s="31">
        <v>20.89</v>
      </c>
      <c r="H4930" s="31">
        <v>0</v>
      </c>
      <c r="I4930" s="64">
        <v>9.98</v>
      </c>
    </row>
    <row r="4931" spans="1:9">
      <c r="A4931" s="30" t="s">
        <v>1559</v>
      </c>
      <c r="B4931" s="30" t="s">
        <v>1560</v>
      </c>
      <c r="C4931" s="37" t="s">
        <v>1484</v>
      </c>
      <c r="D4931" s="36">
        <v>0.47799999999999998</v>
      </c>
      <c r="E4931" s="31">
        <v>1</v>
      </c>
      <c r="F4931" s="31">
        <v>0</v>
      </c>
      <c r="G4931" s="31">
        <v>25.28</v>
      </c>
      <c r="H4931" s="31">
        <v>0</v>
      </c>
      <c r="I4931" s="64">
        <v>12.08</v>
      </c>
    </row>
    <row r="4932" spans="1:9">
      <c r="A4932" s="35"/>
      <c r="B4932" s="35"/>
      <c r="C4932" s="35"/>
      <c r="D4932" s="35"/>
      <c r="E4932" s="35"/>
      <c r="F4932" s="35"/>
      <c r="G4932" s="35"/>
      <c r="H4932" s="34" t="s">
        <v>515</v>
      </c>
      <c r="I4932" s="76">
        <v>100.2</v>
      </c>
    </row>
    <row r="4933" spans="1:9">
      <c r="A4933" s="35"/>
      <c r="B4933" s="35"/>
      <c r="C4933" s="35"/>
      <c r="D4933" s="35"/>
      <c r="E4933" s="35"/>
      <c r="F4933" s="35"/>
      <c r="G4933" s="35"/>
      <c r="H4933" s="34" t="s">
        <v>1458</v>
      </c>
      <c r="I4933" s="76">
        <v>22.86</v>
      </c>
    </row>
    <row r="4934" spans="1:9">
      <c r="A4934" s="35"/>
      <c r="B4934" s="35"/>
      <c r="C4934" s="35"/>
      <c r="D4934" s="35"/>
      <c r="E4934" s="35"/>
      <c r="F4934" s="35"/>
      <c r="G4934" s="35"/>
      <c r="H4934" s="34" t="s">
        <v>516</v>
      </c>
      <c r="I4934" s="76">
        <v>123.1</v>
      </c>
    </row>
    <row r="4937" spans="1:9">
      <c r="A4937" s="49" t="s">
        <v>3295</v>
      </c>
      <c r="B4937" s="48"/>
      <c r="C4937" s="48"/>
      <c r="D4937" s="48"/>
      <c r="E4937" s="48"/>
      <c r="F4937" s="48"/>
      <c r="G4937" s="48"/>
      <c r="H4937" s="48"/>
      <c r="I4937" s="72"/>
    </row>
    <row r="4938" spans="1:9">
      <c r="A4938" s="46" t="s">
        <v>1480</v>
      </c>
      <c r="B4938" s="45"/>
      <c r="C4938" s="45"/>
      <c r="D4938" s="45"/>
      <c r="E4938" s="45"/>
      <c r="F4938" s="45"/>
      <c r="G4938" s="45"/>
      <c r="H4938" s="45"/>
      <c r="I4938" s="73"/>
    </row>
    <row r="4939" spans="1:9">
      <c r="A4939" s="43" t="s">
        <v>3296</v>
      </c>
      <c r="B4939" s="42"/>
      <c r="C4939" s="42"/>
      <c r="D4939" s="42"/>
      <c r="E4939" s="41"/>
      <c r="F4939" s="41"/>
      <c r="G4939" s="41"/>
      <c r="H4939" s="41"/>
      <c r="I4939" s="74"/>
    </row>
    <row r="4940" spans="1:9">
      <c r="A4940" s="38" t="s">
        <v>0</v>
      </c>
      <c r="B4940" s="39" t="s">
        <v>1</v>
      </c>
      <c r="C4940" s="38" t="s">
        <v>2</v>
      </c>
      <c r="D4940" s="38" t="s">
        <v>3</v>
      </c>
      <c r="E4940" s="38" t="s">
        <v>1441</v>
      </c>
      <c r="F4940" s="38" t="s">
        <v>1442</v>
      </c>
      <c r="G4940" s="38" t="s">
        <v>1443</v>
      </c>
      <c r="H4940" s="38" t="s">
        <v>1444</v>
      </c>
      <c r="I4940" s="75" t="s">
        <v>1445</v>
      </c>
    </row>
    <row r="4941" spans="1:9">
      <c r="A4941" s="30" t="s">
        <v>3225</v>
      </c>
      <c r="B4941" s="32" t="s">
        <v>3226</v>
      </c>
      <c r="C4941" s="37" t="s">
        <v>7</v>
      </c>
      <c r="D4941" s="36">
        <v>0.47</v>
      </c>
      <c r="E4941" s="31">
        <v>1</v>
      </c>
      <c r="F4941" s="31">
        <v>0</v>
      </c>
      <c r="G4941" s="31">
        <v>10.83</v>
      </c>
      <c r="H4941" s="31">
        <v>0</v>
      </c>
      <c r="I4941" s="64">
        <v>5.09</v>
      </c>
    </row>
    <row r="4942" spans="1:9" ht="20">
      <c r="A4942" s="30" t="s">
        <v>3297</v>
      </c>
      <c r="B4942" s="32" t="s">
        <v>3298</v>
      </c>
      <c r="C4942" s="37" t="s">
        <v>22</v>
      </c>
      <c r="D4942" s="36">
        <v>1.01</v>
      </c>
      <c r="E4942" s="31">
        <v>1</v>
      </c>
      <c r="F4942" s="31">
        <v>0</v>
      </c>
      <c r="G4942" s="31">
        <v>24.09</v>
      </c>
      <c r="H4942" s="31">
        <v>0</v>
      </c>
      <c r="I4942" s="64">
        <v>24.33</v>
      </c>
    </row>
    <row r="4943" spans="1:9">
      <c r="A4943" s="30" t="s">
        <v>1559</v>
      </c>
      <c r="B4943" s="32" t="s">
        <v>1560</v>
      </c>
      <c r="C4943" s="37" t="s">
        <v>1484</v>
      </c>
      <c r="D4943" s="36">
        <v>0.3</v>
      </c>
      <c r="E4943" s="31">
        <v>1</v>
      </c>
      <c r="F4943" s="31">
        <v>0</v>
      </c>
      <c r="G4943" s="31">
        <v>25.28</v>
      </c>
      <c r="H4943" s="31">
        <v>0</v>
      </c>
      <c r="I4943" s="64">
        <v>7.58</v>
      </c>
    </row>
    <row r="4944" spans="1:9">
      <c r="A4944" s="30" t="s">
        <v>1565</v>
      </c>
      <c r="B4944" s="30" t="s">
        <v>1566</v>
      </c>
      <c r="C4944" s="37" t="s">
        <v>1484</v>
      </c>
      <c r="D4944" s="36">
        <v>0.3</v>
      </c>
      <c r="E4944" s="31">
        <v>1</v>
      </c>
      <c r="F4944" s="31">
        <v>0</v>
      </c>
      <c r="G4944" s="31">
        <v>20.96</v>
      </c>
      <c r="H4944" s="31">
        <v>0</v>
      </c>
      <c r="I4944" s="64">
        <v>6.28</v>
      </c>
    </row>
    <row r="4945" spans="1:9">
      <c r="A4945" s="35"/>
      <c r="B4945" s="35"/>
      <c r="C4945" s="35"/>
      <c r="D4945" s="35"/>
      <c r="E4945" s="35"/>
      <c r="F4945" s="35"/>
      <c r="G4945" s="35"/>
      <c r="H4945" s="34" t="s">
        <v>515</v>
      </c>
      <c r="I4945" s="76">
        <v>43.28</v>
      </c>
    </row>
    <row r="4946" spans="1:9">
      <c r="A4946" s="35"/>
      <c r="B4946" s="35"/>
      <c r="C4946" s="35"/>
      <c r="D4946" s="35"/>
      <c r="E4946" s="35"/>
      <c r="F4946" s="35"/>
      <c r="G4946" s="35"/>
      <c r="H4946" s="34" t="s">
        <v>1458</v>
      </c>
      <c r="I4946" s="76">
        <v>22.86</v>
      </c>
    </row>
    <row r="4947" spans="1:9">
      <c r="A4947" s="35"/>
      <c r="B4947" s="35"/>
      <c r="C4947" s="35"/>
      <c r="D4947" s="35"/>
      <c r="E4947" s="35"/>
      <c r="F4947" s="35"/>
      <c r="G4947" s="35"/>
      <c r="H4947" s="34" t="s">
        <v>516</v>
      </c>
      <c r="I4947" s="76">
        <v>53.17</v>
      </c>
    </row>
    <row r="4950" spans="1:9">
      <c r="A4950" s="49" t="s">
        <v>3299</v>
      </c>
      <c r="B4950" s="48"/>
      <c r="C4950" s="48"/>
      <c r="D4950" s="48"/>
      <c r="E4950" s="48"/>
      <c r="F4950" s="48"/>
      <c r="G4950" s="48"/>
      <c r="H4950" s="48"/>
      <c r="I4950" s="72"/>
    </row>
    <row r="4951" spans="1:9">
      <c r="A4951" s="46" t="s">
        <v>1439</v>
      </c>
      <c r="B4951" s="45"/>
      <c r="C4951" s="45"/>
      <c r="D4951" s="45"/>
      <c r="E4951" s="45"/>
      <c r="F4951" s="45"/>
      <c r="G4951" s="45"/>
      <c r="H4951" s="45"/>
      <c r="I4951" s="73"/>
    </row>
    <row r="4952" spans="1:9">
      <c r="A4952" s="43" t="s">
        <v>3300</v>
      </c>
      <c r="B4952" s="42"/>
      <c r="C4952" s="42"/>
      <c r="D4952" s="42"/>
      <c r="E4952" s="41"/>
      <c r="F4952" s="41"/>
      <c r="G4952" s="41"/>
      <c r="H4952" s="41"/>
      <c r="I4952" s="74"/>
    </row>
    <row r="4953" spans="1:9">
      <c r="A4953" s="38" t="s">
        <v>0</v>
      </c>
      <c r="B4953" s="39" t="s">
        <v>1</v>
      </c>
      <c r="C4953" s="38" t="s">
        <v>2</v>
      </c>
      <c r="D4953" s="38" t="s">
        <v>3</v>
      </c>
      <c r="E4953" s="38" t="s">
        <v>1441</v>
      </c>
      <c r="F4953" s="38" t="s">
        <v>1442</v>
      </c>
      <c r="G4953" s="38" t="s">
        <v>1443</v>
      </c>
      <c r="H4953" s="38" t="s">
        <v>1444</v>
      </c>
      <c r="I4953" s="75" t="s">
        <v>1445</v>
      </c>
    </row>
    <row r="4954" spans="1:9">
      <c r="A4954" s="30" t="s">
        <v>1631</v>
      </c>
      <c r="B4954" s="32" t="s">
        <v>1632</v>
      </c>
      <c r="C4954" s="37" t="s">
        <v>7</v>
      </c>
      <c r="D4954" s="36">
        <v>2.9000000000000001E-2</v>
      </c>
      <c r="E4954" s="31">
        <v>1</v>
      </c>
      <c r="F4954" s="31">
        <v>0</v>
      </c>
      <c r="G4954" s="31">
        <v>17.55</v>
      </c>
      <c r="H4954" s="31">
        <v>0</v>
      </c>
      <c r="I4954" s="64">
        <v>0.5</v>
      </c>
    </row>
    <row r="4955" spans="1:9">
      <c r="A4955" s="30" t="s">
        <v>2600</v>
      </c>
      <c r="B4955" s="32" t="s">
        <v>2601</v>
      </c>
      <c r="C4955" s="37" t="s">
        <v>1551</v>
      </c>
      <c r="D4955" s="36">
        <v>7.0000000000000001E-3</v>
      </c>
      <c r="E4955" s="31">
        <v>1</v>
      </c>
      <c r="F4955" s="31">
        <v>0</v>
      </c>
      <c r="G4955" s="31">
        <v>38.93</v>
      </c>
      <c r="H4955" s="31">
        <v>0</v>
      </c>
      <c r="I4955" s="64">
        <v>0.27</v>
      </c>
    </row>
    <row r="4956" spans="1:9">
      <c r="A4956" s="30" t="s">
        <v>3301</v>
      </c>
      <c r="B4956" s="32" t="s">
        <v>3302</v>
      </c>
      <c r="C4956" s="37" t="s">
        <v>7</v>
      </c>
      <c r="D4956" s="36">
        <v>1</v>
      </c>
      <c r="E4956" s="31">
        <v>1</v>
      </c>
      <c r="F4956" s="31">
        <v>0</v>
      </c>
      <c r="G4956" s="31">
        <v>37.590000000000003</v>
      </c>
      <c r="H4956" s="31">
        <v>0</v>
      </c>
      <c r="I4956" s="64">
        <v>37.590000000000003</v>
      </c>
    </row>
    <row r="4957" spans="1:9">
      <c r="A4957" s="30" t="s">
        <v>1573</v>
      </c>
      <c r="B4957" s="32" t="s">
        <v>1574</v>
      </c>
      <c r="C4957" s="37" t="s">
        <v>1484</v>
      </c>
      <c r="D4957" s="36">
        <v>1.1639999999999999</v>
      </c>
      <c r="E4957" s="31">
        <v>1</v>
      </c>
      <c r="F4957" s="31">
        <v>0</v>
      </c>
      <c r="G4957" s="31">
        <v>20.89</v>
      </c>
      <c r="H4957" s="31">
        <v>0</v>
      </c>
      <c r="I4957" s="64">
        <v>24.31</v>
      </c>
    </row>
    <row r="4958" spans="1:9">
      <c r="A4958" s="30" t="s">
        <v>1559</v>
      </c>
      <c r="B4958" s="30" t="s">
        <v>1560</v>
      </c>
      <c r="C4958" s="37" t="s">
        <v>1484</v>
      </c>
      <c r="D4958" s="36">
        <v>1.1639999999999999</v>
      </c>
      <c r="E4958" s="31">
        <v>1</v>
      </c>
      <c r="F4958" s="31">
        <v>0</v>
      </c>
      <c r="G4958" s="31">
        <v>25.28</v>
      </c>
      <c r="H4958" s="31">
        <v>0</v>
      </c>
      <c r="I4958" s="64">
        <v>29.42</v>
      </c>
    </row>
    <row r="4959" spans="1:9">
      <c r="A4959" s="35"/>
      <c r="B4959" s="35"/>
      <c r="C4959" s="35"/>
      <c r="D4959" s="35"/>
      <c r="E4959" s="35"/>
      <c r="F4959" s="35"/>
      <c r="G4959" s="35"/>
      <c r="H4959" s="34" t="s">
        <v>515</v>
      </c>
      <c r="I4959" s="76">
        <v>92.09</v>
      </c>
    </row>
    <row r="4960" spans="1:9">
      <c r="A4960" s="35"/>
      <c r="B4960" s="35"/>
      <c r="C4960" s="35"/>
      <c r="D4960" s="35"/>
      <c r="E4960" s="35"/>
      <c r="F4960" s="35"/>
      <c r="G4960" s="35"/>
      <c r="H4960" s="34" t="s">
        <v>1458</v>
      </c>
      <c r="I4960" s="76">
        <v>22.86</v>
      </c>
    </row>
    <row r="4961" spans="1:9">
      <c r="A4961" s="35"/>
      <c r="B4961" s="35"/>
      <c r="C4961" s="35"/>
      <c r="D4961" s="35"/>
      <c r="E4961" s="35"/>
      <c r="F4961" s="35"/>
      <c r="G4961" s="35"/>
      <c r="H4961" s="34" t="s">
        <v>516</v>
      </c>
      <c r="I4961" s="76">
        <v>113.14</v>
      </c>
    </row>
    <row r="4964" spans="1:9">
      <c r="A4964" s="49" t="s">
        <v>3303</v>
      </c>
      <c r="B4964" s="48"/>
      <c r="C4964" s="48"/>
      <c r="D4964" s="48"/>
      <c r="E4964" s="48"/>
      <c r="F4964" s="48"/>
      <c r="G4964" s="48"/>
      <c r="H4964" s="48"/>
      <c r="I4964" s="72"/>
    </row>
    <row r="4965" spans="1:9">
      <c r="A4965" s="46" t="s">
        <v>1439</v>
      </c>
      <c r="B4965" s="45"/>
      <c r="C4965" s="45"/>
      <c r="D4965" s="45"/>
      <c r="E4965" s="45"/>
      <c r="F4965" s="45"/>
      <c r="G4965" s="45"/>
      <c r="H4965" s="45"/>
      <c r="I4965" s="73"/>
    </row>
    <row r="4966" spans="1:9">
      <c r="A4966" s="43" t="s">
        <v>3304</v>
      </c>
      <c r="B4966" s="42"/>
      <c r="C4966" s="42"/>
      <c r="D4966" s="42"/>
      <c r="E4966" s="41"/>
      <c r="F4966" s="41"/>
      <c r="G4966" s="41"/>
      <c r="H4966" s="41"/>
      <c r="I4966" s="74"/>
    </row>
    <row r="4967" spans="1:9">
      <c r="A4967" s="38" t="s">
        <v>0</v>
      </c>
      <c r="B4967" s="39" t="s">
        <v>1</v>
      </c>
      <c r="C4967" s="38" t="s">
        <v>2</v>
      </c>
      <c r="D4967" s="38" t="s">
        <v>3</v>
      </c>
      <c r="E4967" s="38" t="s">
        <v>1441</v>
      </c>
      <c r="F4967" s="38" t="s">
        <v>1442</v>
      </c>
      <c r="G4967" s="38" t="s">
        <v>1443</v>
      </c>
      <c r="H4967" s="38" t="s">
        <v>1444</v>
      </c>
      <c r="I4967" s="75" t="s">
        <v>1445</v>
      </c>
    </row>
    <row r="4968" spans="1:9">
      <c r="A4968" s="30" t="s">
        <v>1631</v>
      </c>
      <c r="B4968" s="32" t="s">
        <v>1632</v>
      </c>
      <c r="C4968" s="37" t="s">
        <v>7</v>
      </c>
      <c r="D4968" s="36">
        <v>3.5999999999999997E-2</v>
      </c>
      <c r="E4968" s="31">
        <v>1</v>
      </c>
      <c r="F4968" s="31">
        <v>0</v>
      </c>
      <c r="G4968" s="31">
        <v>17.55</v>
      </c>
      <c r="H4968" s="31">
        <v>0</v>
      </c>
      <c r="I4968" s="64">
        <v>0.63</v>
      </c>
    </row>
    <row r="4969" spans="1:9">
      <c r="A4969" s="30" t="s">
        <v>2600</v>
      </c>
      <c r="B4969" s="32" t="s">
        <v>2601</v>
      </c>
      <c r="C4969" s="37" t="s">
        <v>1551</v>
      </c>
      <c r="D4969" s="36">
        <v>8.9999999999999993E-3</v>
      </c>
      <c r="E4969" s="31">
        <v>1</v>
      </c>
      <c r="F4969" s="31">
        <v>0</v>
      </c>
      <c r="G4969" s="31">
        <v>38.93</v>
      </c>
      <c r="H4969" s="31">
        <v>0</v>
      </c>
      <c r="I4969" s="64">
        <v>0.35</v>
      </c>
    </row>
    <row r="4970" spans="1:9">
      <c r="A4970" s="30" t="s">
        <v>3305</v>
      </c>
      <c r="B4970" s="32" t="s">
        <v>3306</v>
      </c>
      <c r="C4970" s="37" t="s">
        <v>7</v>
      </c>
      <c r="D4970" s="36">
        <v>1</v>
      </c>
      <c r="E4970" s="31">
        <v>1</v>
      </c>
      <c r="F4970" s="31">
        <v>0</v>
      </c>
      <c r="G4970" s="31">
        <v>59.54</v>
      </c>
      <c r="H4970" s="31">
        <v>0</v>
      </c>
      <c r="I4970" s="64">
        <v>59.54</v>
      </c>
    </row>
    <row r="4971" spans="1:9">
      <c r="A4971" s="30" t="s">
        <v>1573</v>
      </c>
      <c r="B4971" s="32" t="s">
        <v>1574</v>
      </c>
      <c r="C4971" s="37" t="s">
        <v>1484</v>
      </c>
      <c r="D4971" s="36">
        <v>1.2869999999999999</v>
      </c>
      <c r="E4971" s="31">
        <v>1</v>
      </c>
      <c r="F4971" s="31">
        <v>0</v>
      </c>
      <c r="G4971" s="31">
        <v>20.89</v>
      </c>
      <c r="H4971" s="31">
        <v>0</v>
      </c>
      <c r="I4971" s="64">
        <v>26.88</v>
      </c>
    </row>
    <row r="4972" spans="1:9">
      <c r="A4972" s="30" t="s">
        <v>1559</v>
      </c>
      <c r="B4972" s="30" t="s">
        <v>1560</v>
      </c>
      <c r="C4972" s="37" t="s">
        <v>1484</v>
      </c>
      <c r="D4972" s="36">
        <v>1.2869999999999999</v>
      </c>
      <c r="E4972" s="31">
        <v>1</v>
      </c>
      <c r="F4972" s="31">
        <v>0</v>
      </c>
      <c r="G4972" s="31">
        <v>25.28</v>
      </c>
      <c r="H4972" s="31">
        <v>0</v>
      </c>
      <c r="I4972" s="64">
        <v>32.53</v>
      </c>
    </row>
    <row r="4973" spans="1:9">
      <c r="A4973" s="35"/>
      <c r="B4973" s="35"/>
      <c r="C4973" s="35"/>
      <c r="D4973" s="35"/>
      <c r="E4973" s="35"/>
      <c r="F4973" s="35"/>
      <c r="G4973" s="35"/>
      <c r="H4973" s="34" t="s">
        <v>515</v>
      </c>
      <c r="I4973" s="76">
        <v>119.93</v>
      </c>
    </row>
    <row r="4974" spans="1:9">
      <c r="A4974" s="35"/>
      <c r="B4974" s="35"/>
      <c r="C4974" s="35"/>
      <c r="D4974" s="35"/>
      <c r="E4974" s="35"/>
      <c r="F4974" s="35"/>
      <c r="G4974" s="35"/>
      <c r="H4974" s="34" t="s">
        <v>1458</v>
      </c>
      <c r="I4974" s="76">
        <v>22.86</v>
      </c>
    </row>
    <row r="4975" spans="1:9">
      <c r="A4975" s="35"/>
      <c r="B4975" s="35"/>
      <c r="C4975" s="35"/>
      <c r="D4975" s="35"/>
      <c r="E4975" s="35"/>
      <c r="F4975" s="35"/>
      <c r="G4975" s="35"/>
      <c r="H4975" s="34" t="s">
        <v>516</v>
      </c>
      <c r="I4975" s="76">
        <v>147.34</v>
      </c>
    </row>
    <row r="4978" spans="1:9">
      <c r="A4978" s="49" t="s">
        <v>3307</v>
      </c>
      <c r="B4978" s="48"/>
      <c r="C4978" s="48"/>
      <c r="D4978" s="48"/>
      <c r="E4978" s="48"/>
      <c r="F4978" s="48"/>
      <c r="G4978" s="48"/>
      <c r="H4978" s="48"/>
      <c r="I4978" s="72"/>
    </row>
    <row r="4979" spans="1:9">
      <c r="A4979" s="46" t="s">
        <v>1480</v>
      </c>
      <c r="B4979" s="45"/>
      <c r="C4979" s="45"/>
      <c r="D4979" s="45"/>
      <c r="E4979" s="45"/>
      <c r="F4979" s="45"/>
      <c r="G4979" s="45"/>
      <c r="H4979" s="45"/>
      <c r="I4979" s="73"/>
    </row>
    <row r="4980" spans="1:9">
      <c r="A4980" s="43" t="s">
        <v>3308</v>
      </c>
      <c r="B4980" s="42"/>
      <c r="C4980" s="42"/>
      <c r="D4980" s="42"/>
      <c r="E4980" s="41"/>
      <c r="F4980" s="41"/>
      <c r="G4980" s="41"/>
      <c r="H4980" s="41"/>
      <c r="I4980" s="74"/>
    </row>
    <row r="4981" spans="1:9">
      <c r="A4981" s="38" t="s">
        <v>0</v>
      </c>
      <c r="B4981" s="39" t="s">
        <v>1</v>
      </c>
      <c r="C4981" s="38" t="s">
        <v>2</v>
      </c>
      <c r="D4981" s="38" t="s">
        <v>3</v>
      </c>
      <c r="E4981" s="38" t="s">
        <v>1441</v>
      </c>
      <c r="F4981" s="38" t="s">
        <v>1442</v>
      </c>
      <c r="G4981" s="38" t="s">
        <v>1443</v>
      </c>
      <c r="H4981" s="38" t="s">
        <v>1444</v>
      </c>
      <c r="I4981" s="75" t="s">
        <v>1445</v>
      </c>
    </row>
    <row r="4982" spans="1:9">
      <c r="A4982" s="30" t="s">
        <v>1631</v>
      </c>
      <c r="B4982" s="32" t="s">
        <v>1632</v>
      </c>
      <c r="C4982" s="37" t="s">
        <v>7</v>
      </c>
      <c r="D4982" s="36">
        <v>4.7399999999999998E-2</v>
      </c>
      <c r="E4982" s="31">
        <v>1</v>
      </c>
      <c r="F4982" s="31">
        <v>0</v>
      </c>
      <c r="G4982" s="31">
        <v>17.55</v>
      </c>
      <c r="H4982" s="31">
        <v>0</v>
      </c>
      <c r="I4982" s="64">
        <v>0.83</v>
      </c>
    </row>
    <row r="4983" spans="1:9">
      <c r="A4983" s="30" t="s">
        <v>2600</v>
      </c>
      <c r="B4983" s="32" t="s">
        <v>2601</v>
      </c>
      <c r="C4983" s="37" t="s">
        <v>1551</v>
      </c>
      <c r="D4983" s="36">
        <v>1.12E-2</v>
      </c>
      <c r="E4983" s="31">
        <v>1</v>
      </c>
      <c r="F4983" s="31">
        <v>0</v>
      </c>
      <c r="G4983" s="31">
        <v>38.93</v>
      </c>
      <c r="H4983" s="31">
        <v>0</v>
      </c>
      <c r="I4983" s="64">
        <v>0.43</v>
      </c>
    </row>
    <row r="4984" spans="1:9">
      <c r="A4984" s="30" t="s">
        <v>3309</v>
      </c>
      <c r="B4984" s="32" t="s">
        <v>3310</v>
      </c>
      <c r="C4984" s="37" t="s">
        <v>7</v>
      </c>
      <c r="D4984" s="36">
        <v>1</v>
      </c>
      <c r="E4984" s="31">
        <v>1</v>
      </c>
      <c r="F4984" s="31">
        <v>0</v>
      </c>
      <c r="G4984" s="31">
        <v>65.91</v>
      </c>
      <c r="H4984" s="31">
        <v>0</v>
      </c>
      <c r="I4984" s="64">
        <v>65.91</v>
      </c>
    </row>
    <row r="4985" spans="1:9">
      <c r="A4985" s="30" t="s">
        <v>1573</v>
      </c>
      <c r="B4985" s="32" t="s">
        <v>1574</v>
      </c>
      <c r="C4985" s="37" t="s">
        <v>1484</v>
      </c>
      <c r="D4985" s="36">
        <v>0.78459999999999996</v>
      </c>
      <c r="E4985" s="31">
        <v>1</v>
      </c>
      <c r="F4985" s="31">
        <v>0</v>
      </c>
      <c r="G4985" s="31">
        <v>20.89</v>
      </c>
      <c r="H4985" s="31">
        <v>0</v>
      </c>
      <c r="I4985" s="64">
        <v>16.39</v>
      </c>
    </row>
    <row r="4986" spans="1:9">
      <c r="A4986" s="30" t="s">
        <v>1559</v>
      </c>
      <c r="B4986" s="30" t="s">
        <v>1560</v>
      </c>
      <c r="C4986" s="37" t="s">
        <v>1484</v>
      </c>
      <c r="D4986" s="36">
        <v>0.78459999999999996</v>
      </c>
      <c r="E4986" s="31">
        <v>1</v>
      </c>
      <c r="F4986" s="31">
        <v>0</v>
      </c>
      <c r="G4986" s="31">
        <v>25.28</v>
      </c>
      <c r="H4986" s="31">
        <v>0</v>
      </c>
      <c r="I4986" s="64">
        <v>19.829999999999998</v>
      </c>
    </row>
    <row r="4987" spans="1:9">
      <c r="A4987" s="35"/>
      <c r="B4987" s="35"/>
      <c r="C4987" s="35"/>
      <c r="D4987" s="35"/>
      <c r="E4987" s="35"/>
      <c r="F4987" s="35"/>
      <c r="G4987" s="35"/>
      <c r="H4987" s="34" t="s">
        <v>515</v>
      </c>
      <c r="I4987" s="76">
        <v>103.39</v>
      </c>
    </row>
    <row r="4988" spans="1:9">
      <c r="A4988" s="35"/>
      <c r="B4988" s="35"/>
      <c r="C4988" s="35"/>
      <c r="D4988" s="35"/>
      <c r="E4988" s="35"/>
      <c r="F4988" s="35"/>
      <c r="G4988" s="35"/>
      <c r="H4988" s="34" t="s">
        <v>1458</v>
      </c>
      <c r="I4988" s="76">
        <v>22.86</v>
      </c>
    </row>
    <row r="4989" spans="1:9">
      <c r="A4989" s="35"/>
      <c r="B4989" s="35"/>
      <c r="C4989" s="35"/>
      <c r="D4989" s="35"/>
      <c r="E4989" s="35"/>
      <c r="F4989" s="35"/>
      <c r="G4989" s="35"/>
      <c r="H4989" s="34" t="s">
        <v>516</v>
      </c>
      <c r="I4989" s="76">
        <v>127.02</v>
      </c>
    </row>
    <row r="4992" spans="1:9">
      <c r="A4992" s="49" t="s">
        <v>3311</v>
      </c>
      <c r="B4992" s="48"/>
      <c r="C4992" s="48"/>
      <c r="D4992" s="48"/>
      <c r="E4992" s="48"/>
      <c r="F4992" s="48"/>
      <c r="G4992" s="48"/>
      <c r="H4992" s="48"/>
      <c r="I4992" s="72"/>
    </row>
    <row r="4993" spans="1:9">
      <c r="A4993" s="46" t="s">
        <v>1480</v>
      </c>
      <c r="B4993" s="45"/>
      <c r="C4993" s="45"/>
      <c r="D4993" s="45"/>
      <c r="E4993" s="45"/>
      <c r="F4993" s="45"/>
      <c r="G4993" s="45"/>
      <c r="H4993" s="45"/>
      <c r="I4993" s="73"/>
    </row>
    <row r="4994" spans="1:9">
      <c r="A4994" s="43" t="s">
        <v>3312</v>
      </c>
      <c r="B4994" s="42"/>
      <c r="C4994" s="42"/>
      <c r="D4994" s="42"/>
      <c r="E4994" s="41"/>
      <c r="F4994" s="41"/>
      <c r="G4994" s="41"/>
      <c r="H4994" s="41"/>
      <c r="I4994" s="74"/>
    </row>
    <row r="4995" spans="1:9">
      <c r="A4995" s="38" t="s">
        <v>0</v>
      </c>
      <c r="B4995" s="39" t="s">
        <v>1</v>
      </c>
      <c r="C4995" s="38" t="s">
        <v>2</v>
      </c>
      <c r="D4995" s="38" t="s">
        <v>3</v>
      </c>
      <c r="E4995" s="38" t="s">
        <v>1441</v>
      </c>
      <c r="F4995" s="38" t="s">
        <v>1442</v>
      </c>
      <c r="G4995" s="38" t="s">
        <v>1443</v>
      </c>
      <c r="H4995" s="38" t="s">
        <v>1444</v>
      </c>
      <c r="I4995" s="75" t="s">
        <v>1445</v>
      </c>
    </row>
    <row r="4996" spans="1:9">
      <c r="A4996" s="30" t="s">
        <v>3313</v>
      </c>
      <c r="B4996" s="32" t="s">
        <v>3314</v>
      </c>
      <c r="C4996" s="37" t="s">
        <v>7</v>
      </c>
      <c r="D4996" s="36">
        <v>1</v>
      </c>
      <c r="E4996" s="31">
        <v>1</v>
      </c>
      <c r="F4996" s="31">
        <v>0</v>
      </c>
      <c r="G4996" s="31">
        <v>30.88</v>
      </c>
      <c r="H4996" s="31">
        <v>0</v>
      </c>
      <c r="I4996" s="64">
        <v>30.88</v>
      </c>
    </row>
    <row r="4997" spans="1:9">
      <c r="A4997" s="30" t="s">
        <v>1631</v>
      </c>
      <c r="B4997" s="32" t="s">
        <v>1632</v>
      </c>
      <c r="C4997" s="37" t="s">
        <v>7</v>
      </c>
      <c r="D4997" s="36">
        <v>2.9700000000000001E-2</v>
      </c>
      <c r="E4997" s="31">
        <v>1</v>
      </c>
      <c r="F4997" s="31">
        <v>0</v>
      </c>
      <c r="G4997" s="31">
        <v>17.55</v>
      </c>
      <c r="H4997" s="31">
        <v>0</v>
      </c>
      <c r="I4997" s="64">
        <v>0.52</v>
      </c>
    </row>
    <row r="4998" spans="1:9">
      <c r="A4998" s="30" t="s">
        <v>2600</v>
      </c>
      <c r="B4998" s="32" t="s">
        <v>2601</v>
      </c>
      <c r="C4998" s="37" t="s">
        <v>1551</v>
      </c>
      <c r="D4998" s="36">
        <v>7.0000000000000001E-3</v>
      </c>
      <c r="E4998" s="31">
        <v>1</v>
      </c>
      <c r="F4998" s="31">
        <v>0</v>
      </c>
      <c r="G4998" s="31">
        <v>38.93</v>
      </c>
      <c r="H4998" s="31">
        <v>0</v>
      </c>
      <c r="I4998" s="64">
        <v>0.27</v>
      </c>
    </row>
    <row r="4999" spans="1:9">
      <c r="A4999" s="30" t="s">
        <v>1573</v>
      </c>
      <c r="B4999" s="32" t="s">
        <v>1574</v>
      </c>
      <c r="C4999" s="37" t="s">
        <v>1484</v>
      </c>
      <c r="D4999" s="36">
        <v>0.37259999999999999</v>
      </c>
      <c r="E4999" s="31">
        <v>1</v>
      </c>
      <c r="F4999" s="31">
        <v>0</v>
      </c>
      <c r="G4999" s="31">
        <v>20.89</v>
      </c>
      <c r="H4999" s="31">
        <v>0</v>
      </c>
      <c r="I4999" s="64">
        <v>7.78</v>
      </c>
    </row>
    <row r="5000" spans="1:9">
      <c r="A5000" s="30" t="s">
        <v>1559</v>
      </c>
      <c r="B5000" s="30" t="s">
        <v>1560</v>
      </c>
      <c r="C5000" s="37" t="s">
        <v>1484</v>
      </c>
      <c r="D5000" s="36">
        <v>0.37259999999999999</v>
      </c>
      <c r="E5000" s="31">
        <v>1</v>
      </c>
      <c r="F5000" s="31">
        <v>0</v>
      </c>
      <c r="G5000" s="31">
        <v>25.28</v>
      </c>
      <c r="H5000" s="31">
        <v>0</v>
      </c>
      <c r="I5000" s="64">
        <v>9.41</v>
      </c>
    </row>
    <row r="5001" spans="1:9">
      <c r="A5001" s="35"/>
      <c r="B5001" s="35"/>
      <c r="C5001" s="35"/>
      <c r="D5001" s="35"/>
      <c r="E5001" s="35"/>
      <c r="F5001" s="35"/>
      <c r="G5001" s="35"/>
      <c r="H5001" s="34" t="s">
        <v>515</v>
      </c>
      <c r="I5001" s="76">
        <v>48.86</v>
      </c>
    </row>
    <row r="5002" spans="1:9">
      <c r="A5002" s="35"/>
      <c r="B5002" s="35"/>
      <c r="C5002" s="35"/>
      <c r="D5002" s="35"/>
      <c r="E5002" s="35"/>
      <c r="F5002" s="35"/>
      <c r="G5002" s="35"/>
      <c r="H5002" s="34" t="s">
        <v>1458</v>
      </c>
      <c r="I5002" s="76">
        <v>22.86</v>
      </c>
    </row>
    <row r="5003" spans="1:9">
      <c r="A5003" s="35"/>
      <c r="B5003" s="35"/>
      <c r="C5003" s="35"/>
      <c r="D5003" s="35"/>
      <c r="E5003" s="35"/>
      <c r="F5003" s="35"/>
      <c r="G5003" s="35"/>
      <c r="H5003" s="34" t="s">
        <v>516</v>
      </c>
      <c r="I5003" s="76">
        <v>60.02</v>
      </c>
    </row>
    <row r="5006" spans="1:9">
      <c r="A5006" s="49" t="s">
        <v>3315</v>
      </c>
      <c r="B5006" s="48"/>
      <c r="C5006" s="48"/>
      <c r="D5006" s="48"/>
      <c r="E5006" s="48"/>
      <c r="F5006" s="48"/>
      <c r="G5006" s="48"/>
      <c r="H5006" s="48"/>
      <c r="I5006" s="72"/>
    </row>
    <row r="5007" spans="1:9">
      <c r="A5007" s="46" t="s">
        <v>1480</v>
      </c>
      <c r="B5007" s="45"/>
      <c r="C5007" s="45"/>
      <c r="D5007" s="45"/>
      <c r="E5007" s="45"/>
      <c r="F5007" s="45"/>
      <c r="G5007" s="45"/>
      <c r="H5007" s="45"/>
      <c r="I5007" s="73"/>
    </row>
    <row r="5008" spans="1:9">
      <c r="A5008" s="43" t="s">
        <v>3316</v>
      </c>
      <c r="B5008" s="42"/>
      <c r="C5008" s="42"/>
      <c r="D5008" s="42"/>
      <c r="E5008" s="41"/>
      <c r="F5008" s="41"/>
      <c r="G5008" s="41"/>
      <c r="H5008" s="41"/>
      <c r="I5008" s="74"/>
    </row>
    <row r="5009" spans="1:9">
      <c r="A5009" s="38" t="s">
        <v>0</v>
      </c>
      <c r="B5009" s="39" t="s">
        <v>1</v>
      </c>
      <c r="C5009" s="38" t="s">
        <v>2</v>
      </c>
      <c r="D5009" s="38" t="s">
        <v>3</v>
      </c>
      <c r="E5009" s="38" t="s">
        <v>1441</v>
      </c>
      <c r="F5009" s="38" t="s">
        <v>1442</v>
      </c>
      <c r="G5009" s="38" t="s">
        <v>1443</v>
      </c>
      <c r="H5009" s="38" t="s">
        <v>1444</v>
      </c>
      <c r="I5009" s="75" t="s">
        <v>1445</v>
      </c>
    </row>
    <row r="5010" spans="1:9" ht="20">
      <c r="A5010" s="30" t="s">
        <v>3317</v>
      </c>
      <c r="B5010" s="32" t="s">
        <v>3318</v>
      </c>
      <c r="C5010" s="37" t="s">
        <v>7</v>
      </c>
      <c r="D5010" s="36">
        <v>1</v>
      </c>
      <c r="E5010" s="31">
        <v>1</v>
      </c>
      <c r="F5010" s="31">
        <v>0</v>
      </c>
      <c r="G5010" s="31">
        <v>15.86</v>
      </c>
      <c r="H5010" s="31">
        <v>0</v>
      </c>
      <c r="I5010" s="64">
        <v>15.86</v>
      </c>
    </row>
    <row r="5011" spans="1:9">
      <c r="A5011" s="30" t="s">
        <v>1631</v>
      </c>
      <c r="B5011" s="32" t="s">
        <v>1632</v>
      </c>
      <c r="C5011" s="37" t="s">
        <v>7</v>
      </c>
      <c r="D5011" s="36">
        <v>2.7099999999999999E-2</v>
      </c>
      <c r="E5011" s="31">
        <v>1</v>
      </c>
      <c r="F5011" s="31">
        <v>0</v>
      </c>
      <c r="G5011" s="31">
        <v>17.55</v>
      </c>
      <c r="H5011" s="31">
        <v>0</v>
      </c>
      <c r="I5011" s="64">
        <v>0.47</v>
      </c>
    </row>
    <row r="5012" spans="1:9">
      <c r="A5012" s="30" t="s">
        <v>2600</v>
      </c>
      <c r="B5012" s="32" t="s">
        <v>2601</v>
      </c>
      <c r="C5012" s="37" t="s">
        <v>1551</v>
      </c>
      <c r="D5012" s="36">
        <v>6.4000000000000003E-3</v>
      </c>
      <c r="E5012" s="31">
        <v>1</v>
      </c>
      <c r="F5012" s="31">
        <v>0</v>
      </c>
      <c r="G5012" s="31">
        <v>38.93</v>
      </c>
      <c r="H5012" s="31">
        <v>0</v>
      </c>
      <c r="I5012" s="64">
        <v>0.24</v>
      </c>
    </row>
    <row r="5013" spans="1:9">
      <c r="A5013" s="30" t="s">
        <v>1573</v>
      </c>
      <c r="B5013" s="32" t="s">
        <v>1574</v>
      </c>
      <c r="C5013" s="37" t="s">
        <v>1484</v>
      </c>
      <c r="D5013" s="36">
        <v>0.50939999999999996</v>
      </c>
      <c r="E5013" s="31">
        <v>1</v>
      </c>
      <c r="F5013" s="31">
        <v>0</v>
      </c>
      <c r="G5013" s="31">
        <v>20.89</v>
      </c>
      <c r="H5013" s="31">
        <v>0</v>
      </c>
      <c r="I5013" s="64">
        <v>10.64</v>
      </c>
    </row>
    <row r="5014" spans="1:9">
      <c r="A5014" s="30" t="s">
        <v>1559</v>
      </c>
      <c r="B5014" s="30" t="s">
        <v>1560</v>
      </c>
      <c r="C5014" s="37" t="s">
        <v>1484</v>
      </c>
      <c r="D5014" s="36">
        <v>0.50939999999999996</v>
      </c>
      <c r="E5014" s="31">
        <v>1</v>
      </c>
      <c r="F5014" s="31">
        <v>0</v>
      </c>
      <c r="G5014" s="31">
        <v>25.28</v>
      </c>
      <c r="H5014" s="31">
        <v>0</v>
      </c>
      <c r="I5014" s="64">
        <v>12.87</v>
      </c>
    </row>
    <row r="5015" spans="1:9">
      <c r="A5015" s="35"/>
      <c r="B5015" s="35"/>
      <c r="C5015" s="35"/>
      <c r="D5015" s="35"/>
      <c r="E5015" s="35"/>
      <c r="F5015" s="35"/>
      <c r="G5015" s="35"/>
      <c r="H5015" s="34" t="s">
        <v>515</v>
      </c>
      <c r="I5015" s="76">
        <v>40.08</v>
      </c>
    </row>
    <row r="5016" spans="1:9">
      <c r="A5016" s="35"/>
      <c r="B5016" s="35"/>
      <c r="C5016" s="35"/>
      <c r="D5016" s="35"/>
      <c r="E5016" s="35"/>
      <c r="F5016" s="35"/>
      <c r="G5016" s="35"/>
      <c r="H5016" s="34" t="s">
        <v>1458</v>
      </c>
      <c r="I5016" s="76">
        <v>22.86</v>
      </c>
    </row>
    <row r="5017" spans="1:9">
      <c r="A5017" s="35"/>
      <c r="B5017" s="35"/>
      <c r="C5017" s="35"/>
      <c r="D5017" s="35"/>
      <c r="E5017" s="35"/>
      <c r="F5017" s="35"/>
      <c r="G5017" s="35"/>
      <c r="H5017" s="34" t="s">
        <v>516</v>
      </c>
      <c r="I5017" s="76">
        <v>49.24</v>
      </c>
    </row>
    <row r="5020" spans="1:9">
      <c r="A5020" s="49" t="s">
        <v>3319</v>
      </c>
      <c r="B5020" s="48"/>
      <c r="C5020" s="48"/>
      <c r="D5020" s="48"/>
      <c r="E5020" s="48"/>
      <c r="F5020" s="48"/>
      <c r="G5020" s="48"/>
      <c r="H5020" s="48"/>
      <c r="I5020" s="72"/>
    </row>
    <row r="5021" spans="1:9">
      <c r="A5021" s="46" t="s">
        <v>1480</v>
      </c>
      <c r="B5021" s="45"/>
      <c r="C5021" s="45"/>
      <c r="D5021" s="45"/>
      <c r="E5021" s="45"/>
      <c r="F5021" s="45"/>
      <c r="G5021" s="45"/>
      <c r="H5021" s="45"/>
      <c r="I5021" s="73"/>
    </row>
    <row r="5022" spans="1:9">
      <c r="A5022" s="43" t="s">
        <v>3320</v>
      </c>
      <c r="B5022" s="42"/>
      <c r="C5022" s="42"/>
      <c r="D5022" s="42"/>
      <c r="E5022" s="41"/>
      <c r="F5022" s="41"/>
      <c r="G5022" s="41"/>
      <c r="H5022" s="41"/>
      <c r="I5022" s="74"/>
    </row>
    <row r="5023" spans="1:9">
      <c r="A5023" s="38" t="s">
        <v>0</v>
      </c>
      <c r="B5023" s="39" t="s">
        <v>1</v>
      </c>
      <c r="C5023" s="38" t="s">
        <v>2</v>
      </c>
      <c r="D5023" s="38" t="s">
        <v>3</v>
      </c>
      <c r="E5023" s="38" t="s">
        <v>1441</v>
      </c>
      <c r="F5023" s="38" t="s">
        <v>1442</v>
      </c>
      <c r="G5023" s="38" t="s">
        <v>1443</v>
      </c>
      <c r="H5023" s="38" t="s">
        <v>1444</v>
      </c>
      <c r="I5023" s="75" t="s">
        <v>1445</v>
      </c>
    </row>
    <row r="5024" spans="1:9" ht="20">
      <c r="A5024" s="30" t="s">
        <v>3321</v>
      </c>
      <c r="B5024" s="32" t="s">
        <v>3322</v>
      </c>
      <c r="C5024" s="37" t="s">
        <v>7</v>
      </c>
      <c r="D5024" s="36">
        <v>1</v>
      </c>
      <c r="E5024" s="31">
        <v>1</v>
      </c>
      <c r="F5024" s="31">
        <v>0</v>
      </c>
      <c r="G5024" s="31">
        <v>10.46</v>
      </c>
      <c r="H5024" s="31">
        <v>0</v>
      </c>
      <c r="I5024" s="64">
        <v>10.46</v>
      </c>
    </row>
    <row r="5025" spans="1:9">
      <c r="A5025" s="30" t="s">
        <v>1631</v>
      </c>
      <c r="B5025" s="32" t="s">
        <v>1632</v>
      </c>
      <c r="C5025" s="37" t="s">
        <v>7</v>
      </c>
      <c r="D5025" s="36">
        <v>2.7100000000000002E-3</v>
      </c>
      <c r="E5025" s="31">
        <v>1</v>
      </c>
      <c r="F5025" s="31">
        <v>0</v>
      </c>
      <c r="G5025" s="31">
        <v>17.55</v>
      </c>
      <c r="H5025" s="31">
        <v>0</v>
      </c>
      <c r="I5025" s="64">
        <v>0.04</v>
      </c>
    </row>
    <row r="5026" spans="1:9">
      <c r="A5026" s="30" t="s">
        <v>2600</v>
      </c>
      <c r="B5026" s="32" t="s">
        <v>2601</v>
      </c>
      <c r="C5026" s="37" t="s">
        <v>1551</v>
      </c>
      <c r="D5026" s="36">
        <v>6.4000000000000003E-3</v>
      </c>
      <c r="E5026" s="31">
        <v>1</v>
      </c>
      <c r="F5026" s="31">
        <v>0</v>
      </c>
      <c r="G5026" s="31">
        <v>38.93</v>
      </c>
      <c r="H5026" s="31">
        <v>0</v>
      </c>
      <c r="I5026" s="64">
        <v>0.24</v>
      </c>
    </row>
    <row r="5027" spans="1:9">
      <c r="A5027" s="30" t="s">
        <v>1573</v>
      </c>
      <c r="B5027" s="32" t="s">
        <v>1574</v>
      </c>
      <c r="C5027" s="37" t="s">
        <v>1484</v>
      </c>
      <c r="D5027" s="36">
        <v>0.50939999999999996</v>
      </c>
      <c r="E5027" s="31">
        <v>1</v>
      </c>
      <c r="F5027" s="31">
        <v>0</v>
      </c>
      <c r="G5027" s="31">
        <v>20.89</v>
      </c>
      <c r="H5027" s="31">
        <v>0</v>
      </c>
      <c r="I5027" s="64">
        <v>10.64</v>
      </c>
    </row>
    <row r="5028" spans="1:9">
      <c r="A5028" s="30" t="s">
        <v>1559</v>
      </c>
      <c r="B5028" s="30" t="s">
        <v>1560</v>
      </c>
      <c r="C5028" s="37" t="s">
        <v>1484</v>
      </c>
      <c r="D5028" s="36">
        <v>0.50939999999999996</v>
      </c>
      <c r="E5028" s="31">
        <v>1</v>
      </c>
      <c r="F5028" s="31">
        <v>0</v>
      </c>
      <c r="G5028" s="31">
        <v>25.28</v>
      </c>
      <c r="H5028" s="31">
        <v>0</v>
      </c>
      <c r="I5028" s="64">
        <v>12.87</v>
      </c>
    </row>
    <row r="5029" spans="1:9">
      <c r="A5029" s="35"/>
      <c r="B5029" s="35"/>
      <c r="C5029" s="35"/>
      <c r="D5029" s="35"/>
      <c r="E5029" s="35"/>
      <c r="F5029" s="35"/>
      <c r="G5029" s="35"/>
      <c r="H5029" s="34" t="s">
        <v>515</v>
      </c>
      <c r="I5029" s="76">
        <v>34.25</v>
      </c>
    </row>
    <row r="5030" spans="1:9">
      <c r="A5030" s="35"/>
      <c r="B5030" s="35"/>
      <c r="C5030" s="35"/>
      <c r="D5030" s="35"/>
      <c r="E5030" s="35"/>
      <c r="F5030" s="35"/>
      <c r="G5030" s="35"/>
      <c r="H5030" s="34" t="s">
        <v>1458</v>
      </c>
      <c r="I5030" s="76">
        <v>22.86</v>
      </c>
    </row>
    <row r="5031" spans="1:9">
      <c r="A5031" s="35"/>
      <c r="B5031" s="35"/>
      <c r="C5031" s="35"/>
      <c r="D5031" s="35"/>
      <c r="E5031" s="35"/>
      <c r="F5031" s="35"/>
      <c r="G5031" s="35"/>
      <c r="H5031" s="34" t="s">
        <v>516</v>
      </c>
      <c r="I5031" s="76">
        <v>42.07</v>
      </c>
    </row>
    <row r="5034" spans="1:9">
      <c r="A5034" s="49" t="s">
        <v>3323</v>
      </c>
      <c r="B5034" s="48"/>
      <c r="C5034" s="48"/>
      <c r="D5034" s="48"/>
      <c r="E5034" s="48"/>
      <c r="F5034" s="48"/>
      <c r="G5034" s="48"/>
      <c r="H5034" s="48"/>
      <c r="I5034" s="72"/>
    </row>
    <row r="5035" spans="1:9">
      <c r="A5035" s="46" t="s">
        <v>1439</v>
      </c>
      <c r="B5035" s="45"/>
      <c r="C5035" s="45"/>
      <c r="D5035" s="45"/>
      <c r="E5035" s="45"/>
      <c r="F5035" s="45"/>
      <c r="G5035" s="45"/>
      <c r="H5035" s="45"/>
      <c r="I5035" s="73"/>
    </row>
    <row r="5036" spans="1:9">
      <c r="A5036" s="43" t="s">
        <v>3324</v>
      </c>
      <c r="B5036" s="42"/>
      <c r="C5036" s="42"/>
      <c r="D5036" s="42"/>
      <c r="E5036" s="41"/>
      <c r="F5036" s="41"/>
      <c r="G5036" s="41"/>
      <c r="H5036" s="41"/>
      <c r="I5036" s="74"/>
    </row>
    <row r="5037" spans="1:9">
      <c r="A5037" s="38" t="s">
        <v>0</v>
      </c>
      <c r="B5037" s="39" t="s">
        <v>1</v>
      </c>
      <c r="C5037" s="38" t="s">
        <v>2</v>
      </c>
      <c r="D5037" s="38" t="s">
        <v>3</v>
      </c>
      <c r="E5037" s="38" t="s">
        <v>1441</v>
      </c>
      <c r="F5037" s="38" t="s">
        <v>1442</v>
      </c>
      <c r="G5037" s="38" t="s">
        <v>1443</v>
      </c>
      <c r="H5037" s="38" t="s">
        <v>1444</v>
      </c>
      <c r="I5037" s="75" t="s">
        <v>1445</v>
      </c>
    </row>
    <row r="5038" spans="1:9">
      <c r="A5038" s="30" t="s">
        <v>2268</v>
      </c>
      <c r="B5038" s="32" t="s">
        <v>2269</v>
      </c>
      <c r="C5038" s="37" t="s">
        <v>14</v>
      </c>
      <c r="D5038" s="36">
        <v>1.7999999999999999E-2</v>
      </c>
      <c r="E5038" s="31">
        <v>1</v>
      </c>
      <c r="F5038" s="31">
        <v>0</v>
      </c>
      <c r="G5038" s="31">
        <v>33.270000000000003</v>
      </c>
      <c r="H5038" s="31">
        <v>0</v>
      </c>
      <c r="I5038" s="64">
        <v>0.59</v>
      </c>
    </row>
    <row r="5039" spans="1:9">
      <c r="A5039" s="30" t="s">
        <v>3325</v>
      </c>
      <c r="B5039" s="32" t="s">
        <v>3326</v>
      </c>
      <c r="C5039" s="37" t="s">
        <v>7</v>
      </c>
      <c r="D5039" s="36">
        <v>1</v>
      </c>
      <c r="E5039" s="31">
        <v>1</v>
      </c>
      <c r="F5039" s="31">
        <v>0</v>
      </c>
      <c r="G5039" s="31">
        <v>23.44</v>
      </c>
      <c r="H5039" s="31">
        <v>0</v>
      </c>
      <c r="I5039" s="64">
        <v>23.44</v>
      </c>
    </row>
    <row r="5040" spans="1:9">
      <c r="A5040" s="30" t="s">
        <v>1573</v>
      </c>
      <c r="B5040" s="32" t="s">
        <v>1574</v>
      </c>
      <c r="C5040" s="37" t="s">
        <v>1484</v>
      </c>
      <c r="D5040" s="36">
        <v>0.15</v>
      </c>
      <c r="E5040" s="31">
        <v>1</v>
      </c>
      <c r="F5040" s="31">
        <v>0</v>
      </c>
      <c r="G5040" s="31">
        <v>20.89</v>
      </c>
      <c r="H5040" s="31">
        <v>0</v>
      </c>
      <c r="I5040" s="64">
        <v>3.13</v>
      </c>
    </row>
    <row r="5041" spans="1:9">
      <c r="A5041" s="30" t="s">
        <v>1559</v>
      </c>
      <c r="B5041" s="32" t="s">
        <v>1560</v>
      </c>
      <c r="C5041" s="37" t="s">
        <v>1484</v>
      </c>
      <c r="D5041" s="36">
        <v>0.15</v>
      </c>
      <c r="E5041" s="31">
        <v>1</v>
      </c>
      <c r="F5041" s="31">
        <v>0</v>
      </c>
      <c r="G5041" s="31">
        <v>25.28</v>
      </c>
      <c r="H5041" s="31">
        <v>0</v>
      </c>
      <c r="I5041" s="64">
        <v>3.79</v>
      </c>
    </row>
    <row r="5042" spans="1:9">
      <c r="A5042" s="30" t="s">
        <v>2068</v>
      </c>
      <c r="B5042" s="30" t="s">
        <v>2069</v>
      </c>
      <c r="C5042" s="37" t="s">
        <v>1484</v>
      </c>
      <c r="D5042" s="36">
        <v>0.15</v>
      </c>
      <c r="E5042" s="31">
        <v>1</v>
      </c>
      <c r="F5042" s="31">
        <v>0</v>
      </c>
      <c r="G5042" s="31">
        <v>27.75</v>
      </c>
      <c r="H5042" s="31">
        <v>0</v>
      </c>
      <c r="I5042" s="64">
        <v>4.16</v>
      </c>
    </row>
    <row r="5043" spans="1:9">
      <c r="A5043" s="35"/>
      <c r="B5043" s="35"/>
      <c r="C5043" s="35"/>
      <c r="D5043" s="35"/>
      <c r="E5043" s="35"/>
      <c r="F5043" s="35"/>
      <c r="G5043" s="35"/>
      <c r="H5043" s="34" t="s">
        <v>515</v>
      </c>
      <c r="I5043" s="76">
        <v>35.11</v>
      </c>
    </row>
    <row r="5044" spans="1:9">
      <c r="A5044" s="35"/>
      <c r="B5044" s="35"/>
      <c r="C5044" s="35"/>
      <c r="D5044" s="35"/>
      <c r="E5044" s="35"/>
      <c r="F5044" s="35"/>
      <c r="G5044" s="35"/>
      <c r="H5044" s="34" t="s">
        <v>1458</v>
      </c>
      <c r="I5044" s="76">
        <v>22.86</v>
      </c>
    </row>
    <row r="5045" spans="1:9">
      <c r="A5045" s="35"/>
      <c r="B5045" s="35"/>
      <c r="C5045" s="35"/>
      <c r="D5045" s="35"/>
      <c r="E5045" s="35"/>
      <c r="F5045" s="35"/>
      <c r="G5045" s="35"/>
      <c r="H5045" s="34" t="s">
        <v>516</v>
      </c>
      <c r="I5045" s="76">
        <v>43.13</v>
      </c>
    </row>
    <row r="5048" spans="1:9">
      <c r="A5048" s="49" t="s">
        <v>3327</v>
      </c>
      <c r="B5048" s="48"/>
      <c r="C5048" s="48"/>
      <c r="D5048" s="48"/>
      <c r="E5048" s="48"/>
      <c r="F5048" s="48"/>
      <c r="G5048" s="48"/>
      <c r="H5048" s="48"/>
      <c r="I5048" s="72"/>
    </row>
    <row r="5049" spans="1:9">
      <c r="A5049" s="46" t="s">
        <v>1439</v>
      </c>
      <c r="B5049" s="45"/>
      <c r="C5049" s="45"/>
      <c r="D5049" s="45"/>
      <c r="E5049" s="45"/>
      <c r="F5049" s="45"/>
      <c r="G5049" s="45"/>
      <c r="H5049" s="45"/>
      <c r="I5049" s="73"/>
    </row>
    <row r="5050" spans="1:9">
      <c r="A5050" s="43" t="s">
        <v>3328</v>
      </c>
      <c r="B5050" s="42"/>
      <c r="C5050" s="42"/>
      <c r="D5050" s="42"/>
      <c r="E5050" s="41"/>
      <c r="F5050" s="41"/>
      <c r="G5050" s="41"/>
      <c r="H5050" s="41"/>
      <c r="I5050" s="74"/>
    </row>
    <row r="5051" spans="1:9">
      <c r="A5051" s="38" t="s">
        <v>0</v>
      </c>
      <c r="B5051" s="39" t="s">
        <v>1</v>
      </c>
      <c r="C5051" s="38" t="s">
        <v>2</v>
      </c>
      <c r="D5051" s="38" t="s">
        <v>3</v>
      </c>
      <c r="E5051" s="38" t="s">
        <v>1441</v>
      </c>
      <c r="F5051" s="38" t="s">
        <v>1442</v>
      </c>
      <c r="G5051" s="38" t="s">
        <v>1443</v>
      </c>
      <c r="H5051" s="38" t="s">
        <v>1444</v>
      </c>
      <c r="I5051" s="75" t="s">
        <v>1445</v>
      </c>
    </row>
    <row r="5052" spans="1:9">
      <c r="A5052" s="30" t="s">
        <v>2268</v>
      </c>
      <c r="B5052" s="32" t="s">
        <v>2269</v>
      </c>
      <c r="C5052" s="37" t="s">
        <v>14</v>
      </c>
      <c r="D5052" s="36">
        <v>2.9000000000000001E-2</v>
      </c>
      <c r="E5052" s="31">
        <v>1</v>
      </c>
      <c r="F5052" s="31">
        <v>0</v>
      </c>
      <c r="G5052" s="31">
        <v>33.270000000000003</v>
      </c>
      <c r="H5052" s="31">
        <v>0</v>
      </c>
      <c r="I5052" s="64">
        <v>0.96</v>
      </c>
    </row>
    <row r="5053" spans="1:9">
      <c r="A5053" s="30" t="s">
        <v>3329</v>
      </c>
      <c r="B5053" s="32" t="s">
        <v>3330</v>
      </c>
      <c r="C5053" s="37" t="s">
        <v>7</v>
      </c>
      <c r="D5053" s="36">
        <v>1</v>
      </c>
      <c r="E5053" s="31">
        <v>1</v>
      </c>
      <c r="F5053" s="31">
        <v>0</v>
      </c>
      <c r="G5053" s="31">
        <v>45.72</v>
      </c>
      <c r="H5053" s="31">
        <v>0</v>
      </c>
      <c r="I5053" s="64">
        <v>45.72</v>
      </c>
    </row>
    <row r="5054" spans="1:9">
      <c r="A5054" s="30" t="s">
        <v>1573</v>
      </c>
      <c r="B5054" s="32" t="s">
        <v>1574</v>
      </c>
      <c r="C5054" s="37" t="s">
        <v>1484</v>
      </c>
      <c r="D5054" s="36">
        <v>0.24</v>
      </c>
      <c r="E5054" s="31">
        <v>1</v>
      </c>
      <c r="F5054" s="31">
        <v>0</v>
      </c>
      <c r="G5054" s="31">
        <v>20.89</v>
      </c>
      <c r="H5054" s="31">
        <v>0</v>
      </c>
      <c r="I5054" s="64">
        <v>5.01</v>
      </c>
    </row>
    <row r="5055" spans="1:9">
      <c r="A5055" s="30" t="s">
        <v>1559</v>
      </c>
      <c r="B5055" s="32" t="s">
        <v>1560</v>
      </c>
      <c r="C5055" s="37" t="s">
        <v>1484</v>
      </c>
      <c r="D5055" s="36">
        <v>0.24</v>
      </c>
      <c r="E5055" s="31">
        <v>1</v>
      </c>
      <c r="F5055" s="31">
        <v>0</v>
      </c>
      <c r="G5055" s="31">
        <v>25.28</v>
      </c>
      <c r="H5055" s="31">
        <v>0</v>
      </c>
      <c r="I5055" s="64">
        <v>6.06</v>
      </c>
    </row>
    <row r="5056" spans="1:9">
      <c r="A5056" s="30" t="s">
        <v>2068</v>
      </c>
      <c r="B5056" s="30" t="s">
        <v>2069</v>
      </c>
      <c r="C5056" s="37" t="s">
        <v>1484</v>
      </c>
      <c r="D5056" s="36">
        <v>0.24</v>
      </c>
      <c r="E5056" s="31">
        <v>1</v>
      </c>
      <c r="F5056" s="31">
        <v>0</v>
      </c>
      <c r="G5056" s="31">
        <v>27.75</v>
      </c>
      <c r="H5056" s="31">
        <v>0</v>
      </c>
      <c r="I5056" s="64">
        <v>6.66</v>
      </c>
    </row>
    <row r="5057" spans="1:9">
      <c r="A5057" s="35"/>
      <c r="B5057" s="35"/>
      <c r="C5057" s="35"/>
      <c r="D5057" s="35"/>
      <c r="E5057" s="35"/>
      <c r="F5057" s="35"/>
      <c r="G5057" s="35"/>
      <c r="H5057" s="34" t="s">
        <v>515</v>
      </c>
      <c r="I5057" s="76">
        <v>64.41</v>
      </c>
    </row>
    <row r="5058" spans="1:9">
      <c r="A5058" s="35"/>
      <c r="B5058" s="35"/>
      <c r="C5058" s="35"/>
      <c r="D5058" s="35"/>
      <c r="E5058" s="35"/>
      <c r="F5058" s="35"/>
      <c r="G5058" s="35"/>
      <c r="H5058" s="34" t="s">
        <v>1458</v>
      </c>
      <c r="I5058" s="76">
        <v>22.86</v>
      </c>
    </row>
    <row r="5059" spans="1:9">
      <c r="A5059" s="35"/>
      <c r="B5059" s="35"/>
      <c r="C5059" s="35"/>
      <c r="D5059" s="35"/>
      <c r="E5059" s="35"/>
      <c r="F5059" s="35"/>
      <c r="G5059" s="35"/>
      <c r="H5059" s="34" t="s">
        <v>516</v>
      </c>
      <c r="I5059" s="76">
        <v>79.13</v>
      </c>
    </row>
    <row r="5062" spans="1:9">
      <c r="A5062" s="49" t="s">
        <v>3331</v>
      </c>
      <c r="B5062" s="48"/>
      <c r="C5062" s="48"/>
      <c r="D5062" s="48"/>
      <c r="E5062" s="48"/>
      <c r="F5062" s="48"/>
      <c r="G5062" s="48"/>
      <c r="H5062" s="48"/>
      <c r="I5062" s="72"/>
    </row>
    <row r="5063" spans="1:9">
      <c r="A5063" s="46" t="s">
        <v>1439</v>
      </c>
      <c r="B5063" s="45"/>
      <c r="C5063" s="45"/>
      <c r="D5063" s="45"/>
      <c r="E5063" s="45"/>
      <c r="F5063" s="45"/>
      <c r="G5063" s="45"/>
      <c r="H5063" s="45"/>
      <c r="I5063" s="73"/>
    </row>
    <row r="5064" spans="1:9">
      <c r="A5064" s="43" t="s">
        <v>3332</v>
      </c>
      <c r="B5064" s="42"/>
      <c r="C5064" s="42"/>
      <c r="D5064" s="42"/>
      <c r="E5064" s="41"/>
      <c r="F5064" s="41"/>
      <c r="G5064" s="41"/>
      <c r="H5064" s="41"/>
      <c r="I5064" s="74"/>
    </row>
    <row r="5065" spans="1:9">
      <c r="A5065" s="38" t="s">
        <v>0</v>
      </c>
      <c r="B5065" s="39" t="s">
        <v>1</v>
      </c>
      <c r="C5065" s="38" t="s">
        <v>2</v>
      </c>
      <c r="D5065" s="38" t="s">
        <v>3</v>
      </c>
      <c r="E5065" s="38" t="s">
        <v>1441</v>
      </c>
      <c r="F5065" s="38" t="s">
        <v>1442</v>
      </c>
      <c r="G5065" s="38" t="s">
        <v>1443</v>
      </c>
      <c r="H5065" s="38" t="s">
        <v>1444</v>
      </c>
      <c r="I5065" s="75" t="s">
        <v>1445</v>
      </c>
    </row>
    <row r="5066" spans="1:9">
      <c r="A5066" s="30" t="s">
        <v>2268</v>
      </c>
      <c r="B5066" s="32" t="s">
        <v>2269</v>
      </c>
      <c r="C5066" s="37" t="s">
        <v>14</v>
      </c>
      <c r="D5066" s="36">
        <v>3.9E-2</v>
      </c>
      <c r="E5066" s="31">
        <v>1</v>
      </c>
      <c r="F5066" s="31">
        <v>0</v>
      </c>
      <c r="G5066" s="31">
        <v>33.270000000000003</v>
      </c>
      <c r="H5066" s="31">
        <v>0</v>
      </c>
      <c r="I5066" s="64">
        <v>1.29</v>
      </c>
    </row>
    <row r="5067" spans="1:9">
      <c r="A5067" s="30" t="s">
        <v>3333</v>
      </c>
      <c r="B5067" s="32" t="s">
        <v>3334</v>
      </c>
      <c r="C5067" s="37" t="s">
        <v>7</v>
      </c>
      <c r="D5067" s="36">
        <v>1</v>
      </c>
      <c r="E5067" s="31">
        <v>1</v>
      </c>
      <c r="F5067" s="31">
        <v>0</v>
      </c>
      <c r="G5067" s="31">
        <v>72.06</v>
      </c>
      <c r="H5067" s="31">
        <v>0</v>
      </c>
      <c r="I5067" s="64">
        <v>72.06</v>
      </c>
    </row>
    <row r="5068" spans="1:9">
      <c r="A5068" s="30" t="s">
        <v>1573</v>
      </c>
      <c r="B5068" s="32" t="s">
        <v>1574</v>
      </c>
      <c r="C5068" s="37" t="s">
        <v>1484</v>
      </c>
      <c r="D5068" s="36">
        <v>0.51100000000000001</v>
      </c>
      <c r="E5068" s="31">
        <v>1</v>
      </c>
      <c r="F5068" s="31">
        <v>0</v>
      </c>
      <c r="G5068" s="31">
        <v>20.89</v>
      </c>
      <c r="H5068" s="31">
        <v>0</v>
      </c>
      <c r="I5068" s="64">
        <v>10.67</v>
      </c>
    </row>
    <row r="5069" spans="1:9">
      <c r="A5069" s="30" t="s">
        <v>1559</v>
      </c>
      <c r="B5069" s="32" t="s">
        <v>1560</v>
      </c>
      <c r="C5069" s="37" t="s">
        <v>1484</v>
      </c>
      <c r="D5069" s="36">
        <v>0.51100000000000001</v>
      </c>
      <c r="E5069" s="31">
        <v>1</v>
      </c>
      <c r="F5069" s="31">
        <v>0</v>
      </c>
      <c r="G5069" s="31">
        <v>25.28</v>
      </c>
      <c r="H5069" s="31">
        <v>0</v>
      </c>
      <c r="I5069" s="64">
        <v>12.91</v>
      </c>
    </row>
    <row r="5070" spans="1:9">
      <c r="A5070" s="30" t="s">
        <v>2068</v>
      </c>
      <c r="B5070" s="30" t="s">
        <v>2069</v>
      </c>
      <c r="C5070" s="37" t="s">
        <v>1484</v>
      </c>
      <c r="D5070" s="36">
        <v>0.51100000000000001</v>
      </c>
      <c r="E5070" s="31">
        <v>1</v>
      </c>
      <c r="F5070" s="31">
        <v>0</v>
      </c>
      <c r="G5070" s="31">
        <v>27.75</v>
      </c>
      <c r="H5070" s="31">
        <v>0</v>
      </c>
      <c r="I5070" s="64">
        <v>14.18</v>
      </c>
    </row>
    <row r="5071" spans="1:9">
      <c r="A5071" s="35"/>
      <c r="B5071" s="35"/>
      <c r="C5071" s="35"/>
      <c r="D5071" s="35"/>
      <c r="E5071" s="35"/>
      <c r="F5071" s="35"/>
      <c r="G5071" s="35"/>
      <c r="H5071" s="34" t="s">
        <v>515</v>
      </c>
      <c r="I5071" s="76">
        <v>111.11</v>
      </c>
    </row>
    <row r="5072" spans="1:9">
      <c r="A5072" s="35"/>
      <c r="B5072" s="35"/>
      <c r="C5072" s="35"/>
      <c r="D5072" s="35"/>
      <c r="E5072" s="35"/>
      <c r="F5072" s="35"/>
      <c r="G5072" s="35"/>
      <c r="H5072" s="34" t="s">
        <v>1458</v>
      </c>
      <c r="I5072" s="76">
        <v>22.86</v>
      </c>
    </row>
    <row r="5073" spans="1:9">
      <c r="A5073" s="35"/>
      <c r="B5073" s="35"/>
      <c r="C5073" s="35"/>
      <c r="D5073" s="35"/>
      <c r="E5073" s="35"/>
      <c r="F5073" s="35"/>
      <c r="G5073" s="35"/>
      <c r="H5073" s="34" t="s">
        <v>516</v>
      </c>
      <c r="I5073" s="76">
        <v>136.5</v>
      </c>
    </row>
    <row r="5076" spans="1:9">
      <c r="A5076" s="49" t="s">
        <v>3335</v>
      </c>
      <c r="B5076" s="48"/>
      <c r="C5076" s="48"/>
      <c r="D5076" s="48"/>
      <c r="E5076" s="48"/>
      <c r="F5076" s="48"/>
      <c r="G5076" s="48"/>
      <c r="H5076" s="48"/>
      <c r="I5076" s="72"/>
    </row>
    <row r="5077" spans="1:9">
      <c r="A5077" s="46" t="s">
        <v>1480</v>
      </c>
      <c r="B5077" s="45"/>
      <c r="C5077" s="45"/>
      <c r="D5077" s="45"/>
      <c r="E5077" s="45"/>
      <c r="F5077" s="45"/>
      <c r="G5077" s="45"/>
      <c r="H5077" s="45"/>
      <c r="I5077" s="73"/>
    </row>
    <row r="5078" spans="1:9">
      <c r="A5078" s="43" t="s">
        <v>3336</v>
      </c>
      <c r="B5078" s="42"/>
      <c r="C5078" s="42"/>
      <c r="D5078" s="42"/>
      <c r="E5078" s="41"/>
      <c r="F5078" s="41"/>
      <c r="G5078" s="41"/>
      <c r="H5078" s="41"/>
      <c r="I5078" s="74"/>
    </row>
    <row r="5079" spans="1:9">
      <c r="A5079" s="38" t="s">
        <v>0</v>
      </c>
      <c r="B5079" s="39" t="s">
        <v>1</v>
      </c>
      <c r="C5079" s="38" t="s">
        <v>2</v>
      </c>
      <c r="D5079" s="38" t="s">
        <v>3</v>
      </c>
      <c r="E5079" s="38" t="s">
        <v>1441</v>
      </c>
      <c r="F5079" s="38" t="s">
        <v>1442</v>
      </c>
      <c r="G5079" s="38" t="s">
        <v>1443</v>
      </c>
      <c r="H5079" s="38" t="s">
        <v>1444</v>
      </c>
      <c r="I5079" s="75" t="s">
        <v>1445</v>
      </c>
    </row>
    <row r="5080" spans="1:9">
      <c r="A5080" s="30" t="s">
        <v>1631</v>
      </c>
      <c r="B5080" s="32" t="s">
        <v>1632</v>
      </c>
      <c r="C5080" s="37" t="s">
        <v>7</v>
      </c>
      <c r="D5080" s="36">
        <v>1.0999999999999999E-2</v>
      </c>
      <c r="E5080" s="31">
        <v>1</v>
      </c>
      <c r="F5080" s="31">
        <v>0</v>
      </c>
      <c r="G5080" s="31">
        <v>17.55</v>
      </c>
      <c r="H5080" s="31">
        <v>0</v>
      </c>
      <c r="I5080" s="64">
        <v>0.19</v>
      </c>
    </row>
    <row r="5081" spans="1:9">
      <c r="A5081" s="30" t="s">
        <v>2600</v>
      </c>
      <c r="B5081" s="32" t="s">
        <v>2601</v>
      </c>
      <c r="C5081" s="37" t="s">
        <v>1551</v>
      </c>
      <c r="D5081" s="36">
        <v>3.0000000000000001E-3</v>
      </c>
      <c r="E5081" s="31">
        <v>1</v>
      </c>
      <c r="F5081" s="31">
        <v>0</v>
      </c>
      <c r="G5081" s="31">
        <v>38.93</v>
      </c>
      <c r="H5081" s="31">
        <v>0</v>
      </c>
      <c r="I5081" s="64">
        <v>0.11</v>
      </c>
    </row>
    <row r="5082" spans="1:9">
      <c r="A5082" s="30" t="s">
        <v>3337</v>
      </c>
      <c r="B5082" s="32" t="s">
        <v>3338</v>
      </c>
      <c r="C5082" s="37" t="s">
        <v>7</v>
      </c>
      <c r="D5082" s="36">
        <v>1</v>
      </c>
      <c r="E5082" s="31">
        <v>1</v>
      </c>
      <c r="F5082" s="31">
        <v>0</v>
      </c>
      <c r="G5082" s="31">
        <v>7.4</v>
      </c>
      <c r="H5082" s="31">
        <v>0</v>
      </c>
      <c r="I5082" s="64">
        <v>7.4</v>
      </c>
    </row>
    <row r="5083" spans="1:9">
      <c r="A5083" s="30" t="s">
        <v>1573</v>
      </c>
      <c r="B5083" s="32" t="s">
        <v>1574</v>
      </c>
      <c r="C5083" s="37" t="s">
        <v>1484</v>
      </c>
      <c r="D5083" s="36">
        <v>0.29699999999999999</v>
      </c>
      <c r="E5083" s="31">
        <v>1</v>
      </c>
      <c r="F5083" s="31">
        <v>0</v>
      </c>
      <c r="G5083" s="31">
        <v>20.89</v>
      </c>
      <c r="H5083" s="31">
        <v>0</v>
      </c>
      <c r="I5083" s="64">
        <v>6.2</v>
      </c>
    </row>
    <row r="5084" spans="1:9">
      <c r="A5084" s="30" t="s">
        <v>1559</v>
      </c>
      <c r="B5084" s="30" t="s">
        <v>1560</v>
      </c>
      <c r="C5084" s="37" t="s">
        <v>1484</v>
      </c>
      <c r="D5084" s="36">
        <v>0.29699999999999999</v>
      </c>
      <c r="E5084" s="31">
        <v>1</v>
      </c>
      <c r="F5084" s="31">
        <v>0</v>
      </c>
      <c r="G5084" s="31">
        <v>25.28</v>
      </c>
      <c r="H5084" s="31">
        <v>0</v>
      </c>
      <c r="I5084" s="64">
        <v>7.5</v>
      </c>
    </row>
    <row r="5085" spans="1:9">
      <c r="A5085" s="35"/>
      <c r="B5085" s="35"/>
      <c r="C5085" s="35"/>
      <c r="D5085" s="35"/>
      <c r="E5085" s="35"/>
      <c r="F5085" s="35"/>
      <c r="G5085" s="35"/>
      <c r="H5085" s="34" t="s">
        <v>515</v>
      </c>
      <c r="I5085" s="76">
        <v>21.4</v>
      </c>
    </row>
    <row r="5086" spans="1:9">
      <c r="A5086" s="35"/>
      <c r="B5086" s="35"/>
      <c r="C5086" s="35"/>
      <c r="D5086" s="35"/>
      <c r="E5086" s="35"/>
      <c r="F5086" s="35"/>
      <c r="G5086" s="35"/>
      <c r="H5086" s="34" t="s">
        <v>1458</v>
      </c>
      <c r="I5086" s="76">
        <v>22.86</v>
      </c>
    </row>
    <row r="5087" spans="1:9">
      <c r="A5087" s="35"/>
      <c r="B5087" s="35"/>
      <c r="C5087" s="35"/>
      <c r="D5087" s="35"/>
      <c r="E5087" s="35"/>
      <c r="F5087" s="35"/>
      <c r="G5087" s="35"/>
      <c r="H5087" s="34" t="s">
        <v>516</v>
      </c>
      <c r="I5087" s="76">
        <v>26.29</v>
      </c>
    </row>
    <row r="5090" spans="1:9">
      <c r="A5090" s="49" t="s">
        <v>3339</v>
      </c>
      <c r="B5090" s="48"/>
      <c r="C5090" s="48"/>
      <c r="D5090" s="48"/>
      <c r="E5090" s="48"/>
      <c r="F5090" s="48"/>
      <c r="G5090" s="48"/>
      <c r="H5090" s="48"/>
      <c r="I5090" s="72"/>
    </row>
    <row r="5091" spans="1:9">
      <c r="A5091" s="46" t="s">
        <v>1439</v>
      </c>
      <c r="B5091" s="45"/>
      <c r="C5091" s="45"/>
      <c r="D5091" s="45"/>
      <c r="E5091" s="45"/>
      <c r="F5091" s="45"/>
      <c r="G5091" s="45"/>
      <c r="H5091" s="45"/>
      <c r="I5091" s="73"/>
    </row>
    <row r="5092" spans="1:9">
      <c r="A5092" s="43" t="s">
        <v>3340</v>
      </c>
      <c r="B5092" s="42"/>
      <c r="C5092" s="42"/>
      <c r="D5092" s="42"/>
      <c r="E5092" s="41"/>
      <c r="F5092" s="41"/>
      <c r="G5092" s="41"/>
      <c r="H5092" s="41"/>
      <c r="I5092" s="74"/>
    </row>
    <row r="5093" spans="1:9">
      <c r="A5093" s="38" t="s">
        <v>0</v>
      </c>
      <c r="B5093" s="39" t="s">
        <v>1</v>
      </c>
      <c r="C5093" s="38" t="s">
        <v>2</v>
      </c>
      <c r="D5093" s="38" t="s">
        <v>3</v>
      </c>
      <c r="E5093" s="38" t="s">
        <v>1441</v>
      </c>
      <c r="F5093" s="38" t="s">
        <v>1442</v>
      </c>
      <c r="G5093" s="38" t="s">
        <v>1443</v>
      </c>
      <c r="H5093" s="38" t="s">
        <v>1444</v>
      </c>
      <c r="I5093" s="75" t="s">
        <v>1445</v>
      </c>
    </row>
    <row r="5094" spans="1:9">
      <c r="A5094" s="30" t="s">
        <v>1631</v>
      </c>
      <c r="B5094" s="32" t="s">
        <v>1632</v>
      </c>
      <c r="C5094" s="37" t="s">
        <v>7</v>
      </c>
      <c r="D5094" s="36">
        <v>1.2999999999999999E-2</v>
      </c>
      <c r="E5094" s="31">
        <v>1</v>
      </c>
      <c r="F5094" s="31">
        <v>0</v>
      </c>
      <c r="G5094" s="31">
        <v>17.55</v>
      </c>
      <c r="H5094" s="31">
        <v>0</v>
      </c>
      <c r="I5094" s="64">
        <v>0.22</v>
      </c>
    </row>
    <row r="5095" spans="1:9">
      <c r="A5095" s="30" t="s">
        <v>2600</v>
      </c>
      <c r="B5095" s="32" t="s">
        <v>2601</v>
      </c>
      <c r="C5095" s="37" t="s">
        <v>1551</v>
      </c>
      <c r="D5095" s="36">
        <v>3.0000000000000001E-3</v>
      </c>
      <c r="E5095" s="31">
        <v>1</v>
      </c>
      <c r="F5095" s="31">
        <v>0</v>
      </c>
      <c r="G5095" s="31">
        <v>38.93</v>
      </c>
      <c r="H5095" s="31">
        <v>0</v>
      </c>
      <c r="I5095" s="64">
        <v>0.11</v>
      </c>
    </row>
    <row r="5096" spans="1:9">
      <c r="A5096" s="30" t="s">
        <v>2602</v>
      </c>
      <c r="B5096" s="32" t="s">
        <v>2603</v>
      </c>
      <c r="C5096" s="37" t="s">
        <v>7</v>
      </c>
      <c r="D5096" s="36">
        <v>1</v>
      </c>
      <c r="E5096" s="31">
        <v>1</v>
      </c>
      <c r="F5096" s="31">
        <v>0</v>
      </c>
      <c r="G5096" s="31">
        <v>12.03</v>
      </c>
      <c r="H5096" s="31">
        <v>0</v>
      </c>
      <c r="I5096" s="64">
        <v>12.03</v>
      </c>
    </row>
    <row r="5097" spans="1:9">
      <c r="A5097" s="30" t="s">
        <v>1573</v>
      </c>
      <c r="B5097" s="32" t="s">
        <v>1574</v>
      </c>
      <c r="C5097" s="37" t="s">
        <v>1484</v>
      </c>
      <c r="D5097" s="36">
        <v>0.49</v>
      </c>
      <c r="E5097" s="31">
        <v>1</v>
      </c>
      <c r="F5097" s="31">
        <v>0</v>
      </c>
      <c r="G5097" s="31">
        <v>20.89</v>
      </c>
      <c r="H5097" s="31">
        <v>0</v>
      </c>
      <c r="I5097" s="64">
        <v>10.23</v>
      </c>
    </row>
    <row r="5098" spans="1:9">
      <c r="A5098" s="30" t="s">
        <v>1559</v>
      </c>
      <c r="B5098" s="30" t="s">
        <v>1560</v>
      </c>
      <c r="C5098" s="37" t="s">
        <v>1484</v>
      </c>
      <c r="D5098" s="36">
        <v>0.49</v>
      </c>
      <c r="E5098" s="31">
        <v>1</v>
      </c>
      <c r="F5098" s="31">
        <v>0</v>
      </c>
      <c r="G5098" s="31">
        <v>25.28</v>
      </c>
      <c r="H5098" s="31">
        <v>0</v>
      </c>
      <c r="I5098" s="64">
        <v>12.38</v>
      </c>
    </row>
    <row r="5099" spans="1:9">
      <c r="A5099" s="35"/>
      <c r="B5099" s="35"/>
      <c r="C5099" s="35"/>
      <c r="D5099" s="35"/>
      <c r="E5099" s="35"/>
      <c r="F5099" s="35"/>
      <c r="G5099" s="35"/>
      <c r="H5099" s="34" t="s">
        <v>515</v>
      </c>
      <c r="I5099" s="76">
        <v>34.97</v>
      </c>
    </row>
    <row r="5100" spans="1:9">
      <c r="A5100" s="35"/>
      <c r="B5100" s="35"/>
      <c r="C5100" s="35"/>
      <c r="D5100" s="35"/>
      <c r="E5100" s="35"/>
      <c r="F5100" s="35"/>
      <c r="G5100" s="35"/>
      <c r="H5100" s="34" t="s">
        <v>1458</v>
      </c>
      <c r="I5100" s="76">
        <v>22.86</v>
      </c>
    </row>
    <row r="5101" spans="1:9">
      <c r="A5101" s="35"/>
      <c r="B5101" s="35"/>
      <c r="C5101" s="35"/>
      <c r="D5101" s="35"/>
      <c r="E5101" s="35"/>
      <c r="F5101" s="35"/>
      <c r="G5101" s="35"/>
      <c r="H5101" s="34" t="s">
        <v>516</v>
      </c>
      <c r="I5101" s="76">
        <v>42.96</v>
      </c>
    </row>
    <row r="5104" spans="1:9">
      <c r="A5104" s="49" t="s">
        <v>3341</v>
      </c>
      <c r="B5104" s="48"/>
      <c r="C5104" s="48"/>
      <c r="D5104" s="48"/>
      <c r="E5104" s="48"/>
      <c r="F5104" s="48"/>
      <c r="G5104" s="48"/>
      <c r="H5104" s="48"/>
      <c r="I5104" s="72"/>
    </row>
    <row r="5105" spans="1:9">
      <c r="A5105" s="46" t="s">
        <v>1439</v>
      </c>
      <c r="B5105" s="45"/>
      <c r="C5105" s="45"/>
      <c r="D5105" s="45"/>
      <c r="E5105" s="45"/>
      <c r="F5105" s="45"/>
      <c r="G5105" s="45"/>
      <c r="H5105" s="45"/>
      <c r="I5105" s="73"/>
    </row>
    <row r="5106" spans="1:9">
      <c r="A5106" s="43" t="s">
        <v>3342</v>
      </c>
      <c r="B5106" s="42"/>
      <c r="C5106" s="42"/>
      <c r="D5106" s="42"/>
      <c r="E5106" s="41"/>
      <c r="F5106" s="41"/>
      <c r="G5106" s="41"/>
      <c r="H5106" s="41"/>
      <c r="I5106" s="74"/>
    </row>
    <row r="5107" spans="1:9">
      <c r="A5107" s="38" t="s">
        <v>0</v>
      </c>
      <c r="B5107" s="39" t="s">
        <v>1</v>
      </c>
      <c r="C5107" s="38" t="s">
        <v>2</v>
      </c>
      <c r="D5107" s="38" t="s">
        <v>3</v>
      </c>
      <c r="E5107" s="38" t="s">
        <v>1441</v>
      </c>
      <c r="F5107" s="38" t="s">
        <v>1442</v>
      </c>
      <c r="G5107" s="38" t="s">
        <v>1443</v>
      </c>
      <c r="H5107" s="38" t="s">
        <v>1444</v>
      </c>
      <c r="I5107" s="75" t="s">
        <v>1445</v>
      </c>
    </row>
    <row r="5108" spans="1:9">
      <c r="A5108" s="30" t="s">
        <v>1631</v>
      </c>
      <c r="B5108" s="32" t="s">
        <v>1632</v>
      </c>
      <c r="C5108" s="37" t="s">
        <v>7</v>
      </c>
      <c r="D5108" s="36">
        <v>1.9E-2</v>
      </c>
      <c r="E5108" s="31">
        <v>1</v>
      </c>
      <c r="F5108" s="31">
        <v>0</v>
      </c>
      <c r="G5108" s="31">
        <v>17.55</v>
      </c>
      <c r="H5108" s="31">
        <v>0</v>
      </c>
      <c r="I5108" s="64">
        <v>0.33</v>
      </c>
    </row>
    <row r="5109" spans="1:9">
      <c r="A5109" s="30" t="s">
        <v>2600</v>
      </c>
      <c r="B5109" s="32" t="s">
        <v>2601</v>
      </c>
      <c r="C5109" s="37" t="s">
        <v>1551</v>
      </c>
      <c r="D5109" s="36">
        <v>5.0000000000000001E-3</v>
      </c>
      <c r="E5109" s="31">
        <v>1</v>
      </c>
      <c r="F5109" s="31">
        <v>0</v>
      </c>
      <c r="G5109" s="31">
        <v>38.93</v>
      </c>
      <c r="H5109" s="31">
        <v>0</v>
      </c>
      <c r="I5109" s="64">
        <v>0.19</v>
      </c>
    </row>
    <row r="5110" spans="1:9">
      <c r="A5110" s="30" t="s">
        <v>3343</v>
      </c>
      <c r="B5110" s="32" t="s">
        <v>3344</v>
      </c>
      <c r="C5110" s="37" t="s">
        <v>7</v>
      </c>
      <c r="D5110" s="36">
        <v>1</v>
      </c>
      <c r="E5110" s="31">
        <v>1</v>
      </c>
      <c r="F5110" s="31">
        <v>0</v>
      </c>
      <c r="G5110" s="31">
        <v>20.58</v>
      </c>
      <c r="H5110" s="31">
        <v>0</v>
      </c>
      <c r="I5110" s="64">
        <v>20.58</v>
      </c>
    </row>
    <row r="5111" spans="1:9">
      <c r="A5111" s="30" t="s">
        <v>1573</v>
      </c>
      <c r="B5111" s="32" t="s">
        <v>1574</v>
      </c>
      <c r="C5111" s="37" t="s">
        <v>1484</v>
      </c>
      <c r="D5111" s="36">
        <v>0.58199999999999996</v>
      </c>
      <c r="E5111" s="31">
        <v>1</v>
      </c>
      <c r="F5111" s="31">
        <v>0</v>
      </c>
      <c r="G5111" s="31">
        <v>20.89</v>
      </c>
      <c r="H5111" s="31">
        <v>0</v>
      </c>
      <c r="I5111" s="64">
        <v>12.15</v>
      </c>
    </row>
    <row r="5112" spans="1:9">
      <c r="A5112" s="30" t="s">
        <v>1559</v>
      </c>
      <c r="B5112" s="30" t="s">
        <v>1560</v>
      </c>
      <c r="C5112" s="37" t="s">
        <v>1484</v>
      </c>
      <c r="D5112" s="36">
        <v>0.58199999999999996</v>
      </c>
      <c r="E5112" s="31">
        <v>1</v>
      </c>
      <c r="F5112" s="31">
        <v>0</v>
      </c>
      <c r="G5112" s="31">
        <v>25.28</v>
      </c>
      <c r="H5112" s="31">
        <v>0</v>
      </c>
      <c r="I5112" s="64">
        <v>14.71</v>
      </c>
    </row>
    <row r="5113" spans="1:9">
      <c r="A5113" s="35"/>
      <c r="B5113" s="35"/>
      <c r="C5113" s="35"/>
      <c r="D5113" s="35"/>
      <c r="E5113" s="35"/>
      <c r="F5113" s="35"/>
      <c r="G5113" s="35"/>
      <c r="H5113" s="34" t="s">
        <v>515</v>
      </c>
      <c r="I5113" s="76">
        <v>47.96</v>
      </c>
    </row>
    <row r="5114" spans="1:9">
      <c r="A5114" s="35"/>
      <c r="B5114" s="35"/>
      <c r="C5114" s="35"/>
      <c r="D5114" s="35"/>
      <c r="E5114" s="35"/>
      <c r="F5114" s="35"/>
      <c r="G5114" s="35"/>
      <c r="H5114" s="34" t="s">
        <v>1458</v>
      </c>
      <c r="I5114" s="76">
        <v>22.86</v>
      </c>
    </row>
    <row r="5115" spans="1:9">
      <c r="A5115" s="35"/>
      <c r="B5115" s="35"/>
      <c r="C5115" s="35"/>
      <c r="D5115" s="35"/>
      <c r="E5115" s="35"/>
      <c r="F5115" s="35"/>
      <c r="G5115" s="35"/>
      <c r="H5115" s="34" t="s">
        <v>516</v>
      </c>
      <c r="I5115" s="76">
        <v>58.92</v>
      </c>
    </row>
    <row r="5118" spans="1:9">
      <c r="A5118" s="49" t="s">
        <v>3345</v>
      </c>
      <c r="B5118" s="48"/>
      <c r="C5118" s="48"/>
      <c r="D5118" s="48"/>
      <c r="E5118" s="48"/>
      <c r="F5118" s="48"/>
      <c r="G5118" s="48"/>
      <c r="H5118" s="48"/>
      <c r="I5118" s="72"/>
    </row>
    <row r="5119" spans="1:9">
      <c r="A5119" s="46" t="s">
        <v>1480</v>
      </c>
      <c r="B5119" s="45"/>
      <c r="C5119" s="45"/>
      <c r="D5119" s="45"/>
      <c r="E5119" s="45"/>
      <c r="F5119" s="45"/>
      <c r="G5119" s="45"/>
      <c r="H5119" s="45"/>
      <c r="I5119" s="73"/>
    </row>
    <row r="5120" spans="1:9">
      <c r="A5120" s="43" t="s">
        <v>3346</v>
      </c>
      <c r="B5120" s="42"/>
      <c r="C5120" s="42"/>
      <c r="D5120" s="42"/>
      <c r="E5120" s="41"/>
      <c r="F5120" s="41"/>
      <c r="G5120" s="41"/>
      <c r="H5120" s="41"/>
      <c r="I5120" s="74"/>
    </row>
    <row r="5121" spans="1:9">
      <c r="A5121" s="38" t="s">
        <v>0</v>
      </c>
      <c r="B5121" s="39" t="s">
        <v>1</v>
      </c>
      <c r="C5121" s="38" t="s">
        <v>2</v>
      </c>
      <c r="D5121" s="38" t="s">
        <v>3</v>
      </c>
      <c r="E5121" s="38" t="s">
        <v>1441</v>
      </c>
      <c r="F5121" s="38" t="s">
        <v>1442</v>
      </c>
      <c r="G5121" s="38" t="s">
        <v>1443</v>
      </c>
      <c r="H5121" s="38" t="s">
        <v>1444</v>
      </c>
      <c r="I5121" s="75" t="s">
        <v>1445</v>
      </c>
    </row>
    <row r="5122" spans="1:9">
      <c r="A5122" s="30" t="s">
        <v>1631</v>
      </c>
      <c r="B5122" s="32" t="s">
        <v>1632</v>
      </c>
      <c r="C5122" s="37" t="s">
        <v>7</v>
      </c>
      <c r="D5122" s="36">
        <v>8.0000000000000002E-3</v>
      </c>
      <c r="E5122" s="31">
        <v>1</v>
      </c>
      <c r="F5122" s="31">
        <v>0</v>
      </c>
      <c r="G5122" s="31">
        <v>17.55</v>
      </c>
      <c r="H5122" s="31">
        <v>0</v>
      </c>
      <c r="I5122" s="64">
        <v>0.14000000000000001</v>
      </c>
    </row>
    <row r="5123" spans="1:9">
      <c r="A5123" s="30" t="s">
        <v>2600</v>
      </c>
      <c r="B5123" s="32" t="s">
        <v>2601</v>
      </c>
      <c r="C5123" s="37" t="s">
        <v>1551</v>
      </c>
      <c r="D5123" s="36">
        <v>2E-3</v>
      </c>
      <c r="E5123" s="31">
        <v>1</v>
      </c>
      <c r="F5123" s="31">
        <v>0</v>
      </c>
      <c r="G5123" s="31">
        <v>38.93</v>
      </c>
      <c r="H5123" s="31">
        <v>0</v>
      </c>
      <c r="I5123" s="64">
        <v>7.0000000000000007E-2</v>
      </c>
    </row>
    <row r="5124" spans="1:9">
      <c r="A5124" s="30" t="s">
        <v>3347</v>
      </c>
      <c r="B5124" s="32" t="s">
        <v>3348</v>
      </c>
      <c r="C5124" s="37" t="s">
        <v>7</v>
      </c>
      <c r="D5124" s="36">
        <v>1</v>
      </c>
      <c r="E5124" s="31">
        <v>1</v>
      </c>
      <c r="F5124" s="31">
        <v>0</v>
      </c>
      <c r="G5124" s="31">
        <v>5.44</v>
      </c>
      <c r="H5124" s="31">
        <v>0</v>
      </c>
      <c r="I5124" s="64">
        <v>5.44</v>
      </c>
    </row>
    <row r="5125" spans="1:9">
      <c r="A5125" s="30" t="s">
        <v>1573</v>
      </c>
      <c r="B5125" s="32" t="s">
        <v>1574</v>
      </c>
      <c r="C5125" s="37" t="s">
        <v>1484</v>
      </c>
      <c r="D5125" s="36">
        <v>0.17299999999999999</v>
      </c>
      <c r="E5125" s="31">
        <v>1</v>
      </c>
      <c r="F5125" s="31">
        <v>0</v>
      </c>
      <c r="G5125" s="31">
        <v>20.89</v>
      </c>
      <c r="H5125" s="31">
        <v>0</v>
      </c>
      <c r="I5125" s="64">
        <v>3.61</v>
      </c>
    </row>
    <row r="5126" spans="1:9">
      <c r="A5126" s="30" t="s">
        <v>1559</v>
      </c>
      <c r="B5126" s="30" t="s">
        <v>1560</v>
      </c>
      <c r="C5126" s="37" t="s">
        <v>1484</v>
      </c>
      <c r="D5126" s="36">
        <v>0.17299999999999999</v>
      </c>
      <c r="E5126" s="31">
        <v>1</v>
      </c>
      <c r="F5126" s="31">
        <v>0</v>
      </c>
      <c r="G5126" s="31">
        <v>25.28</v>
      </c>
      <c r="H5126" s="31">
        <v>0</v>
      </c>
      <c r="I5126" s="64">
        <v>4.37</v>
      </c>
    </row>
    <row r="5127" spans="1:9">
      <c r="A5127" s="35"/>
      <c r="B5127" s="35"/>
      <c r="C5127" s="35"/>
      <c r="D5127" s="35"/>
      <c r="E5127" s="35"/>
      <c r="F5127" s="35"/>
      <c r="G5127" s="35"/>
      <c r="H5127" s="34" t="s">
        <v>515</v>
      </c>
      <c r="I5127" s="76">
        <v>13.63</v>
      </c>
    </row>
    <row r="5128" spans="1:9">
      <c r="A5128" s="35"/>
      <c r="B5128" s="35"/>
      <c r="C5128" s="35"/>
      <c r="D5128" s="35"/>
      <c r="E5128" s="35"/>
      <c r="F5128" s="35"/>
      <c r="G5128" s="35"/>
      <c r="H5128" s="34" t="s">
        <v>1458</v>
      </c>
      <c r="I5128" s="76">
        <v>22.86</v>
      </c>
    </row>
    <row r="5129" spans="1:9">
      <c r="A5129" s="35"/>
      <c r="B5129" s="35"/>
      <c r="C5129" s="35"/>
      <c r="D5129" s="35"/>
      <c r="E5129" s="35"/>
      <c r="F5129" s="35"/>
      <c r="G5129" s="35"/>
      <c r="H5129" s="34" t="s">
        <v>516</v>
      </c>
      <c r="I5129" s="76">
        <v>16.739999999999998</v>
      </c>
    </row>
    <row r="5132" spans="1:9">
      <c r="A5132" s="49" t="s">
        <v>3349</v>
      </c>
      <c r="B5132" s="48"/>
      <c r="C5132" s="48"/>
      <c r="D5132" s="48"/>
      <c r="E5132" s="48"/>
      <c r="F5132" s="48"/>
      <c r="G5132" s="48"/>
      <c r="H5132" s="48"/>
      <c r="I5132" s="72"/>
    </row>
    <row r="5133" spans="1:9">
      <c r="A5133" s="46" t="s">
        <v>1480</v>
      </c>
      <c r="B5133" s="45"/>
      <c r="C5133" s="45"/>
      <c r="D5133" s="45"/>
      <c r="E5133" s="45"/>
      <c r="F5133" s="45"/>
      <c r="G5133" s="45"/>
      <c r="H5133" s="45"/>
      <c r="I5133" s="73"/>
    </row>
    <row r="5134" spans="1:9">
      <c r="A5134" s="43" t="s">
        <v>3350</v>
      </c>
      <c r="B5134" s="42"/>
      <c r="C5134" s="42"/>
      <c r="D5134" s="42"/>
      <c r="E5134" s="41"/>
      <c r="F5134" s="41"/>
      <c r="G5134" s="41"/>
      <c r="H5134" s="41"/>
      <c r="I5134" s="74"/>
    </row>
    <row r="5135" spans="1:9">
      <c r="A5135" s="38" t="s">
        <v>0</v>
      </c>
      <c r="B5135" s="39" t="s">
        <v>1</v>
      </c>
      <c r="C5135" s="38" t="s">
        <v>2</v>
      </c>
      <c r="D5135" s="38" t="s">
        <v>3</v>
      </c>
      <c r="E5135" s="38" t="s">
        <v>1441</v>
      </c>
      <c r="F5135" s="38" t="s">
        <v>1442</v>
      </c>
      <c r="G5135" s="38" t="s">
        <v>1443</v>
      </c>
      <c r="H5135" s="38" t="s">
        <v>1444</v>
      </c>
      <c r="I5135" s="75" t="s">
        <v>1445</v>
      </c>
    </row>
    <row r="5136" spans="1:9">
      <c r="A5136" s="30" t="s">
        <v>1631</v>
      </c>
      <c r="B5136" s="32" t="s">
        <v>1632</v>
      </c>
      <c r="C5136" s="37" t="s">
        <v>7</v>
      </c>
      <c r="D5136" s="36">
        <v>4.7399999999999998E-2</v>
      </c>
      <c r="E5136" s="31">
        <v>1</v>
      </c>
      <c r="F5136" s="31">
        <v>0</v>
      </c>
      <c r="G5136" s="31">
        <v>17.55</v>
      </c>
      <c r="H5136" s="31">
        <v>0</v>
      </c>
      <c r="I5136" s="64">
        <v>0.83</v>
      </c>
    </row>
    <row r="5137" spans="1:9">
      <c r="A5137" s="30" t="s">
        <v>2600</v>
      </c>
      <c r="B5137" s="32" t="s">
        <v>2601</v>
      </c>
      <c r="C5137" s="37" t="s">
        <v>1551</v>
      </c>
      <c r="D5137" s="36">
        <v>1.12E-2</v>
      </c>
      <c r="E5137" s="31">
        <v>1</v>
      </c>
      <c r="F5137" s="31">
        <v>0</v>
      </c>
      <c r="G5137" s="31">
        <v>38.93</v>
      </c>
      <c r="H5137" s="31">
        <v>0</v>
      </c>
      <c r="I5137" s="64">
        <v>0.43</v>
      </c>
    </row>
    <row r="5138" spans="1:9">
      <c r="A5138" s="30" t="s">
        <v>3351</v>
      </c>
      <c r="B5138" s="32" t="s">
        <v>3352</v>
      </c>
      <c r="C5138" s="37" t="s">
        <v>7</v>
      </c>
      <c r="D5138" s="36">
        <v>1</v>
      </c>
      <c r="E5138" s="31">
        <v>1</v>
      </c>
      <c r="F5138" s="31">
        <v>0</v>
      </c>
      <c r="G5138" s="31">
        <v>22.74</v>
      </c>
      <c r="H5138" s="31">
        <v>0</v>
      </c>
      <c r="I5138" s="64">
        <v>22.74</v>
      </c>
    </row>
    <row r="5139" spans="1:9">
      <c r="A5139" s="30" t="s">
        <v>1573</v>
      </c>
      <c r="B5139" s="32" t="s">
        <v>1574</v>
      </c>
      <c r="C5139" s="37" t="s">
        <v>1484</v>
      </c>
      <c r="D5139" s="36">
        <v>0.78459999999999996</v>
      </c>
      <c r="E5139" s="31">
        <v>1</v>
      </c>
      <c r="F5139" s="31">
        <v>0</v>
      </c>
      <c r="G5139" s="31">
        <v>20.89</v>
      </c>
      <c r="H5139" s="31">
        <v>0</v>
      </c>
      <c r="I5139" s="64">
        <v>16.39</v>
      </c>
    </row>
    <row r="5140" spans="1:9">
      <c r="A5140" s="30" t="s">
        <v>1559</v>
      </c>
      <c r="B5140" s="30" t="s">
        <v>1560</v>
      </c>
      <c r="C5140" s="37" t="s">
        <v>1484</v>
      </c>
      <c r="D5140" s="36">
        <v>0.78459999999999996</v>
      </c>
      <c r="E5140" s="31">
        <v>1</v>
      </c>
      <c r="F5140" s="31">
        <v>0</v>
      </c>
      <c r="G5140" s="31">
        <v>25.28</v>
      </c>
      <c r="H5140" s="31">
        <v>0</v>
      </c>
      <c r="I5140" s="64">
        <v>19.829999999999998</v>
      </c>
    </row>
    <row r="5141" spans="1:9">
      <c r="A5141" s="35"/>
      <c r="B5141" s="35"/>
      <c r="C5141" s="35"/>
      <c r="D5141" s="35"/>
      <c r="E5141" s="35"/>
      <c r="F5141" s="35"/>
      <c r="G5141" s="35"/>
      <c r="H5141" s="34" t="s">
        <v>515</v>
      </c>
      <c r="I5141" s="76">
        <v>60.22</v>
      </c>
    </row>
    <row r="5142" spans="1:9">
      <c r="A5142" s="35"/>
      <c r="B5142" s="35"/>
      <c r="C5142" s="35"/>
      <c r="D5142" s="35"/>
      <c r="E5142" s="35"/>
      <c r="F5142" s="35"/>
      <c r="G5142" s="35"/>
      <c r="H5142" s="34" t="s">
        <v>1458</v>
      </c>
      <c r="I5142" s="76">
        <v>22.86</v>
      </c>
    </row>
    <row r="5143" spans="1:9">
      <c r="A5143" s="35"/>
      <c r="B5143" s="35"/>
      <c r="C5143" s="35"/>
      <c r="D5143" s="35"/>
      <c r="E5143" s="35"/>
      <c r="F5143" s="35"/>
      <c r="G5143" s="35"/>
      <c r="H5143" s="34" t="s">
        <v>516</v>
      </c>
      <c r="I5143" s="76">
        <v>73.98</v>
      </c>
    </row>
    <row r="5146" spans="1:9">
      <c r="A5146" s="49" t="s">
        <v>3353</v>
      </c>
      <c r="B5146" s="48"/>
      <c r="C5146" s="48"/>
      <c r="D5146" s="48"/>
      <c r="E5146" s="48"/>
      <c r="F5146" s="48"/>
      <c r="G5146" s="48"/>
      <c r="H5146" s="48"/>
      <c r="I5146" s="72"/>
    </row>
    <row r="5147" spans="1:9">
      <c r="A5147" s="46" t="s">
        <v>1480</v>
      </c>
      <c r="B5147" s="45"/>
      <c r="C5147" s="45"/>
      <c r="D5147" s="45"/>
      <c r="E5147" s="45"/>
      <c r="F5147" s="45"/>
      <c r="G5147" s="45"/>
      <c r="H5147" s="45"/>
      <c r="I5147" s="73"/>
    </row>
    <row r="5148" spans="1:9">
      <c r="A5148" s="43" t="s">
        <v>3354</v>
      </c>
      <c r="B5148" s="42"/>
      <c r="C5148" s="42"/>
      <c r="D5148" s="42"/>
      <c r="E5148" s="41"/>
      <c r="F5148" s="41"/>
      <c r="G5148" s="41"/>
      <c r="H5148" s="41"/>
      <c r="I5148" s="74"/>
    </row>
    <row r="5149" spans="1:9">
      <c r="A5149" s="38" t="s">
        <v>0</v>
      </c>
      <c r="B5149" s="39" t="s">
        <v>1</v>
      </c>
      <c r="C5149" s="38" t="s">
        <v>2</v>
      </c>
      <c r="D5149" s="38" t="s">
        <v>3</v>
      </c>
      <c r="E5149" s="38" t="s">
        <v>1441</v>
      </c>
      <c r="F5149" s="38" t="s">
        <v>1442</v>
      </c>
      <c r="G5149" s="38" t="s">
        <v>1443</v>
      </c>
      <c r="H5149" s="38" t="s">
        <v>1444</v>
      </c>
      <c r="I5149" s="75" t="s">
        <v>1445</v>
      </c>
    </row>
    <row r="5150" spans="1:9">
      <c r="A5150" s="30" t="s">
        <v>1631</v>
      </c>
      <c r="B5150" s="32" t="s">
        <v>1632</v>
      </c>
      <c r="C5150" s="37" t="s">
        <v>7</v>
      </c>
      <c r="D5150" s="36">
        <v>4.7399999999999998E-2</v>
      </c>
      <c r="E5150" s="31">
        <v>1</v>
      </c>
      <c r="F5150" s="31">
        <v>0</v>
      </c>
      <c r="G5150" s="31">
        <v>17.55</v>
      </c>
      <c r="H5150" s="31">
        <v>0</v>
      </c>
      <c r="I5150" s="64">
        <v>0.83</v>
      </c>
    </row>
    <row r="5151" spans="1:9">
      <c r="A5151" s="30" t="s">
        <v>2600</v>
      </c>
      <c r="B5151" s="32" t="s">
        <v>2601</v>
      </c>
      <c r="C5151" s="37" t="s">
        <v>1551</v>
      </c>
      <c r="D5151" s="36">
        <v>1.12E-2</v>
      </c>
      <c r="E5151" s="31">
        <v>1</v>
      </c>
      <c r="F5151" s="31">
        <v>0</v>
      </c>
      <c r="G5151" s="31">
        <v>38.93</v>
      </c>
      <c r="H5151" s="31">
        <v>0</v>
      </c>
      <c r="I5151" s="64">
        <v>0.43</v>
      </c>
    </row>
    <row r="5152" spans="1:9">
      <c r="A5152" s="30" t="s">
        <v>3355</v>
      </c>
      <c r="B5152" s="32" t="s">
        <v>3356</v>
      </c>
      <c r="C5152" s="37" t="s">
        <v>7</v>
      </c>
      <c r="D5152" s="36">
        <v>1</v>
      </c>
      <c r="E5152" s="31">
        <v>1</v>
      </c>
      <c r="F5152" s="31">
        <v>0</v>
      </c>
      <c r="G5152" s="31">
        <v>13.98</v>
      </c>
      <c r="H5152" s="31">
        <v>0</v>
      </c>
      <c r="I5152" s="64">
        <v>13.98</v>
      </c>
    </row>
    <row r="5153" spans="1:9">
      <c r="A5153" s="30" t="s">
        <v>1573</v>
      </c>
      <c r="B5153" s="32" t="s">
        <v>1574</v>
      </c>
      <c r="C5153" s="37" t="s">
        <v>1484</v>
      </c>
      <c r="D5153" s="36">
        <v>0.78459999999999996</v>
      </c>
      <c r="E5153" s="31">
        <v>1</v>
      </c>
      <c r="F5153" s="31">
        <v>0</v>
      </c>
      <c r="G5153" s="31">
        <v>20.89</v>
      </c>
      <c r="H5153" s="31">
        <v>0</v>
      </c>
      <c r="I5153" s="64">
        <v>16.39</v>
      </c>
    </row>
    <row r="5154" spans="1:9">
      <c r="A5154" s="30" t="s">
        <v>1559</v>
      </c>
      <c r="B5154" s="30" t="s">
        <v>1560</v>
      </c>
      <c r="C5154" s="37" t="s">
        <v>1484</v>
      </c>
      <c r="D5154" s="36">
        <v>0.78459999999999996</v>
      </c>
      <c r="E5154" s="31">
        <v>1</v>
      </c>
      <c r="F5154" s="31">
        <v>0</v>
      </c>
      <c r="G5154" s="31">
        <v>25.28</v>
      </c>
      <c r="H5154" s="31">
        <v>0</v>
      </c>
      <c r="I5154" s="64">
        <v>19.829999999999998</v>
      </c>
    </row>
    <row r="5155" spans="1:9">
      <c r="A5155" s="35"/>
      <c r="B5155" s="35"/>
      <c r="C5155" s="35"/>
      <c r="D5155" s="35"/>
      <c r="E5155" s="35"/>
      <c r="F5155" s="35"/>
      <c r="G5155" s="35"/>
      <c r="H5155" s="34" t="s">
        <v>515</v>
      </c>
      <c r="I5155" s="76">
        <v>51.46</v>
      </c>
    </row>
    <row r="5156" spans="1:9">
      <c r="A5156" s="35"/>
      <c r="B5156" s="35"/>
      <c r="C5156" s="35"/>
      <c r="D5156" s="35"/>
      <c r="E5156" s="35"/>
      <c r="F5156" s="35"/>
      <c r="G5156" s="35"/>
      <c r="H5156" s="34" t="s">
        <v>1458</v>
      </c>
      <c r="I5156" s="76">
        <v>22.86</v>
      </c>
    </row>
    <row r="5157" spans="1:9">
      <c r="A5157" s="35"/>
      <c r="B5157" s="35"/>
      <c r="C5157" s="35"/>
      <c r="D5157" s="35"/>
      <c r="E5157" s="35"/>
      <c r="F5157" s="35"/>
      <c r="G5157" s="35"/>
      <c r="H5157" s="34" t="s">
        <v>516</v>
      </c>
      <c r="I5157" s="76">
        <v>63.22</v>
      </c>
    </row>
    <row r="5160" spans="1:9">
      <c r="A5160" s="49" t="s">
        <v>3357</v>
      </c>
      <c r="B5160" s="48"/>
      <c r="C5160" s="48"/>
      <c r="D5160" s="48"/>
      <c r="E5160" s="48"/>
      <c r="F5160" s="48"/>
      <c r="G5160" s="48"/>
      <c r="H5160" s="48"/>
      <c r="I5160" s="72"/>
    </row>
    <row r="5161" spans="1:9">
      <c r="A5161" s="46" t="s">
        <v>1480</v>
      </c>
      <c r="B5161" s="45"/>
      <c r="C5161" s="45"/>
      <c r="D5161" s="45"/>
      <c r="E5161" s="45"/>
      <c r="F5161" s="45"/>
      <c r="G5161" s="45"/>
      <c r="H5161" s="45"/>
      <c r="I5161" s="73"/>
    </row>
    <row r="5162" spans="1:9">
      <c r="A5162" s="43" t="s">
        <v>3358</v>
      </c>
      <c r="B5162" s="42"/>
      <c r="C5162" s="42"/>
      <c r="D5162" s="42"/>
      <c r="E5162" s="41"/>
      <c r="F5162" s="41"/>
      <c r="G5162" s="41"/>
      <c r="H5162" s="41"/>
      <c r="I5162" s="74"/>
    </row>
    <row r="5163" spans="1:9">
      <c r="A5163" s="38" t="s">
        <v>0</v>
      </c>
      <c r="B5163" s="39" t="s">
        <v>1</v>
      </c>
      <c r="C5163" s="38" t="s">
        <v>2</v>
      </c>
      <c r="D5163" s="38" t="s">
        <v>3</v>
      </c>
      <c r="E5163" s="38" t="s">
        <v>1441</v>
      </c>
      <c r="F5163" s="38" t="s">
        <v>1442</v>
      </c>
      <c r="G5163" s="38" t="s">
        <v>1443</v>
      </c>
      <c r="H5163" s="38" t="s">
        <v>1444</v>
      </c>
      <c r="I5163" s="75" t="s">
        <v>1445</v>
      </c>
    </row>
    <row r="5164" spans="1:9" ht="30">
      <c r="A5164" s="30" t="s">
        <v>3359</v>
      </c>
      <c r="B5164" s="32" t="s">
        <v>3360</v>
      </c>
      <c r="C5164" s="37" t="s">
        <v>7</v>
      </c>
      <c r="D5164" s="36">
        <v>1</v>
      </c>
      <c r="E5164" s="31">
        <v>1</v>
      </c>
      <c r="F5164" s="31">
        <v>0</v>
      </c>
      <c r="G5164" s="31">
        <v>19.61</v>
      </c>
      <c r="H5164" s="31">
        <v>0</v>
      </c>
      <c r="I5164" s="64">
        <v>19.61</v>
      </c>
    </row>
    <row r="5165" spans="1:9">
      <c r="A5165" s="30" t="s">
        <v>1565</v>
      </c>
      <c r="B5165" s="30" t="s">
        <v>1566</v>
      </c>
      <c r="C5165" s="37" t="s">
        <v>1484</v>
      </c>
      <c r="D5165" s="36">
        <v>0.2</v>
      </c>
      <c r="E5165" s="31">
        <v>1</v>
      </c>
      <c r="F5165" s="31">
        <v>0</v>
      </c>
      <c r="G5165" s="31">
        <v>20.96</v>
      </c>
      <c r="H5165" s="31">
        <v>0</v>
      </c>
      <c r="I5165" s="64">
        <v>4.1900000000000004</v>
      </c>
    </row>
    <row r="5166" spans="1:9">
      <c r="A5166" s="35"/>
      <c r="B5166" s="35"/>
      <c r="C5166" s="35"/>
      <c r="D5166" s="35"/>
      <c r="E5166" s="35"/>
      <c r="F5166" s="35"/>
      <c r="G5166" s="35"/>
      <c r="H5166" s="34" t="s">
        <v>515</v>
      </c>
      <c r="I5166" s="76">
        <v>23.8</v>
      </c>
    </row>
    <row r="5167" spans="1:9">
      <c r="A5167" s="35"/>
      <c r="B5167" s="35"/>
      <c r="C5167" s="35"/>
      <c r="D5167" s="35"/>
      <c r="E5167" s="35"/>
      <c r="F5167" s="35"/>
      <c r="G5167" s="35"/>
      <c r="H5167" s="34" t="s">
        <v>1458</v>
      </c>
      <c r="I5167" s="76">
        <v>22.86</v>
      </c>
    </row>
    <row r="5168" spans="1:9">
      <c r="A5168" s="35"/>
      <c r="B5168" s="35"/>
      <c r="C5168" s="35"/>
      <c r="D5168" s="35"/>
      <c r="E5168" s="35"/>
      <c r="F5168" s="35"/>
      <c r="G5168" s="35"/>
      <c r="H5168" s="34" t="s">
        <v>516</v>
      </c>
      <c r="I5168" s="76">
        <v>29.24</v>
      </c>
    </row>
    <row r="5171" spans="1:9">
      <c r="A5171" s="49" t="s">
        <v>3361</v>
      </c>
      <c r="B5171" s="48"/>
      <c r="C5171" s="48"/>
      <c r="D5171" s="48"/>
      <c r="E5171" s="48"/>
      <c r="F5171" s="48"/>
      <c r="G5171" s="48"/>
      <c r="H5171" s="48"/>
      <c r="I5171" s="72"/>
    </row>
    <row r="5172" spans="1:9">
      <c r="A5172" s="46" t="s">
        <v>1480</v>
      </c>
      <c r="B5172" s="45"/>
      <c r="C5172" s="45"/>
      <c r="D5172" s="45"/>
      <c r="E5172" s="45"/>
      <c r="F5172" s="45"/>
      <c r="G5172" s="45"/>
      <c r="H5172" s="45"/>
      <c r="I5172" s="73"/>
    </row>
    <row r="5173" spans="1:9">
      <c r="A5173" s="43" t="s">
        <v>3362</v>
      </c>
      <c r="B5173" s="42"/>
      <c r="C5173" s="42"/>
      <c r="D5173" s="42"/>
      <c r="E5173" s="41"/>
      <c r="F5173" s="41"/>
      <c r="G5173" s="41"/>
      <c r="H5173" s="41"/>
      <c r="I5173" s="74"/>
    </row>
    <row r="5174" spans="1:9">
      <c r="A5174" s="38" t="s">
        <v>0</v>
      </c>
      <c r="B5174" s="39" t="s">
        <v>1</v>
      </c>
      <c r="C5174" s="38" t="s">
        <v>2</v>
      </c>
      <c r="D5174" s="38" t="s">
        <v>3</v>
      </c>
      <c r="E5174" s="38" t="s">
        <v>1441</v>
      </c>
      <c r="F5174" s="38" t="s">
        <v>1442</v>
      </c>
      <c r="G5174" s="38" t="s">
        <v>1443</v>
      </c>
      <c r="H5174" s="38" t="s">
        <v>1444</v>
      </c>
      <c r="I5174" s="75" t="s">
        <v>1445</v>
      </c>
    </row>
    <row r="5175" spans="1:9">
      <c r="A5175" s="30" t="s">
        <v>3363</v>
      </c>
      <c r="B5175" s="32" t="s">
        <v>3364</v>
      </c>
      <c r="C5175" s="37" t="s">
        <v>7</v>
      </c>
      <c r="D5175" s="36">
        <v>1</v>
      </c>
      <c r="E5175" s="31">
        <v>1</v>
      </c>
      <c r="F5175" s="31">
        <v>0</v>
      </c>
      <c r="G5175" s="31">
        <v>54.99</v>
      </c>
      <c r="H5175" s="31">
        <v>0</v>
      </c>
      <c r="I5175" s="64">
        <v>54.99</v>
      </c>
    </row>
    <row r="5176" spans="1:9">
      <c r="A5176" s="30" t="s">
        <v>1565</v>
      </c>
      <c r="B5176" s="30" t="s">
        <v>1566</v>
      </c>
      <c r="C5176" s="37" t="s">
        <v>1484</v>
      </c>
      <c r="D5176" s="36">
        <v>0.2</v>
      </c>
      <c r="E5176" s="31">
        <v>1</v>
      </c>
      <c r="F5176" s="31">
        <v>0</v>
      </c>
      <c r="G5176" s="31">
        <v>20.96</v>
      </c>
      <c r="H5176" s="31">
        <v>0</v>
      </c>
      <c r="I5176" s="64">
        <v>4.1900000000000004</v>
      </c>
    </row>
    <row r="5177" spans="1:9">
      <c r="A5177" s="35"/>
      <c r="B5177" s="35"/>
      <c r="C5177" s="35"/>
      <c r="D5177" s="35"/>
      <c r="E5177" s="35"/>
      <c r="F5177" s="35"/>
      <c r="G5177" s="35"/>
      <c r="H5177" s="34" t="s">
        <v>515</v>
      </c>
      <c r="I5177" s="76">
        <v>59.18</v>
      </c>
    </row>
    <row r="5178" spans="1:9">
      <c r="A5178" s="35"/>
      <c r="B5178" s="35"/>
      <c r="C5178" s="35"/>
      <c r="D5178" s="35"/>
      <c r="E5178" s="35"/>
      <c r="F5178" s="35"/>
      <c r="G5178" s="35"/>
      <c r="H5178" s="34" t="s">
        <v>1458</v>
      </c>
      <c r="I5178" s="76">
        <v>22.86</v>
      </c>
    </row>
    <row r="5179" spans="1:9">
      <c r="A5179" s="35"/>
      <c r="B5179" s="35"/>
      <c r="C5179" s="35"/>
      <c r="D5179" s="35"/>
      <c r="E5179" s="35"/>
      <c r="F5179" s="35"/>
      <c r="G5179" s="35"/>
      <c r="H5179" s="34" t="s">
        <v>516</v>
      </c>
      <c r="I5179" s="76">
        <v>72.7</v>
      </c>
    </row>
    <row r="5182" spans="1:9">
      <c r="A5182" s="49" t="s">
        <v>3365</v>
      </c>
      <c r="B5182" s="48"/>
      <c r="C5182" s="48"/>
      <c r="D5182" s="48"/>
      <c r="E5182" s="48"/>
      <c r="F5182" s="48"/>
      <c r="G5182" s="48"/>
      <c r="H5182" s="48"/>
      <c r="I5182" s="72"/>
    </row>
    <row r="5183" spans="1:9">
      <c r="A5183" s="46" t="s">
        <v>1439</v>
      </c>
      <c r="B5183" s="45"/>
      <c r="C5183" s="45"/>
      <c r="D5183" s="45"/>
      <c r="E5183" s="45"/>
      <c r="F5183" s="45"/>
      <c r="G5183" s="45"/>
      <c r="H5183" s="45"/>
      <c r="I5183" s="73"/>
    </row>
    <row r="5184" spans="1:9">
      <c r="A5184" s="43" t="s">
        <v>3366</v>
      </c>
      <c r="B5184" s="42"/>
      <c r="C5184" s="42"/>
      <c r="D5184" s="42"/>
      <c r="E5184" s="41"/>
      <c r="F5184" s="41"/>
      <c r="G5184" s="41"/>
      <c r="H5184" s="41"/>
      <c r="I5184" s="74"/>
    </row>
    <row r="5185" spans="1:9">
      <c r="A5185" s="38" t="s">
        <v>0</v>
      </c>
      <c r="B5185" s="39" t="s">
        <v>1</v>
      </c>
      <c r="C5185" s="38" t="s">
        <v>2</v>
      </c>
      <c r="D5185" s="38" t="s">
        <v>3</v>
      </c>
      <c r="E5185" s="38" t="s">
        <v>1441</v>
      </c>
      <c r="F5185" s="38" t="s">
        <v>1442</v>
      </c>
      <c r="G5185" s="38" t="s">
        <v>1443</v>
      </c>
      <c r="H5185" s="38" t="s">
        <v>1444</v>
      </c>
      <c r="I5185" s="75" t="s">
        <v>1445</v>
      </c>
    </row>
    <row r="5186" spans="1:9" ht="20">
      <c r="A5186" s="30" t="s">
        <v>1876</v>
      </c>
      <c r="B5186" s="32" t="s">
        <v>1877</v>
      </c>
      <c r="C5186" s="37" t="s">
        <v>7</v>
      </c>
      <c r="D5186" s="36">
        <v>2</v>
      </c>
      <c r="E5186" s="31">
        <v>1</v>
      </c>
      <c r="F5186" s="31">
        <v>0</v>
      </c>
      <c r="G5186" s="31">
        <v>0.88</v>
      </c>
      <c r="H5186" s="31">
        <v>0</v>
      </c>
      <c r="I5186" s="64">
        <v>1.76</v>
      </c>
    </row>
    <row r="5187" spans="1:9" ht="20">
      <c r="A5187" s="30" t="s">
        <v>3367</v>
      </c>
      <c r="B5187" s="32" t="s">
        <v>3368</v>
      </c>
      <c r="C5187" s="37" t="s">
        <v>7</v>
      </c>
      <c r="D5187" s="36">
        <v>1</v>
      </c>
      <c r="E5187" s="31">
        <v>1</v>
      </c>
      <c r="F5187" s="31">
        <v>0</v>
      </c>
      <c r="G5187" s="31">
        <v>346.15</v>
      </c>
      <c r="H5187" s="31">
        <v>0</v>
      </c>
      <c r="I5187" s="64">
        <v>346.15</v>
      </c>
    </row>
    <row r="5188" spans="1:9">
      <c r="A5188" s="30" t="s">
        <v>1573</v>
      </c>
      <c r="B5188" s="32" t="s">
        <v>1574</v>
      </c>
      <c r="C5188" s="37" t="s">
        <v>1484</v>
      </c>
      <c r="D5188" s="36">
        <v>0.45739999999999997</v>
      </c>
      <c r="E5188" s="31">
        <v>1</v>
      </c>
      <c r="F5188" s="31">
        <v>0</v>
      </c>
      <c r="G5188" s="31">
        <v>20.89</v>
      </c>
      <c r="H5188" s="31">
        <v>0</v>
      </c>
      <c r="I5188" s="64">
        <v>9.5500000000000007</v>
      </c>
    </row>
    <row r="5189" spans="1:9">
      <c r="A5189" s="30" t="s">
        <v>1559</v>
      </c>
      <c r="B5189" s="30" t="s">
        <v>1560</v>
      </c>
      <c r="C5189" s="37" t="s">
        <v>1484</v>
      </c>
      <c r="D5189" s="36">
        <v>0.45739999999999997</v>
      </c>
      <c r="E5189" s="31">
        <v>1</v>
      </c>
      <c r="F5189" s="31">
        <v>0</v>
      </c>
      <c r="G5189" s="31">
        <v>25.28</v>
      </c>
      <c r="H5189" s="31">
        <v>0</v>
      </c>
      <c r="I5189" s="64">
        <v>11.56</v>
      </c>
    </row>
    <row r="5190" spans="1:9">
      <c r="A5190" s="35"/>
      <c r="B5190" s="35"/>
      <c r="C5190" s="35"/>
      <c r="D5190" s="35"/>
      <c r="E5190" s="35"/>
      <c r="F5190" s="35"/>
      <c r="G5190" s="35"/>
      <c r="H5190" s="34" t="s">
        <v>515</v>
      </c>
      <c r="I5190" s="76">
        <v>369.02</v>
      </c>
    </row>
    <row r="5191" spans="1:9">
      <c r="A5191" s="35"/>
      <c r="B5191" s="35"/>
      <c r="C5191" s="35"/>
      <c r="D5191" s="35"/>
      <c r="E5191" s="35"/>
      <c r="F5191" s="35"/>
      <c r="G5191" s="35"/>
      <c r="H5191" s="34" t="s">
        <v>1458</v>
      </c>
      <c r="I5191" s="76">
        <v>22.86</v>
      </c>
    </row>
    <row r="5192" spans="1:9">
      <c r="A5192" s="35"/>
      <c r="B5192" s="35"/>
      <c r="C5192" s="35"/>
      <c r="D5192" s="35"/>
      <c r="E5192" s="35"/>
      <c r="F5192" s="35"/>
      <c r="G5192" s="35"/>
      <c r="H5192" s="34" t="s">
        <v>516</v>
      </c>
      <c r="I5192" s="76">
        <v>453.37</v>
      </c>
    </row>
    <row r="5195" spans="1:9">
      <c r="A5195" s="49" t="s">
        <v>3369</v>
      </c>
      <c r="B5195" s="48"/>
      <c r="C5195" s="48"/>
      <c r="D5195" s="48"/>
      <c r="E5195" s="48"/>
      <c r="F5195" s="48"/>
      <c r="G5195" s="48"/>
      <c r="H5195" s="48"/>
      <c r="I5195" s="72"/>
    </row>
    <row r="5196" spans="1:9">
      <c r="A5196" s="46" t="s">
        <v>1480</v>
      </c>
      <c r="B5196" s="45"/>
      <c r="C5196" s="45"/>
      <c r="D5196" s="45"/>
      <c r="E5196" s="45"/>
      <c r="F5196" s="45"/>
      <c r="G5196" s="45"/>
      <c r="H5196" s="45"/>
      <c r="I5196" s="73"/>
    </row>
    <row r="5197" spans="1:9">
      <c r="A5197" s="43" t="s">
        <v>3370</v>
      </c>
      <c r="B5197" s="42"/>
      <c r="C5197" s="42"/>
      <c r="D5197" s="42"/>
      <c r="E5197" s="41"/>
      <c r="F5197" s="41"/>
      <c r="G5197" s="41"/>
      <c r="H5197" s="41"/>
      <c r="I5197" s="74"/>
    </row>
    <row r="5198" spans="1:9">
      <c r="A5198" s="38" t="s">
        <v>0</v>
      </c>
      <c r="B5198" s="39" t="s">
        <v>1</v>
      </c>
      <c r="C5198" s="38" t="s">
        <v>2</v>
      </c>
      <c r="D5198" s="38" t="s">
        <v>3</v>
      </c>
      <c r="E5198" s="38" t="s">
        <v>1441</v>
      </c>
      <c r="F5198" s="38" t="s">
        <v>1442</v>
      </c>
      <c r="G5198" s="38" t="s">
        <v>1443</v>
      </c>
      <c r="H5198" s="38" t="s">
        <v>1444</v>
      </c>
      <c r="I5198" s="75" t="s">
        <v>1445</v>
      </c>
    </row>
    <row r="5199" spans="1:9" ht="30">
      <c r="A5199" s="30" t="s">
        <v>3371</v>
      </c>
      <c r="B5199" s="32" t="s">
        <v>3372</v>
      </c>
      <c r="C5199" s="37" t="s">
        <v>7</v>
      </c>
      <c r="D5199" s="36">
        <v>1</v>
      </c>
      <c r="E5199" s="31">
        <v>1</v>
      </c>
      <c r="F5199" s="31">
        <v>0</v>
      </c>
      <c r="G5199" s="31">
        <v>22.68</v>
      </c>
      <c r="H5199" s="31">
        <v>0</v>
      </c>
      <c r="I5199" s="64">
        <v>22.68</v>
      </c>
    </row>
    <row r="5200" spans="1:9">
      <c r="A5200" s="30" t="s">
        <v>1565</v>
      </c>
      <c r="B5200" s="30" t="s">
        <v>1566</v>
      </c>
      <c r="C5200" s="37" t="s">
        <v>1484</v>
      </c>
      <c r="D5200" s="36">
        <v>0.2</v>
      </c>
      <c r="E5200" s="31">
        <v>1</v>
      </c>
      <c r="F5200" s="31">
        <v>0</v>
      </c>
      <c r="G5200" s="31">
        <v>20.96</v>
      </c>
      <c r="H5200" s="31">
        <v>0</v>
      </c>
      <c r="I5200" s="64">
        <v>4.1900000000000004</v>
      </c>
    </row>
    <row r="5201" spans="1:9">
      <c r="A5201" s="35"/>
      <c r="B5201" s="35"/>
      <c r="C5201" s="35"/>
      <c r="D5201" s="35"/>
      <c r="E5201" s="35"/>
      <c r="F5201" s="35"/>
      <c r="G5201" s="35"/>
      <c r="H5201" s="34" t="s">
        <v>515</v>
      </c>
      <c r="I5201" s="76">
        <v>26.87</v>
      </c>
    </row>
    <row r="5202" spans="1:9">
      <c r="A5202" s="35"/>
      <c r="B5202" s="35"/>
      <c r="C5202" s="35"/>
      <c r="D5202" s="35"/>
      <c r="E5202" s="35"/>
      <c r="F5202" s="35"/>
      <c r="G5202" s="35"/>
      <c r="H5202" s="34" t="s">
        <v>1458</v>
      </c>
      <c r="I5202" s="76">
        <v>22.86</v>
      </c>
    </row>
    <row r="5203" spans="1:9">
      <c r="A5203" s="35"/>
      <c r="B5203" s="35"/>
      <c r="C5203" s="35"/>
      <c r="D5203" s="35"/>
      <c r="E5203" s="35"/>
      <c r="F5203" s="35"/>
      <c r="G5203" s="35"/>
      <c r="H5203" s="34" t="s">
        <v>516</v>
      </c>
      <c r="I5203" s="76">
        <v>33.01</v>
      </c>
    </row>
    <row r="5206" spans="1:9">
      <c r="A5206" s="49" t="s">
        <v>3373</v>
      </c>
      <c r="B5206" s="48"/>
      <c r="C5206" s="48"/>
      <c r="D5206" s="48"/>
      <c r="E5206" s="48"/>
      <c r="F5206" s="48"/>
      <c r="G5206" s="48"/>
      <c r="H5206" s="48"/>
      <c r="I5206" s="72"/>
    </row>
    <row r="5207" spans="1:9">
      <c r="A5207" s="46" t="s">
        <v>1480</v>
      </c>
      <c r="B5207" s="45"/>
      <c r="C5207" s="45"/>
      <c r="D5207" s="45"/>
      <c r="E5207" s="45"/>
      <c r="F5207" s="45"/>
      <c r="G5207" s="45"/>
      <c r="H5207" s="45"/>
      <c r="I5207" s="73"/>
    </row>
    <row r="5208" spans="1:9">
      <c r="A5208" s="43" t="s">
        <v>3374</v>
      </c>
      <c r="B5208" s="42"/>
      <c r="C5208" s="42"/>
      <c r="D5208" s="42"/>
      <c r="E5208" s="41"/>
      <c r="F5208" s="41"/>
      <c r="G5208" s="41"/>
      <c r="H5208" s="41"/>
      <c r="I5208" s="74"/>
    </row>
    <row r="5209" spans="1:9">
      <c r="A5209" s="38" t="s">
        <v>0</v>
      </c>
      <c r="B5209" s="39" t="s">
        <v>1</v>
      </c>
      <c r="C5209" s="38" t="s">
        <v>2</v>
      </c>
      <c r="D5209" s="38" t="s">
        <v>3</v>
      </c>
      <c r="E5209" s="38" t="s">
        <v>1441</v>
      </c>
      <c r="F5209" s="38" t="s">
        <v>1442</v>
      </c>
      <c r="G5209" s="38" t="s">
        <v>1443</v>
      </c>
      <c r="H5209" s="38" t="s">
        <v>1444</v>
      </c>
      <c r="I5209" s="75" t="s">
        <v>1445</v>
      </c>
    </row>
    <row r="5210" spans="1:9" ht="30">
      <c r="A5210" s="30" t="s">
        <v>3375</v>
      </c>
      <c r="B5210" s="32" t="s">
        <v>3376</v>
      </c>
      <c r="C5210" s="37" t="s">
        <v>7</v>
      </c>
      <c r="D5210" s="36">
        <v>1</v>
      </c>
      <c r="E5210" s="31">
        <v>1</v>
      </c>
      <c r="F5210" s="31">
        <v>0</v>
      </c>
      <c r="G5210" s="31">
        <v>36.56</v>
      </c>
      <c r="H5210" s="31">
        <v>0</v>
      </c>
      <c r="I5210" s="64">
        <v>36.56</v>
      </c>
    </row>
    <row r="5211" spans="1:9">
      <c r="A5211" s="30" t="s">
        <v>1565</v>
      </c>
      <c r="B5211" s="30" t="s">
        <v>1566</v>
      </c>
      <c r="C5211" s="37" t="s">
        <v>1484</v>
      </c>
      <c r="D5211" s="36">
        <v>0.1</v>
      </c>
      <c r="E5211" s="31">
        <v>1</v>
      </c>
      <c r="F5211" s="31">
        <v>0</v>
      </c>
      <c r="G5211" s="31">
        <v>20.96</v>
      </c>
      <c r="H5211" s="31">
        <v>0</v>
      </c>
      <c r="I5211" s="64">
        <v>2.09</v>
      </c>
    </row>
    <row r="5212" spans="1:9">
      <c r="A5212" s="35"/>
      <c r="B5212" s="35"/>
      <c r="C5212" s="35"/>
      <c r="D5212" s="35"/>
      <c r="E5212" s="35"/>
      <c r="F5212" s="35"/>
      <c r="G5212" s="35"/>
      <c r="H5212" s="34" t="s">
        <v>515</v>
      </c>
      <c r="I5212" s="76">
        <v>38.65</v>
      </c>
    </row>
    <row r="5213" spans="1:9">
      <c r="A5213" s="35"/>
      <c r="B5213" s="35"/>
      <c r="C5213" s="35"/>
      <c r="D5213" s="35"/>
      <c r="E5213" s="35"/>
      <c r="F5213" s="35"/>
      <c r="G5213" s="35"/>
      <c r="H5213" s="34" t="s">
        <v>1458</v>
      </c>
      <c r="I5213" s="76">
        <v>22.86</v>
      </c>
    </row>
    <row r="5214" spans="1:9">
      <c r="A5214" s="35"/>
      <c r="B5214" s="35"/>
      <c r="C5214" s="35"/>
      <c r="D5214" s="35"/>
      <c r="E5214" s="35"/>
      <c r="F5214" s="35"/>
      <c r="G5214" s="35"/>
      <c r="H5214" s="34" t="s">
        <v>516</v>
      </c>
      <c r="I5214" s="76">
        <v>47.48</v>
      </c>
    </row>
    <row r="5217" spans="1:9">
      <c r="A5217" s="49" t="s">
        <v>3377</v>
      </c>
      <c r="B5217" s="48"/>
      <c r="C5217" s="48"/>
      <c r="D5217" s="48"/>
      <c r="E5217" s="48"/>
      <c r="F5217" s="48"/>
      <c r="G5217" s="48"/>
      <c r="H5217" s="48"/>
      <c r="I5217" s="72"/>
    </row>
    <row r="5218" spans="1:9">
      <c r="A5218" s="46" t="s">
        <v>1480</v>
      </c>
      <c r="B5218" s="45"/>
      <c r="C5218" s="45"/>
      <c r="D5218" s="45"/>
      <c r="E5218" s="45"/>
      <c r="F5218" s="45"/>
      <c r="G5218" s="45"/>
      <c r="H5218" s="45"/>
      <c r="I5218" s="73"/>
    </row>
    <row r="5219" spans="1:9">
      <c r="A5219" s="43" t="s">
        <v>3378</v>
      </c>
      <c r="B5219" s="42"/>
      <c r="C5219" s="42"/>
      <c r="D5219" s="42"/>
      <c r="E5219" s="41"/>
      <c r="F5219" s="41"/>
      <c r="G5219" s="41"/>
      <c r="H5219" s="41"/>
      <c r="I5219" s="74"/>
    </row>
    <row r="5220" spans="1:9">
      <c r="A5220" s="38" t="s">
        <v>0</v>
      </c>
      <c r="B5220" s="39" t="s">
        <v>1</v>
      </c>
      <c r="C5220" s="38" t="s">
        <v>2</v>
      </c>
      <c r="D5220" s="38" t="s">
        <v>3</v>
      </c>
      <c r="E5220" s="38" t="s">
        <v>1441</v>
      </c>
      <c r="F5220" s="38" t="s">
        <v>1442</v>
      </c>
      <c r="G5220" s="38" t="s">
        <v>1443</v>
      </c>
      <c r="H5220" s="38" t="s">
        <v>1444</v>
      </c>
      <c r="I5220" s="75" t="s">
        <v>1445</v>
      </c>
    </row>
    <row r="5221" spans="1:9">
      <c r="A5221" s="30" t="s">
        <v>3379</v>
      </c>
      <c r="B5221" s="32" t="s">
        <v>3380</v>
      </c>
      <c r="C5221" s="37" t="s">
        <v>1551</v>
      </c>
      <c r="D5221" s="36">
        <v>0.25700000000000001</v>
      </c>
      <c r="E5221" s="31">
        <v>1</v>
      </c>
      <c r="F5221" s="31">
        <v>0</v>
      </c>
      <c r="G5221" s="31">
        <v>86.33</v>
      </c>
      <c r="H5221" s="31">
        <v>0</v>
      </c>
      <c r="I5221" s="64">
        <v>22.18</v>
      </c>
    </row>
    <row r="5222" spans="1:9">
      <c r="A5222" s="30" t="s">
        <v>1563</v>
      </c>
      <c r="B5222" s="32" t="s">
        <v>1564</v>
      </c>
      <c r="C5222" s="37" t="s">
        <v>1484</v>
      </c>
      <c r="D5222" s="36">
        <v>0.5</v>
      </c>
      <c r="E5222" s="31">
        <v>1</v>
      </c>
      <c r="F5222" s="31">
        <v>0</v>
      </c>
      <c r="G5222" s="31">
        <v>27.54</v>
      </c>
      <c r="H5222" s="31">
        <v>0</v>
      </c>
      <c r="I5222" s="64">
        <v>13.77</v>
      </c>
    </row>
    <row r="5223" spans="1:9">
      <c r="A5223" s="30" t="s">
        <v>1565</v>
      </c>
      <c r="B5223" s="30" t="s">
        <v>1566</v>
      </c>
      <c r="C5223" s="37" t="s">
        <v>1484</v>
      </c>
      <c r="D5223" s="36">
        <v>0.5</v>
      </c>
      <c r="E5223" s="31">
        <v>1</v>
      </c>
      <c r="F5223" s="31">
        <v>0</v>
      </c>
      <c r="G5223" s="31">
        <v>20.96</v>
      </c>
      <c r="H5223" s="31">
        <v>0</v>
      </c>
      <c r="I5223" s="64">
        <v>10.48</v>
      </c>
    </row>
    <row r="5224" spans="1:9">
      <c r="A5224" s="35"/>
      <c r="B5224" s="35"/>
      <c r="C5224" s="35"/>
      <c r="D5224" s="35"/>
      <c r="E5224" s="35"/>
      <c r="F5224" s="35"/>
      <c r="G5224" s="35"/>
      <c r="H5224" s="34" t="s">
        <v>515</v>
      </c>
      <c r="I5224" s="76">
        <v>46.43</v>
      </c>
    </row>
    <row r="5225" spans="1:9">
      <c r="A5225" s="35"/>
      <c r="B5225" s="35"/>
      <c r="C5225" s="35"/>
      <c r="D5225" s="35"/>
      <c r="E5225" s="35"/>
      <c r="F5225" s="35"/>
      <c r="G5225" s="35"/>
      <c r="H5225" s="34" t="s">
        <v>1458</v>
      </c>
      <c r="I5225" s="76">
        <v>22.86</v>
      </c>
    </row>
    <row r="5226" spans="1:9">
      <c r="A5226" s="35"/>
      <c r="B5226" s="35"/>
      <c r="C5226" s="35"/>
      <c r="D5226" s="35"/>
      <c r="E5226" s="35"/>
      <c r="F5226" s="35"/>
      <c r="G5226" s="35"/>
      <c r="H5226" s="34" t="s">
        <v>516</v>
      </c>
      <c r="I5226" s="76">
        <v>57.04</v>
      </c>
    </row>
    <row r="5229" spans="1:9">
      <c r="A5229" s="49" t="s">
        <v>3381</v>
      </c>
      <c r="B5229" s="48"/>
      <c r="C5229" s="48"/>
      <c r="D5229" s="48"/>
      <c r="E5229" s="48"/>
      <c r="F5229" s="48"/>
      <c r="G5229" s="48"/>
      <c r="H5229" s="48"/>
      <c r="I5229" s="72"/>
    </row>
    <row r="5230" spans="1:9">
      <c r="A5230" s="46" t="s">
        <v>1439</v>
      </c>
      <c r="B5230" s="45"/>
      <c r="C5230" s="45"/>
      <c r="D5230" s="45"/>
      <c r="E5230" s="45"/>
      <c r="F5230" s="45"/>
      <c r="G5230" s="45"/>
      <c r="H5230" s="45"/>
      <c r="I5230" s="73"/>
    </row>
    <row r="5231" spans="1:9">
      <c r="A5231" s="43" t="s">
        <v>3382</v>
      </c>
      <c r="B5231" s="42"/>
      <c r="C5231" s="42"/>
      <c r="D5231" s="42"/>
      <c r="E5231" s="41"/>
      <c r="F5231" s="41"/>
      <c r="G5231" s="41"/>
      <c r="H5231" s="41"/>
      <c r="I5231" s="74"/>
    </row>
    <row r="5232" spans="1:9">
      <c r="A5232" s="38" t="s">
        <v>0</v>
      </c>
      <c r="B5232" s="39" t="s">
        <v>1</v>
      </c>
      <c r="C5232" s="38" t="s">
        <v>2</v>
      </c>
      <c r="D5232" s="38" t="s">
        <v>3</v>
      </c>
      <c r="E5232" s="38" t="s">
        <v>1441</v>
      </c>
      <c r="F5232" s="38" t="s">
        <v>1442</v>
      </c>
      <c r="G5232" s="38" t="s">
        <v>1443</v>
      </c>
      <c r="H5232" s="38" t="s">
        <v>1444</v>
      </c>
      <c r="I5232" s="75" t="s">
        <v>1445</v>
      </c>
    </row>
    <row r="5233" spans="1:9">
      <c r="A5233" s="30" t="s">
        <v>2761</v>
      </c>
      <c r="B5233" s="32" t="s">
        <v>2762</v>
      </c>
      <c r="C5233" s="37" t="s">
        <v>7</v>
      </c>
      <c r="D5233" s="36">
        <v>4.2000000000000003E-2</v>
      </c>
      <c r="E5233" s="31">
        <v>1</v>
      </c>
      <c r="F5233" s="31">
        <v>0</v>
      </c>
      <c r="G5233" s="31">
        <v>4.76</v>
      </c>
      <c r="H5233" s="31">
        <v>0</v>
      </c>
      <c r="I5233" s="64">
        <v>0.19</v>
      </c>
    </row>
    <row r="5234" spans="1:9" ht="20">
      <c r="A5234" s="30" t="s">
        <v>3383</v>
      </c>
      <c r="B5234" s="32" t="s">
        <v>3384</v>
      </c>
      <c r="C5234" s="37" t="s">
        <v>7</v>
      </c>
      <c r="D5234" s="36">
        <v>1</v>
      </c>
      <c r="E5234" s="31">
        <v>1</v>
      </c>
      <c r="F5234" s="31">
        <v>0</v>
      </c>
      <c r="G5234" s="31">
        <v>462.41</v>
      </c>
      <c r="H5234" s="31">
        <v>0</v>
      </c>
      <c r="I5234" s="64">
        <v>462.41</v>
      </c>
    </row>
    <row r="5235" spans="1:9">
      <c r="A5235" s="30" t="s">
        <v>1559</v>
      </c>
      <c r="B5235" s="32" t="s">
        <v>1560</v>
      </c>
      <c r="C5235" s="37" t="s">
        <v>1484</v>
      </c>
      <c r="D5235" s="36">
        <v>0.46329999999999999</v>
      </c>
      <c r="E5235" s="31">
        <v>1</v>
      </c>
      <c r="F5235" s="31">
        <v>0</v>
      </c>
      <c r="G5235" s="31">
        <v>25.28</v>
      </c>
      <c r="H5235" s="31">
        <v>0</v>
      </c>
      <c r="I5235" s="64">
        <v>11.71</v>
      </c>
    </row>
    <row r="5236" spans="1:9">
      <c r="A5236" s="30" t="s">
        <v>1565</v>
      </c>
      <c r="B5236" s="30" t="s">
        <v>1566</v>
      </c>
      <c r="C5236" s="37" t="s">
        <v>1484</v>
      </c>
      <c r="D5236" s="36">
        <v>0.14599999999999999</v>
      </c>
      <c r="E5236" s="31">
        <v>1</v>
      </c>
      <c r="F5236" s="31">
        <v>0</v>
      </c>
      <c r="G5236" s="31">
        <v>20.96</v>
      </c>
      <c r="H5236" s="31">
        <v>0</v>
      </c>
      <c r="I5236" s="64">
        <v>3.06</v>
      </c>
    </row>
    <row r="5237" spans="1:9">
      <c r="A5237" s="35"/>
      <c r="B5237" s="35"/>
      <c r="C5237" s="35"/>
      <c r="D5237" s="35"/>
      <c r="E5237" s="35"/>
      <c r="F5237" s="35"/>
      <c r="G5237" s="35"/>
      <c r="H5237" s="34" t="s">
        <v>515</v>
      </c>
      <c r="I5237" s="76">
        <v>477.37</v>
      </c>
    </row>
    <row r="5238" spans="1:9">
      <c r="A5238" s="35"/>
      <c r="B5238" s="35"/>
      <c r="C5238" s="35"/>
      <c r="D5238" s="35"/>
      <c r="E5238" s="35"/>
      <c r="F5238" s="35"/>
      <c r="G5238" s="35"/>
      <c r="H5238" s="34" t="s">
        <v>1458</v>
      </c>
      <c r="I5238" s="76">
        <v>22.86</v>
      </c>
    </row>
    <row r="5239" spans="1:9">
      <c r="A5239" s="35"/>
      <c r="B5239" s="35"/>
      <c r="C5239" s="35"/>
      <c r="D5239" s="35"/>
      <c r="E5239" s="35"/>
      <c r="F5239" s="35"/>
      <c r="G5239" s="35"/>
      <c r="H5239" s="34" t="s">
        <v>516</v>
      </c>
      <c r="I5239" s="76">
        <v>586.49</v>
      </c>
    </row>
    <row r="5242" spans="1:9">
      <c r="A5242" s="49" t="s">
        <v>3385</v>
      </c>
      <c r="B5242" s="48"/>
      <c r="C5242" s="48"/>
      <c r="D5242" s="48"/>
      <c r="E5242" s="48"/>
      <c r="F5242" s="48"/>
      <c r="G5242" s="48"/>
      <c r="H5242" s="48"/>
      <c r="I5242" s="72"/>
    </row>
    <row r="5243" spans="1:9">
      <c r="A5243" s="46" t="s">
        <v>1439</v>
      </c>
      <c r="B5243" s="45"/>
      <c r="C5243" s="45"/>
      <c r="D5243" s="45"/>
      <c r="E5243" s="45"/>
      <c r="F5243" s="45"/>
      <c r="G5243" s="45"/>
      <c r="H5243" s="45"/>
      <c r="I5243" s="73"/>
    </row>
    <row r="5244" spans="1:9">
      <c r="A5244" s="43" t="s">
        <v>3386</v>
      </c>
      <c r="B5244" s="42"/>
      <c r="C5244" s="42"/>
      <c r="D5244" s="42"/>
      <c r="E5244" s="41"/>
      <c r="F5244" s="41"/>
      <c r="G5244" s="41"/>
      <c r="H5244" s="41"/>
      <c r="I5244" s="74"/>
    </row>
    <row r="5245" spans="1:9">
      <c r="A5245" s="38" t="s">
        <v>0</v>
      </c>
      <c r="B5245" s="39" t="s">
        <v>1</v>
      </c>
      <c r="C5245" s="38" t="s">
        <v>2</v>
      </c>
      <c r="D5245" s="38" t="s">
        <v>3</v>
      </c>
      <c r="E5245" s="38" t="s">
        <v>1441</v>
      </c>
      <c r="F5245" s="38" t="s">
        <v>1442</v>
      </c>
      <c r="G5245" s="38" t="s">
        <v>1443</v>
      </c>
      <c r="H5245" s="38" t="s">
        <v>1444</v>
      </c>
      <c r="I5245" s="75" t="s">
        <v>1445</v>
      </c>
    </row>
    <row r="5246" spans="1:9">
      <c r="A5246" s="30" t="s">
        <v>3387</v>
      </c>
      <c r="B5246" s="32" t="s">
        <v>3388</v>
      </c>
      <c r="C5246" s="37" t="s">
        <v>7</v>
      </c>
      <c r="D5246" s="36">
        <v>1</v>
      </c>
      <c r="E5246" s="31">
        <v>1</v>
      </c>
      <c r="F5246" s="31">
        <v>0</v>
      </c>
      <c r="G5246" s="31">
        <v>5.7</v>
      </c>
      <c r="H5246" s="31">
        <v>0</v>
      </c>
      <c r="I5246" s="64">
        <v>5.7</v>
      </c>
    </row>
    <row r="5247" spans="1:9">
      <c r="A5247" s="30" t="s">
        <v>2761</v>
      </c>
      <c r="B5247" s="32" t="s">
        <v>2762</v>
      </c>
      <c r="C5247" s="37" t="s">
        <v>7</v>
      </c>
      <c r="D5247" s="36">
        <v>2.1000000000000001E-2</v>
      </c>
      <c r="E5247" s="31">
        <v>1</v>
      </c>
      <c r="F5247" s="31">
        <v>0</v>
      </c>
      <c r="G5247" s="31">
        <v>4.76</v>
      </c>
      <c r="H5247" s="31">
        <v>0</v>
      </c>
      <c r="I5247" s="64">
        <v>0.09</v>
      </c>
    </row>
    <row r="5248" spans="1:9">
      <c r="A5248" s="30" t="s">
        <v>1559</v>
      </c>
      <c r="B5248" s="32" t="s">
        <v>1560</v>
      </c>
      <c r="C5248" s="37" t="s">
        <v>1484</v>
      </c>
      <c r="D5248" s="36">
        <v>0.1525</v>
      </c>
      <c r="E5248" s="31">
        <v>1</v>
      </c>
      <c r="F5248" s="31">
        <v>0</v>
      </c>
      <c r="G5248" s="31">
        <v>25.28</v>
      </c>
      <c r="H5248" s="31">
        <v>0</v>
      </c>
      <c r="I5248" s="64">
        <v>3.85</v>
      </c>
    </row>
    <row r="5249" spans="1:9">
      <c r="A5249" s="30" t="s">
        <v>1565</v>
      </c>
      <c r="B5249" s="30" t="s">
        <v>1566</v>
      </c>
      <c r="C5249" s="37" t="s">
        <v>1484</v>
      </c>
      <c r="D5249" s="36">
        <v>4.8099999999999997E-2</v>
      </c>
      <c r="E5249" s="31">
        <v>1</v>
      </c>
      <c r="F5249" s="31">
        <v>0</v>
      </c>
      <c r="G5249" s="31">
        <v>20.96</v>
      </c>
      <c r="H5249" s="31">
        <v>0</v>
      </c>
      <c r="I5249" s="64">
        <v>1</v>
      </c>
    </row>
    <row r="5250" spans="1:9">
      <c r="A5250" s="35"/>
      <c r="B5250" s="35"/>
      <c r="C5250" s="35"/>
      <c r="D5250" s="35"/>
      <c r="E5250" s="35"/>
      <c r="F5250" s="35"/>
      <c r="G5250" s="35"/>
      <c r="H5250" s="34" t="s">
        <v>515</v>
      </c>
      <c r="I5250" s="76">
        <v>10.64</v>
      </c>
    </row>
    <row r="5251" spans="1:9">
      <c r="A5251" s="35"/>
      <c r="B5251" s="35"/>
      <c r="C5251" s="35"/>
      <c r="D5251" s="35"/>
      <c r="E5251" s="35"/>
      <c r="F5251" s="35"/>
      <c r="G5251" s="35"/>
      <c r="H5251" s="34" t="s">
        <v>1458</v>
      </c>
      <c r="I5251" s="76">
        <v>22.86</v>
      </c>
    </row>
    <row r="5252" spans="1:9">
      <c r="A5252" s="35"/>
      <c r="B5252" s="35"/>
      <c r="C5252" s="35"/>
      <c r="D5252" s="35"/>
      <c r="E5252" s="35"/>
      <c r="F5252" s="35"/>
      <c r="G5252" s="35"/>
      <c r="H5252" s="34" t="s">
        <v>516</v>
      </c>
      <c r="I5252" s="76">
        <v>13.07</v>
      </c>
    </row>
    <row r="5255" spans="1:9">
      <c r="A5255" s="49" t="s">
        <v>3389</v>
      </c>
      <c r="B5255" s="48"/>
      <c r="C5255" s="48"/>
      <c r="D5255" s="48"/>
      <c r="E5255" s="48"/>
      <c r="F5255" s="48"/>
      <c r="G5255" s="48"/>
      <c r="H5255" s="48"/>
      <c r="I5255" s="72"/>
    </row>
    <row r="5256" spans="1:9">
      <c r="A5256" s="46" t="s">
        <v>1439</v>
      </c>
      <c r="B5256" s="45"/>
      <c r="C5256" s="45"/>
      <c r="D5256" s="45"/>
      <c r="E5256" s="45"/>
      <c r="F5256" s="45"/>
      <c r="G5256" s="45"/>
      <c r="H5256" s="45"/>
      <c r="I5256" s="73"/>
    </row>
    <row r="5257" spans="1:9">
      <c r="A5257" s="43" t="s">
        <v>3390</v>
      </c>
      <c r="B5257" s="42"/>
      <c r="C5257" s="42"/>
      <c r="D5257" s="42"/>
      <c r="E5257" s="41"/>
      <c r="F5257" s="41"/>
      <c r="G5257" s="41"/>
      <c r="H5257" s="41"/>
      <c r="I5257" s="74"/>
    </row>
    <row r="5258" spans="1:9">
      <c r="A5258" s="38" t="s">
        <v>0</v>
      </c>
      <c r="B5258" s="39" t="s">
        <v>1</v>
      </c>
      <c r="C5258" s="38" t="s">
        <v>2</v>
      </c>
      <c r="D5258" s="38" t="s">
        <v>3</v>
      </c>
      <c r="E5258" s="38" t="s">
        <v>1441</v>
      </c>
      <c r="F5258" s="38" t="s">
        <v>1442</v>
      </c>
      <c r="G5258" s="38" t="s">
        <v>1443</v>
      </c>
      <c r="H5258" s="38" t="s">
        <v>1444</v>
      </c>
      <c r="I5258" s="75" t="s">
        <v>1445</v>
      </c>
    </row>
    <row r="5259" spans="1:9">
      <c r="A5259" s="30" t="s">
        <v>1627</v>
      </c>
      <c r="B5259" s="32" t="s">
        <v>1628</v>
      </c>
      <c r="C5259" s="37" t="s">
        <v>7</v>
      </c>
      <c r="D5259" s="36">
        <v>9.4000000000000004E-3</v>
      </c>
      <c r="E5259" s="31">
        <v>1</v>
      </c>
      <c r="F5259" s="31">
        <v>0</v>
      </c>
      <c r="G5259" s="31">
        <v>66.709999999999994</v>
      </c>
      <c r="H5259" s="31">
        <v>0</v>
      </c>
      <c r="I5259" s="64">
        <v>0.62</v>
      </c>
    </row>
    <row r="5260" spans="1:9">
      <c r="A5260" s="30" t="s">
        <v>2704</v>
      </c>
      <c r="B5260" s="32" t="s">
        <v>2705</v>
      </c>
      <c r="C5260" s="37" t="s">
        <v>7</v>
      </c>
      <c r="D5260" s="36">
        <v>1</v>
      </c>
      <c r="E5260" s="31">
        <v>1</v>
      </c>
      <c r="F5260" s="31">
        <v>0</v>
      </c>
      <c r="G5260" s="31">
        <v>2.67</v>
      </c>
      <c r="H5260" s="31">
        <v>0</v>
      </c>
      <c r="I5260" s="64">
        <v>2.67</v>
      </c>
    </row>
    <row r="5261" spans="1:9">
      <c r="A5261" s="30" t="s">
        <v>1637</v>
      </c>
      <c r="B5261" s="32" t="s">
        <v>1638</v>
      </c>
      <c r="C5261" s="37" t="s">
        <v>7</v>
      </c>
      <c r="D5261" s="36">
        <v>4.0300000000000002E-2</v>
      </c>
      <c r="E5261" s="31">
        <v>1</v>
      </c>
      <c r="F5261" s="31">
        <v>0</v>
      </c>
      <c r="G5261" s="31">
        <v>3.47</v>
      </c>
      <c r="H5261" s="31">
        <v>0</v>
      </c>
      <c r="I5261" s="64">
        <v>0.13</v>
      </c>
    </row>
    <row r="5262" spans="1:9">
      <c r="A5262" s="30" t="s">
        <v>1641</v>
      </c>
      <c r="B5262" s="32" t="s">
        <v>1642</v>
      </c>
      <c r="C5262" s="37" t="s">
        <v>7</v>
      </c>
      <c r="D5262" s="36">
        <v>1.0999999999999999E-2</v>
      </c>
      <c r="E5262" s="31">
        <v>1</v>
      </c>
      <c r="F5262" s="31">
        <v>0</v>
      </c>
      <c r="G5262" s="31">
        <v>75.58</v>
      </c>
      <c r="H5262" s="31">
        <v>0</v>
      </c>
      <c r="I5262" s="64">
        <v>0.83</v>
      </c>
    </row>
    <row r="5263" spans="1:9">
      <c r="A5263" s="30" t="s">
        <v>1573</v>
      </c>
      <c r="B5263" s="32" t="s">
        <v>1574</v>
      </c>
      <c r="C5263" s="37" t="s">
        <v>1484</v>
      </c>
      <c r="D5263" s="36">
        <v>0.1812</v>
      </c>
      <c r="E5263" s="31">
        <v>1</v>
      </c>
      <c r="F5263" s="31">
        <v>0</v>
      </c>
      <c r="G5263" s="31">
        <v>20.89</v>
      </c>
      <c r="H5263" s="31">
        <v>0</v>
      </c>
      <c r="I5263" s="64">
        <v>3.78</v>
      </c>
    </row>
    <row r="5264" spans="1:9">
      <c r="A5264" s="30" t="s">
        <v>1559</v>
      </c>
      <c r="B5264" s="30" t="s">
        <v>1560</v>
      </c>
      <c r="C5264" s="37" t="s">
        <v>1484</v>
      </c>
      <c r="D5264" s="36">
        <v>0.1812</v>
      </c>
      <c r="E5264" s="31">
        <v>1</v>
      </c>
      <c r="F5264" s="31">
        <v>0</v>
      </c>
      <c r="G5264" s="31">
        <v>25.28</v>
      </c>
      <c r="H5264" s="31">
        <v>0</v>
      </c>
      <c r="I5264" s="64">
        <v>4.58</v>
      </c>
    </row>
    <row r="5265" spans="1:9">
      <c r="A5265" s="35"/>
      <c r="B5265" s="35"/>
      <c r="C5265" s="35"/>
      <c r="D5265" s="35"/>
      <c r="E5265" s="35"/>
      <c r="F5265" s="35"/>
      <c r="G5265" s="35"/>
      <c r="H5265" s="34" t="s">
        <v>515</v>
      </c>
      <c r="I5265" s="76">
        <v>12.61</v>
      </c>
    </row>
    <row r="5266" spans="1:9">
      <c r="A5266" s="35"/>
      <c r="B5266" s="35"/>
      <c r="C5266" s="35"/>
      <c r="D5266" s="35"/>
      <c r="E5266" s="35"/>
      <c r="F5266" s="35"/>
      <c r="G5266" s="35"/>
      <c r="H5266" s="34" t="s">
        <v>1458</v>
      </c>
      <c r="I5266" s="76">
        <v>22.86</v>
      </c>
    </row>
    <row r="5267" spans="1:9">
      <c r="A5267" s="35"/>
      <c r="B5267" s="35"/>
      <c r="C5267" s="35"/>
      <c r="D5267" s="35"/>
      <c r="E5267" s="35"/>
      <c r="F5267" s="35"/>
      <c r="G5267" s="35"/>
      <c r="H5267" s="34" t="s">
        <v>516</v>
      </c>
      <c r="I5267" s="76">
        <v>15.49</v>
      </c>
    </row>
    <row r="5270" spans="1:9">
      <c r="A5270" s="49" t="s">
        <v>3391</v>
      </c>
      <c r="B5270" s="48"/>
      <c r="C5270" s="48"/>
      <c r="D5270" s="48"/>
      <c r="E5270" s="48"/>
      <c r="F5270" s="48"/>
      <c r="G5270" s="48"/>
      <c r="H5270" s="48"/>
      <c r="I5270" s="72"/>
    </row>
    <row r="5271" spans="1:9">
      <c r="A5271" s="46" t="s">
        <v>1439</v>
      </c>
      <c r="B5271" s="45"/>
      <c r="C5271" s="45"/>
      <c r="D5271" s="45"/>
      <c r="E5271" s="45"/>
      <c r="F5271" s="45"/>
      <c r="G5271" s="45"/>
      <c r="H5271" s="45"/>
      <c r="I5271" s="73"/>
    </row>
    <row r="5272" spans="1:9">
      <c r="A5272" s="43" t="s">
        <v>3392</v>
      </c>
      <c r="B5272" s="42"/>
      <c r="C5272" s="42"/>
      <c r="D5272" s="42"/>
      <c r="E5272" s="41"/>
      <c r="F5272" s="41"/>
      <c r="G5272" s="41"/>
      <c r="H5272" s="41"/>
      <c r="I5272" s="74"/>
    </row>
    <row r="5273" spans="1:9">
      <c r="A5273" s="38" t="s">
        <v>0</v>
      </c>
      <c r="B5273" s="39" t="s">
        <v>1</v>
      </c>
      <c r="C5273" s="38" t="s">
        <v>2</v>
      </c>
      <c r="D5273" s="38" t="s">
        <v>3</v>
      </c>
      <c r="E5273" s="38" t="s">
        <v>1441</v>
      </c>
      <c r="F5273" s="38" t="s">
        <v>1442</v>
      </c>
      <c r="G5273" s="38" t="s">
        <v>1443</v>
      </c>
      <c r="H5273" s="38" t="s">
        <v>1444</v>
      </c>
      <c r="I5273" s="75" t="s">
        <v>1445</v>
      </c>
    </row>
    <row r="5274" spans="1:9">
      <c r="A5274" s="30" t="s">
        <v>1627</v>
      </c>
      <c r="B5274" s="32" t="s">
        <v>1628</v>
      </c>
      <c r="C5274" s="37" t="s">
        <v>7</v>
      </c>
      <c r="D5274" s="36">
        <v>8.2000000000000007E-3</v>
      </c>
      <c r="E5274" s="31">
        <v>1</v>
      </c>
      <c r="F5274" s="31">
        <v>0</v>
      </c>
      <c r="G5274" s="31">
        <v>66.709999999999994</v>
      </c>
      <c r="H5274" s="31">
        <v>0</v>
      </c>
      <c r="I5274" s="64">
        <v>0.54</v>
      </c>
    </row>
    <row r="5275" spans="1:9" ht="20">
      <c r="A5275" s="30" t="s">
        <v>2708</v>
      </c>
      <c r="B5275" s="32" t="s">
        <v>2709</v>
      </c>
      <c r="C5275" s="37" t="s">
        <v>7</v>
      </c>
      <c r="D5275" s="36">
        <v>1</v>
      </c>
      <c r="E5275" s="31">
        <v>1</v>
      </c>
      <c r="F5275" s="31">
        <v>0</v>
      </c>
      <c r="G5275" s="31">
        <v>5.7</v>
      </c>
      <c r="H5275" s="31">
        <v>0</v>
      </c>
      <c r="I5275" s="64">
        <v>5.7</v>
      </c>
    </row>
    <row r="5276" spans="1:9">
      <c r="A5276" s="30" t="s">
        <v>1637</v>
      </c>
      <c r="B5276" s="32" t="s">
        <v>1638</v>
      </c>
      <c r="C5276" s="37" t="s">
        <v>7</v>
      </c>
      <c r="D5276" s="36">
        <v>3.7100000000000001E-2</v>
      </c>
      <c r="E5276" s="31">
        <v>1</v>
      </c>
      <c r="F5276" s="31">
        <v>0</v>
      </c>
      <c r="G5276" s="31">
        <v>3.47</v>
      </c>
      <c r="H5276" s="31">
        <v>0</v>
      </c>
      <c r="I5276" s="64">
        <v>0.12</v>
      </c>
    </row>
    <row r="5277" spans="1:9">
      <c r="A5277" s="30" t="s">
        <v>1641</v>
      </c>
      <c r="B5277" s="32" t="s">
        <v>1642</v>
      </c>
      <c r="C5277" s="37" t="s">
        <v>7</v>
      </c>
      <c r="D5277" s="36">
        <v>9.4999999999999998E-3</v>
      </c>
      <c r="E5277" s="31">
        <v>1</v>
      </c>
      <c r="F5277" s="31">
        <v>0</v>
      </c>
      <c r="G5277" s="31">
        <v>75.58</v>
      </c>
      <c r="H5277" s="31">
        <v>0</v>
      </c>
      <c r="I5277" s="64">
        <v>0.71</v>
      </c>
    </row>
    <row r="5278" spans="1:9">
      <c r="A5278" s="30" t="s">
        <v>1573</v>
      </c>
      <c r="B5278" s="32" t="s">
        <v>1574</v>
      </c>
      <c r="C5278" s="37" t="s">
        <v>1484</v>
      </c>
      <c r="D5278" s="36">
        <v>0.1666</v>
      </c>
      <c r="E5278" s="31">
        <v>1</v>
      </c>
      <c r="F5278" s="31">
        <v>0</v>
      </c>
      <c r="G5278" s="31">
        <v>20.89</v>
      </c>
      <c r="H5278" s="31">
        <v>0</v>
      </c>
      <c r="I5278" s="64">
        <v>3.48</v>
      </c>
    </row>
    <row r="5279" spans="1:9">
      <c r="A5279" s="30" t="s">
        <v>1559</v>
      </c>
      <c r="B5279" s="30" t="s">
        <v>1560</v>
      </c>
      <c r="C5279" s="37" t="s">
        <v>1484</v>
      </c>
      <c r="D5279" s="36">
        <v>0.1666</v>
      </c>
      <c r="E5279" s="31">
        <v>1</v>
      </c>
      <c r="F5279" s="31">
        <v>0</v>
      </c>
      <c r="G5279" s="31">
        <v>25.28</v>
      </c>
      <c r="H5279" s="31">
        <v>0</v>
      </c>
      <c r="I5279" s="64">
        <v>4.21</v>
      </c>
    </row>
    <row r="5280" spans="1:9">
      <c r="A5280" s="35"/>
      <c r="B5280" s="35"/>
      <c r="C5280" s="35"/>
      <c r="D5280" s="35"/>
      <c r="E5280" s="35"/>
      <c r="F5280" s="35"/>
      <c r="G5280" s="35"/>
      <c r="H5280" s="34" t="s">
        <v>515</v>
      </c>
      <c r="I5280" s="76">
        <v>14.76</v>
      </c>
    </row>
    <row r="5281" spans="1:9">
      <c r="A5281" s="35"/>
      <c r="B5281" s="35"/>
      <c r="C5281" s="35"/>
      <c r="D5281" s="35"/>
      <c r="E5281" s="35"/>
      <c r="F5281" s="35"/>
      <c r="G5281" s="35"/>
      <c r="H5281" s="34" t="s">
        <v>1458</v>
      </c>
      <c r="I5281" s="76">
        <v>22.86</v>
      </c>
    </row>
    <row r="5282" spans="1:9">
      <c r="A5282" s="35"/>
      <c r="B5282" s="35"/>
      <c r="C5282" s="35"/>
      <c r="D5282" s="35"/>
      <c r="E5282" s="35"/>
      <c r="F5282" s="35"/>
      <c r="G5282" s="35"/>
      <c r="H5282" s="34" t="s">
        <v>516</v>
      </c>
      <c r="I5282" s="76">
        <v>18.13</v>
      </c>
    </row>
    <row r="5285" spans="1:9">
      <c r="A5285" s="49" t="s">
        <v>3393</v>
      </c>
      <c r="B5285" s="48"/>
      <c r="C5285" s="48"/>
      <c r="D5285" s="48"/>
      <c r="E5285" s="48"/>
      <c r="F5285" s="48"/>
      <c r="G5285" s="48"/>
      <c r="H5285" s="48"/>
      <c r="I5285" s="72"/>
    </row>
    <row r="5286" spans="1:9">
      <c r="A5286" s="46" t="s">
        <v>1439</v>
      </c>
      <c r="B5286" s="45"/>
      <c r="C5286" s="45"/>
      <c r="D5286" s="45"/>
      <c r="E5286" s="45"/>
      <c r="F5286" s="45"/>
      <c r="G5286" s="45"/>
      <c r="H5286" s="45"/>
      <c r="I5286" s="73"/>
    </row>
    <row r="5287" spans="1:9">
      <c r="A5287" s="43" t="s">
        <v>3394</v>
      </c>
      <c r="B5287" s="42"/>
      <c r="C5287" s="42"/>
      <c r="D5287" s="42"/>
      <c r="E5287" s="41"/>
      <c r="F5287" s="41"/>
      <c r="G5287" s="41"/>
      <c r="H5287" s="41"/>
      <c r="I5287" s="74"/>
    </row>
    <row r="5288" spans="1:9">
      <c r="A5288" s="38" t="s">
        <v>0</v>
      </c>
      <c r="B5288" s="39" t="s">
        <v>1</v>
      </c>
      <c r="C5288" s="38" t="s">
        <v>2</v>
      </c>
      <c r="D5288" s="38" t="s">
        <v>3</v>
      </c>
      <c r="E5288" s="38" t="s">
        <v>1441</v>
      </c>
      <c r="F5288" s="38" t="s">
        <v>1442</v>
      </c>
      <c r="G5288" s="38" t="s">
        <v>1443</v>
      </c>
      <c r="H5288" s="38" t="s">
        <v>1444</v>
      </c>
      <c r="I5288" s="75" t="s">
        <v>1445</v>
      </c>
    </row>
    <row r="5289" spans="1:9">
      <c r="A5289" s="30" t="s">
        <v>1637</v>
      </c>
      <c r="B5289" s="32" t="s">
        <v>1638</v>
      </c>
      <c r="C5289" s="37" t="s">
        <v>7</v>
      </c>
      <c r="D5289" s="36">
        <v>8.8599999999999998E-2</v>
      </c>
      <c r="E5289" s="31">
        <v>1</v>
      </c>
      <c r="F5289" s="31">
        <v>0</v>
      </c>
      <c r="G5289" s="31">
        <v>3.47</v>
      </c>
      <c r="H5289" s="31">
        <v>0</v>
      </c>
      <c r="I5289" s="64">
        <v>0.3</v>
      </c>
    </row>
    <row r="5290" spans="1:9">
      <c r="A5290" s="30" t="s">
        <v>1643</v>
      </c>
      <c r="B5290" s="32" t="s">
        <v>1644</v>
      </c>
      <c r="C5290" s="37" t="s">
        <v>22</v>
      </c>
      <c r="D5290" s="36">
        <v>1.0492999999999999</v>
      </c>
      <c r="E5290" s="31">
        <v>1</v>
      </c>
      <c r="F5290" s="31">
        <v>0</v>
      </c>
      <c r="G5290" s="31">
        <v>4.57</v>
      </c>
      <c r="H5290" s="31">
        <v>0</v>
      </c>
      <c r="I5290" s="64">
        <v>4.79</v>
      </c>
    </row>
    <row r="5291" spans="1:9">
      <c r="A5291" s="30" t="s">
        <v>1573</v>
      </c>
      <c r="B5291" s="32" t="s">
        <v>1574</v>
      </c>
      <c r="C5291" s="37" t="s">
        <v>1484</v>
      </c>
      <c r="D5291" s="36">
        <v>0.38</v>
      </c>
      <c r="E5291" s="31">
        <v>1</v>
      </c>
      <c r="F5291" s="31">
        <v>0</v>
      </c>
      <c r="G5291" s="31">
        <v>20.89</v>
      </c>
      <c r="H5291" s="31">
        <v>0</v>
      </c>
      <c r="I5291" s="64">
        <v>7.93</v>
      </c>
    </row>
    <row r="5292" spans="1:9">
      <c r="A5292" s="30" t="s">
        <v>1559</v>
      </c>
      <c r="B5292" s="30" t="s">
        <v>1560</v>
      </c>
      <c r="C5292" s="37" t="s">
        <v>1484</v>
      </c>
      <c r="D5292" s="36">
        <v>0.38</v>
      </c>
      <c r="E5292" s="31">
        <v>1</v>
      </c>
      <c r="F5292" s="31">
        <v>0</v>
      </c>
      <c r="G5292" s="31">
        <v>25.28</v>
      </c>
      <c r="H5292" s="31">
        <v>0</v>
      </c>
      <c r="I5292" s="64">
        <v>9.6</v>
      </c>
    </row>
    <row r="5293" spans="1:9">
      <c r="A5293" s="35"/>
      <c r="B5293" s="35"/>
      <c r="C5293" s="35"/>
      <c r="D5293" s="35"/>
      <c r="E5293" s="35"/>
      <c r="F5293" s="35"/>
      <c r="G5293" s="35"/>
      <c r="H5293" s="34" t="s">
        <v>515</v>
      </c>
      <c r="I5293" s="76">
        <v>22.62</v>
      </c>
    </row>
    <row r="5294" spans="1:9">
      <c r="A5294" s="35"/>
      <c r="B5294" s="35"/>
      <c r="C5294" s="35"/>
      <c r="D5294" s="35"/>
      <c r="E5294" s="35"/>
      <c r="F5294" s="35"/>
      <c r="G5294" s="35"/>
      <c r="H5294" s="34" t="s">
        <v>1458</v>
      </c>
      <c r="I5294" s="76">
        <v>22.86</v>
      </c>
    </row>
    <row r="5295" spans="1:9">
      <c r="A5295" s="35"/>
      <c r="B5295" s="35"/>
      <c r="C5295" s="35"/>
      <c r="D5295" s="35"/>
      <c r="E5295" s="35"/>
      <c r="F5295" s="35"/>
      <c r="G5295" s="35"/>
      <c r="H5295" s="34" t="s">
        <v>516</v>
      </c>
      <c r="I5295" s="76">
        <v>27.79</v>
      </c>
    </row>
    <row r="5298" spans="1:9">
      <c r="A5298" s="49" t="s">
        <v>3395</v>
      </c>
      <c r="B5298" s="48"/>
      <c r="C5298" s="48"/>
      <c r="D5298" s="48"/>
      <c r="E5298" s="48"/>
      <c r="F5298" s="48"/>
      <c r="G5298" s="48"/>
      <c r="H5298" s="48"/>
      <c r="I5298" s="72"/>
    </row>
    <row r="5299" spans="1:9">
      <c r="A5299" s="46" t="s">
        <v>1439</v>
      </c>
      <c r="B5299" s="45"/>
      <c r="C5299" s="45"/>
      <c r="D5299" s="45"/>
      <c r="E5299" s="45"/>
      <c r="F5299" s="45"/>
      <c r="G5299" s="45"/>
      <c r="H5299" s="45"/>
      <c r="I5299" s="73"/>
    </row>
    <row r="5300" spans="1:9">
      <c r="A5300" s="43" t="s">
        <v>3396</v>
      </c>
      <c r="B5300" s="42"/>
      <c r="C5300" s="42"/>
      <c r="D5300" s="42"/>
      <c r="E5300" s="41"/>
      <c r="F5300" s="41"/>
      <c r="G5300" s="41"/>
      <c r="H5300" s="41"/>
      <c r="I5300" s="74"/>
    </row>
    <row r="5301" spans="1:9">
      <c r="A5301" s="38" t="s">
        <v>0</v>
      </c>
      <c r="B5301" s="39" t="s">
        <v>1</v>
      </c>
      <c r="C5301" s="38" t="s">
        <v>2</v>
      </c>
      <c r="D5301" s="38" t="s">
        <v>3</v>
      </c>
      <c r="E5301" s="38" t="s">
        <v>1441</v>
      </c>
      <c r="F5301" s="38" t="s">
        <v>1442</v>
      </c>
      <c r="G5301" s="38" t="s">
        <v>1443</v>
      </c>
      <c r="H5301" s="38" t="s">
        <v>1444</v>
      </c>
      <c r="I5301" s="75" t="s">
        <v>1445</v>
      </c>
    </row>
    <row r="5302" spans="1:9">
      <c r="A5302" s="30" t="s">
        <v>1637</v>
      </c>
      <c r="B5302" s="32" t="s">
        <v>1638</v>
      </c>
      <c r="C5302" s="37" t="s">
        <v>7</v>
      </c>
      <c r="D5302" s="36">
        <v>0.1056</v>
      </c>
      <c r="E5302" s="31">
        <v>1</v>
      </c>
      <c r="F5302" s="31">
        <v>0</v>
      </c>
      <c r="G5302" s="31">
        <v>3.47</v>
      </c>
      <c r="H5302" s="31">
        <v>0</v>
      </c>
      <c r="I5302" s="64">
        <v>0.36</v>
      </c>
    </row>
    <row r="5303" spans="1:9">
      <c r="A5303" s="30" t="s">
        <v>2718</v>
      </c>
      <c r="B5303" s="32" t="s">
        <v>2719</v>
      </c>
      <c r="C5303" s="37" t="s">
        <v>22</v>
      </c>
      <c r="D5303" s="36">
        <v>1.0492999999999999</v>
      </c>
      <c r="E5303" s="31">
        <v>1</v>
      </c>
      <c r="F5303" s="31">
        <v>0</v>
      </c>
      <c r="G5303" s="31">
        <v>9.86</v>
      </c>
      <c r="H5303" s="31">
        <v>0</v>
      </c>
      <c r="I5303" s="64">
        <v>10.34</v>
      </c>
    </row>
    <row r="5304" spans="1:9">
      <c r="A5304" s="30" t="s">
        <v>1573</v>
      </c>
      <c r="B5304" s="32" t="s">
        <v>1574</v>
      </c>
      <c r="C5304" s="37" t="s">
        <v>1484</v>
      </c>
      <c r="D5304" s="36">
        <v>0.45300000000000001</v>
      </c>
      <c r="E5304" s="31">
        <v>1</v>
      </c>
      <c r="F5304" s="31">
        <v>0</v>
      </c>
      <c r="G5304" s="31">
        <v>20.89</v>
      </c>
      <c r="H5304" s="31">
        <v>0</v>
      </c>
      <c r="I5304" s="64">
        <v>9.4600000000000009</v>
      </c>
    </row>
    <row r="5305" spans="1:9">
      <c r="A5305" s="30" t="s">
        <v>1559</v>
      </c>
      <c r="B5305" s="30" t="s">
        <v>1560</v>
      </c>
      <c r="C5305" s="37" t="s">
        <v>1484</v>
      </c>
      <c r="D5305" s="36">
        <v>0.45300000000000001</v>
      </c>
      <c r="E5305" s="31">
        <v>1</v>
      </c>
      <c r="F5305" s="31">
        <v>0</v>
      </c>
      <c r="G5305" s="31">
        <v>25.28</v>
      </c>
      <c r="H5305" s="31">
        <v>0</v>
      </c>
      <c r="I5305" s="64">
        <v>11.45</v>
      </c>
    </row>
    <row r="5306" spans="1:9">
      <c r="A5306" s="35"/>
      <c r="B5306" s="35"/>
      <c r="C5306" s="35"/>
      <c r="D5306" s="35"/>
      <c r="E5306" s="35"/>
      <c r="F5306" s="35"/>
      <c r="G5306" s="35"/>
      <c r="H5306" s="34" t="s">
        <v>515</v>
      </c>
      <c r="I5306" s="76">
        <v>31.61</v>
      </c>
    </row>
    <row r="5307" spans="1:9">
      <c r="A5307" s="35"/>
      <c r="B5307" s="35"/>
      <c r="C5307" s="35"/>
      <c r="D5307" s="35"/>
      <c r="E5307" s="35"/>
      <c r="F5307" s="35"/>
      <c r="G5307" s="35"/>
      <c r="H5307" s="34" t="s">
        <v>1458</v>
      </c>
      <c r="I5307" s="76">
        <v>22.86</v>
      </c>
    </row>
    <row r="5308" spans="1:9">
      <c r="A5308" s="35"/>
      <c r="B5308" s="35"/>
      <c r="C5308" s="35"/>
      <c r="D5308" s="35"/>
      <c r="E5308" s="35"/>
      <c r="F5308" s="35"/>
      <c r="G5308" s="35"/>
      <c r="H5308" s="34" t="s">
        <v>516</v>
      </c>
      <c r="I5308" s="76">
        <v>38.83</v>
      </c>
    </row>
    <row r="5311" spans="1:9">
      <c r="A5311" s="49" t="s">
        <v>3397</v>
      </c>
      <c r="B5311" s="48"/>
      <c r="C5311" s="48"/>
      <c r="D5311" s="48"/>
      <c r="E5311" s="48"/>
      <c r="F5311" s="48"/>
      <c r="G5311" s="48"/>
      <c r="H5311" s="48"/>
      <c r="I5311" s="72"/>
    </row>
    <row r="5312" spans="1:9">
      <c r="A5312" s="46" t="s">
        <v>1439</v>
      </c>
      <c r="B5312" s="45"/>
      <c r="C5312" s="45"/>
      <c r="D5312" s="45"/>
      <c r="E5312" s="45"/>
      <c r="F5312" s="45"/>
      <c r="G5312" s="45"/>
      <c r="H5312" s="45"/>
      <c r="I5312" s="73"/>
    </row>
    <row r="5313" spans="1:9">
      <c r="A5313" s="43" t="s">
        <v>3398</v>
      </c>
      <c r="B5313" s="42"/>
      <c r="C5313" s="42"/>
      <c r="D5313" s="42"/>
      <c r="E5313" s="41"/>
      <c r="F5313" s="41"/>
      <c r="G5313" s="41"/>
      <c r="H5313" s="41"/>
      <c r="I5313" s="74"/>
    </row>
    <row r="5314" spans="1:9">
      <c r="A5314" s="38" t="s">
        <v>0</v>
      </c>
      <c r="B5314" s="39" t="s">
        <v>1</v>
      </c>
      <c r="C5314" s="38" t="s">
        <v>2</v>
      </c>
      <c r="D5314" s="38" t="s">
        <v>3</v>
      </c>
      <c r="E5314" s="38" t="s">
        <v>1441</v>
      </c>
      <c r="F5314" s="38" t="s">
        <v>1442</v>
      </c>
      <c r="G5314" s="38" t="s">
        <v>1443</v>
      </c>
      <c r="H5314" s="38" t="s">
        <v>1444</v>
      </c>
      <c r="I5314" s="75" t="s">
        <v>1445</v>
      </c>
    </row>
    <row r="5315" spans="1:9">
      <c r="A5315" s="30" t="s">
        <v>1627</v>
      </c>
      <c r="B5315" s="32" t="s">
        <v>1628</v>
      </c>
      <c r="C5315" s="37" t="s">
        <v>7</v>
      </c>
      <c r="D5315" s="36">
        <v>1.06E-2</v>
      </c>
      <c r="E5315" s="31">
        <v>1</v>
      </c>
      <c r="F5315" s="31">
        <v>0</v>
      </c>
      <c r="G5315" s="31">
        <v>66.709999999999994</v>
      </c>
      <c r="H5315" s="31">
        <v>0</v>
      </c>
      <c r="I5315" s="64">
        <v>0.7</v>
      </c>
    </row>
    <row r="5316" spans="1:9">
      <c r="A5316" s="30" t="s">
        <v>1637</v>
      </c>
      <c r="B5316" s="32" t="s">
        <v>1638</v>
      </c>
      <c r="C5316" s="37" t="s">
        <v>7</v>
      </c>
      <c r="D5316" s="36">
        <v>1.6199999999999999E-2</v>
      </c>
      <c r="E5316" s="31">
        <v>1</v>
      </c>
      <c r="F5316" s="31">
        <v>0</v>
      </c>
      <c r="G5316" s="31">
        <v>3.47</v>
      </c>
      <c r="H5316" s="31">
        <v>0</v>
      </c>
      <c r="I5316" s="64">
        <v>0.05</v>
      </c>
    </row>
    <row r="5317" spans="1:9">
      <c r="A5317" s="30" t="s">
        <v>1641</v>
      </c>
      <c r="B5317" s="32" t="s">
        <v>1642</v>
      </c>
      <c r="C5317" s="37" t="s">
        <v>7</v>
      </c>
      <c r="D5317" s="36">
        <v>1.2E-2</v>
      </c>
      <c r="E5317" s="31">
        <v>1</v>
      </c>
      <c r="F5317" s="31">
        <v>0</v>
      </c>
      <c r="G5317" s="31">
        <v>75.58</v>
      </c>
      <c r="H5317" s="31">
        <v>0</v>
      </c>
      <c r="I5317" s="64">
        <v>0.9</v>
      </c>
    </row>
    <row r="5318" spans="1:9">
      <c r="A5318" s="30" t="s">
        <v>3163</v>
      </c>
      <c r="B5318" s="32" t="s">
        <v>3164</v>
      </c>
      <c r="C5318" s="37" t="s">
        <v>7</v>
      </c>
      <c r="D5318" s="36">
        <v>1</v>
      </c>
      <c r="E5318" s="31">
        <v>1</v>
      </c>
      <c r="F5318" s="31">
        <v>0</v>
      </c>
      <c r="G5318" s="31">
        <v>1.32</v>
      </c>
      <c r="H5318" s="31">
        <v>0</v>
      </c>
      <c r="I5318" s="64">
        <v>1.32</v>
      </c>
    </row>
    <row r="5319" spans="1:9">
      <c r="A5319" s="30" t="s">
        <v>1573</v>
      </c>
      <c r="B5319" s="32" t="s">
        <v>1574</v>
      </c>
      <c r="C5319" s="37" t="s">
        <v>1484</v>
      </c>
      <c r="D5319" s="36">
        <v>9.4100000000000003E-2</v>
      </c>
      <c r="E5319" s="31">
        <v>1</v>
      </c>
      <c r="F5319" s="31">
        <v>0</v>
      </c>
      <c r="G5319" s="31">
        <v>20.89</v>
      </c>
      <c r="H5319" s="31">
        <v>0</v>
      </c>
      <c r="I5319" s="64">
        <v>1.96</v>
      </c>
    </row>
    <row r="5320" spans="1:9">
      <c r="A5320" s="30" t="s">
        <v>1559</v>
      </c>
      <c r="B5320" s="30" t="s">
        <v>1560</v>
      </c>
      <c r="C5320" s="37" t="s">
        <v>1484</v>
      </c>
      <c r="D5320" s="36">
        <v>9.4100000000000003E-2</v>
      </c>
      <c r="E5320" s="31">
        <v>1</v>
      </c>
      <c r="F5320" s="31">
        <v>0</v>
      </c>
      <c r="G5320" s="31">
        <v>25.28</v>
      </c>
      <c r="H5320" s="31">
        <v>0</v>
      </c>
      <c r="I5320" s="64">
        <v>2.37</v>
      </c>
    </row>
    <row r="5321" spans="1:9">
      <c r="A5321" s="35"/>
      <c r="B5321" s="35"/>
      <c r="C5321" s="35"/>
      <c r="D5321" s="35"/>
      <c r="E5321" s="35"/>
      <c r="F5321" s="35"/>
      <c r="G5321" s="35"/>
      <c r="H5321" s="34" t="s">
        <v>515</v>
      </c>
      <c r="I5321" s="76">
        <v>7.3</v>
      </c>
    </row>
    <row r="5322" spans="1:9">
      <c r="A5322" s="35"/>
      <c r="B5322" s="35"/>
      <c r="C5322" s="35"/>
      <c r="D5322" s="35"/>
      <c r="E5322" s="35"/>
      <c r="F5322" s="35"/>
      <c r="G5322" s="35"/>
      <c r="H5322" s="34" t="s">
        <v>1458</v>
      </c>
      <c r="I5322" s="76">
        <v>22.86</v>
      </c>
    </row>
    <row r="5323" spans="1:9">
      <c r="A5323" s="35"/>
      <c r="B5323" s="35"/>
      <c r="C5323" s="35"/>
      <c r="D5323" s="35"/>
      <c r="E5323" s="35"/>
      <c r="F5323" s="35"/>
      <c r="G5323" s="35"/>
      <c r="H5323" s="34" t="s">
        <v>516</v>
      </c>
      <c r="I5323" s="76">
        <v>8.9600000000000009</v>
      </c>
    </row>
    <row r="5326" spans="1:9">
      <c r="A5326" s="49" t="s">
        <v>3399</v>
      </c>
      <c r="B5326" s="48"/>
      <c r="C5326" s="48"/>
      <c r="D5326" s="48"/>
      <c r="E5326" s="48"/>
      <c r="F5326" s="48"/>
      <c r="G5326" s="48"/>
      <c r="H5326" s="48"/>
      <c r="I5326" s="72"/>
    </row>
    <row r="5327" spans="1:9">
      <c r="A5327" s="46" t="s">
        <v>1439</v>
      </c>
      <c r="B5327" s="45"/>
      <c r="C5327" s="45"/>
      <c r="D5327" s="45"/>
      <c r="E5327" s="45"/>
      <c r="F5327" s="45"/>
      <c r="G5327" s="45"/>
      <c r="H5327" s="45"/>
      <c r="I5327" s="73"/>
    </row>
    <row r="5328" spans="1:9">
      <c r="A5328" s="43" t="s">
        <v>3400</v>
      </c>
      <c r="B5328" s="42"/>
      <c r="C5328" s="42"/>
      <c r="D5328" s="42"/>
      <c r="E5328" s="41"/>
      <c r="F5328" s="41"/>
      <c r="G5328" s="41"/>
      <c r="H5328" s="41"/>
      <c r="I5328" s="74"/>
    </row>
    <row r="5329" spans="1:9">
      <c r="A5329" s="38" t="s">
        <v>0</v>
      </c>
      <c r="B5329" s="39" t="s">
        <v>1</v>
      </c>
      <c r="C5329" s="38" t="s">
        <v>2</v>
      </c>
      <c r="D5329" s="38" t="s">
        <v>3</v>
      </c>
      <c r="E5329" s="38" t="s">
        <v>1441</v>
      </c>
      <c r="F5329" s="38" t="s">
        <v>1442</v>
      </c>
      <c r="G5329" s="38" t="s">
        <v>1443</v>
      </c>
      <c r="H5329" s="38" t="s">
        <v>1444</v>
      </c>
      <c r="I5329" s="75" t="s">
        <v>1445</v>
      </c>
    </row>
    <row r="5330" spans="1:9">
      <c r="A5330" s="30" t="s">
        <v>1627</v>
      </c>
      <c r="B5330" s="32" t="s">
        <v>1628</v>
      </c>
      <c r="C5330" s="37" t="s">
        <v>7</v>
      </c>
      <c r="D5330" s="36">
        <v>9.4000000000000004E-3</v>
      </c>
      <c r="E5330" s="31">
        <v>1</v>
      </c>
      <c r="F5330" s="31">
        <v>0</v>
      </c>
      <c r="G5330" s="31">
        <v>66.709999999999994</v>
      </c>
      <c r="H5330" s="31">
        <v>0</v>
      </c>
      <c r="I5330" s="64">
        <v>0.62</v>
      </c>
    </row>
    <row r="5331" spans="1:9">
      <c r="A5331" s="30" t="s">
        <v>1637</v>
      </c>
      <c r="B5331" s="32" t="s">
        <v>1638</v>
      </c>
      <c r="C5331" s="37" t="s">
        <v>7</v>
      </c>
      <c r="D5331" s="36">
        <v>4.0300000000000002E-2</v>
      </c>
      <c r="E5331" s="31">
        <v>1</v>
      </c>
      <c r="F5331" s="31">
        <v>0</v>
      </c>
      <c r="G5331" s="31">
        <v>3.47</v>
      </c>
      <c r="H5331" s="31">
        <v>0</v>
      </c>
      <c r="I5331" s="64">
        <v>0.13</v>
      </c>
    </row>
    <row r="5332" spans="1:9">
      <c r="A5332" s="30" t="s">
        <v>1641</v>
      </c>
      <c r="B5332" s="32" t="s">
        <v>1642</v>
      </c>
      <c r="C5332" s="37" t="s">
        <v>7</v>
      </c>
      <c r="D5332" s="36">
        <v>1.0999999999999999E-2</v>
      </c>
      <c r="E5332" s="31">
        <v>1</v>
      </c>
      <c r="F5332" s="31">
        <v>0</v>
      </c>
      <c r="G5332" s="31">
        <v>75.58</v>
      </c>
      <c r="H5332" s="31">
        <v>0</v>
      </c>
      <c r="I5332" s="64">
        <v>0.83</v>
      </c>
    </row>
    <row r="5333" spans="1:9">
      <c r="A5333" s="30" t="s">
        <v>3401</v>
      </c>
      <c r="B5333" s="32" t="s">
        <v>3402</v>
      </c>
      <c r="C5333" s="37" t="s">
        <v>7</v>
      </c>
      <c r="D5333" s="36">
        <v>1</v>
      </c>
      <c r="E5333" s="31">
        <v>1</v>
      </c>
      <c r="F5333" s="31">
        <v>0</v>
      </c>
      <c r="G5333" s="31">
        <v>14.81</v>
      </c>
      <c r="H5333" s="31">
        <v>0</v>
      </c>
      <c r="I5333" s="64">
        <v>14.81</v>
      </c>
    </row>
    <row r="5334" spans="1:9">
      <c r="A5334" s="30" t="s">
        <v>1573</v>
      </c>
      <c r="B5334" s="32" t="s">
        <v>1574</v>
      </c>
      <c r="C5334" s="37" t="s">
        <v>1484</v>
      </c>
      <c r="D5334" s="36">
        <v>0.1208</v>
      </c>
      <c r="E5334" s="31">
        <v>1</v>
      </c>
      <c r="F5334" s="31">
        <v>0</v>
      </c>
      <c r="G5334" s="31">
        <v>20.89</v>
      </c>
      <c r="H5334" s="31">
        <v>0</v>
      </c>
      <c r="I5334" s="64">
        <v>2.52</v>
      </c>
    </row>
    <row r="5335" spans="1:9">
      <c r="A5335" s="30" t="s">
        <v>1559</v>
      </c>
      <c r="B5335" s="30" t="s">
        <v>1560</v>
      </c>
      <c r="C5335" s="37" t="s">
        <v>1484</v>
      </c>
      <c r="D5335" s="36">
        <v>0.1208</v>
      </c>
      <c r="E5335" s="31">
        <v>1</v>
      </c>
      <c r="F5335" s="31">
        <v>0</v>
      </c>
      <c r="G5335" s="31">
        <v>25.28</v>
      </c>
      <c r="H5335" s="31">
        <v>0</v>
      </c>
      <c r="I5335" s="64">
        <v>3.05</v>
      </c>
    </row>
    <row r="5336" spans="1:9">
      <c r="A5336" s="35"/>
      <c r="B5336" s="35"/>
      <c r="C5336" s="35"/>
      <c r="D5336" s="35"/>
      <c r="E5336" s="35"/>
      <c r="F5336" s="35"/>
      <c r="G5336" s="35"/>
      <c r="H5336" s="34" t="s">
        <v>515</v>
      </c>
      <c r="I5336" s="76">
        <v>21.96</v>
      </c>
    </row>
    <row r="5337" spans="1:9">
      <c r="A5337" s="35"/>
      <c r="B5337" s="35"/>
      <c r="C5337" s="35"/>
      <c r="D5337" s="35"/>
      <c r="E5337" s="35"/>
      <c r="F5337" s="35"/>
      <c r="G5337" s="35"/>
      <c r="H5337" s="34" t="s">
        <v>1458</v>
      </c>
      <c r="I5337" s="76">
        <v>22.86</v>
      </c>
    </row>
    <row r="5338" spans="1:9">
      <c r="A5338" s="35"/>
      <c r="B5338" s="35"/>
      <c r="C5338" s="35"/>
      <c r="D5338" s="35"/>
      <c r="E5338" s="35"/>
      <c r="F5338" s="35"/>
      <c r="G5338" s="35"/>
      <c r="H5338" s="34" t="s">
        <v>516</v>
      </c>
      <c r="I5338" s="76">
        <v>26.98</v>
      </c>
    </row>
    <row r="5341" spans="1:9">
      <c r="A5341" s="49" t="s">
        <v>3403</v>
      </c>
      <c r="B5341" s="48"/>
      <c r="C5341" s="48"/>
      <c r="D5341" s="48"/>
      <c r="E5341" s="48"/>
      <c r="F5341" s="48"/>
      <c r="G5341" s="48"/>
      <c r="H5341" s="48"/>
      <c r="I5341" s="72"/>
    </row>
    <row r="5342" spans="1:9">
      <c r="A5342" s="46" t="s">
        <v>1439</v>
      </c>
      <c r="B5342" s="45"/>
      <c r="C5342" s="45"/>
      <c r="D5342" s="45"/>
      <c r="E5342" s="45"/>
      <c r="F5342" s="45"/>
      <c r="G5342" s="45"/>
      <c r="H5342" s="45"/>
      <c r="I5342" s="73"/>
    </row>
    <row r="5343" spans="1:9">
      <c r="A5343" s="43" t="s">
        <v>3404</v>
      </c>
      <c r="B5343" s="42"/>
      <c r="C5343" s="42"/>
      <c r="D5343" s="42"/>
      <c r="E5343" s="41"/>
      <c r="F5343" s="41"/>
      <c r="G5343" s="41"/>
      <c r="H5343" s="41"/>
      <c r="I5343" s="74"/>
    </row>
    <row r="5344" spans="1:9">
      <c r="A5344" s="38" t="s">
        <v>0</v>
      </c>
      <c r="B5344" s="39" t="s">
        <v>1</v>
      </c>
      <c r="C5344" s="38" t="s">
        <v>2</v>
      </c>
      <c r="D5344" s="38" t="s">
        <v>3</v>
      </c>
      <c r="E5344" s="38" t="s">
        <v>1441</v>
      </c>
      <c r="F5344" s="38" t="s">
        <v>1442</v>
      </c>
      <c r="G5344" s="38" t="s">
        <v>1443</v>
      </c>
      <c r="H5344" s="38" t="s">
        <v>1444</v>
      </c>
      <c r="I5344" s="75" t="s">
        <v>1445</v>
      </c>
    </row>
    <row r="5345" spans="1:9">
      <c r="A5345" s="30" t="s">
        <v>1627</v>
      </c>
      <c r="B5345" s="32" t="s">
        <v>1628</v>
      </c>
      <c r="C5345" s="37" t="s">
        <v>7</v>
      </c>
      <c r="D5345" s="36">
        <v>5.8999999999999999E-3</v>
      </c>
      <c r="E5345" s="31">
        <v>1</v>
      </c>
      <c r="F5345" s="31">
        <v>0</v>
      </c>
      <c r="G5345" s="31">
        <v>66.709999999999994</v>
      </c>
      <c r="H5345" s="31">
        <v>0</v>
      </c>
      <c r="I5345" s="64">
        <v>0.39</v>
      </c>
    </row>
    <row r="5346" spans="1:9" ht="20">
      <c r="A5346" s="30" t="s">
        <v>3405</v>
      </c>
      <c r="B5346" s="32" t="s">
        <v>3406</v>
      </c>
      <c r="C5346" s="37" t="s">
        <v>7</v>
      </c>
      <c r="D5346" s="36">
        <v>1</v>
      </c>
      <c r="E5346" s="31">
        <v>1</v>
      </c>
      <c r="F5346" s="31">
        <v>0</v>
      </c>
      <c r="G5346" s="31">
        <v>8.8699999999999992</v>
      </c>
      <c r="H5346" s="31">
        <v>0</v>
      </c>
      <c r="I5346" s="64">
        <v>8.8699999999999992</v>
      </c>
    </row>
    <row r="5347" spans="1:9">
      <c r="A5347" s="30" t="s">
        <v>1637</v>
      </c>
      <c r="B5347" s="32" t="s">
        <v>1638</v>
      </c>
      <c r="C5347" s="37" t="s">
        <v>7</v>
      </c>
      <c r="D5347" s="36">
        <v>3.3799999999999997E-2</v>
      </c>
      <c r="E5347" s="31">
        <v>1</v>
      </c>
      <c r="F5347" s="31">
        <v>0</v>
      </c>
      <c r="G5347" s="31">
        <v>3.47</v>
      </c>
      <c r="H5347" s="31">
        <v>0</v>
      </c>
      <c r="I5347" s="64">
        <v>0.11</v>
      </c>
    </row>
    <row r="5348" spans="1:9">
      <c r="A5348" s="30" t="s">
        <v>1641</v>
      </c>
      <c r="B5348" s="32" t="s">
        <v>1642</v>
      </c>
      <c r="C5348" s="37" t="s">
        <v>7</v>
      </c>
      <c r="D5348" s="36">
        <v>7.0000000000000001E-3</v>
      </c>
      <c r="E5348" s="31">
        <v>1</v>
      </c>
      <c r="F5348" s="31">
        <v>0</v>
      </c>
      <c r="G5348" s="31">
        <v>75.58</v>
      </c>
      <c r="H5348" s="31">
        <v>0</v>
      </c>
      <c r="I5348" s="64">
        <v>0.52</v>
      </c>
    </row>
    <row r="5349" spans="1:9">
      <c r="A5349" s="30" t="s">
        <v>1573</v>
      </c>
      <c r="B5349" s="32" t="s">
        <v>1574</v>
      </c>
      <c r="C5349" s="37" t="s">
        <v>1484</v>
      </c>
      <c r="D5349" s="36">
        <v>0.1416</v>
      </c>
      <c r="E5349" s="31">
        <v>1</v>
      </c>
      <c r="F5349" s="31">
        <v>0</v>
      </c>
      <c r="G5349" s="31">
        <v>20.89</v>
      </c>
      <c r="H5349" s="31">
        <v>0</v>
      </c>
      <c r="I5349" s="64">
        <v>2.95</v>
      </c>
    </row>
    <row r="5350" spans="1:9">
      <c r="A5350" s="30" t="s">
        <v>1559</v>
      </c>
      <c r="B5350" s="30" t="s">
        <v>1560</v>
      </c>
      <c r="C5350" s="37" t="s">
        <v>1484</v>
      </c>
      <c r="D5350" s="36">
        <v>0.1416</v>
      </c>
      <c r="E5350" s="31">
        <v>1</v>
      </c>
      <c r="F5350" s="31">
        <v>0</v>
      </c>
      <c r="G5350" s="31">
        <v>25.28</v>
      </c>
      <c r="H5350" s="31">
        <v>0</v>
      </c>
      <c r="I5350" s="64">
        <v>3.57</v>
      </c>
    </row>
    <row r="5351" spans="1:9">
      <c r="A5351" s="35"/>
      <c r="B5351" s="35"/>
      <c r="C5351" s="35"/>
      <c r="D5351" s="35"/>
      <c r="E5351" s="35"/>
      <c r="F5351" s="35"/>
      <c r="G5351" s="35"/>
      <c r="H5351" s="34" t="s">
        <v>515</v>
      </c>
      <c r="I5351" s="76">
        <v>16.41</v>
      </c>
    </row>
    <row r="5352" spans="1:9">
      <c r="A5352" s="35"/>
      <c r="B5352" s="35"/>
      <c r="C5352" s="35"/>
      <c r="D5352" s="35"/>
      <c r="E5352" s="35"/>
      <c r="F5352" s="35"/>
      <c r="G5352" s="35"/>
      <c r="H5352" s="34" t="s">
        <v>1458</v>
      </c>
      <c r="I5352" s="76">
        <v>22.86</v>
      </c>
    </row>
    <row r="5353" spans="1:9">
      <c r="A5353" s="35"/>
      <c r="B5353" s="35"/>
      <c r="C5353" s="35"/>
      <c r="D5353" s="35"/>
      <c r="E5353" s="35"/>
      <c r="F5353" s="35"/>
      <c r="G5353" s="35"/>
      <c r="H5353" s="34" t="s">
        <v>516</v>
      </c>
      <c r="I5353" s="76">
        <v>20.16</v>
      </c>
    </row>
    <row r="5356" spans="1:9">
      <c r="A5356" s="49" t="s">
        <v>3407</v>
      </c>
      <c r="B5356" s="48"/>
      <c r="C5356" s="48"/>
      <c r="D5356" s="48"/>
      <c r="E5356" s="48"/>
      <c r="F5356" s="48"/>
      <c r="G5356" s="48"/>
      <c r="H5356" s="48"/>
      <c r="I5356" s="72"/>
    </row>
    <row r="5357" spans="1:9">
      <c r="A5357" s="46" t="s">
        <v>1480</v>
      </c>
      <c r="B5357" s="45"/>
      <c r="C5357" s="45"/>
      <c r="D5357" s="45"/>
      <c r="E5357" s="45"/>
      <c r="F5357" s="45"/>
      <c r="G5357" s="45"/>
      <c r="H5357" s="45"/>
      <c r="I5357" s="73"/>
    </row>
    <row r="5358" spans="1:9">
      <c r="A5358" s="43" t="s">
        <v>3408</v>
      </c>
      <c r="B5358" s="42"/>
      <c r="C5358" s="42"/>
      <c r="D5358" s="42"/>
      <c r="E5358" s="41"/>
      <c r="F5358" s="41"/>
      <c r="G5358" s="41"/>
      <c r="H5358" s="41"/>
      <c r="I5358" s="74"/>
    </row>
    <row r="5359" spans="1:9">
      <c r="A5359" s="38" t="s">
        <v>0</v>
      </c>
      <c r="B5359" s="39" t="s">
        <v>1</v>
      </c>
      <c r="C5359" s="38" t="s">
        <v>2</v>
      </c>
      <c r="D5359" s="38" t="s">
        <v>3</v>
      </c>
      <c r="E5359" s="38" t="s">
        <v>1441</v>
      </c>
      <c r="F5359" s="38" t="s">
        <v>1442</v>
      </c>
      <c r="G5359" s="38" t="s">
        <v>1443</v>
      </c>
      <c r="H5359" s="38" t="s">
        <v>1444</v>
      </c>
      <c r="I5359" s="75" t="s">
        <v>1445</v>
      </c>
    </row>
    <row r="5360" spans="1:9">
      <c r="A5360" s="30" t="s">
        <v>3409</v>
      </c>
      <c r="B5360" s="32" t="s">
        <v>3410</v>
      </c>
      <c r="C5360" s="37" t="s">
        <v>22</v>
      </c>
      <c r="D5360" s="36">
        <v>1.0390999999999999</v>
      </c>
      <c r="E5360" s="31">
        <v>1</v>
      </c>
      <c r="F5360" s="31">
        <v>0</v>
      </c>
      <c r="G5360" s="31">
        <v>191.99</v>
      </c>
      <c r="H5360" s="31">
        <v>0</v>
      </c>
      <c r="I5360" s="64">
        <v>199.49</v>
      </c>
    </row>
    <row r="5361" spans="1:9">
      <c r="A5361" s="30" t="s">
        <v>1573</v>
      </c>
      <c r="B5361" s="32" t="s">
        <v>1574</v>
      </c>
      <c r="C5361" s="37" t="s">
        <v>1484</v>
      </c>
      <c r="D5361" s="36">
        <v>0.62129999999999996</v>
      </c>
      <c r="E5361" s="31">
        <v>1</v>
      </c>
      <c r="F5361" s="31">
        <v>0</v>
      </c>
      <c r="G5361" s="31">
        <v>20.89</v>
      </c>
      <c r="H5361" s="31">
        <v>0</v>
      </c>
      <c r="I5361" s="64">
        <v>12.97</v>
      </c>
    </row>
    <row r="5362" spans="1:9">
      <c r="A5362" s="30" t="s">
        <v>1559</v>
      </c>
      <c r="B5362" s="30" t="s">
        <v>1560</v>
      </c>
      <c r="C5362" s="37" t="s">
        <v>1484</v>
      </c>
      <c r="D5362" s="36">
        <v>0.62129999999999996</v>
      </c>
      <c r="E5362" s="31">
        <v>1</v>
      </c>
      <c r="F5362" s="31">
        <v>0</v>
      </c>
      <c r="G5362" s="31">
        <v>25.28</v>
      </c>
      <c r="H5362" s="31">
        <v>0</v>
      </c>
      <c r="I5362" s="64">
        <v>15.7</v>
      </c>
    </row>
    <row r="5363" spans="1:9">
      <c r="A5363" s="35"/>
      <c r="B5363" s="35"/>
      <c r="C5363" s="35"/>
      <c r="D5363" s="35"/>
      <c r="E5363" s="35"/>
      <c r="F5363" s="35"/>
      <c r="G5363" s="35"/>
      <c r="H5363" s="34" t="s">
        <v>515</v>
      </c>
      <c r="I5363" s="76">
        <v>228.16</v>
      </c>
    </row>
    <row r="5364" spans="1:9">
      <c r="A5364" s="35"/>
      <c r="B5364" s="35"/>
      <c r="C5364" s="35"/>
      <c r="D5364" s="35"/>
      <c r="E5364" s="35"/>
      <c r="F5364" s="35"/>
      <c r="G5364" s="35"/>
      <c r="H5364" s="34" t="s">
        <v>1458</v>
      </c>
      <c r="I5364" s="76">
        <v>22.86</v>
      </c>
    </row>
    <row r="5365" spans="1:9">
      <c r="A5365" s="35"/>
      <c r="B5365" s="35"/>
      <c r="C5365" s="35"/>
      <c r="D5365" s="35"/>
      <c r="E5365" s="35"/>
      <c r="F5365" s="35"/>
      <c r="G5365" s="35"/>
      <c r="H5365" s="34" t="s">
        <v>516</v>
      </c>
      <c r="I5365" s="76">
        <v>280.31</v>
      </c>
    </row>
    <row r="5368" spans="1:9">
      <c r="A5368" s="49" t="s">
        <v>3411</v>
      </c>
      <c r="B5368" s="48"/>
      <c r="C5368" s="48"/>
      <c r="D5368" s="48"/>
      <c r="E5368" s="48"/>
      <c r="F5368" s="48"/>
      <c r="G5368" s="48"/>
      <c r="H5368" s="48"/>
      <c r="I5368" s="72"/>
    </row>
    <row r="5369" spans="1:9">
      <c r="A5369" s="46" t="s">
        <v>1480</v>
      </c>
      <c r="B5369" s="45"/>
      <c r="C5369" s="45"/>
      <c r="D5369" s="45"/>
      <c r="E5369" s="45"/>
      <c r="F5369" s="45"/>
      <c r="G5369" s="45"/>
      <c r="H5369" s="45"/>
      <c r="I5369" s="73"/>
    </row>
    <row r="5370" spans="1:9">
      <c r="A5370" s="43" t="s">
        <v>3412</v>
      </c>
      <c r="B5370" s="42"/>
      <c r="C5370" s="42"/>
      <c r="D5370" s="42"/>
      <c r="E5370" s="41"/>
      <c r="F5370" s="41"/>
      <c r="G5370" s="41"/>
      <c r="H5370" s="41"/>
      <c r="I5370" s="74"/>
    </row>
    <row r="5371" spans="1:9">
      <c r="A5371" s="38" t="s">
        <v>0</v>
      </c>
      <c r="B5371" s="39" t="s">
        <v>1</v>
      </c>
      <c r="C5371" s="38" t="s">
        <v>2</v>
      </c>
      <c r="D5371" s="38" t="s">
        <v>3</v>
      </c>
      <c r="E5371" s="38" t="s">
        <v>1441</v>
      </c>
      <c r="F5371" s="38" t="s">
        <v>1442</v>
      </c>
      <c r="G5371" s="38" t="s">
        <v>1443</v>
      </c>
      <c r="H5371" s="38" t="s">
        <v>1444</v>
      </c>
      <c r="I5371" s="75" t="s">
        <v>1445</v>
      </c>
    </row>
    <row r="5372" spans="1:9">
      <c r="A5372" s="30" t="s">
        <v>3413</v>
      </c>
      <c r="B5372" s="30" t="s">
        <v>105</v>
      </c>
      <c r="C5372" s="37" t="s">
        <v>7</v>
      </c>
      <c r="D5372" s="36">
        <v>1</v>
      </c>
      <c r="E5372" s="31">
        <v>1</v>
      </c>
      <c r="F5372" s="31">
        <v>0</v>
      </c>
      <c r="G5372" s="31">
        <v>6533.45</v>
      </c>
      <c r="H5372" s="31">
        <v>0</v>
      </c>
      <c r="I5372" s="64">
        <v>6533.45</v>
      </c>
    </row>
    <row r="5373" spans="1:9">
      <c r="A5373" s="35"/>
      <c r="B5373" s="35"/>
      <c r="C5373" s="35"/>
      <c r="D5373" s="35"/>
      <c r="E5373" s="35"/>
      <c r="F5373" s="35"/>
      <c r="G5373" s="35"/>
      <c r="H5373" s="34" t="s">
        <v>515</v>
      </c>
      <c r="I5373" s="76">
        <v>6533.45</v>
      </c>
    </row>
    <row r="5374" spans="1:9">
      <c r="A5374" s="35"/>
      <c r="B5374" s="35"/>
      <c r="C5374" s="35"/>
      <c r="D5374" s="35"/>
      <c r="E5374" s="35"/>
      <c r="F5374" s="35"/>
      <c r="G5374" s="35"/>
      <c r="H5374" s="34" t="s">
        <v>1458</v>
      </c>
      <c r="I5374" s="76">
        <v>15.07</v>
      </c>
    </row>
    <row r="5375" spans="1:9">
      <c r="A5375" s="35"/>
      <c r="B5375" s="35"/>
      <c r="C5375" s="35"/>
      <c r="D5375" s="35"/>
      <c r="E5375" s="35"/>
      <c r="F5375" s="35"/>
      <c r="G5375" s="35"/>
      <c r="H5375" s="34" t="s">
        <v>516</v>
      </c>
      <c r="I5375" s="76">
        <v>7518.04</v>
      </c>
    </row>
    <row r="5378" spans="1:9">
      <c r="A5378" s="49" t="s">
        <v>3414</v>
      </c>
      <c r="B5378" s="48"/>
      <c r="C5378" s="48"/>
      <c r="D5378" s="48"/>
      <c r="E5378" s="48"/>
      <c r="F5378" s="48"/>
      <c r="G5378" s="48"/>
      <c r="H5378" s="48"/>
      <c r="I5378" s="72"/>
    </row>
    <row r="5379" spans="1:9">
      <c r="A5379" s="46" t="s">
        <v>1480</v>
      </c>
      <c r="B5379" s="45"/>
      <c r="C5379" s="45"/>
      <c r="D5379" s="45"/>
      <c r="E5379" s="45"/>
      <c r="F5379" s="45"/>
      <c r="G5379" s="45"/>
      <c r="H5379" s="45"/>
      <c r="I5379" s="73"/>
    </row>
    <row r="5380" spans="1:9">
      <c r="A5380" s="43" t="s">
        <v>3415</v>
      </c>
      <c r="B5380" s="42"/>
      <c r="C5380" s="42"/>
      <c r="D5380" s="42"/>
      <c r="E5380" s="41"/>
      <c r="F5380" s="41"/>
      <c r="G5380" s="41"/>
      <c r="H5380" s="41"/>
      <c r="I5380" s="74"/>
    </row>
    <row r="5381" spans="1:9">
      <c r="A5381" s="38" t="s">
        <v>0</v>
      </c>
      <c r="B5381" s="39" t="s">
        <v>1</v>
      </c>
      <c r="C5381" s="38" t="s">
        <v>2</v>
      </c>
      <c r="D5381" s="38" t="s">
        <v>3</v>
      </c>
      <c r="E5381" s="38" t="s">
        <v>1441</v>
      </c>
      <c r="F5381" s="38" t="s">
        <v>1442</v>
      </c>
      <c r="G5381" s="38" t="s">
        <v>1443</v>
      </c>
      <c r="H5381" s="38" t="s">
        <v>1444</v>
      </c>
      <c r="I5381" s="75" t="s">
        <v>1445</v>
      </c>
    </row>
    <row r="5382" spans="1:9">
      <c r="A5382" s="30" t="s">
        <v>3416</v>
      </c>
      <c r="B5382" s="30" t="s">
        <v>3417</v>
      </c>
      <c r="C5382" s="37" t="s">
        <v>7</v>
      </c>
      <c r="D5382" s="36">
        <v>1</v>
      </c>
      <c r="E5382" s="31">
        <v>1</v>
      </c>
      <c r="F5382" s="31">
        <v>0</v>
      </c>
      <c r="G5382" s="31">
        <v>12810</v>
      </c>
      <c r="H5382" s="31">
        <v>0</v>
      </c>
      <c r="I5382" s="64">
        <v>12810</v>
      </c>
    </row>
    <row r="5383" spans="1:9">
      <c r="A5383" s="35"/>
      <c r="B5383" s="35"/>
      <c r="C5383" s="35"/>
      <c r="D5383" s="35"/>
      <c r="E5383" s="35"/>
      <c r="F5383" s="35"/>
      <c r="G5383" s="35"/>
      <c r="H5383" s="34" t="s">
        <v>515</v>
      </c>
      <c r="I5383" s="76">
        <v>12810</v>
      </c>
    </row>
    <row r="5384" spans="1:9">
      <c r="A5384" s="35"/>
      <c r="B5384" s="35"/>
      <c r="C5384" s="35"/>
      <c r="D5384" s="35"/>
      <c r="E5384" s="35"/>
      <c r="F5384" s="35"/>
      <c r="G5384" s="35"/>
      <c r="H5384" s="34" t="s">
        <v>1458</v>
      </c>
      <c r="I5384" s="76">
        <v>15.07</v>
      </c>
    </row>
    <row r="5385" spans="1:9">
      <c r="A5385" s="35"/>
      <c r="B5385" s="35"/>
      <c r="C5385" s="35"/>
      <c r="D5385" s="35"/>
      <c r="E5385" s="35"/>
      <c r="F5385" s="35"/>
      <c r="G5385" s="35"/>
      <c r="H5385" s="34" t="s">
        <v>516</v>
      </c>
      <c r="I5385" s="76">
        <v>14740.46</v>
      </c>
    </row>
    <row r="5388" spans="1:9">
      <c r="A5388" s="49" t="s">
        <v>3418</v>
      </c>
      <c r="B5388" s="48"/>
      <c r="C5388" s="48"/>
      <c r="D5388" s="48"/>
      <c r="E5388" s="48"/>
      <c r="F5388" s="48"/>
      <c r="G5388" s="48"/>
      <c r="H5388" s="48"/>
      <c r="I5388" s="72"/>
    </row>
    <row r="5389" spans="1:9">
      <c r="A5389" s="46" t="s">
        <v>1480</v>
      </c>
      <c r="B5389" s="45"/>
      <c r="C5389" s="45"/>
      <c r="D5389" s="45"/>
      <c r="E5389" s="45"/>
      <c r="F5389" s="45"/>
      <c r="G5389" s="45"/>
      <c r="H5389" s="45"/>
      <c r="I5389" s="73"/>
    </row>
    <row r="5390" spans="1:9">
      <c r="A5390" s="43" t="s">
        <v>3419</v>
      </c>
      <c r="B5390" s="42"/>
      <c r="C5390" s="42"/>
      <c r="D5390" s="42"/>
      <c r="E5390" s="41"/>
      <c r="F5390" s="41"/>
      <c r="G5390" s="41"/>
      <c r="H5390" s="41"/>
      <c r="I5390" s="74"/>
    </row>
    <row r="5391" spans="1:9">
      <c r="A5391" s="38" t="s">
        <v>0</v>
      </c>
      <c r="B5391" s="39" t="s">
        <v>1</v>
      </c>
      <c r="C5391" s="38" t="s">
        <v>2</v>
      </c>
      <c r="D5391" s="38" t="s">
        <v>3</v>
      </c>
      <c r="E5391" s="38" t="s">
        <v>1441</v>
      </c>
      <c r="F5391" s="38" t="s">
        <v>1442</v>
      </c>
      <c r="G5391" s="38" t="s">
        <v>1443</v>
      </c>
      <c r="H5391" s="38" t="s">
        <v>1444</v>
      </c>
      <c r="I5391" s="75" t="s">
        <v>1445</v>
      </c>
    </row>
    <row r="5392" spans="1:9">
      <c r="A5392" s="30" t="s">
        <v>3420</v>
      </c>
      <c r="B5392" s="30" t="s">
        <v>76</v>
      </c>
      <c r="C5392" s="37" t="s">
        <v>7</v>
      </c>
      <c r="D5392" s="36">
        <v>1</v>
      </c>
      <c r="E5392" s="31">
        <v>1</v>
      </c>
      <c r="F5392" s="31">
        <v>0</v>
      </c>
      <c r="G5392" s="31">
        <v>11020</v>
      </c>
      <c r="H5392" s="31">
        <v>0</v>
      </c>
      <c r="I5392" s="64">
        <v>11020</v>
      </c>
    </row>
    <row r="5393" spans="1:9">
      <c r="A5393" s="35"/>
      <c r="B5393" s="35"/>
      <c r="C5393" s="35"/>
      <c r="D5393" s="35"/>
      <c r="E5393" s="35"/>
      <c r="F5393" s="35"/>
      <c r="G5393" s="35"/>
      <c r="H5393" s="34" t="s">
        <v>515</v>
      </c>
      <c r="I5393" s="76">
        <v>11020</v>
      </c>
    </row>
    <row r="5394" spans="1:9">
      <c r="A5394" s="35"/>
      <c r="B5394" s="35"/>
      <c r="C5394" s="35"/>
      <c r="D5394" s="35"/>
      <c r="E5394" s="35"/>
      <c r="F5394" s="35"/>
      <c r="G5394" s="35"/>
      <c r="H5394" s="34" t="s">
        <v>1458</v>
      </c>
      <c r="I5394" s="76">
        <v>15.07</v>
      </c>
    </row>
    <row r="5395" spans="1:9">
      <c r="A5395" s="35"/>
      <c r="B5395" s="35"/>
      <c r="C5395" s="35"/>
      <c r="D5395" s="35"/>
      <c r="E5395" s="35"/>
      <c r="F5395" s="35"/>
      <c r="G5395" s="35"/>
      <c r="H5395" s="34" t="s">
        <v>516</v>
      </c>
      <c r="I5395" s="76">
        <v>12680.71</v>
      </c>
    </row>
    <row r="5398" spans="1:9">
      <c r="A5398" s="49" t="s">
        <v>3421</v>
      </c>
      <c r="B5398" s="48"/>
      <c r="C5398" s="48"/>
      <c r="D5398" s="48"/>
      <c r="E5398" s="48"/>
      <c r="F5398" s="48"/>
      <c r="G5398" s="48"/>
      <c r="H5398" s="48"/>
      <c r="I5398" s="72"/>
    </row>
    <row r="5399" spans="1:9">
      <c r="A5399" s="46" t="s">
        <v>1480</v>
      </c>
      <c r="B5399" s="45"/>
      <c r="C5399" s="45"/>
      <c r="D5399" s="45"/>
      <c r="E5399" s="45"/>
      <c r="F5399" s="45"/>
      <c r="G5399" s="45"/>
      <c r="H5399" s="45"/>
      <c r="I5399" s="73"/>
    </row>
    <row r="5400" spans="1:9">
      <c r="A5400" s="43" t="s">
        <v>3422</v>
      </c>
      <c r="B5400" s="42"/>
      <c r="C5400" s="42"/>
      <c r="D5400" s="42"/>
      <c r="E5400" s="41"/>
      <c r="F5400" s="41"/>
      <c r="G5400" s="41"/>
      <c r="H5400" s="41"/>
      <c r="I5400" s="74"/>
    </row>
    <row r="5401" spans="1:9">
      <c r="A5401" s="38" t="s">
        <v>0</v>
      </c>
      <c r="B5401" s="39" t="s">
        <v>1</v>
      </c>
      <c r="C5401" s="38" t="s">
        <v>2</v>
      </c>
      <c r="D5401" s="38" t="s">
        <v>3</v>
      </c>
      <c r="E5401" s="38" t="s">
        <v>1441</v>
      </c>
      <c r="F5401" s="38" t="s">
        <v>1442</v>
      </c>
      <c r="G5401" s="38" t="s">
        <v>1443</v>
      </c>
      <c r="H5401" s="38" t="s">
        <v>1444</v>
      </c>
      <c r="I5401" s="75" t="s">
        <v>1445</v>
      </c>
    </row>
    <row r="5402" spans="1:9">
      <c r="A5402" s="30" t="s">
        <v>3423</v>
      </c>
      <c r="B5402" s="30" t="s">
        <v>111</v>
      </c>
      <c r="C5402" s="37" t="s">
        <v>7</v>
      </c>
      <c r="D5402" s="36">
        <v>1</v>
      </c>
      <c r="E5402" s="31">
        <v>1</v>
      </c>
      <c r="F5402" s="31">
        <v>0</v>
      </c>
      <c r="G5402" s="31">
        <v>5800.45</v>
      </c>
      <c r="H5402" s="31">
        <v>0</v>
      </c>
      <c r="I5402" s="64">
        <v>5800.45</v>
      </c>
    </row>
    <row r="5403" spans="1:9">
      <c r="A5403" s="35"/>
      <c r="B5403" s="35"/>
      <c r="C5403" s="35"/>
      <c r="D5403" s="35"/>
      <c r="E5403" s="35"/>
      <c r="F5403" s="35"/>
      <c r="G5403" s="35"/>
      <c r="H5403" s="34" t="s">
        <v>515</v>
      </c>
      <c r="I5403" s="76">
        <v>5800.45</v>
      </c>
    </row>
    <row r="5404" spans="1:9">
      <c r="A5404" s="35"/>
      <c r="B5404" s="35"/>
      <c r="C5404" s="35"/>
      <c r="D5404" s="35"/>
      <c r="E5404" s="35"/>
      <c r="F5404" s="35"/>
      <c r="G5404" s="35"/>
      <c r="H5404" s="34" t="s">
        <v>1458</v>
      </c>
      <c r="I5404" s="76">
        <v>15.07</v>
      </c>
    </row>
    <row r="5405" spans="1:9">
      <c r="A5405" s="35"/>
      <c r="B5405" s="35"/>
      <c r="C5405" s="35"/>
      <c r="D5405" s="35"/>
      <c r="E5405" s="35"/>
      <c r="F5405" s="35"/>
      <c r="G5405" s="35"/>
      <c r="H5405" s="34" t="s">
        <v>516</v>
      </c>
      <c r="I5405" s="76">
        <v>6674.57</v>
      </c>
    </row>
    <row r="5408" spans="1:9">
      <c r="A5408" s="49" t="s">
        <v>3424</v>
      </c>
      <c r="B5408" s="48"/>
      <c r="C5408" s="48"/>
      <c r="D5408" s="48"/>
      <c r="E5408" s="48"/>
      <c r="F5408" s="48"/>
      <c r="G5408" s="48"/>
      <c r="H5408" s="48"/>
      <c r="I5408" s="72"/>
    </row>
    <row r="5409" spans="1:9">
      <c r="A5409" s="46" t="s">
        <v>1480</v>
      </c>
      <c r="B5409" s="45"/>
      <c r="C5409" s="45"/>
      <c r="D5409" s="45"/>
      <c r="E5409" s="45"/>
      <c r="F5409" s="45"/>
      <c r="G5409" s="45"/>
      <c r="H5409" s="45"/>
      <c r="I5409" s="73"/>
    </row>
    <row r="5410" spans="1:9">
      <c r="A5410" s="43" t="s">
        <v>3425</v>
      </c>
      <c r="B5410" s="42"/>
      <c r="C5410" s="42"/>
      <c r="D5410" s="42"/>
      <c r="E5410" s="41"/>
      <c r="F5410" s="41"/>
      <c r="G5410" s="41"/>
      <c r="H5410" s="41"/>
      <c r="I5410" s="74"/>
    </row>
    <row r="5411" spans="1:9">
      <c r="A5411" s="38" t="s">
        <v>0</v>
      </c>
      <c r="B5411" s="39" t="s">
        <v>1</v>
      </c>
      <c r="C5411" s="38" t="s">
        <v>2</v>
      </c>
      <c r="D5411" s="38" t="s">
        <v>3</v>
      </c>
      <c r="E5411" s="38" t="s">
        <v>1441</v>
      </c>
      <c r="F5411" s="38" t="s">
        <v>1442</v>
      </c>
      <c r="G5411" s="38" t="s">
        <v>1443</v>
      </c>
      <c r="H5411" s="38" t="s">
        <v>1444</v>
      </c>
      <c r="I5411" s="75" t="s">
        <v>1445</v>
      </c>
    </row>
    <row r="5412" spans="1:9">
      <c r="A5412" s="30" t="s">
        <v>3426</v>
      </c>
      <c r="B5412" s="30" t="s">
        <v>24</v>
      </c>
      <c r="C5412" s="37" t="s">
        <v>7</v>
      </c>
      <c r="D5412" s="36">
        <v>1</v>
      </c>
      <c r="E5412" s="31">
        <v>1</v>
      </c>
      <c r="F5412" s="31">
        <v>0</v>
      </c>
      <c r="G5412" s="31">
        <v>4121.67</v>
      </c>
      <c r="H5412" s="31">
        <v>0</v>
      </c>
      <c r="I5412" s="64">
        <v>4121.67</v>
      </c>
    </row>
    <row r="5413" spans="1:9">
      <c r="A5413" s="35"/>
      <c r="B5413" s="35"/>
      <c r="C5413" s="35"/>
      <c r="D5413" s="35"/>
      <c r="E5413" s="35"/>
      <c r="F5413" s="35"/>
      <c r="G5413" s="35"/>
      <c r="H5413" s="34" t="s">
        <v>515</v>
      </c>
      <c r="I5413" s="76">
        <v>4121.67</v>
      </c>
    </row>
    <row r="5414" spans="1:9">
      <c r="A5414" s="35"/>
      <c r="B5414" s="35"/>
      <c r="C5414" s="35"/>
      <c r="D5414" s="35"/>
      <c r="E5414" s="35"/>
      <c r="F5414" s="35"/>
      <c r="G5414" s="35"/>
      <c r="H5414" s="34" t="s">
        <v>1458</v>
      </c>
      <c r="I5414" s="76">
        <v>15.07</v>
      </c>
    </row>
    <row r="5415" spans="1:9">
      <c r="A5415" s="35"/>
      <c r="B5415" s="35"/>
      <c r="C5415" s="35"/>
      <c r="D5415" s="35"/>
      <c r="E5415" s="35"/>
      <c r="F5415" s="35"/>
      <c r="G5415" s="35"/>
      <c r="H5415" s="34" t="s">
        <v>516</v>
      </c>
      <c r="I5415" s="76">
        <v>4742.8</v>
      </c>
    </row>
    <row r="5418" spans="1:9">
      <c r="A5418" s="49" t="s">
        <v>3427</v>
      </c>
      <c r="B5418" s="48"/>
      <c r="C5418" s="48"/>
      <c r="D5418" s="48"/>
      <c r="E5418" s="48"/>
      <c r="F5418" s="48"/>
      <c r="G5418" s="48"/>
      <c r="H5418" s="48"/>
      <c r="I5418" s="72"/>
    </row>
    <row r="5419" spans="1:9">
      <c r="A5419" s="46" t="s">
        <v>1480</v>
      </c>
      <c r="B5419" s="45"/>
      <c r="C5419" s="45"/>
      <c r="D5419" s="45"/>
      <c r="E5419" s="45"/>
      <c r="F5419" s="45"/>
      <c r="G5419" s="45"/>
      <c r="H5419" s="45"/>
      <c r="I5419" s="73"/>
    </row>
    <row r="5420" spans="1:9">
      <c r="A5420" s="43" t="s">
        <v>3428</v>
      </c>
      <c r="B5420" s="42"/>
      <c r="C5420" s="42"/>
      <c r="D5420" s="42"/>
      <c r="E5420" s="41"/>
      <c r="F5420" s="41"/>
      <c r="G5420" s="41"/>
      <c r="H5420" s="41"/>
      <c r="I5420" s="74"/>
    </row>
    <row r="5421" spans="1:9">
      <c r="A5421" s="38" t="s">
        <v>0</v>
      </c>
      <c r="B5421" s="39" t="s">
        <v>1</v>
      </c>
      <c r="C5421" s="38" t="s">
        <v>2</v>
      </c>
      <c r="D5421" s="38" t="s">
        <v>3</v>
      </c>
      <c r="E5421" s="38" t="s">
        <v>1441</v>
      </c>
      <c r="F5421" s="38" t="s">
        <v>1442</v>
      </c>
      <c r="G5421" s="38" t="s">
        <v>1443</v>
      </c>
      <c r="H5421" s="38" t="s">
        <v>1444</v>
      </c>
      <c r="I5421" s="75" t="s">
        <v>1445</v>
      </c>
    </row>
    <row r="5422" spans="1:9">
      <c r="A5422" s="30" t="s">
        <v>3429</v>
      </c>
      <c r="B5422" s="30" t="s">
        <v>3430</v>
      </c>
      <c r="C5422" s="37" t="s">
        <v>7</v>
      </c>
      <c r="D5422" s="36">
        <v>1</v>
      </c>
      <c r="E5422" s="31">
        <v>1</v>
      </c>
      <c r="F5422" s="31">
        <v>0</v>
      </c>
      <c r="G5422" s="31">
        <v>4517.5</v>
      </c>
      <c r="H5422" s="31">
        <v>0</v>
      </c>
      <c r="I5422" s="64">
        <v>4517.5</v>
      </c>
    </row>
    <row r="5423" spans="1:9">
      <c r="A5423" s="35"/>
      <c r="B5423" s="35"/>
      <c r="C5423" s="35"/>
      <c r="D5423" s="35"/>
      <c r="E5423" s="35"/>
      <c r="F5423" s="35"/>
      <c r="G5423" s="35"/>
      <c r="H5423" s="34" t="s">
        <v>515</v>
      </c>
      <c r="I5423" s="76">
        <v>4517.5</v>
      </c>
    </row>
    <row r="5424" spans="1:9">
      <c r="A5424" s="35"/>
      <c r="B5424" s="35"/>
      <c r="C5424" s="35"/>
      <c r="D5424" s="35"/>
      <c r="E5424" s="35"/>
      <c r="F5424" s="35"/>
      <c r="G5424" s="35"/>
      <c r="H5424" s="34" t="s">
        <v>1458</v>
      </c>
      <c r="I5424" s="76">
        <v>15.07</v>
      </c>
    </row>
    <row r="5425" spans="1:9">
      <c r="A5425" s="35"/>
      <c r="B5425" s="35"/>
      <c r="C5425" s="35"/>
      <c r="D5425" s="35"/>
      <c r="E5425" s="35"/>
      <c r="F5425" s="35"/>
      <c r="G5425" s="35"/>
      <c r="H5425" s="34" t="s">
        <v>516</v>
      </c>
      <c r="I5425" s="76">
        <v>5198.28</v>
      </c>
    </row>
    <row r="5428" spans="1:9">
      <c r="A5428" s="49" t="s">
        <v>3431</v>
      </c>
      <c r="B5428" s="48"/>
      <c r="C5428" s="48"/>
      <c r="D5428" s="48"/>
      <c r="E5428" s="48"/>
      <c r="F5428" s="48"/>
      <c r="G5428" s="48"/>
      <c r="H5428" s="48"/>
      <c r="I5428" s="72"/>
    </row>
    <row r="5429" spans="1:9">
      <c r="A5429" s="46" t="s">
        <v>1480</v>
      </c>
      <c r="B5429" s="45"/>
      <c r="C5429" s="45"/>
      <c r="D5429" s="45"/>
      <c r="E5429" s="45"/>
      <c r="F5429" s="45"/>
      <c r="G5429" s="45"/>
      <c r="H5429" s="45"/>
      <c r="I5429" s="73"/>
    </row>
    <row r="5430" spans="1:9">
      <c r="A5430" s="43" t="s">
        <v>3432</v>
      </c>
      <c r="B5430" s="42"/>
      <c r="C5430" s="42"/>
      <c r="D5430" s="42"/>
      <c r="E5430" s="41"/>
      <c r="F5430" s="41"/>
      <c r="G5430" s="41"/>
      <c r="H5430" s="41"/>
      <c r="I5430" s="74"/>
    </row>
    <row r="5431" spans="1:9">
      <c r="A5431" s="38" t="s">
        <v>0</v>
      </c>
      <c r="B5431" s="39" t="s">
        <v>1</v>
      </c>
      <c r="C5431" s="38" t="s">
        <v>2</v>
      </c>
      <c r="D5431" s="38" t="s">
        <v>3</v>
      </c>
      <c r="E5431" s="38" t="s">
        <v>1441</v>
      </c>
      <c r="F5431" s="38" t="s">
        <v>1442</v>
      </c>
      <c r="G5431" s="38" t="s">
        <v>1443</v>
      </c>
      <c r="H5431" s="38" t="s">
        <v>1444</v>
      </c>
      <c r="I5431" s="75" t="s">
        <v>1445</v>
      </c>
    </row>
    <row r="5432" spans="1:9">
      <c r="A5432" s="30" t="s">
        <v>3433</v>
      </c>
      <c r="B5432" s="30" t="s">
        <v>49</v>
      </c>
      <c r="C5432" s="37" t="s">
        <v>7</v>
      </c>
      <c r="D5432" s="36">
        <v>1</v>
      </c>
      <c r="E5432" s="31">
        <v>1</v>
      </c>
      <c r="F5432" s="31">
        <v>0</v>
      </c>
      <c r="G5432" s="31">
        <v>4455</v>
      </c>
      <c r="H5432" s="31">
        <v>0</v>
      </c>
      <c r="I5432" s="64">
        <v>4455</v>
      </c>
    </row>
    <row r="5433" spans="1:9">
      <c r="A5433" s="35"/>
      <c r="B5433" s="35"/>
      <c r="C5433" s="35"/>
      <c r="D5433" s="35"/>
      <c r="E5433" s="35"/>
      <c r="F5433" s="35"/>
      <c r="G5433" s="35"/>
      <c r="H5433" s="34" t="s">
        <v>515</v>
      </c>
      <c r="I5433" s="76">
        <v>4455</v>
      </c>
    </row>
    <row r="5434" spans="1:9">
      <c r="A5434" s="35"/>
      <c r="B5434" s="35"/>
      <c r="C5434" s="35"/>
      <c r="D5434" s="35"/>
      <c r="E5434" s="35"/>
      <c r="F5434" s="35"/>
      <c r="G5434" s="35"/>
      <c r="H5434" s="34" t="s">
        <v>1458</v>
      </c>
      <c r="I5434" s="76">
        <v>15.07</v>
      </c>
    </row>
    <row r="5435" spans="1:9">
      <c r="A5435" s="35"/>
      <c r="B5435" s="35"/>
      <c r="C5435" s="35"/>
      <c r="D5435" s="35"/>
      <c r="E5435" s="35"/>
      <c r="F5435" s="35"/>
      <c r="G5435" s="35"/>
      <c r="H5435" s="34" t="s">
        <v>516</v>
      </c>
      <c r="I5435" s="76">
        <v>5126.3599999999997</v>
      </c>
    </row>
    <row r="5438" spans="1:9">
      <c r="A5438" s="49" t="s">
        <v>3434</v>
      </c>
      <c r="B5438" s="48"/>
      <c r="C5438" s="48"/>
      <c r="D5438" s="48"/>
      <c r="E5438" s="48"/>
      <c r="F5438" s="48"/>
      <c r="G5438" s="48"/>
      <c r="H5438" s="48"/>
      <c r="I5438" s="72"/>
    </row>
    <row r="5439" spans="1:9">
      <c r="A5439" s="46" t="s">
        <v>1480</v>
      </c>
      <c r="B5439" s="45"/>
      <c r="C5439" s="45"/>
      <c r="D5439" s="45"/>
      <c r="E5439" s="45"/>
      <c r="F5439" s="45"/>
      <c r="G5439" s="45"/>
      <c r="H5439" s="45"/>
      <c r="I5439" s="73"/>
    </row>
    <row r="5440" spans="1:9">
      <c r="A5440" s="43" t="s">
        <v>3435</v>
      </c>
      <c r="B5440" s="42"/>
      <c r="C5440" s="42"/>
      <c r="D5440" s="42"/>
      <c r="E5440" s="41"/>
      <c r="F5440" s="41"/>
      <c r="G5440" s="41"/>
      <c r="H5440" s="41"/>
      <c r="I5440" s="74"/>
    </row>
    <row r="5441" spans="1:9">
      <c r="A5441" s="38" t="s">
        <v>0</v>
      </c>
      <c r="B5441" s="39" t="s">
        <v>1</v>
      </c>
      <c r="C5441" s="38" t="s">
        <v>2</v>
      </c>
      <c r="D5441" s="38" t="s">
        <v>3</v>
      </c>
      <c r="E5441" s="38" t="s">
        <v>1441</v>
      </c>
      <c r="F5441" s="38" t="s">
        <v>1442</v>
      </c>
      <c r="G5441" s="38" t="s">
        <v>1443</v>
      </c>
      <c r="H5441" s="38" t="s">
        <v>1444</v>
      </c>
      <c r="I5441" s="75" t="s">
        <v>1445</v>
      </c>
    </row>
    <row r="5442" spans="1:9">
      <c r="A5442" s="30" t="s">
        <v>3436</v>
      </c>
      <c r="B5442" s="30" t="s">
        <v>46</v>
      </c>
      <c r="C5442" s="37" t="s">
        <v>7</v>
      </c>
      <c r="D5442" s="36">
        <v>1</v>
      </c>
      <c r="E5442" s="31">
        <v>1</v>
      </c>
      <c r="F5442" s="31">
        <v>0</v>
      </c>
      <c r="G5442" s="31">
        <v>1570.04</v>
      </c>
      <c r="H5442" s="31">
        <v>0</v>
      </c>
      <c r="I5442" s="64">
        <v>1570.04</v>
      </c>
    </row>
    <row r="5443" spans="1:9">
      <c r="A5443" s="35"/>
      <c r="B5443" s="35"/>
      <c r="C5443" s="35"/>
      <c r="D5443" s="35"/>
      <c r="E5443" s="35"/>
      <c r="F5443" s="35"/>
      <c r="G5443" s="35"/>
      <c r="H5443" s="34" t="s">
        <v>515</v>
      </c>
      <c r="I5443" s="76">
        <v>1570.04</v>
      </c>
    </row>
    <row r="5444" spans="1:9">
      <c r="A5444" s="35"/>
      <c r="B5444" s="35"/>
      <c r="C5444" s="35"/>
      <c r="D5444" s="35"/>
      <c r="E5444" s="35"/>
      <c r="F5444" s="35"/>
      <c r="G5444" s="35"/>
      <c r="H5444" s="34" t="s">
        <v>1458</v>
      </c>
      <c r="I5444" s="76">
        <v>15.07</v>
      </c>
    </row>
    <row r="5445" spans="1:9">
      <c r="A5445" s="35"/>
      <c r="B5445" s="35"/>
      <c r="C5445" s="35"/>
      <c r="D5445" s="35"/>
      <c r="E5445" s="35"/>
      <c r="F5445" s="35"/>
      <c r="G5445" s="35"/>
      <c r="H5445" s="34" t="s">
        <v>516</v>
      </c>
      <c r="I5445" s="76">
        <v>1806.64</v>
      </c>
    </row>
    <row r="5448" spans="1:9">
      <c r="A5448" s="49" t="s">
        <v>3437</v>
      </c>
      <c r="B5448" s="48"/>
      <c r="C5448" s="48"/>
      <c r="D5448" s="48"/>
      <c r="E5448" s="48"/>
      <c r="F5448" s="48"/>
      <c r="G5448" s="48"/>
      <c r="H5448" s="48"/>
      <c r="I5448" s="72"/>
    </row>
    <row r="5449" spans="1:9">
      <c r="A5449" s="46" t="s">
        <v>1480</v>
      </c>
      <c r="B5449" s="45"/>
      <c r="C5449" s="45"/>
      <c r="D5449" s="45"/>
      <c r="E5449" s="45"/>
      <c r="F5449" s="45"/>
      <c r="G5449" s="45"/>
      <c r="H5449" s="45"/>
      <c r="I5449" s="73"/>
    </row>
    <row r="5450" spans="1:9">
      <c r="A5450" s="43" t="s">
        <v>3438</v>
      </c>
      <c r="B5450" s="42"/>
      <c r="C5450" s="42"/>
      <c r="D5450" s="42"/>
      <c r="E5450" s="41"/>
      <c r="F5450" s="41"/>
      <c r="G5450" s="41"/>
      <c r="H5450" s="41"/>
      <c r="I5450" s="74"/>
    </row>
    <row r="5451" spans="1:9">
      <c r="A5451" s="38" t="s">
        <v>0</v>
      </c>
      <c r="B5451" s="39" t="s">
        <v>1</v>
      </c>
      <c r="C5451" s="38" t="s">
        <v>2</v>
      </c>
      <c r="D5451" s="38" t="s">
        <v>3</v>
      </c>
      <c r="E5451" s="38" t="s">
        <v>1441</v>
      </c>
      <c r="F5451" s="38" t="s">
        <v>1442</v>
      </c>
      <c r="G5451" s="38" t="s">
        <v>1443</v>
      </c>
      <c r="H5451" s="38" t="s">
        <v>1444</v>
      </c>
      <c r="I5451" s="75" t="s">
        <v>1445</v>
      </c>
    </row>
    <row r="5452" spans="1:9">
      <c r="A5452" s="30" t="s">
        <v>3439</v>
      </c>
      <c r="B5452" s="30" t="s">
        <v>134</v>
      </c>
      <c r="C5452" s="37" t="s">
        <v>7</v>
      </c>
      <c r="D5452" s="36">
        <v>1</v>
      </c>
      <c r="E5452" s="31">
        <v>1</v>
      </c>
      <c r="F5452" s="31">
        <v>0</v>
      </c>
      <c r="G5452" s="31">
        <v>1850</v>
      </c>
      <c r="H5452" s="31">
        <v>0</v>
      </c>
      <c r="I5452" s="64">
        <v>1850</v>
      </c>
    </row>
    <row r="5453" spans="1:9">
      <c r="A5453" s="35"/>
      <c r="B5453" s="35"/>
      <c r="C5453" s="35"/>
      <c r="D5453" s="35"/>
      <c r="E5453" s="35"/>
      <c r="F5453" s="35"/>
      <c r="G5453" s="35"/>
      <c r="H5453" s="34" t="s">
        <v>515</v>
      </c>
      <c r="I5453" s="76">
        <v>1850</v>
      </c>
    </row>
    <row r="5454" spans="1:9">
      <c r="A5454" s="35"/>
      <c r="B5454" s="35"/>
      <c r="C5454" s="35"/>
      <c r="D5454" s="35"/>
      <c r="E5454" s="35"/>
      <c r="F5454" s="35"/>
      <c r="G5454" s="35"/>
      <c r="H5454" s="34" t="s">
        <v>1458</v>
      </c>
      <c r="I5454" s="76">
        <v>15.07</v>
      </c>
    </row>
    <row r="5455" spans="1:9">
      <c r="A5455" s="35"/>
      <c r="B5455" s="35"/>
      <c r="C5455" s="35"/>
      <c r="D5455" s="35"/>
      <c r="E5455" s="35"/>
      <c r="F5455" s="35"/>
      <c r="G5455" s="35"/>
      <c r="H5455" s="34" t="s">
        <v>516</v>
      </c>
      <c r="I5455" s="76">
        <v>2128.79</v>
      </c>
    </row>
    <row r="5458" spans="1:9">
      <c r="A5458" s="49" t="s">
        <v>3440</v>
      </c>
      <c r="B5458" s="48"/>
      <c r="C5458" s="48"/>
      <c r="D5458" s="48"/>
      <c r="E5458" s="48"/>
      <c r="F5458" s="48"/>
      <c r="G5458" s="48"/>
      <c r="H5458" s="48"/>
      <c r="I5458" s="72"/>
    </row>
    <row r="5459" spans="1:9">
      <c r="A5459" s="46" t="s">
        <v>1480</v>
      </c>
      <c r="B5459" s="45"/>
      <c r="C5459" s="45"/>
      <c r="D5459" s="45"/>
      <c r="E5459" s="45"/>
      <c r="F5459" s="45"/>
      <c r="G5459" s="45"/>
      <c r="H5459" s="45"/>
      <c r="I5459" s="73"/>
    </row>
    <row r="5460" spans="1:9">
      <c r="A5460" s="43" t="s">
        <v>3441</v>
      </c>
      <c r="B5460" s="42"/>
      <c r="C5460" s="42"/>
      <c r="D5460" s="42"/>
      <c r="E5460" s="41"/>
      <c r="F5460" s="41"/>
      <c r="G5460" s="41"/>
      <c r="H5460" s="41"/>
      <c r="I5460" s="74"/>
    </row>
    <row r="5461" spans="1:9">
      <c r="A5461" s="38" t="s">
        <v>0</v>
      </c>
      <c r="B5461" s="39" t="s">
        <v>1</v>
      </c>
      <c r="C5461" s="38" t="s">
        <v>2</v>
      </c>
      <c r="D5461" s="38" t="s">
        <v>3</v>
      </c>
      <c r="E5461" s="38" t="s">
        <v>1441</v>
      </c>
      <c r="F5461" s="38" t="s">
        <v>1442</v>
      </c>
      <c r="G5461" s="38" t="s">
        <v>1443</v>
      </c>
      <c r="H5461" s="38" t="s">
        <v>1444</v>
      </c>
      <c r="I5461" s="75" t="s">
        <v>1445</v>
      </c>
    </row>
    <row r="5462" spans="1:9">
      <c r="A5462" s="30" t="s">
        <v>3442</v>
      </c>
      <c r="B5462" s="30" t="s">
        <v>99</v>
      </c>
      <c r="C5462" s="37" t="s">
        <v>7</v>
      </c>
      <c r="D5462" s="36">
        <v>1</v>
      </c>
      <c r="E5462" s="31">
        <v>1</v>
      </c>
      <c r="F5462" s="31">
        <v>0</v>
      </c>
      <c r="G5462" s="31">
        <v>3876.99</v>
      </c>
      <c r="H5462" s="31">
        <v>0</v>
      </c>
      <c r="I5462" s="64">
        <v>3876.99</v>
      </c>
    </row>
    <row r="5463" spans="1:9">
      <c r="A5463" s="35"/>
      <c r="B5463" s="35"/>
      <c r="C5463" s="35"/>
      <c r="D5463" s="35"/>
      <c r="E5463" s="35"/>
      <c r="F5463" s="35"/>
      <c r="G5463" s="35"/>
      <c r="H5463" s="34" t="s">
        <v>515</v>
      </c>
      <c r="I5463" s="76">
        <v>3876.99</v>
      </c>
    </row>
    <row r="5464" spans="1:9">
      <c r="A5464" s="35"/>
      <c r="B5464" s="35"/>
      <c r="C5464" s="35"/>
      <c r="D5464" s="35"/>
      <c r="E5464" s="35"/>
      <c r="F5464" s="35"/>
      <c r="G5464" s="35"/>
      <c r="H5464" s="34" t="s">
        <v>1458</v>
      </c>
      <c r="I5464" s="76">
        <v>15.07</v>
      </c>
    </row>
    <row r="5465" spans="1:9">
      <c r="A5465" s="35"/>
      <c r="B5465" s="35"/>
      <c r="C5465" s="35"/>
      <c r="D5465" s="35"/>
      <c r="E5465" s="35"/>
      <c r="F5465" s="35"/>
      <c r="G5465" s="35"/>
      <c r="H5465" s="34" t="s">
        <v>516</v>
      </c>
      <c r="I5465" s="76">
        <v>4461.25</v>
      </c>
    </row>
    <row r="5468" spans="1:9">
      <c r="A5468" s="49" t="s">
        <v>3443</v>
      </c>
      <c r="B5468" s="48"/>
      <c r="C5468" s="48"/>
      <c r="D5468" s="48"/>
      <c r="E5468" s="48"/>
      <c r="F5468" s="48"/>
      <c r="G5468" s="48"/>
      <c r="H5468" s="48"/>
      <c r="I5468" s="72"/>
    </row>
    <row r="5469" spans="1:9">
      <c r="A5469" s="46" t="s">
        <v>1480</v>
      </c>
      <c r="B5469" s="45"/>
      <c r="C5469" s="45"/>
      <c r="D5469" s="45"/>
      <c r="E5469" s="45"/>
      <c r="F5469" s="45"/>
      <c r="G5469" s="45"/>
      <c r="H5469" s="45"/>
      <c r="I5469" s="73"/>
    </row>
    <row r="5470" spans="1:9">
      <c r="A5470" s="43" t="s">
        <v>3444</v>
      </c>
      <c r="B5470" s="42"/>
      <c r="C5470" s="42"/>
      <c r="D5470" s="42"/>
      <c r="E5470" s="41"/>
      <c r="F5470" s="41"/>
      <c r="G5470" s="41"/>
      <c r="H5470" s="41"/>
      <c r="I5470" s="74"/>
    </row>
    <row r="5471" spans="1:9">
      <c r="A5471" s="38" t="s">
        <v>0</v>
      </c>
      <c r="B5471" s="39" t="s">
        <v>1</v>
      </c>
      <c r="C5471" s="38" t="s">
        <v>2</v>
      </c>
      <c r="D5471" s="38" t="s">
        <v>3</v>
      </c>
      <c r="E5471" s="38" t="s">
        <v>1441</v>
      </c>
      <c r="F5471" s="38" t="s">
        <v>1442</v>
      </c>
      <c r="G5471" s="38" t="s">
        <v>1443</v>
      </c>
      <c r="H5471" s="38" t="s">
        <v>1444</v>
      </c>
      <c r="I5471" s="75" t="s">
        <v>1445</v>
      </c>
    </row>
    <row r="5472" spans="1:9">
      <c r="A5472" s="30" t="s">
        <v>3445</v>
      </c>
      <c r="B5472" s="30" t="s">
        <v>149</v>
      </c>
      <c r="C5472" s="37" t="s">
        <v>7</v>
      </c>
      <c r="D5472" s="36">
        <v>1</v>
      </c>
      <c r="E5472" s="31">
        <v>1</v>
      </c>
      <c r="F5472" s="31">
        <v>0</v>
      </c>
      <c r="G5472" s="31">
        <v>3200</v>
      </c>
      <c r="H5472" s="31">
        <v>0</v>
      </c>
      <c r="I5472" s="64">
        <v>3200</v>
      </c>
    </row>
    <row r="5473" spans="1:9">
      <c r="A5473" s="35"/>
      <c r="B5473" s="35"/>
      <c r="C5473" s="35"/>
      <c r="D5473" s="35"/>
      <c r="E5473" s="35"/>
      <c r="F5473" s="35"/>
      <c r="G5473" s="35"/>
      <c r="H5473" s="34" t="s">
        <v>515</v>
      </c>
      <c r="I5473" s="76">
        <v>3200</v>
      </c>
    </row>
    <row r="5474" spans="1:9">
      <c r="A5474" s="35"/>
      <c r="B5474" s="35"/>
      <c r="C5474" s="35"/>
      <c r="D5474" s="35"/>
      <c r="E5474" s="35"/>
      <c r="F5474" s="35"/>
      <c r="G5474" s="35"/>
      <c r="H5474" s="34" t="s">
        <v>1458</v>
      </c>
      <c r="I5474" s="76">
        <v>15.07</v>
      </c>
    </row>
    <row r="5475" spans="1:9">
      <c r="A5475" s="35"/>
      <c r="B5475" s="35"/>
      <c r="C5475" s="35"/>
      <c r="D5475" s="35"/>
      <c r="E5475" s="35"/>
      <c r="F5475" s="35"/>
      <c r="G5475" s="35"/>
      <c r="H5475" s="34" t="s">
        <v>516</v>
      </c>
      <c r="I5475" s="76">
        <v>3682.24</v>
      </c>
    </row>
    <row r="5478" spans="1:9">
      <c r="A5478" s="49" t="s">
        <v>3446</v>
      </c>
      <c r="B5478" s="48"/>
      <c r="C5478" s="48"/>
      <c r="D5478" s="48"/>
      <c r="E5478" s="48"/>
      <c r="F5478" s="48"/>
      <c r="G5478" s="48"/>
      <c r="H5478" s="48"/>
      <c r="I5478" s="72"/>
    </row>
    <row r="5479" spans="1:9">
      <c r="A5479" s="46" t="s">
        <v>1480</v>
      </c>
      <c r="B5479" s="45"/>
      <c r="C5479" s="45"/>
      <c r="D5479" s="45"/>
      <c r="E5479" s="45"/>
      <c r="F5479" s="45"/>
      <c r="G5479" s="45"/>
      <c r="H5479" s="45"/>
      <c r="I5479" s="73"/>
    </row>
    <row r="5480" spans="1:9">
      <c r="A5480" s="43" t="s">
        <v>3447</v>
      </c>
      <c r="B5480" s="42"/>
      <c r="C5480" s="42"/>
      <c r="D5480" s="42"/>
      <c r="E5480" s="41"/>
      <c r="F5480" s="41"/>
      <c r="G5480" s="41"/>
      <c r="H5480" s="41"/>
      <c r="I5480" s="74"/>
    </row>
    <row r="5481" spans="1:9">
      <c r="A5481" s="38" t="s">
        <v>0</v>
      </c>
      <c r="B5481" s="39" t="s">
        <v>1</v>
      </c>
      <c r="C5481" s="38" t="s">
        <v>2</v>
      </c>
      <c r="D5481" s="38" t="s">
        <v>3</v>
      </c>
      <c r="E5481" s="38" t="s">
        <v>1441</v>
      </c>
      <c r="F5481" s="38" t="s">
        <v>1442</v>
      </c>
      <c r="G5481" s="38" t="s">
        <v>1443</v>
      </c>
      <c r="H5481" s="38" t="s">
        <v>1444</v>
      </c>
      <c r="I5481" s="75" t="s">
        <v>1445</v>
      </c>
    </row>
    <row r="5482" spans="1:9">
      <c r="A5482" s="30" t="s">
        <v>3448</v>
      </c>
      <c r="B5482" s="30" t="s">
        <v>84</v>
      </c>
      <c r="C5482" s="37" t="s">
        <v>7</v>
      </c>
      <c r="D5482" s="36">
        <v>1</v>
      </c>
      <c r="E5482" s="31">
        <v>1</v>
      </c>
      <c r="F5482" s="31">
        <v>0</v>
      </c>
      <c r="G5482" s="31">
        <v>9570</v>
      </c>
      <c r="H5482" s="31">
        <v>0</v>
      </c>
      <c r="I5482" s="64">
        <v>9570</v>
      </c>
    </row>
    <row r="5483" spans="1:9">
      <c r="A5483" s="35"/>
      <c r="B5483" s="35"/>
      <c r="C5483" s="35"/>
      <c r="D5483" s="35"/>
      <c r="E5483" s="35"/>
      <c r="F5483" s="35"/>
      <c r="G5483" s="35"/>
      <c r="H5483" s="34" t="s">
        <v>515</v>
      </c>
      <c r="I5483" s="76">
        <v>9570</v>
      </c>
    </row>
    <row r="5484" spans="1:9">
      <c r="A5484" s="35"/>
      <c r="B5484" s="35"/>
      <c r="C5484" s="35"/>
      <c r="D5484" s="35"/>
      <c r="E5484" s="35"/>
      <c r="F5484" s="35"/>
      <c r="G5484" s="35"/>
      <c r="H5484" s="34" t="s">
        <v>1458</v>
      </c>
      <c r="I5484" s="76">
        <v>15.07</v>
      </c>
    </row>
    <row r="5485" spans="1:9">
      <c r="A5485" s="35"/>
      <c r="B5485" s="35"/>
      <c r="C5485" s="35"/>
      <c r="D5485" s="35"/>
      <c r="E5485" s="35"/>
      <c r="F5485" s="35"/>
      <c r="G5485" s="35"/>
      <c r="H5485" s="34" t="s">
        <v>516</v>
      </c>
      <c r="I5485" s="76">
        <v>11012.19</v>
      </c>
    </row>
    <row r="5488" spans="1:9">
      <c r="A5488" s="49" t="s">
        <v>3449</v>
      </c>
      <c r="B5488" s="48"/>
      <c r="C5488" s="48"/>
      <c r="D5488" s="48"/>
      <c r="E5488" s="48"/>
      <c r="F5488" s="48"/>
      <c r="G5488" s="48"/>
      <c r="H5488" s="48"/>
      <c r="I5488" s="72"/>
    </row>
    <row r="5489" spans="1:9">
      <c r="A5489" s="46" t="s">
        <v>1480</v>
      </c>
      <c r="B5489" s="45"/>
      <c r="C5489" s="45"/>
      <c r="D5489" s="45"/>
      <c r="E5489" s="45"/>
      <c r="F5489" s="45"/>
      <c r="G5489" s="45"/>
      <c r="H5489" s="45"/>
      <c r="I5489" s="73"/>
    </row>
    <row r="5490" spans="1:9">
      <c r="A5490" s="43" t="s">
        <v>3450</v>
      </c>
      <c r="B5490" s="42"/>
      <c r="C5490" s="42"/>
      <c r="D5490" s="42"/>
      <c r="E5490" s="41"/>
      <c r="F5490" s="41"/>
      <c r="G5490" s="41"/>
      <c r="H5490" s="41"/>
      <c r="I5490" s="74"/>
    </row>
    <row r="5491" spans="1:9">
      <c r="A5491" s="38" t="s">
        <v>0</v>
      </c>
      <c r="B5491" s="39" t="s">
        <v>1</v>
      </c>
      <c r="C5491" s="38" t="s">
        <v>2</v>
      </c>
      <c r="D5491" s="38" t="s">
        <v>3</v>
      </c>
      <c r="E5491" s="38" t="s">
        <v>1441</v>
      </c>
      <c r="F5491" s="38" t="s">
        <v>1442</v>
      </c>
      <c r="G5491" s="38" t="s">
        <v>1443</v>
      </c>
      <c r="H5491" s="38" t="s">
        <v>1444</v>
      </c>
      <c r="I5491" s="75" t="s">
        <v>1445</v>
      </c>
    </row>
    <row r="5492" spans="1:9">
      <c r="A5492" s="30" t="s">
        <v>3451</v>
      </c>
      <c r="B5492" s="30" t="s">
        <v>61</v>
      </c>
      <c r="C5492" s="37" t="s">
        <v>7</v>
      </c>
      <c r="D5492" s="36">
        <v>1</v>
      </c>
      <c r="E5492" s="31">
        <v>1</v>
      </c>
      <c r="F5492" s="31">
        <v>0</v>
      </c>
      <c r="G5492" s="31">
        <v>15100</v>
      </c>
      <c r="H5492" s="31">
        <v>0</v>
      </c>
      <c r="I5492" s="64">
        <v>15100</v>
      </c>
    </row>
    <row r="5493" spans="1:9">
      <c r="A5493" s="35"/>
      <c r="B5493" s="35"/>
      <c r="C5493" s="35"/>
      <c r="D5493" s="35"/>
      <c r="E5493" s="35"/>
      <c r="F5493" s="35"/>
      <c r="G5493" s="35"/>
      <c r="H5493" s="34" t="s">
        <v>515</v>
      </c>
      <c r="I5493" s="76">
        <v>15100</v>
      </c>
    </row>
    <row r="5494" spans="1:9">
      <c r="A5494" s="35"/>
      <c r="B5494" s="35"/>
      <c r="C5494" s="35"/>
      <c r="D5494" s="35"/>
      <c r="E5494" s="35"/>
      <c r="F5494" s="35"/>
      <c r="G5494" s="35"/>
      <c r="H5494" s="34" t="s">
        <v>1458</v>
      </c>
      <c r="I5494" s="76">
        <v>15.07</v>
      </c>
    </row>
    <row r="5495" spans="1:9">
      <c r="A5495" s="35"/>
      <c r="B5495" s="35"/>
      <c r="C5495" s="35"/>
      <c r="D5495" s="35"/>
      <c r="E5495" s="35"/>
      <c r="F5495" s="35"/>
      <c r="G5495" s="35"/>
      <c r="H5495" s="34" t="s">
        <v>516</v>
      </c>
      <c r="I5495" s="76">
        <v>17375.57</v>
      </c>
    </row>
    <row r="5498" spans="1:9">
      <c r="A5498" s="49" t="s">
        <v>3452</v>
      </c>
      <c r="B5498" s="48"/>
      <c r="C5498" s="48"/>
      <c r="D5498" s="48"/>
      <c r="E5498" s="48"/>
      <c r="F5498" s="48"/>
      <c r="G5498" s="48"/>
      <c r="H5498" s="48"/>
      <c r="I5498" s="72"/>
    </row>
    <row r="5499" spans="1:9">
      <c r="A5499" s="46" t="s">
        <v>1480</v>
      </c>
      <c r="B5499" s="45"/>
      <c r="C5499" s="45"/>
      <c r="D5499" s="45"/>
      <c r="E5499" s="45"/>
      <c r="F5499" s="45"/>
      <c r="G5499" s="45"/>
      <c r="H5499" s="45"/>
      <c r="I5499" s="73"/>
    </row>
    <row r="5500" spans="1:9">
      <c r="A5500" s="43" t="s">
        <v>3453</v>
      </c>
      <c r="B5500" s="42"/>
      <c r="C5500" s="42"/>
      <c r="D5500" s="42"/>
      <c r="E5500" s="41"/>
      <c r="F5500" s="41"/>
      <c r="G5500" s="41"/>
      <c r="H5500" s="41"/>
      <c r="I5500" s="74"/>
    </row>
    <row r="5501" spans="1:9">
      <c r="A5501" s="38" t="s">
        <v>0</v>
      </c>
      <c r="B5501" s="39" t="s">
        <v>1</v>
      </c>
      <c r="C5501" s="38" t="s">
        <v>2</v>
      </c>
      <c r="D5501" s="38" t="s">
        <v>3</v>
      </c>
      <c r="E5501" s="38" t="s">
        <v>1441</v>
      </c>
      <c r="F5501" s="38" t="s">
        <v>1442</v>
      </c>
      <c r="G5501" s="38" t="s">
        <v>1443</v>
      </c>
      <c r="H5501" s="38" t="s">
        <v>1444</v>
      </c>
      <c r="I5501" s="75" t="s">
        <v>1445</v>
      </c>
    </row>
    <row r="5502" spans="1:9">
      <c r="A5502" s="30" t="s">
        <v>3454</v>
      </c>
      <c r="B5502" s="30" t="s">
        <v>52</v>
      </c>
      <c r="C5502" s="37" t="s">
        <v>7</v>
      </c>
      <c r="D5502" s="36">
        <v>1</v>
      </c>
      <c r="E5502" s="31">
        <v>1</v>
      </c>
      <c r="F5502" s="31">
        <v>0</v>
      </c>
      <c r="G5502" s="31">
        <v>17150</v>
      </c>
      <c r="H5502" s="31">
        <v>0</v>
      </c>
      <c r="I5502" s="64">
        <v>17150</v>
      </c>
    </row>
    <row r="5503" spans="1:9">
      <c r="A5503" s="35"/>
      <c r="B5503" s="35"/>
      <c r="C5503" s="35"/>
      <c r="D5503" s="35"/>
      <c r="E5503" s="35"/>
      <c r="F5503" s="35"/>
      <c r="G5503" s="35"/>
      <c r="H5503" s="34" t="s">
        <v>515</v>
      </c>
      <c r="I5503" s="76">
        <v>17150</v>
      </c>
    </row>
    <row r="5504" spans="1:9">
      <c r="A5504" s="35"/>
      <c r="B5504" s="35"/>
      <c r="C5504" s="35"/>
      <c r="D5504" s="35"/>
      <c r="E5504" s="35"/>
      <c r="F5504" s="35"/>
      <c r="G5504" s="35"/>
      <c r="H5504" s="34" t="s">
        <v>1458</v>
      </c>
      <c r="I5504" s="76">
        <v>15.07</v>
      </c>
    </row>
    <row r="5505" spans="1:9">
      <c r="A5505" s="35"/>
      <c r="B5505" s="35"/>
      <c r="C5505" s="35"/>
      <c r="D5505" s="35"/>
      <c r="E5505" s="35"/>
      <c r="F5505" s="35"/>
      <c r="G5505" s="35"/>
      <c r="H5505" s="34" t="s">
        <v>516</v>
      </c>
      <c r="I5505" s="76">
        <v>19734.5</v>
      </c>
    </row>
    <row r="5508" spans="1:9">
      <c r="A5508" s="49" t="s">
        <v>3455</v>
      </c>
      <c r="B5508" s="48"/>
      <c r="C5508" s="48"/>
      <c r="D5508" s="48"/>
      <c r="E5508" s="48"/>
      <c r="F5508" s="48"/>
      <c r="G5508" s="48"/>
      <c r="H5508" s="48"/>
      <c r="I5508" s="72"/>
    </row>
    <row r="5509" spans="1:9">
      <c r="A5509" s="46" t="s">
        <v>1480</v>
      </c>
      <c r="B5509" s="45"/>
      <c r="C5509" s="45"/>
      <c r="D5509" s="45"/>
      <c r="E5509" s="45"/>
      <c r="F5509" s="45"/>
      <c r="G5509" s="45"/>
      <c r="H5509" s="45"/>
      <c r="I5509" s="73"/>
    </row>
    <row r="5510" spans="1:9">
      <c r="A5510" s="43" t="s">
        <v>3456</v>
      </c>
      <c r="B5510" s="42"/>
      <c r="C5510" s="42"/>
      <c r="D5510" s="42"/>
      <c r="E5510" s="41"/>
      <c r="F5510" s="41"/>
      <c r="G5510" s="41"/>
      <c r="H5510" s="41"/>
      <c r="I5510" s="74"/>
    </row>
    <row r="5511" spans="1:9">
      <c r="A5511" s="38" t="s">
        <v>0</v>
      </c>
      <c r="B5511" s="39" t="s">
        <v>1</v>
      </c>
      <c r="C5511" s="38" t="s">
        <v>2</v>
      </c>
      <c r="D5511" s="38" t="s">
        <v>3</v>
      </c>
      <c r="E5511" s="38" t="s">
        <v>1441</v>
      </c>
      <c r="F5511" s="38" t="s">
        <v>1442</v>
      </c>
      <c r="G5511" s="38" t="s">
        <v>1443</v>
      </c>
      <c r="H5511" s="38" t="s">
        <v>1444</v>
      </c>
      <c r="I5511" s="75" t="s">
        <v>1445</v>
      </c>
    </row>
    <row r="5512" spans="1:9">
      <c r="A5512" s="30" t="s">
        <v>3457</v>
      </c>
      <c r="B5512" s="30" t="s">
        <v>71</v>
      </c>
      <c r="C5512" s="37" t="s">
        <v>7</v>
      </c>
      <c r="D5512" s="36">
        <v>1</v>
      </c>
      <c r="E5512" s="31">
        <v>1</v>
      </c>
      <c r="F5512" s="31">
        <v>0</v>
      </c>
      <c r="G5512" s="31">
        <v>12500</v>
      </c>
      <c r="H5512" s="31">
        <v>0</v>
      </c>
      <c r="I5512" s="64">
        <v>12500</v>
      </c>
    </row>
    <row r="5513" spans="1:9">
      <c r="A5513" s="35"/>
      <c r="B5513" s="35"/>
      <c r="C5513" s="35"/>
      <c r="D5513" s="35"/>
      <c r="E5513" s="35"/>
      <c r="F5513" s="35"/>
      <c r="G5513" s="35"/>
      <c r="H5513" s="34" t="s">
        <v>515</v>
      </c>
      <c r="I5513" s="76">
        <v>12500</v>
      </c>
    </row>
    <row r="5514" spans="1:9">
      <c r="A5514" s="35"/>
      <c r="B5514" s="35"/>
      <c r="C5514" s="35"/>
      <c r="D5514" s="35"/>
      <c r="E5514" s="35"/>
      <c r="F5514" s="35"/>
      <c r="G5514" s="35"/>
      <c r="H5514" s="34" t="s">
        <v>1458</v>
      </c>
      <c r="I5514" s="76">
        <v>15.07</v>
      </c>
    </row>
    <row r="5515" spans="1:9">
      <c r="A5515" s="35"/>
      <c r="B5515" s="35"/>
      <c r="C5515" s="35"/>
      <c r="D5515" s="35"/>
      <c r="E5515" s="35"/>
      <c r="F5515" s="35"/>
      <c r="G5515" s="35"/>
      <c r="H5515" s="34" t="s">
        <v>516</v>
      </c>
      <c r="I5515" s="76">
        <v>14383.75</v>
      </c>
    </row>
    <row r="5518" spans="1:9">
      <c r="A5518" s="49" t="s">
        <v>3458</v>
      </c>
      <c r="B5518" s="48"/>
      <c r="C5518" s="48"/>
      <c r="D5518" s="48"/>
      <c r="E5518" s="48"/>
      <c r="F5518" s="48"/>
      <c r="G5518" s="48"/>
      <c r="H5518" s="48"/>
      <c r="I5518" s="72"/>
    </row>
    <row r="5519" spans="1:9">
      <c r="A5519" s="46" t="s">
        <v>1480</v>
      </c>
      <c r="B5519" s="45"/>
      <c r="C5519" s="45"/>
      <c r="D5519" s="45"/>
      <c r="E5519" s="45"/>
      <c r="F5519" s="45"/>
      <c r="G5519" s="45"/>
      <c r="H5519" s="45"/>
      <c r="I5519" s="73"/>
    </row>
    <row r="5520" spans="1:9">
      <c r="A5520" s="43" t="s">
        <v>3459</v>
      </c>
      <c r="B5520" s="42"/>
      <c r="C5520" s="42"/>
      <c r="D5520" s="42"/>
      <c r="E5520" s="41"/>
      <c r="F5520" s="41"/>
      <c r="G5520" s="41"/>
      <c r="H5520" s="41"/>
      <c r="I5520" s="74"/>
    </row>
    <row r="5521" spans="1:9">
      <c r="A5521" s="38" t="s">
        <v>0</v>
      </c>
      <c r="B5521" s="39" t="s">
        <v>1</v>
      </c>
      <c r="C5521" s="38" t="s">
        <v>2</v>
      </c>
      <c r="D5521" s="38" t="s">
        <v>3</v>
      </c>
      <c r="E5521" s="38" t="s">
        <v>1441</v>
      </c>
      <c r="F5521" s="38" t="s">
        <v>1442</v>
      </c>
      <c r="G5521" s="38" t="s">
        <v>1443</v>
      </c>
      <c r="H5521" s="38" t="s">
        <v>1444</v>
      </c>
      <c r="I5521" s="75" t="s">
        <v>1445</v>
      </c>
    </row>
    <row r="5522" spans="1:9">
      <c r="A5522" s="30" t="s">
        <v>3460</v>
      </c>
      <c r="B5522" s="30" t="s">
        <v>3461</v>
      </c>
      <c r="C5522" s="37" t="s">
        <v>7</v>
      </c>
      <c r="D5522" s="36">
        <v>1</v>
      </c>
      <c r="E5522" s="31">
        <v>1</v>
      </c>
      <c r="F5522" s="31">
        <v>0</v>
      </c>
      <c r="G5522" s="31">
        <v>2411.96</v>
      </c>
      <c r="H5522" s="31">
        <v>0</v>
      </c>
      <c r="I5522" s="64">
        <v>2411.96</v>
      </c>
    </row>
    <row r="5523" spans="1:9">
      <c r="A5523" s="35"/>
      <c r="B5523" s="35"/>
      <c r="C5523" s="35"/>
      <c r="D5523" s="35"/>
      <c r="E5523" s="35"/>
      <c r="F5523" s="35"/>
      <c r="G5523" s="35"/>
      <c r="H5523" s="34" t="s">
        <v>515</v>
      </c>
      <c r="I5523" s="76">
        <v>2411.96</v>
      </c>
    </row>
    <row r="5524" spans="1:9">
      <c r="A5524" s="35"/>
      <c r="B5524" s="35"/>
      <c r="C5524" s="35"/>
      <c r="D5524" s="35"/>
      <c r="E5524" s="35"/>
      <c r="F5524" s="35"/>
      <c r="G5524" s="35"/>
      <c r="H5524" s="34" t="s">
        <v>1458</v>
      </c>
      <c r="I5524" s="76">
        <v>15.07</v>
      </c>
    </row>
    <row r="5525" spans="1:9">
      <c r="A5525" s="35"/>
      <c r="B5525" s="35"/>
      <c r="C5525" s="35"/>
      <c r="D5525" s="35"/>
      <c r="E5525" s="35"/>
      <c r="F5525" s="35"/>
      <c r="G5525" s="35"/>
      <c r="H5525" s="34" t="s">
        <v>516</v>
      </c>
      <c r="I5525" s="76">
        <v>2775.44</v>
      </c>
    </row>
    <row r="5528" spans="1:9">
      <c r="A5528" s="49" t="s">
        <v>3462</v>
      </c>
      <c r="B5528" s="48"/>
      <c r="C5528" s="48"/>
      <c r="D5528" s="48"/>
      <c r="E5528" s="48"/>
      <c r="F5528" s="48"/>
      <c r="G5528" s="48"/>
      <c r="H5528" s="48"/>
      <c r="I5528" s="72"/>
    </row>
    <row r="5529" spans="1:9">
      <c r="A5529" s="46" t="s">
        <v>1480</v>
      </c>
      <c r="B5529" s="45"/>
      <c r="C5529" s="45"/>
      <c r="D5529" s="45"/>
      <c r="E5529" s="45"/>
      <c r="F5529" s="45"/>
      <c r="G5529" s="45"/>
      <c r="H5529" s="45"/>
      <c r="I5529" s="73"/>
    </row>
    <row r="5530" spans="1:9">
      <c r="A5530" s="43" t="s">
        <v>3463</v>
      </c>
      <c r="B5530" s="42"/>
      <c r="C5530" s="42"/>
      <c r="D5530" s="42"/>
      <c r="E5530" s="41"/>
      <c r="F5530" s="41"/>
      <c r="G5530" s="41"/>
      <c r="H5530" s="41"/>
      <c r="I5530" s="74"/>
    </row>
    <row r="5531" spans="1:9">
      <c r="A5531" s="38" t="s">
        <v>0</v>
      </c>
      <c r="B5531" s="39" t="s">
        <v>1</v>
      </c>
      <c r="C5531" s="38" t="s">
        <v>2</v>
      </c>
      <c r="D5531" s="38" t="s">
        <v>3</v>
      </c>
      <c r="E5531" s="38" t="s">
        <v>1441</v>
      </c>
      <c r="F5531" s="38" t="s">
        <v>1442</v>
      </c>
      <c r="G5531" s="38" t="s">
        <v>1443</v>
      </c>
      <c r="H5531" s="38" t="s">
        <v>1444</v>
      </c>
      <c r="I5531" s="75" t="s">
        <v>1445</v>
      </c>
    </row>
    <row r="5532" spans="1:9">
      <c r="A5532" s="30" t="s">
        <v>3464</v>
      </c>
      <c r="B5532" s="30" t="s">
        <v>150</v>
      </c>
      <c r="C5532" s="37" t="s">
        <v>7</v>
      </c>
      <c r="D5532" s="36">
        <v>1</v>
      </c>
      <c r="E5532" s="31">
        <v>1</v>
      </c>
      <c r="F5532" s="31">
        <v>0</v>
      </c>
      <c r="G5532" s="31">
        <v>1574.58</v>
      </c>
      <c r="H5532" s="31">
        <v>0</v>
      </c>
      <c r="I5532" s="64">
        <v>1574.58</v>
      </c>
    </row>
    <row r="5533" spans="1:9">
      <c r="A5533" s="35"/>
      <c r="B5533" s="35"/>
      <c r="C5533" s="35"/>
      <c r="D5533" s="35"/>
      <c r="E5533" s="35"/>
      <c r="F5533" s="35"/>
      <c r="G5533" s="35"/>
      <c r="H5533" s="34" t="s">
        <v>515</v>
      </c>
      <c r="I5533" s="76">
        <v>1574.58</v>
      </c>
    </row>
    <row r="5534" spans="1:9">
      <c r="A5534" s="35"/>
      <c r="B5534" s="35"/>
      <c r="C5534" s="35"/>
      <c r="D5534" s="35"/>
      <c r="E5534" s="35"/>
      <c r="F5534" s="35"/>
      <c r="G5534" s="35"/>
      <c r="H5534" s="34" t="s">
        <v>1458</v>
      </c>
      <c r="I5534" s="76">
        <v>15.07</v>
      </c>
    </row>
    <row r="5535" spans="1:9">
      <c r="A5535" s="35"/>
      <c r="B5535" s="35"/>
      <c r="C5535" s="35"/>
      <c r="D5535" s="35"/>
      <c r="E5535" s="35"/>
      <c r="F5535" s="35"/>
      <c r="G5535" s="35"/>
      <c r="H5535" s="34" t="s">
        <v>516</v>
      </c>
      <c r="I5535" s="76">
        <v>1811.86</v>
      </c>
    </row>
    <row r="5538" spans="1:9">
      <c r="A5538" s="49" t="s">
        <v>3465</v>
      </c>
      <c r="B5538" s="48"/>
      <c r="C5538" s="48"/>
      <c r="D5538" s="48"/>
      <c r="E5538" s="48"/>
      <c r="F5538" s="48"/>
      <c r="G5538" s="48"/>
      <c r="H5538" s="48"/>
      <c r="I5538" s="72"/>
    </row>
    <row r="5539" spans="1:9">
      <c r="A5539" s="46" t="s">
        <v>1480</v>
      </c>
      <c r="B5539" s="45"/>
      <c r="C5539" s="45"/>
      <c r="D5539" s="45"/>
      <c r="E5539" s="45"/>
      <c r="F5539" s="45"/>
      <c r="G5539" s="45"/>
      <c r="H5539" s="45"/>
      <c r="I5539" s="73"/>
    </row>
    <row r="5540" spans="1:9">
      <c r="A5540" s="43" t="s">
        <v>3466</v>
      </c>
      <c r="B5540" s="42"/>
      <c r="C5540" s="42"/>
      <c r="D5540" s="42"/>
      <c r="E5540" s="41"/>
      <c r="F5540" s="41"/>
      <c r="G5540" s="41"/>
      <c r="H5540" s="41"/>
      <c r="I5540" s="74"/>
    </row>
    <row r="5541" spans="1:9">
      <c r="A5541" s="38" t="s">
        <v>0</v>
      </c>
      <c r="B5541" s="39" t="s">
        <v>1</v>
      </c>
      <c r="C5541" s="38" t="s">
        <v>2</v>
      </c>
      <c r="D5541" s="38" t="s">
        <v>3</v>
      </c>
      <c r="E5541" s="38" t="s">
        <v>1441</v>
      </c>
      <c r="F5541" s="38" t="s">
        <v>1442</v>
      </c>
      <c r="G5541" s="38" t="s">
        <v>1443</v>
      </c>
      <c r="H5541" s="38" t="s">
        <v>1444</v>
      </c>
      <c r="I5541" s="75" t="s">
        <v>1445</v>
      </c>
    </row>
    <row r="5542" spans="1:9">
      <c r="A5542" s="30" t="s">
        <v>3467</v>
      </c>
      <c r="B5542" s="30" t="s">
        <v>146</v>
      </c>
      <c r="C5542" s="37" t="s">
        <v>7</v>
      </c>
      <c r="D5542" s="36">
        <v>1</v>
      </c>
      <c r="E5542" s="31">
        <v>1</v>
      </c>
      <c r="F5542" s="31">
        <v>0</v>
      </c>
      <c r="G5542" s="31">
        <v>3356.07</v>
      </c>
      <c r="H5542" s="31">
        <v>0</v>
      </c>
      <c r="I5542" s="64">
        <v>3356.07</v>
      </c>
    </row>
    <row r="5543" spans="1:9">
      <c r="A5543" s="35"/>
      <c r="B5543" s="35"/>
      <c r="C5543" s="35"/>
      <c r="D5543" s="35"/>
      <c r="E5543" s="35"/>
      <c r="F5543" s="35"/>
      <c r="G5543" s="35"/>
      <c r="H5543" s="34" t="s">
        <v>515</v>
      </c>
      <c r="I5543" s="76">
        <v>3356.07</v>
      </c>
    </row>
    <row r="5544" spans="1:9">
      <c r="A5544" s="35"/>
      <c r="B5544" s="35"/>
      <c r="C5544" s="35"/>
      <c r="D5544" s="35"/>
      <c r="E5544" s="35"/>
      <c r="F5544" s="35"/>
      <c r="G5544" s="35"/>
      <c r="H5544" s="34" t="s">
        <v>1458</v>
      </c>
      <c r="I5544" s="76">
        <v>15.07</v>
      </c>
    </row>
    <row r="5545" spans="1:9">
      <c r="A5545" s="35"/>
      <c r="B5545" s="35"/>
      <c r="C5545" s="35"/>
      <c r="D5545" s="35"/>
      <c r="E5545" s="35"/>
      <c r="F5545" s="35"/>
      <c r="G5545" s="35"/>
      <c r="H5545" s="34" t="s">
        <v>516</v>
      </c>
      <c r="I5545" s="76">
        <v>3861.82</v>
      </c>
    </row>
    <row r="5548" spans="1:9">
      <c r="A5548" s="49" t="s">
        <v>3468</v>
      </c>
      <c r="B5548" s="48"/>
      <c r="C5548" s="48"/>
      <c r="D5548" s="48"/>
      <c r="E5548" s="48"/>
      <c r="F5548" s="48"/>
      <c r="G5548" s="48"/>
      <c r="H5548" s="48"/>
      <c r="I5548" s="72"/>
    </row>
    <row r="5549" spans="1:9">
      <c r="A5549" s="46" t="s">
        <v>1480</v>
      </c>
      <c r="B5549" s="45"/>
      <c r="C5549" s="45"/>
      <c r="D5549" s="45"/>
      <c r="E5549" s="45"/>
      <c r="F5549" s="45"/>
      <c r="G5549" s="45"/>
      <c r="H5549" s="45"/>
      <c r="I5549" s="73"/>
    </row>
    <row r="5550" spans="1:9">
      <c r="A5550" s="43" t="s">
        <v>3469</v>
      </c>
      <c r="B5550" s="42"/>
      <c r="C5550" s="42"/>
      <c r="D5550" s="42"/>
      <c r="E5550" s="41"/>
      <c r="F5550" s="41"/>
      <c r="G5550" s="41"/>
      <c r="H5550" s="41"/>
      <c r="I5550" s="74"/>
    </row>
    <row r="5551" spans="1:9">
      <c r="A5551" s="38" t="s">
        <v>0</v>
      </c>
      <c r="B5551" s="39" t="s">
        <v>1</v>
      </c>
      <c r="C5551" s="38" t="s">
        <v>2</v>
      </c>
      <c r="D5551" s="38" t="s">
        <v>3</v>
      </c>
      <c r="E5551" s="38" t="s">
        <v>1441</v>
      </c>
      <c r="F5551" s="38" t="s">
        <v>1442</v>
      </c>
      <c r="G5551" s="38" t="s">
        <v>1443</v>
      </c>
      <c r="H5551" s="38" t="s">
        <v>1444</v>
      </c>
      <c r="I5551" s="75" t="s">
        <v>1445</v>
      </c>
    </row>
    <row r="5552" spans="1:9">
      <c r="A5552" s="30" t="s">
        <v>3470</v>
      </c>
      <c r="B5552" s="30" t="s">
        <v>3471</v>
      </c>
      <c r="C5552" s="37" t="s">
        <v>7</v>
      </c>
      <c r="D5552" s="36">
        <v>1</v>
      </c>
      <c r="E5552" s="31">
        <v>1</v>
      </c>
      <c r="F5552" s="31">
        <v>0</v>
      </c>
      <c r="G5552" s="31">
        <v>1635.31</v>
      </c>
      <c r="H5552" s="31">
        <v>0</v>
      </c>
      <c r="I5552" s="64">
        <v>1635.31</v>
      </c>
    </row>
    <row r="5553" spans="1:9">
      <c r="A5553" s="35"/>
      <c r="B5553" s="35"/>
      <c r="C5553" s="35"/>
      <c r="D5553" s="35"/>
      <c r="E5553" s="35"/>
      <c r="F5553" s="35"/>
      <c r="G5553" s="35"/>
      <c r="H5553" s="34" t="s">
        <v>515</v>
      </c>
      <c r="I5553" s="76">
        <v>1635.31</v>
      </c>
    </row>
    <row r="5554" spans="1:9">
      <c r="A5554" s="35"/>
      <c r="B5554" s="35"/>
      <c r="C5554" s="35"/>
      <c r="D5554" s="35"/>
      <c r="E5554" s="35"/>
      <c r="F5554" s="35"/>
      <c r="G5554" s="35"/>
      <c r="H5554" s="34" t="s">
        <v>1458</v>
      </c>
      <c r="I5554" s="76">
        <v>15.07</v>
      </c>
    </row>
    <row r="5555" spans="1:9">
      <c r="A5555" s="35"/>
      <c r="B5555" s="35"/>
      <c r="C5555" s="35"/>
      <c r="D5555" s="35"/>
      <c r="E5555" s="35"/>
      <c r="F5555" s="35"/>
      <c r="G5555" s="35"/>
      <c r="H5555" s="34" t="s">
        <v>516</v>
      </c>
      <c r="I5555" s="76">
        <v>1881.75</v>
      </c>
    </row>
    <row r="5558" spans="1:9">
      <c r="A5558" s="49" t="s">
        <v>3472</v>
      </c>
      <c r="B5558" s="48"/>
      <c r="C5558" s="48"/>
      <c r="D5558" s="48"/>
      <c r="E5558" s="48"/>
      <c r="F5558" s="48"/>
      <c r="G5558" s="48"/>
      <c r="H5558" s="48"/>
      <c r="I5558" s="72"/>
    </row>
    <row r="5559" spans="1:9">
      <c r="A5559" s="46" t="s">
        <v>1480</v>
      </c>
      <c r="B5559" s="45"/>
      <c r="C5559" s="45"/>
      <c r="D5559" s="45"/>
      <c r="E5559" s="45"/>
      <c r="F5559" s="45"/>
      <c r="G5559" s="45"/>
      <c r="H5559" s="45"/>
      <c r="I5559" s="73"/>
    </row>
    <row r="5560" spans="1:9">
      <c r="A5560" s="43" t="s">
        <v>3473</v>
      </c>
      <c r="B5560" s="42"/>
      <c r="C5560" s="42"/>
      <c r="D5560" s="42"/>
      <c r="E5560" s="41"/>
      <c r="F5560" s="41"/>
      <c r="G5560" s="41"/>
      <c r="H5560" s="41"/>
      <c r="I5560" s="74"/>
    </row>
    <row r="5561" spans="1:9">
      <c r="A5561" s="38" t="s">
        <v>0</v>
      </c>
      <c r="B5561" s="39" t="s">
        <v>1</v>
      </c>
      <c r="C5561" s="38" t="s">
        <v>2</v>
      </c>
      <c r="D5561" s="38" t="s">
        <v>3</v>
      </c>
      <c r="E5561" s="38" t="s">
        <v>1441</v>
      </c>
      <c r="F5561" s="38" t="s">
        <v>1442</v>
      </c>
      <c r="G5561" s="38" t="s">
        <v>1443</v>
      </c>
      <c r="H5561" s="38" t="s">
        <v>1444</v>
      </c>
      <c r="I5561" s="75" t="s">
        <v>1445</v>
      </c>
    </row>
    <row r="5562" spans="1:9">
      <c r="A5562" s="30" t="s">
        <v>3474</v>
      </c>
      <c r="B5562" s="30" t="s">
        <v>65</v>
      </c>
      <c r="C5562" s="37" t="s">
        <v>7</v>
      </c>
      <c r="D5562" s="36">
        <v>1</v>
      </c>
      <c r="E5562" s="31">
        <v>1</v>
      </c>
      <c r="F5562" s="31">
        <v>0</v>
      </c>
      <c r="G5562" s="31">
        <v>1712.56</v>
      </c>
      <c r="H5562" s="31">
        <v>0</v>
      </c>
      <c r="I5562" s="64">
        <v>1712.56</v>
      </c>
    </row>
    <row r="5563" spans="1:9">
      <c r="A5563" s="35"/>
      <c r="B5563" s="35"/>
      <c r="C5563" s="35"/>
      <c r="D5563" s="35"/>
      <c r="E5563" s="35"/>
      <c r="F5563" s="35"/>
      <c r="G5563" s="35"/>
      <c r="H5563" s="34" t="s">
        <v>515</v>
      </c>
      <c r="I5563" s="76">
        <v>1712.56</v>
      </c>
    </row>
    <row r="5564" spans="1:9">
      <c r="A5564" s="35"/>
      <c r="B5564" s="35"/>
      <c r="C5564" s="35"/>
      <c r="D5564" s="35"/>
      <c r="E5564" s="35"/>
      <c r="F5564" s="35"/>
      <c r="G5564" s="35"/>
      <c r="H5564" s="34" t="s">
        <v>1458</v>
      </c>
      <c r="I5564" s="76">
        <v>15.07</v>
      </c>
    </row>
    <row r="5565" spans="1:9">
      <c r="A5565" s="35"/>
      <c r="B5565" s="35"/>
      <c r="C5565" s="35"/>
      <c r="D5565" s="35"/>
      <c r="E5565" s="35"/>
      <c r="F5565" s="35"/>
      <c r="G5565" s="35"/>
      <c r="H5565" s="34" t="s">
        <v>516</v>
      </c>
      <c r="I5565" s="76">
        <v>1970.64</v>
      </c>
    </row>
    <row r="5568" spans="1:9">
      <c r="A5568" s="49" t="s">
        <v>3475</v>
      </c>
      <c r="B5568" s="48"/>
      <c r="C5568" s="48"/>
      <c r="D5568" s="48"/>
      <c r="E5568" s="48"/>
      <c r="F5568" s="48"/>
      <c r="G5568" s="48"/>
      <c r="H5568" s="48"/>
      <c r="I5568" s="72"/>
    </row>
    <row r="5569" spans="1:9">
      <c r="A5569" s="46" t="s">
        <v>1480</v>
      </c>
      <c r="B5569" s="45"/>
      <c r="C5569" s="45"/>
      <c r="D5569" s="45"/>
      <c r="E5569" s="45"/>
      <c r="F5569" s="45"/>
      <c r="G5569" s="45"/>
      <c r="H5569" s="45"/>
      <c r="I5569" s="73"/>
    </row>
    <row r="5570" spans="1:9">
      <c r="A5570" s="43" t="s">
        <v>3476</v>
      </c>
      <c r="B5570" s="42"/>
      <c r="C5570" s="42"/>
      <c r="D5570" s="42"/>
      <c r="E5570" s="41"/>
      <c r="F5570" s="41"/>
      <c r="G5570" s="41"/>
      <c r="H5570" s="41"/>
      <c r="I5570" s="74"/>
    </row>
    <row r="5571" spans="1:9">
      <c r="A5571" s="38" t="s">
        <v>0</v>
      </c>
      <c r="B5571" s="39" t="s">
        <v>1</v>
      </c>
      <c r="C5571" s="38" t="s">
        <v>2</v>
      </c>
      <c r="D5571" s="38" t="s">
        <v>3</v>
      </c>
      <c r="E5571" s="38" t="s">
        <v>1441</v>
      </c>
      <c r="F5571" s="38" t="s">
        <v>1442</v>
      </c>
      <c r="G5571" s="38" t="s">
        <v>1443</v>
      </c>
      <c r="H5571" s="38" t="s">
        <v>1444</v>
      </c>
      <c r="I5571" s="75" t="s">
        <v>1445</v>
      </c>
    </row>
    <row r="5572" spans="1:9">
      <c r="A5572" s="30" t="s">
        <v>3477</v>
      </c>
      <c r="B5572" s="30" t="s">
        <v>224</v>
      </c>
      <c r="C5572" s="37" t="s">
        <v>7</v>
      </c>
      <c r="D5572" s="36">
        <v>1</v>
      </c>
      <c r="E5572" s="31">
        <v>1</v>
      </c>
      <c r="F5572" s="31">
        <v>0</v>
      </c>
      <c r="G5572" s="31">
        <v>1214.8900000000001</v>
      </c>
      <c r="H5572" s="31">
        <v>0</v>
      </c>
      <c r="I5572" s="64">
        <v>1214.8900000000001</v>
      </c>
    </row>
    <row r="5573" spans="1:9">
      <c r="A5573" s="35"/>
      <c r="B5573" s="35"/>
      <c r="C5573" s="35"/>
      <c r="D5573" s="35"/>
      <c r="E5573" s="35"/>
      <c r="F5573" s="35"/>
      <c r="G5573" s="35"/>
      <c r="H5573" s="34" t="s">
        <v>515</v>
      </c>
      <c r="I5573" s="76">
        <v>1214.8900000000001</v>
      </c>
    </row>
    <row r="5574" spans="1:9">
      <c r="A5574" s="35"/>
      <c r="B5574" s="35"/>
      <c r="C5574" s="35"/>
      <c r="D5574" s="35"/>
      <c r="E5574" s="35"/>
      <c r="F5574" s="35"/>
      <c r="G5574" s="35"/>
      <c r="H5574" s="34" t="s">
        <v>1458</v>
      </c>
      <c r="I5574" s="76">
        <v>15.07</v>
      </c>
    </row>
    <row r="5575" spans="1:9">
      <c r="A5575" s="35"/>
      <c r="B5575" s="35"/>
      <c r="C5575" s="35"/>
      <c r="D5575" s="35"/>
      <c r="E5575" s="35"/>
      <c r="F5575" s="35"/>
      <c r="G5575" s="35"/>
      <c r="H5575" s="34" t="s">
        <v>516</v>
      </c>
      <c r="I5575" s="76">
        <v>1397.97</v>
      </c>
    </row>
    <row r="5578" spans="1:9">
      <c r="A5578" s="49" t="s">
        <v>3478</v>
      </c>
      <c r="B5578" s="48"/>
      <c r="C5578" s="48"/>
      <c r="D5578" s="48"/>
      <c r="E5578" s="48"/>
      <c r="F5578" s="48"/>
      <c r="G5578" s="48"/>
      <c r="H5578" s="48"/>
      <c r="I5578" s="72"/>
    </row>
    <row r="5579" spans="1:9">
      <c r="A5579" s="46" t="s">
        <v>1480</v>
      </c>
      <c r="B5579" s="45"/>
      <c r="C5579" s="45"/>
      <c r="D5579" s="45"/>
      <c r="E5579" s="45"/>
      <c r="F5579" s="45"/>
      <c r="G5579" s="45"/>
      <c r="H5579" s="45"/>
      <c r="I5579" s="73"/>
    </row>
    <row r="5580" spans="1:9">
      <c r="A5580" s="43" t="s">
        <v>3479</v>
      </c>
      <c r="B5580" s="42"/>
      <c r="C5580" s="42"/>
      <c r="D5580" s="42"/>
      <c r="E5580" s="41"/>
      <c r="F5580" s="41"/>
      <c r="G5580" s="41"/>
      <c r="H5580" s="41"/>
      <c r="I5580" s="74"/>
    </row>
    <row r="5581" spans="1:9">
      <c r="A5581" s="38" t="s">
        <v>0</v>
      </c>
      <c r="B5581" s="39" t="s">
        <v>1</v>
      </c>
      <c r="C5581" s="38" t="s">
        <v>2</v>
      </c>
      <c r="D5581" s="38" t="s">
        <v>3</v>
      </c>
      <c r="E5581" s="38" t="s">
        <v>1441</v>
      </c>
      <c r="F5581" s="38" t="s">
        <v>1442</v>
      </c>
      <c r="G5581" s="38" t="s">
        <v>1443</v>
      </c>
      <c r="H5581" s="38" t="s">
        <v>1444</v>
      </c>
      <c r="I5581" s="75" t="s">
        <v>1445</v>
      </c>
    </row>
    <row r="5582" spans="1:9">
      <c r="A5582" s="30" t="s">
        <v>3480</v>
      </c>
      <c r="B5582" s="30" t="s">
        <v>3481</v>
      </c>
      <c r="C5582" s="37" t="s">
        <v>7</v>
      </c>
      <c r="D5582" s="36">
        <v>1</v>
      </c>
      <c r="E5582" s="31">
        <v>1</v>
      </c>
      <c r="F5582" s="31">
        <v>0</v>
      </c>
      <c r="G5582" s="31">
        <v>1600.72</v>
      </c>
      <c r="H5582" s="31">
        <v>0</v>
      </c>
      <c r="I5582" s="64">
        <v>1600.72</v>
      </c>
    </row>
    <row r="5583" spans="1:9">
      <c r="A5583" s="35"/>
      <c r="B5583" s="35"/>
      <c r="C5583" s="35"/>
      <c r="D5583" s="35"/>
      <c r="E5583" s="35"/>
      <c r="F5583" s="35"/>
      <c r="G5583" s="35"/>
      <c r="H5583" s="34" t="s">
        <v>515</v>
      </c>
      <c r="I5583" s="76">
        <v>1600.72</v>
      </c>
    </row>
    <row r="5584" spans="1:9">
      <c r="A5584" s="35"/>
      <c r="B5584" s="35"/>
      <c r="C5584" s="35"/>
      <c r="D5584" s="35"/>
      <c r="E5584" s="35"/>
      <c r="F5584" s="35"/>
      <c r="G5584" s="35"/>
      <c r="H5584" s="34" t="s">
        <v>1458</v>
      </c>
      <c r="I5584" s="76">
        <v>15.07</v>
      </c>
    </row>
    <row r="5585" spans="1:9">
      <c r="A5585" s="35"/>
      <c r="B5585" s="35"/>
      <c r="C5585" s="35"/>
      <c r="D5585" s="35"/>
      <c r="E5585" s="35"/>
      <c r="F5585" s="35"/>
      <c r="G5585" s="35"/>
      <c r="H5585" s="34" t="s">
        <v>516</v>
      </c>
      <c r="I5585" s="76">
        <v>1841.94</v>
      </c>
    </row>
    <row r="5588" spans="1:9">
      <c r="A5588" s="49" t="s">
        <v>3482</v>
      </c>
      <c r="B5588" s="48"/>
      <c r="C5588" s="48"/>
      <c r="D5588" s="48"/>
      <c r="E5588" s="48"/>
      <c r="F5588" s="48"/>
      <c r="G5588" s="48"/>
      <c r="H5588" s="48"/>
      <c r="I5588" s="72"/>
    </row>
    <row r="5589" spans="1:9">
      <c r="A5589" s="46" t="s">
        <v>1480</v>
      </c>
      <c r="B5589" s="45"/>
      <c r="C5589" s="45"/>
      <c r="D5589" s="45"/>
      <c r="E5589" s="45"/>
      <c r="F5589" s="45"/>
      <c r="G5589" s="45"/>
      <c r="H5589" s="45"/>
      <c r="I5589" s="73"/>
    </row>
    <row r="5590" spans="1:9">
      <c r="A5590" s="43" t="s">
        <v>3483</v>
      </c>
      <c r="B5590" s="42"/>
      <c r="C5590" s="42"/>
      <c r="D5590" s="42"/>
      <c r="E5590" s="41"/>
      <c r="F5590" s="41"/>
      <c r="G5590" s="41"/>
      <c r="H5590" s="41"/>
      <c r="I5590" s="74"/>
    </row>
    <row r="5591" spans="1:9">
      <c r="A5591" s="38" t="s">
        <v>0</v>
      </c>
      <c r="B5591" s="39" t="s">
        <v>1</v>
      </c>
      <c r="C5591" s="38" t="s">
        <v>2</v>
      </c>
      <c r="D5591" s="38" t="s">
        <v>3</v>
      </c>
      <c r="E5591" s="38" t="s">
        <v>1441</v>
      </c>
      <c r="F5591" s="38" t="s">
        <v>1442</v>
      </c>
      <c r="G5591" s="38" t="s">
        <v>1443</v>
      </c>
      <c r="H5591" s="38" t="s">
        <v>1444</v>
      </c>
      <c r="I5591" s="75" t="s">
        <v>1445</v>
      </c>
    </row>
    <row r="5592" spans="1:9">
      <c r="A5592" s="30" t="s">
        <v>3484</v>
      </c>
      <c r="B5592" s="30" t="s">
        <v>154</v>
      </c>
      <c r="C5592" s="37" t="s">
        <v>7</v>
      </c>
      <c r="D5592" s="36">
        <v>1</v>
      </c>
      <c r="E5592" s="31">
        <v>1</v>
      </c>
      <c r="F5592" s="31">
        <v>0</v>
      </c>
      <c r="G5592" s="31">
        <v>1491.11</v>
      </c>
      <c r="H5592" s="31">
        <v>0</v>
      </c>
      <c r="I5592" s="64">
        <v>1491.11</v>
      </c>
    </row>
    <row r="5593" spans="1:9">
      <c r="A5593" s="35"/>
      <c r="B5593" s="35"/>
      <c r="C5593" s="35"/>
      <c r="D5593" s="35"/>
      <c r="E5593" s="35"/>
      <c r="F5593" s="35"/>
      <c r="G5593" s="35"/>
      <c r="H5593" s="34" t="s">
        <v>515</v>
      </c>
      <c r="I5593" s="76">
        <v>1491.11</v>
      </c>
    </row>
    <row r="5594" spans="1:9">
      <c r="A5594" s="35"/>
      <c r="B5594" s="35"/>
      <c r="C5594" s="35"/>
      <c r="D5594" s="35"/>
      <c r="E5594" s="35"/>
      <c r="F5594" s="35"/>
      <c r="G5594" s="35"/>
      <c r="H5594" s="34" t="s">
        <v>1458</v>
      </c>
      <c r="I5594" s="76">
        <v>15.07</v>
      </c>
    </row>
    <row r="5595" spans="1:9">
      <c r="A5595" s="35"/>
      <c r="B5595" s="35"/>
      <c r="C5595" s="35"/>
      <c r="D5595" s="35"/>
      <c r="E5595" s="35"/>
      <c r="F5595" s="35"/>
      <c r="G5595" s="35"/>
      <c r="H5595" s="34" t="s">
        <v>516</v>
      </c>
      <c r="I5595" s="76">
        <v>1715.82</v>
      </c>
    </row>
    <row r="5598" spans="1:9">
      <c r="A5598" s="49" t="s">
        <v>3485</v>
      </c>
      <c r="B5598" s="48"/>
      <c r="C5598" s="48"/>
      <c r="D5598" s="48"/>
      <c r="E5598" s="48"/>
      <c r="F5598" s="48"/>
      <c r="G5598" s="48"/>
      <c r="H5598" s="48"/>
      <c r="I5598" s="72"/>
    </row>
    <row r="5599" spans="1:9">
      <c r="A5599" s="46" t="s">
        <v>1480</v>
      </c>
      <c r="B5599" s="45"/>
      <c r="C5599" s="45"/>
      <c r="D5599" s="45"/>
      <c r="E5599" s="45"/>
      <c r="F5599" s="45"/>
      <c r="G5599" s="45"/>
      <c r="H5599" s="45"/>
      <c r="I5599" s="73"/>
    </row>
    <row r="5600" spans="1:9">
      <c r="A5600" s="43" t="s">
        <v>3486</v>
      </c>
      <c r="B5600" s="42"/>
      <c r="C5600" s="42"/>
      <c r="D5600" s="42"/>
      <c r="E5600" s="41"/>
      <c r="F5600" s="41"/>
      <c r="G5600" s="41"/>
      <c r="H5600" s="41"/>
      <c r="I5600" s="74"/>
    </row>
    <row r="5601" spans="1:9">
      <c r="A5601" s="38" t="s">
        <v>0</v>
      </c>
      <c r="B5601" s="39" t="s">
        <v>1</v>
      </c>
      <c r="C5601" s="38" t="s">
        <v>2</v>
      </c>
      <c r="D5601" s="38" t="s">
        <v>3</v>
      </c>
      <c r="E5601" s="38" t="s">
        <v>1441</v>
      </c>
      <c r="F5601" s="38" t="s">
        <v>1442</v>
      </c>
      <c r="G5601" s="38" t="s">
        <v>1443</v>
      </c>
      <c r="H5601" s="38" t="s">
        <v>1444</v>
      </c>
      <c r="I5601" s="75" t="s">
        <v>1445</v>
      </c>
    </row>
    <row r="5602" spans="1:9">
      <c r="A5602" s="30" t="s">
        <v>3487</v>
      </c>
      <c r="B5602" s="30" t="s">
        <v>121</v>
      </c>
      <c r="C5602" s="37" t="s">
        <v>7</v>
      </c>
      <c r="D5602" s="36">
        <v>1</v>
      </c>
      <c r="E5602" s="31">
        <v>1</v>
      </c>
      <c r="F5602" s="31">
        <v>0</v>
      </c>
      <c r="G5602" s="31">
        <v>4982.5</v>
      </c>
      <c r="H5602" s="31">
        <v>0</v>
      </c>
      <c r="I5602" s="64">
        <v>4982.5</v>
      </c>
    </row>
    <row r="5603" spans="1:9">
      <c r="A5603" s="35"/>
      <c r="B5603" s="35"/>
      <c r="C5603" s="35"/>
      <c r="D5603" s="35"/>
      <c r="E5603" s="35"/>
      <c r="F5603" s="35"/>
      <c r="G5603" s="35"/>
      <c r="H5603" s="34" t="s">
        <v>515</v>
      </c>
      <c r="I5603" s="76">
        <v>4982.5</v>
      </c>
    </row>
    <row r="5604" spans="1:9">
      <c r="A5604" s="35"/>
      <c r="B5604" s="35"/>
      <c r="C5604" s="35"/>
      <c r="D5604" s="35"/>
      <c r="E5604" s="35"/>
      <c r="F5604" s="35"/>
      <c r="G5604" s="35"/>
      <c r="H5604" s="34" t="s">
        <v>1458</v>
      </c>
      <c r="I5604" s="76">
        <v>15.07</v>
      </c>
    </row>
    <row r="5605" spans="1:9">
      <c r="A5605" s="35"/>
      <c r="B5605" s="35"/>
      <c r="C5605" s="35"/>
      <c r="D5605" s="35"/>
      <c r="E5605" s="35"/>
      <c r="F5605" s="35"/>
      <c r="G5605" s="35"/>
      <c r="H5605" s="34" t="s">
        <v>516</v>
      </c>
      <c r="I5605" s="76">
        <v>5733.36</v>
      </c>
    </row>
    <row r="5608" spans="1:9">
      <c r="A5608" s="49" t="s">
        <v>3488</v>
      </c>
      <c r="B5608" s="48"/>
      <c r="C5608" s="48"/>
      <c r="D5608" s="48"/>
      <c r="E5608" s="48"/>
      <c r="F5608" s="48"/>
      <c r="G5608" s="48"/>
      <c r="H5608" s="48"/>
      <c r="I5608" s="72"/>
    </row>
    <row r="5609" spans="1:9">
      <c r="A5609" s="46" t="s">
        <v>1480</v>
      </c>
      <c r="B5609" s="45"/>
      <c r="C5609" s="45"/>
      <c r="D5609" s="45"/>
      <c r="E5609" s="45"/>
      <c r="F5609" s="45"/>
      <c r="G5609" s="45"/>
      <c r="H5609" s="45"/>
      <c r="I5609" s="73"/>
    </row>
    <row r="5610" spans="1:9">
      <c r="A5610" s="43" t="s">
        <v>3489</v>
      </c>
      <c r="B5610" s="42"/>
      <c r="C5610" s="42"/>
      <c r="D5610" s="42"/>
      <c r="E5610" s="41"/>
      <c r="F5610" s="41"/>
      <c r="G5610" s="41"/>
      <c r="H5610" s="41"/>
      <c r="I5610" s="74"/>
    </row>
    <row r="5611" spans="1:9">
      <c r="A5611" s="38" t="s">
        <v>0</v>
      </c>
      <c r="B5611" s="39" t="s">
        <v>1</v>
      </c>
      <c r="C5611" s="38" t="s">
        <v>2</v>
      </c>
      <c r="D5611" s="38" t="s">
        <v>3</v>
      </c>
      <c r="E5611" s="38" t="s">
        <v>1441</v>
      </c>
      <c r="F5611" s="38" t="s">
        <v>1442</v>
      </c>
      <c r="G5611" s="38" t="s">
        <v>1443</v>
      </c>
      <c r="H5611" s="38" t="s">
        <v>1444</v>
      </c>
      <c r="I5611" s="75" t="s">
        <v>1445</v>
      </c>
    </row>
    <row r="5612" spans="1:9">
      <c r="A5612" s="30" t="s">
        <v>3490</v>
      </c>
      <c r="B5612" s="30" t="s">
        <v>94</v>
      </c>
      <c r="C5612" s="37" t="s">
        <v>7</v>
      </c>
      <c r="D5612" s="36">
        <v>1</v>
      </c>
      <c r="E5612" s="31">
        <v>1</v>
      </c>
      <c r="F5612" s="31">
        <v>0</v>
      </c>
      <c r="G5612" s="31">
        <v>4190.32</v>
      </c>
      <c r="H5612" s="31">
        <v>0</v>
      </c>
      <c r="I5612" s="64">
        <v>4190.32</v>
      </c>
    </row>
    <row r="5613" spans="1:9">
      <c r="A5613" s="35"/>
      <c r="B5613" s="35"/>
      <c r="C5613" s="35"/>
      <c r="D5613" s="35"/>
      <c r="E5613" s="35"/>
      <c r="F5613" s="35"/>
      <c r="G5613" s="35"/>
      <c r="H5613" s="34" t="s">
        <v>515</v>
      </c>
      <c r="I5613" s="76">
        <v>4190.32</v>
      </c>
    </row>
    <row r="5614" spans="1:9">
      <c r="A5614" s="35"/>
      <c r="B5614" s="35"/>
      <c r="C5614" s="35"/>
      <c r="D5614" s="35"/>
      <c r="E5614" s="35"/>
      <c r="F5614" s="35"/>
      <c r="G5614" s="35"/>
      <c r="H5614" s="34" t="s">
        <v>1458</v>
      </c>
      <c r="I5614" s="76">
        <v>15.07</v>
      </c>
    </row>
    <row r="5615" spans="1:9">
      <c r="A5615" s="35"/>
      <c r="B5615" s="35"/>
      <c r="C5615" s="35"/>
      <c r="D5615" s="35"/>
      <c r="E5615" s="35"/>
      <c r="F5615" s="35"/>
      <c r="G5615" s="35"/>
      <c r="H5615" s="34" t="s">
        <v>516</v>
      </c>
      <c r="I5615" s="76">
        <v>4821.8</v>
      </c>
    </row>
    <row r="5618" spans="1:9">
      <c r="A5618" s="49" t="s">
        <v>3491</v>
      </c>
      <c r="B5618" s="48"/>
      <c r="C5618" s="48"/>
      <c r="D5618" s="48"/>
      <c r="E5618" s="48"/>
      <c r="F5618" s="48"/>
      <c r="G5618" s="48"/>
      <c r="H5618" s="48"/>
      <c r="I5618" s="72"/>
    </row>
    <row r="5619" spans="1:9">
      <c r="A5619" s="46" t="s">
        <v>1480</v>
      </c>
      <c r="B5619" s="45"/>
      <c r="C5619" s="45"/>
      <c r="D5619" s="45"/>
      <c r="E5619" s="45"/>
      <c r="F5619" s="45"/>
      <c r="G5619" s="45"/>
      <c r="H5619" s="45"/>
      <c r="I5619" s="73"/>
    </row>
    <row r="5620" spans="1:9">
      <c r="A5620" s="43" t="s">
        <v>3492</v>
      </c>
      <c r="B5620" s="42"/>
      <c r="C5620" s="42"/>
      <c r="D5620" s="42"/>
      <c r="E5620" s="41"/>
      <c r="F5620" s="41"/>
      <c r="G5620" s="41"/>
      <c r="H5620" s="41"/>
      <c r="I5620" s="74"/>
    </row>
    <row r="5621" spans="1:9">
      <c r="A5621" s="38" t="s">
        <v>0</v>
      </c>
      <c r="B5621" s="39" t="s">
        <v>1</v>
      </c>
      <c r="C5621" s="38" t="s">
        <v>2</v>
      </c>
      <c r="D5621" s="38" t="s">
        <v>3</v>
      </c>
      <c r="E5621" s="38" t="s">
        <v>1441</v>
      </c>
      <c r="F5621" s="38" t="s">
        <v>1442</v>
      </c>
      <c r="G5621" s="38" t="s">
        <v>1443</v>
      </c>
      <c r="H5621" s="38" t="s">
        <v>1444</v>
      </c>
      <c r="I5621" s="75" t="s">
        <v>1445</v>
      </c>
    </row>
    <row r="5622" spans="1:9">
      <c r="A5622" s="30" t="s">
        <v>3493</v>
      </c>
      <c r="B5622" s="30" t="s">
        <v>89</v>
      </c>
      <c r="C5622" s="37" t="s">
        <v>7</v>
      </c>
      <c r="D5622" s="36">
        <v>1</v>
      </c>
      <c r="E5622" s="31">
        <v>1</v>
      </c>
      <c r="F5622" s="31">
        <v>0</v>
      </c>
      <c r="G5622" s="31">
        <v>4525.05</v>
      </c>
      <c r="H5622" s="31">
        <v>0</v>
      </c>
      <c r="I5622" s="64">
        <v>4525.05</v>
      </c>
    </row>
    <row r="5623" spans="1:9">
      <c r="A5623" s="35"/>
      <c r="B5623" s="35"/>
      <c r="C5623" s="35"/>
      <c r="D5623" s="35"/>
      <c r="E5623" s="35"/>
      <c r="F5623" s="35"/>
      <c r="G5623" s="35"/>
      <c r="H5623" s="34" t="s">
        <v>515</v>
      </c>
      <c r="I5623" s="76">
        <v>4525.05</v>
      </c>
    </row>
    <row r="5624" spans="1:9">
      <c r="A5624" s="35"/>
      <c r="B5624" s="35"/>
      <c r="C5624" s="35"/>
      <c r="D5624" s="35"/>
      <c r="E5624" s="35"/>
      <c r="F5624" s="35"/>
      <c r="G5624" s="35"/>
      <c r="H5624" s="34" t="s">
        <v>1458</v>
      </c>
      <c r="I5624" s="76">
        <v>15.07</v>
      </c>
    </row>
    <row r="5625" spans="1:9">
      <c r="A5625" s="35"/>
      <c r="B5625" s="35"/>
      <c r="C5625" s="35"/>
      <c r="D5625" s="35"/>
      <c r="E5625" s="35"/>
      <c r="F5625" s="35"/>
      <c r="G5625" s="35"/>
      <c r="H5625" s="34" t="s">
        <v>516</v>
      </c>
      <c r="I5625" s="76">
        <v>5206.97</v>
      </c>
    </row>
    <row r="5628" spans="1:9">
      <c r="A5628" s="49" t="s">
        <v>3494</v>
      </c>
      <c r="B5628" s="48"/>
      <c r="C5628" s="48"/>
      <c r="D5628" s="48"/>
      <c r="E5628" s="48"/>
      <c r="F5628" s="48"/>
      <c r="G5628" s="48"/>
      <c r="H5628" s="48"/>
      <c r="I5628" s="72"/>
    </row>
    <row r="5629" spans="1:9">
      <c r="A5629" s="46" t="s">
        <v>1480</v>
      </c>
      <c r="B5629" s="45"/>
      <c r="C5629" s="45"/>
      <c r="D5629" s="45"/>
      <c r="E5629" s="45"/>
      <c r="F5629" s="45"/>
      <c r="G5629" s="45"/>
      <c r="H5629" s="45"/>
      <c r="I5629" s="73"/>
    </row>
    <row r="5630" spans="1:9">
      <c r="A5630" s="43" t="s">
        <v>3495</v>
      </c>
      <c r="B5630" s="42"/>
      <c r="C5630" s="42"/>
      <c r="D5630" s="42"/>
      <c r="E5630" s="41"/>
      <c r="F5630" s="41"/>
      <c r="G5630" s="41"/>
      <c r="H5630" s="41"/>
      <c r="I5630" s="74"/>
    </row>
    <row r="5631" spans="1:9">
      <c r="A5631" s="38" t="s">
        <v>0</v>
      </c>
      <c r="B5631" s="39" t="s">
        <v>1</v>
      </c>
      <c r="C5631" s="38" t="s">
        <v>2</v>
      </c>
      <c r="D5631" s="38" t="s">
        <v>3</v>
      </c>
      <c r="E5631" s="38" t="s">
        <v>1441</v>
      </c>
      <c r="F5631" s="38" t="s">
        <v>1442</v>
      </c>
      <c r="G5631" s="38" t="s">
        <v>1443</v>
      </c>
      <c r="H5631" s="38" t="s">
        <v>1444</v>
      </c>
      <c r="I5631" s="75" t="s">
        <v>1445</v>
      </c>
    </row>
    <row r="5632" spans="1:9">
      <c r="A5632" s="30" t="s">
        <v>3496</v>
      </c>
      <c r="B5632" s="30" t="s">
        <v>125</v>
      </c>
      <c r="C5632" s="37" t="s">
        <v>7</v>
      </c>
      <c r="D5632" s="36">
        <v>1</v>
      </c>
      <c r="E5632" s="31">
        <v>1</v>
      </c>
      <c r="F5632" s="31">
        <v>0</v>
      </c>
      <c r="G5632" s="31">
        <v>4602.43</v>
      </c>
      <c r="H5632" s="31">
        <v>0</v>
      </c>
      <c r="I5632" s="64">
        <v>4602.43</v>
      </c>
    </row>
    <row r="5633" spans="1:9">
      <c r="A5633" s="35"/>
      <c r="B5633" s="35"/>
      <c r="C5633" s="35"/>
      <c r="D5633" s="35"/>
      <c r="E5633" s="35"/>
      <c r="F5633" s="35"/>
      <c r="G5633" s="35"/>
      <c r="H5633" s="34" t="s">
        <v>515</v>
      </c>
      <c r="I5633" s="76">
        <v>4602.43</v>
      </c>
    </row>
    <row r="5634" spans="1:9">
      <c r="A5634" s="35"/>
      <c r="B5634" s="35"/>
      <c r="C5634" s="35"/>
      <c r="D5634" s="35"/>
      <c r="E5634" s="35"/>
      <c r="F5634" s="35"/>
      <c r="G5634" s="35"/>
      <c r="H5634" s="34" t="s">
        <v>1458</v>
      </c>
      <c r="I5634" s="76">
        <v>15.07</v>
      </c>
    </row>
    <row r="5635" spans="1:9">
      <c r="A5635" s="35"/>
      <c r="B5635" s="35"/>
      <c r="C5635" s="35"/>
      <c r="D5635" s="35"/>
      <c r="E5635" s="35"/>
      <c r="F5635" s="35"/>
      <c r="G5635" s="35"/>
      <c r="H5635" s="34" t="s">
        <v>516</v>
      </c>
      <c r="I5635" s="76">
        <v>5296.01</v>
      </c>
    </row>
    <row r="5638" spans="1:9">
      <c r="A5638" s="49" t="s">
        <v>3497</v>
      </c>
      <c r="B5638" s="48"/>
      <c r="C5638" s="48"/>
      <c r="D5638" s="48"/>
      <c r="E5638" s="48"/>
      <c r="F5638" s="48"/>
      <c r="G5638" s="48"/>
      <c r="H5638" s="48"/>
      <c r="I5638" s="72"/>
    </row>
    <row r="5639" spans="1:9">
      <c r="A5639" s="46" t="s">
        <v>1480</v>
      </c>
      <c r="B5639" s="45"/>
      <c r="C5639" s="45"/>
      <c r="D5639" s="45"/>
      <c r="E5639" s="45"/>
      <c r="F5639" s="45"/>
      <c r="G5639" s="45"/>
      <c r="H5639" s="45"/>
      <c r="I5639" s="73"/>
    </row>
    <row r="5640" spans="1:9">
      <c r="A5640" s="43" t="s">
        <v>3498</v>
      </c>
      <c r="B5640" s="42"/>
      <c r="C5640" s="42"/>
      <c r="D5640" s="42"/>
      <c r="E5640" s="41"/>
      <c r="F5640" s="41"/>
      <c r="G5640" s="41"/>
      <c r="H5640" s="41"/>
      <c r="I5640" s="74"/>
    </row>
    <row r="5641" spans="1:9">
      <c r="A5641" s="38" t="s">
        <v>0</v>
      </c>
      <c r="B5641" s="39" t="s">
        <v>1</v>
      </c>
      <c r="C5641" s="38" t="s">
        <v>2</v>
      </c>
      <c r="D5641" s="38" t="s">
        <v>3</v>
      </c>
      <c r="E5641" s="38" t="s">
        <v>1441</v>
      </c>
      <c r="F5641" s="38" t="s">
        <v>1442</v>
      </c>
      <c r="G5641" s="38" t="s">
        <v>1443</v>
      </c>
      <c r="H5641" s="38" t="s">
        <v>1444</v>
      </c>
      <c r="I5641" s="75" t="s">
        <v>1445</v>
      </c>
    </row>
    <row r="5642" spans="1:9">
      <c r="A5642" s="30" t="s">
        <v>3499</v>
      </c>
      <c r="B5642" s="30" t="s">
        <v>34</v>
      </c>
      <c r="C5642" s="37" t="s">
        <v>7</v>
      </c>
      <c r="D5642" s="36">
        <v>1</v>
      </c>
      <c r="E5642" s="31">
        <v>1</v>
      </c>
      <c r="F5642" s="31">
        <v>0</v>
      </c>
      <c r="G5642" s="31">
        <v>4530.09</v>
      </c>
      <c r="H5642" s="31">
        <v>0</v>
      </c>
      <c r="I5642" s="64">
        <v>4530.09</v>
      </c>
    </row>
    <row r="5643" spans="1:9">
      <c r="A5643" s="35"/>
      <c r="B5643" s="35"/>
      <c r="C5643" s="35"/>
      <c r="D5643" s="35"/>
      <c r="E5643" s="35"/>
      <c r="F5643" s="35"/>
      <c r="G5643" s="35"/>
      <c r="H5643" s="34" t="s">
        <v>515</v>
      </c>
      <c r="I5643" s="76">
        <v>4530.09</v>
      </c>
    </row>
    <row r="5644" spans="1:9">
      <c r="A5644" s="35"/>
      <c r="B5644" s="35"/>
      <c r="C5644" s="35"/>
      <c r="D5644" s="35"/>
      <c r="E5644" s="35"/>
      <c r="F5644" s="35"/>
      <c r="G5644" s="35"/>
      <c r="H5644" s="34" t="s">
        <v>1458</v>
      </c>
      <c r="I5644" s="76">
        <v>15.07</v>
      </c>
    </row>
    <row r="5645" spans="1:9">
      <c r="A5645" s="35"/>
      <c r="B5645" s="35"/>
      <c r="C5645" s="35"/>
      <c r="D5645" s="35"/>
      <c r="E5645" s="35"/>
      <c r="F5645" s="35"/>
      <c r="G5645" s="35"/>
      <c r="H5645" s="34" t="s">
        <v>516</v>
      </c>
      <c r="I5645" s="76">
        <v>5212.7700000000004</v>
      </c>
    </row>
    <row r="5648" spans="1:9">
      <c r="A5648" s="49" t="s">
        <v>3500</v>
      </c>
      <c r="B5648" s="48"/>
      <c r="C5648" s="48"/>
      <c r="D5648" s="48"/>
      <c r="E5648" s="48"/>
      <c r="F5648" s="48"/>
      <c r="G5648" s="48"/>
      <c r="H5648" s="48"/>
      <c r="I5648" s="72"/>
    </row>
    <row r="5649" spans="1:9">
      <c r="A5649" s="46" t="s">
        <v>1480</v>
      </c>
      <c r="B5649" s="45"/>
      <c r="C5649" s="45"/>
      <c r="D5649" s="45"/>
      <c r="E5649" s="45"/>
      <c r="F5649" s="45"/>
      <c r="G5649" s="45"/>
      <c r="H5649" s="45"/>
      <c r="I5649" s="73"/>
    </row>
    <row r="5650" spans="1:9">
      <c r="A5650" s="43" t="s">
        <v>3501</v>
      </c>
      <c r="B5650" s="42"/>
      <c r="C5650" s="42"/>
      <c r="D5650" s="42"/>
      <c r="E5650" s="41"/>
      <c r="F5650" s="41"/>
      <c r="G5650" s="41"/>
      <c r="H5650" s="41"/>
      <c r="I5650" s="74"/>
    </row>
    <row r="5651" spans="1:9">
      <c r="A5651" s="38" t="s">
        <v>0</v>
      </c>
      <c r="B5651" s="39" t="s">
        <v>1</v>
      </c>
      <c r="C5651" s="38" t="s">
        <v>2</v>
      </c>
      <c r="D5651" s="38" t="s">
        <v>3</v>
      </c>
      <c r="E5651" s="38" t="s">
        <v>1441</v>
      </c>
      <c r="F5651" s="38" t="s">
        <v>1442</v>
      </c>
      <c r="G5651" s="38" t="s">
        <v>1443</v>
      </c>
      <c r="H5651" s="38" t="s">
        <v>1444</v>
      </c>
      <c r="I5651" s="75" t="s">
        <v>1445</v>
      </c>
    </row>
    <row r="5652" spans="1:9">
      <c r="A5652" s="30" t="s">
        <v>3502</v>
      </c>
      <c r="B5652" s="30" t="s">
        <v>3503</v>
      </c>
      <c r="C5652" s="37" t="s">
        <v>7</v>
      </c>
      <c r="D5652" s="36">
        <v>1</v>
      </c>
      <c r="E5652" s="31">
        <v>1</v>
      </c>
      <c r="F5652" s="31">
        <v>0</v>
      </c>
      <c r="G5652" s="31">
        <v>3337.98</v>
      </c>
      <c r="H5652" s="31">
        <v>0</v>
      </c>
      <c r="I5652" s="64">
        <v>3337.98</v>
      </c>
    </row>
    <row r="5653" spans="1:9">
      <c r="A5653" s="35"/>
      <c r="B5653" s="35"/>
      <c r="C5653" s="35"/>
      <c r="D5653" s="35"/>
      <c r="E5653" s="35"/>
      <c r="F5653" s="35"/>
      <c r="G5653" s="35"/>
      <c r="H5653" s="34" t="s">
        <v>515</v>
      </c>
      <c r="I5653" s="76">
        <v>3337.98</v>
      </c>
    </row>
    <row r="5654" spans="1:9">
      <c r="A5654" s="35"/>
      <c r="B5654" s="35"/>
      <c r="C5654" s="35"/>
      <c r="D5654" s="35"/>
      <c r="E5654" s="35"/>
      <c r="F5654" s="35"/>
      <c r="G5654" s="35"/>
      <c r="H5654" s="34" t="s">
        <v>1458</v>
      </c>
      <c r="I5654" s="76">
        <v>15.07</v>
      </c>
    </row>
    <row r="5655" spans="1:9">
      <c r="A5655" s="35"/>
      <c r="B5655" s="35"/>
      <c r="C5655" s="35"/>
      <c r="D5655" s="35"/>
      <c r="E5655" s="35"/>
      <c r="F5655" s="35"/>
      <c r="G5655" s="35"/>
      <c r="H5655" s="34" t="s">
        <v>516</v>
      </c>
      <c r="I5655" s="76">
        <v>3841.01</v>
      </c>
    </row>
    <row r="5658" spans="1:9">
      <c r="A5658" s="49" t="s">
        <v>3504</v>
      </c>
      <c r="B5658" s="48"/>
      <c r="C5658" s="48"/>
      <c r="D5658" s="48"/>
      <c r="E5658" s="48"/>
      <c r="F5658" s="48"/>
      <c r="G5658" s="48"/>
      <c r="H5658" s="48"/>
      <c r="I5658" s="72"/>
    </row>
    <row r="5659" spans="1:9">
      <c r="A5659" s="46" t="s">
        <v>1480</v>
      </c>
      <c r="B5659" s="45"/>
      <c r="C5659" s="45"/>
      <c r="D5659" s="45"/>
      <c r="E5659" s="45"/>
      <c r="F5659" s="45"/>
      <c r="G5659" s="45"/>
      <c r="H5659" s="45"/>
      <c r="I5659" s="73"/>
    </row>
    <row r="5660" spans="1:9">
      <c r="A5660" s="43" t="s">
        <v>3505</v>
      </c>
      <c r="B5660" s="42"/>
      <c r="C5660" s="42"/>
      <c r="D5660" s="42"/>
      <c r="E5660" s="41"/>
      <c r="F5660" s="41"/>
      <c r="G5660" s="41"/>
      <c r="H5660" s="41"/>
      <c r="I5660" s="74"/>
    </row>
    <row r="5661" spans="1:9">
      <c r="A5661" s="38" t="s">
        <v>0</v>
      </c>
      <c r="B5661" s="39" t="s">
        <v>1</v>
      </c>
      <c r="C5661" s="38" t="s">
        <v>2</v>
      </c>
      <c r="D5661" s="38" t="s">
        <v>3</v>
      </c>
      <c r="E5661" s="38" t="s">
        <v>1441</v>
      </c>
      <c r="F5661" s="38" t="s">
        <v>1442</v>
      </c>
      <c r="G5661" s="38" t="s">
        <v>1443</v>
      </c>
      <c r="H5661" s="38" t="s">
        <v>1444</v>
      </c>
      <c r="I5661" s="75" t="s">
        <v>1445</v>
      </c>
    </row>
    <row r="5662" spans="1:9">
      <c r="A5662" s="30" t="s">
        <v>3506</v>
      </c>
      <c r="B5662" s="30" t="s">
        <v>194</v>
      </c>
      <c r="C5662" s="37" t="s">
        <v>7</v>
      </c>
      <c r="D5662" s="36">
        <v>1</v>
      </c>
      <c r="E5662" s="31">
        <v>1</v>
      </c>
      <c r="F5662" s="31">
        <v>0</v>
      </c>
      <c r="G5662" s="31">
        <v>1734.65</v>
      </c>
      <c r="H5662" s="31">
        <v>0</v>
      </c>
      <c r="I5662" s="64">
        <v>1734.65</v>
      </c>
    </row>
    <row r="5663" spans="1:9">
      <c r="A5663" s="35"/>
      <c r="B5663" s="35"/>
      <c r="C5663" s="35"/>
      <c r="D5663" s="35"/>
      <c r="E5663" s="35"/>
      <c r="F5663" s="35"/>
      <c r="G5663" s="35"/>
      <c r="H5663" s="34" t="s">
        <v>515</v>
      </c>
      <c r="I5663" s="76">
        <v>1734.65</v>
      </c>
    </row>
    <row r="5664" spans="1:9">
      <c r="A5664" s="35"/>
      <c r="B5664" s="35"/>
      <c r="C5664" s="35"/>
      <c r="D5664" s="35"/>
      <c r="E5664" s="35"/>
      <c r="F5664" s="35"/>
      <c r="G5664" s="35"/>
      <c r="H5664" s="34" t="s">
        <v>1458</v>
      </c>
      <c r="I5664" s="76">
        <v>22.86</v>
      </c>
    </row>
    <row r="5665" spans="1:9">
      <c r="A5665" s="35"/>
      <c r="B5665" s="35"/>
      <c r="C5665" s="35"/>
      <c r="D5665" s="35"/>
      <c r="E5665" s="35"/>
      <c r="F5665" s="35"/>
      <c r="G5665" s="35"/>
      <c r="H5665" s="34" t="s">
        <v>516</v>
      </c>
      <c r="I5665" s="76">
        <v>2131.19</v>
      </c>
    </row>
    <row r="5668" spans="1:9">
      <c r="A5668" s="49" t="s">
        <v>3507</v>
      </c>
      <c r="B5668" s="48"/>
      <c r="C5668" s="48"/>
      <c r="D5668" s="48"/>
      <c r="E5668" s="48"/>
      <c r="F5668" s="48"/>
      <c r="G5668" s="48"/>
      <c r="H5668" s="48"/>
      <c r="I5668" s="72"/>
    </row>
    <row r="5669" spans="1:9">
      <c r="A5669" s="46" t="s">
        <v>1480</v>
      </c>
      <c r="B5669" s="45"/>
      <c r="C5669" s="45"/>
      <c r="D5669" s="45"/>
      <c r="E5669" s="45"/>
      <c r="F5669" s="45"/>
      <c r="G5669" s="45"/>
      <c r="H5669" s="45"/>
      <c r="I5669" s="73"/>
    </row>
    <row r="5670" spans="1:9">
      <c r="A5670" s="43" t="s">
        <v>3508</v>
      </c>
      <c r="B5670" s="42"/>
      <c r="C5670" s="42"/>
      <c r="D5670" s="42"/>
      <c r="E5670" s="41"/>
      <c r="F5670" s="41"/>
      <c r="G5670" s="41"/>
      <c r="H5670" s="41"/>
      <c r="I5670" s="74"/>
    </row>
    <row r="5671" spans="1:9">
      <c r="A5671" s="38" t="s">
        <v>0</v>
      </c>
      <c r="B5671" s="39" t="s">
        <v>1</v>
      </c>
      <c r="C5671" s="38" t="s">
        <v>2</v>
      </c>
      <c r="D5671" s="38" t="s">
        <v>3</v>
      </c>
      <c r="E5671" s="38" t="s">
        <v>1441</v>
      </c>
      <c r="F5671" s="38" t="s">
        <v>1442</v>
      </c>
      <c r="G5671" s="38" t="s">
        <v>1443</v>
      </c>
      <c r="H5671" s="38" t="s">
        <v>1444</v>
      </c>
      <c r="I5671" s="75" t="s">
        <v>1445</v>
      </c>
    </row>
    <row r="5672" spans="1:9">
      <c r="A5672" s="30" t="s">
        <v>3509</v>
      </c>
      <c r="B5672" s="30" t="s">
        <v>187</v>
      </c>
      <c r="C5672" s="37" t="s">
        <v>7</v>
      </c>
      <c r="D5672" s="36">
        <v>1</v>
      </c>
      <c r="E5672" s="31">
        <v>1</v>
      </c>
      <c r="F5672" s="31">
        <v>0</v>
      </c>
      <c r="G5672" s="31">
        <v>1900.31</v>
      </c>
      <c r="H5672" s="31">
        <v>0</v>
      </c>
      <c r="I5672" s="64">
        <v>1900.31</v>
      </c>
    </row>
    <row r="5673" spans="1:9">
      <c r="A5673" s="35"/>
      <c r="B5673" s="35"/>
      <c r="C5673" s="35"/>
      <c r="D5673" s="35"/>
      <c r="E5673" s="35"/>
      <c r="F5673" s="35"/>
      <c r="G5673" s="35"/>
      <c r="H5673" s="34" t="s">
        <v>515</v>
      </c>
      <c r="I5673" s="76">
        <v>1900.31</v>
      </c>
    </row>
    <row r="5674" spans="1:9">
      <c r="A5674" s="35"/>
      <c r="B5674" s="35"/>
      <c r="C5674" s="35"/>
      <c r="D5674" s="35"/>
      <c r="E5674" s="35"/>
      <c r="F5674" s="35"/>
      <c r="G5674" s="35"/>
      <c r="H5674" s="34" t="s">
        <v>1458</v>
      </c>
      <c r="I5674" s="76">
        <v>22.86</v>
      </c>
    </row>
    <row r="5675" spans="1:9">
      <c r="A5675" s="35"/>
      <c r="B5675" s="35"/>
      <c r="C5675" s="35"/>
      <c r="D5675" s="35"/>
      <c r="E5675" s="35"/>
      <c r="F5675" s="35"/>
      <c r="G5675" s="35"/>
      <c r="H5675" s="34" t="s">
        <v>516</v>
      </c>
      <c r="I5675" s="76">
        <v>2334.7199999999998</v>
      </c>
    </row>
    <row r="5678" spans="1:9">
      <c r="A5678" s="49" t="s">
        <v>3510</v>
      </c>
      <c r="B5678" s="48"/>
      <c r="C5678" s="48"/>
      <c r="D5678" s="48"/>
      <c r="E5678" s="48"/>
      <c r="F5678" s="48"/>
      <c r="G5678" s="48"/>
      <c r="H5678" s="48"/>
      <c r="I5678" s="72"/>
    </row>
    <row r="5679" spans="1:9">
      <c r="A5679" s="46" t="s">
        <v>1480</v>
      </c>
      <c r="B5679" s="45"/>
      <c r="C5679" s="45"/>
      <c r="D5679" s="45"/>
      <c r="E5679" s="45"/>
      <c r="F5679" s="45"/>
      <c r="G5679" s="45"/>
      <c r="H5679" s="45"/>
      <c r="I5679" s="73"/>
    </row>
    <row r="5680" spans="1:9">
      <c r="A5680" s="43" t="s">
        <v>3511</v>
      </c>
      <c r="B5680" s="42"/>
      <c r="C5680" s="42"/>
      <c r="D5680" s="42"/>
      <c r="E5680" s="41"/>
      <c r="F5680" s="41"/>
      <c r="G5680" s="41"/>
      <c r="H5680" s="41"/>
      <c r="I5680" s="74"/>
    </row>
    <row r="5681" spans="1:9">
      <c r="A5681" s="38" t="s">
        <v>0</v>
      </c>
      <c r="B5681" s="39" t="s">
        <v>1</v>
      </c>
      <c r="C5681" s="38" t="s">
        <v>2</v>
      </c>
      <c r="D5681" s="38" t="s">
        <v>3</v>
      </c>
      <c r="E5681" s="38" t="s">
        <v>1441</v>
      </c>
      <c r="F5681" s="38" t="s">
        <v>1442</v>
      </c>
      <c r="G5681" s="38" t="s">
        <v>1443</v>
      </c>
      <c r="H5681" s="38" t="s">
        <v>1444</v>
      </c>
      <c r="I5681" s="75" t="s">
        <v>1445</v>
      </c>
    </row>
    <row r="5682" spans="1:9">
      <c r="A5682" s="30" t="s">
        <v>3512</v>
      </c>
      <c r="B5682" s="30" t="s">
        <v>190</v>
      </c>
      <c r="C5682" s="37" t="s">
        <v>7</v>
      </c>
      <c r="D5682" s="36">
        <v>1</v>
      </c>
      <c r="E5682" s="31">
        <v>1</v>
      </c>
      <c r="F5682" s="31">
        <v>0</v>
      </c>
      <c r="G5682" s="31">
        <v>1883.6</v>
      </c>
      <c r="H5682" s="31">
        <v>0</v>
      </c>
      <c r="I5682" s="64">
        <v>1883.6</v>
      </c>
    </row>
    <row r="5683" spans="1:9">
      <c r="A5683" s="35"/>
      <c r="B5683" s="35"/>
      <c r="C5683" s="35"/>
      <c r="D5683" s="35"/>
      <c r="E5683" s="35"/>
      <c r="F5683" s="35"/>
      <c r="G5683" s="35"/>
      <c r="H5683" s="34" t="s">
        <v>515</v>
      </c>
      <c r="I5683" s="76">
        <v>1883.6</v>
      </c>
    </row>
    <row r="5684" spans="1:9">
      <c r="A5684" s="35"/>
      <c r="B5684" s="35"/>
      <c r="C5684" s="35"/>
      <c r="D5684" s="35"/>
      <c r="E5684" s="35"/>
      <c r="F5684" s="35"/>
      <c r="G5684" s="35"/>
      <c r="H5684" s="34" t="s">
        <v>1458</v>
      </c>
      <c r="I5684" s="76">
        <v>22.86</v>
      </c>
    </row>
    <row r="5685" spans="1:9">
      <c r="A5685" s="35"/>
      <c r="B5685" s="35"/>
      <c r="C5685" s="35"/>
      <c r="D5685" s="35"/>
      <c r="E5685" s="35"/>
      <c r="F5685" s="35"/>
      <c r="G5685" s="35"/>
      <c r="H5685" s="34" t="s">
        <v>516</v>
      </c>
      <c r="I5685" s="76">
        <v>2314.19</v>
      </c>
    </row>
    <row r="5688" spans="1:9">
      <c r="A5688" s="49" t="s">
        <v>3513</v>
      </c>
      <c r="B5688" s="48"/>
      <c r="C5688" s="48"/>
      <c r="D5688" s="48"/>
      <c r="E5688" s="48"/>
      <c r="F5688" s="48"/>
      <c r="G5688" s="48"/>
      <c r="H5688" s="48"/>
      <c r="I5688" s="72"/>
    </row>
    <row r="5689" spans="1:9">
      <c r="A5689" s="46" t="s">
        <v>1480</v>
      </c>
      <c r="B5689" s="45"/>
      <c r="C5689" s="45"/>
      <c r="D5689" s="45"/>
      <c r="E5689" s="45"/>
      <c r="F5689" s="45"/>
      <c r="G5689" s="45"/>
      <c r="H5689" s="45"/>
      <c r="I5689" s="73"/>
    </row>
    <row r="5690" spans="1:9">
      <c r="A5690" s="43" t="s">
        <v>3514</v>
      </c>
      <c r="B5690" s="42"/>
      <c r="C5690" s="42"/>
      <c r="D5690" s="42"/>
      <c r="E5690" s="41"/>
      <c r="F5690" s="41"/>
      <c r="G5690" s="41"/>
      <c r="H5690" s="41"/>
      <c r="I5690" s="74"/>
    </row>
    <row r="5691" spans="1:9">
      <c r="A5691" s="38" t="s">
        <v>0</v>
      </c>
      <c r="B5691" s="39" t="s">
        <v>1</v>
      </c>
      <c r="C5691" s="38" t="s">
        <v>2</v>
      </c>
      <c r="D5691" s="38" t="s">
        <v>3</v>
      </c>
      <c r="E5691" s="38" t="s">
        <v>1441</v>
      </c>
      <c r="F5691" s="38" t="s">
        <v>1442</v>
      </c>
      <c r="G5691" s="38" t="s">
        <v>1443</v>
      </c>
      <c r="H5691" s="38" t="s">
        <v>1444</v>
      </c>
      <c r="I5691" s="75" t="s">
        <v>1445</v>
      </c>
    </row>
    <row r="5692" spans="1:9">
      <c r="A5692" s="30" t="s">
        <v>3515</v>
      </c>
      <c r="B5692" s="30" t="s">
        <v>139</v>
      </c>
      <c r="C5692" s="37" t="s">
        <v>7</v>
      </c>
      <c r="D5692" s="36">
        <v>1</v>
      </c>
      <c r="E5692" s="31">
        <v>1</v>
      </c>
      <c r="F5692" s="31">
        <v>0</v>
      </c>
      <c r="G5692" s="31">
        <v>1747.61</v>
      </c>
      <c r="H5692" s="31">
        <v>0</v>
      </c>
      <c r="I5692" s="64">
        <v>1747.61</v>
      </c>
    </row>
    <row r="5693" spans="1:9">
      <c r="A5693" s="35"/>
      <c r="B5693" s="35"/>
      <c r="C5693" s="35"/>
      <c r="D5693" s="35"/>
      <c r="E5693" s="35"/>
      <c r="F5693" s="35"/>
      <c r="G5693" s="35"/>
      <c r="H5693" s="34" t="s">
        <v>515</v>
      </c>
      <c r="I5693" s="76">
        <v>1747.61</v>
      </c>
    </row>
    <row r="5694" spans="1:9">
      <c r="A5694" s="35"/>
      <c r="B5694" s="35"/>
      <c r="C5694" s="35"/>
      <c r="D5694" s="35"/>
      <c r="E5694" s="35"/>
      <c r="F5694" s="35"/>
      <c r="G5694" s="35"/>
      <c r="H5694" s="34" t="s">
        <v>1458</v>
      </c>
      <c r="I5694" s="76">
        <v>22.86</v>
      </c>
    </row>
    <row r="5695" spans="1:9">
      <c r="A5695" s="35"/>
      <c r="B5695" s="35"/>
      <c r="C5695" s="35"/>
      <c r="D5695" s="35"/>
      <c r="E5695" s="35"/>
      <c r="F5695" s="35"/>
      <c r="G5695" s="35"/>
      <c r="H5695" s="34" t="s">
        <v>516</v>
      </c>
      <c r="I5695" s="76">
        <v>2147.11</v>
      </c>
    </row>
    <row r="5698" spans="1:9">
      <c r="A5698" s="49" t="s">
        <v>3516</v>
      </c>
      <c r="B5698" s="48"/>
      <c r="C5698" s="48"/>
      <c r="D5698" s="48"/>
      <c r="E5698" s="48"/>
      <c r="F5698" s="48"/>
      <c r="G5698" s="48"/>
      <c r="H5698" s="48"/>
      <c r="I5698" s="72"/>
    </row>
    <row r="5699" spans="1:9">
      <c r="A5699" s="46" t="s">
        <v>1480</v>
      </c>
      <c r="B5699" s="45"/>
      <c r="C5699" s="45"/>
      <c r="D5699" s="45"/>
      <c r="E5699" s="45"/>
      <c r="F5699" s="45"/>
      <c r="G5699" s="45"/>
      <c r="H5699" s="45"/>
      <c r="I5699" s="73"/>
    </row>
    <row r="5700" spans="1:9">
      <c r="A5700" s="43" t="s">
        <v>3517</v>
      </c>
      <c r="B5700" s="42"/>
      <c r="C5700" s="42"/>
      <c r="D5700" s="42"/>
      <c r="E5700" s="41"/>
      <c r="F5700" s="41"/>
      <c r="G5700" s="41"/>
      <c r="H5700" s="41"/>
      <c r="I5700" s="74"/>
    </row>
    <row r="5701" spans="1:9">
      <c r="A5701" s="38" t="s">
        <v>0</v>
      </c>
      <c r="B5701" s="39" t="s">
        <v>1</v>
      </c>
      <c r="C5701" s="38" t="s">
        <v>2</v>
      </c>
      <c r="D5701" s="38" t="s">
        <v>3</v>
      </c>
      <c r="E5701" s="38" t="s">
        <v>1441</v>
      </c>
      <c r="F5701" s="38" t="s">
        <v>1442</v>
      </c>
      <c r="G5701" s="38" t="s">
        <v>1443</v>
      </c>
      <c r="H5701" s="38" t="s">
        <v>1444</v>
      </c>
      <c r="I5701" s="75" t="s">
        <v>1445</v>
      </c>
    </row>
    <row r="5702" spans="1:9">
      <c r="A5702" s="30" t="s">
        <v>3518</v>
      </c>
      <c r="B5702" s="30" t="s">
        <v>169</v>
      </c>
      <c r="C5702" s="37" t="s">
        <v>7</v>
      </c>
      <c r="D5702" s="36">
        <v>1</v>
      </c>
      <c r="E5702" s="31">
        <v>1</v>
      </c>
      <c r="F5702" s="31">
        <v>0</v>
      </c>
      <c r="G5702" s="31">
        <v>1151.27</v>
      </c>
      <c r="H5702" s="31">
        <v>0</v>
      </c>
      <c r="I5702" s="64">
        <v>1151.27</v>
      </c>
    </row>
    <row r="5703" spans="1:9">
      <c r="A5703" s="35"/>
      <c r="B5703" s="35"/>
      <c r="C5703" s="35"/>
      <c r="D5703" s="35"/>
      <c r="E5703" s="35"/>
      <c r="F5703" s="35"/>
      <c r="G5703" s="35"/>
      <c r="H5703" s="34" t="s">
        <v>515</v>
      </c>
      <c r="I5703" s="76">
        <v>1151.27</v>
      </c>
    </row>
    <row r="5704" spans="1:9">
      <c r="A5704" s="35"/>
      <c r="B5704" s="35"/>
      <c r="C5704" s="35"/>
      <c r="D5704" s="35"/>
      <c r="E5704" s="35"/>
      <c r="F5704" s="35"/>
      <c r="G5704" s="35"/>
      <c r="H5704" s="34" t="s">
        <v>1458</v>
      </c>
      <c r="I5704" s="76">
        <v>22.86</v>
      </c>
    </row>
    <row r="5705" spans="1:9">
      <c r="A5705" s="35"/>
      <c r="B5705" s="35"/>
      <c r="C5705" s="35"/>
      <c r="D5705" s="35"/>
      <c r="E5705" s="35"/>
      <c r="F5705" s="35"/>
      <c r="G5705" s="35"/>
      <c r="H5705" s="34" t="s">
        <v>516</v>
      </c>
      <c r="I5705" s="76">
        <v>1414.45</v>
      </c>
    </row>
    <row r="5708" spans="1:9">
      <c r="A5708" s="49" t="s">
        <v>3519</v>
      </c>
      <c r="B5708" s="48"/>
      <c r="C5708" s="48"/>
      <c r="D5708" s="48"/>
      <c r="E5708" s="48"/>
      <c r="F5708" s="48"/>
      <c r="G5708" s="48"/>
      <c r="H5708" s="48"/>
      <c r="I5708" s="72"/>
    </row>
    <row r="5709" spans="1:9">
      <c r="A5709" s="46" t="s">
        <v>1480</v>
      </c>
      <c r="B5709" s="45"/>
      <c r="C5709" s="45"/>
      <c r="D5709" s="45"/>
      <c r="E5709" s="45"/>
      <c r="F5709" s="45"/>
      <c r="G5709" s="45"/>
      <c r="H5709" s="45"/>
      <c r="I5709" s="73"/>
    </row>
    <row r="5710" spans="1:9">
      <c r="A5710" s="43" t="s">
        <v>3520</v>
      </c>
      <c r="B5710" s="42"/>
      <c r="C5710" s="42"/>
      <c r="D5710" s="42"/>
      <c r="E5710" s="41"/>
      <c r="F5710" s="41"/>
      <c r="G5710" s="41"/>
      <c r="H5710" s="41"/>
      <c r="I5710" s="74"/>
    </row>
    <row r="5711" spans="1:9">
      <c r="A5711" s="38" t="s">
        <v>0</v>
      </c>
      <c r="B5711" s="39" t="s">
        <v>1</v>
      </c>
      <c r="C5711" s="38" t="s">
        <v>2</v>
      </c>
      <c r="D5711" s="38" t="s">
        <v>3</v>
      </c>
      <c r="E5711" s="38" t="s">
        <v>1441</v>
      </c>
      <c r="F5711" s="38" t="s">
        <v>1442</v>
      </c>
      <c r="G5711" s="38" t="s">
        <v>1443</v>
      </c>
      <c r="H5711" s="38" t="s">
        <v>1444</v>
      </c>
      <c r="I5711" s="75" t="s">
        <v>1445</v>
      </c>
    </row>
    <row r="5712" spans="1:9">
      <c r="A5712" s="30" t="s">
        <v>3521</v>
      </c>
      <c r="B5712" s="30" t="s">
        <v>211</v>
      </c>
      <c r="C5712" s="37" t="s">
        <v>7</v>
      </c>
      <c r="D5712" s="36">
        <v>1</v>
      </c>
      <c r="E5712" s="31">
        <v>1</v>
      </c>
      <c r="F5712" s="31">
        <v>0</v>
      </c>
      <c r="G5712" s="31">
        <v>707.65</v>
      </c>
      <c r="H5712" s="31">
        <v>0</v>
      </c>
      <c r="I5712" s="64">
        <v>707.65</v>
      </c>
    </row>
    <row r="5713" spans="1:9">
      <c r="A5713" s="35"/>
      <c r="B5713" s="35"/>
      <c r="C5713" s="35"/>
      <c r="D5713" s="35"/>
      <c r="E5713" s="35"/>
      <c r="F5713" s="35"/>
      <c r="G5713" s="35"/>
      <c r="H5713" s="34" t="s">
        <v>515</v>
      </c>
      <c r="I5713" s="76">
        <v>707.65</v>
      </c>
    </row>
    <row r="5714" spans="1:9">
      <c r="A5714" s="35"/>
      <c r="B5714" s="35"/>
      <c r="C5714" s="35"/>
      <c r="D5714" s="35"/>
      <c r="E5714" s="35"/>
      <c r="F5714" s="35"/>
      <c r="G5714" s="35"/>
      <c r="H5714" s="34" t="s">
        <v>1458</v>
      </c>
      <c r="I5714" s="76">
        <v>22.86</v>
      </c>
    </row>
    <row r="5715" spans="1:9">
      <c r="A5715" s="35"/>
      <c r="B5715" s="35"/>
      <c r="C5715" s="35"/>
      <c r="D5715" s="35"/>
      <c r="E5715" s="35"/>
      <c r="F5715" s="35"/>
      <c r="G5715" s="35"/>
      <c r="H5715" s="34" t="s">
        <v>516</v>
      </c>
      <c r="I5715" s="76">
        <v>869.41</v>
      </c>
    </row>
    <row r="5718" spans="1:9">
      <c r="A5718" s="49" t="s">
        <v>3522</v>
      </c>
      <c r="B5718" s="48"/>
      <c r="C5718" s="48"/>
      <c r="D5718" s="48"/>
      <c r="E5718" s="48"/>
      <c r="F5718" s="48"/>
      <c r="G5718" s="48"/>
      <c r="H5718" s="48"/>
      <c r="I5718" s="72"/>
    </row>
    <row r="5719" spans="1:9">
      <c r="A5719" s="46" t="s">
        <v>1480</v>
      </c>
      <c r="B5719" s="45"/>
      <c r="C5719" s="45"/>
      <c r="D5719" s="45"/>
      <c r="E5719" s="45"/>
      <c r="F5719" s="45"/>
      <c r="G5719" s="45"/>
      <c r="H5719" s="45"/>
      <c r="I5719" s="73"/>
    </row>
    <row r="5720" spans="1:9">
      <c r="A5720" s="43" t="s">
        <v>3523</v>
      </c>
      <c r="B5720" s="42"/>
      <c r="C5720" s="42"/>
      <c r="D5720" s="42"/>
      <c r="E5720" s="41"/>
      <c r="F5720" s="41"/>
      <c r="G5720" s="41"/>
      <c r="H5720" s="41"/>
      <c r="I5720" s="74"/>
    </row>
    <row r="5721" spans="1:9">
      <c r="A5721" s="38" t="s">
        <v>0</v>
      </c>
      <c r="B5721" s="39" t="s">
        <v>1</v>
      </c>
      <c r="C5721" s="38" t="s">
        <v>2</v>
      </c>
      <c r="D5721" s="38" t="s">
        <v>3</v>
      </c>
      <c r="E5721" s="38" t="s">
        <v>1441</v>
      </c>
      <c r="F5721" s="38" t="s">
        <v>1442</v>
      </c>
      <c r="G5721" s="38" t="s">
        <v>1443</v>
      </c>
      <c r="H5721" s="38" t="s">
        <v>1444</v>
      </c>
      <c r="I5721" s="75" t="s">
        <v>1445</v>
      </c>
    </row>
    <row r="5722" spans="1:9">
      <c r="A5722" s="30" t="s">
        <v>3524</v>
      </c>
      <c r="B5722" s="30" t="s">
        <v>51</v>
      </c>
      <c r="C5722" s="37" t="s">
        <v>7</v>
      </c>
      <c r="D5722" s="36">
        <v>1</v>
      </c>
      <c r="E5722" s="31">
        <v>1</v>
      </c>
      <c r="F5722" s="31">
        <v>0</v>
      </c>
      <c r="G5722" s="31">
        <v>5763.38</v>
      </c>
      <c r="H5722" s="31">
        <v>0</v>
      </c>
      <c r="I5722" s="64">
        <v>5763.38</v>
      </c>
    </row>
    <row r="5723" spans="1:9">
      <c r="A5723" s="35"/>
      <c r="B5723" s="35"/>
      <c r="C5723" s="35"/>
      <c r="D5723" s="35"/>
      <c r="E5723" s="35"/>
      <c r="F5723" s="35"/>
      <c r="G5723" s="35"/>
      <c r="H5723" s="34" t="s">
        <v>515</v>
      </c>
      <c r="I5723" s="76">
        <v>5763.38</v>
      </c>
    </row>
    <row r="5724" spans="1:9">
      <c r="A5724" s="35"/>
      <c r="B5724" s="35"/>
      <c r="C5724" s="35"/>
      <c r="D5724" s="35"/>
      <c r="E5724" s="35"/>
      <c r="F5724" s="35"/>
      <c r="G5724" s="35"/>
      <c r="H5724" s="34" t="s">
        <v>1458</v>
      </c>
      <c r="I5724" s="76">
        <v>22.86</v>
      </c>
    </row>
    <row r="5725" spans="1:9">
      <c r="A5725" s="35"/>
      <c r="B5725" s="35"/>
      <c r="C5725" s="35"/>
      <c r="D5725" s="35"/>
      <c r="E5725" s="35"/>
      <c r="F5725" s="35"/>
      <c r="G5725" s="35"/>
      <c r="H5725" s="34" t="s">
        <v>516</v>
      </c>
      <c r="I5725" s="76">
        <v>7080.88</v>
      </c>
    </row>
    <row r="5728" spans="1:9">
      <c r="A5728" s="49" t="s">
        <v>3525</v>
      </c>
      <c r="B5728" s="48"/>
      <c r="C5728" s="48"/>
      <c r="D5728" s="48"/>
      <c r="E5728" s="48"/>
      <c r="F5728" s="48"/>
      <c r="G5728" s="48"/>
      <c r="H5728" s="48"/>
      <c r="I5728" s="72"/>
    </row>
    <row r="5729" spans="1:9">
      <c r="A5729" s="46" t="s">
        <v>1480</v>
      </c>
      <c r="B5729" s="45"/>
      <c r="C5729" s="45"/>
      <c r="D5729" s="45"/>
      <c r="E5729" s="45"/>
      <c r="F5729" s="45"/>
      <c r="G5729" s="45"/>
      <c r="H5729" s="45"/>
      <c r="I5729" s="73"/>
    </row>
    <row r="5730" spans="1:9">
      <c r="A5730" s="43" t="s">
        <v>3526</v>
      </c>
      <c r="B5730" s="42"/>
      <c r="C5730" s="42"/>
      <c r="D5730" s="42"/>
      <c r="E5730" s="41"/>
      <c r="F5730" s="41"/>
      <c r="G5730" s="41"/>
      <c r="H5730" s="41"/>
      <c r="I5730" s="74"/>
    </row>
    <row r="5731" spans="1:9">
      <c r="A5731" s="38" t="s">
        <v>0</v>
      </c>
      <c r="B5731" s="39" t="s">
        <v>1</v>
      </c>
      <c r="C5731" s="38" t="s">
        <v>2</v>
      </c>
      <c r="D5731" s="38" t="s">
        <v>3</v>
      </c>
      <c r="E5731" s="38" t="s">
        <v>1441</v>
      </c>
      <c r="F5731" s="38" t="s">
        <v>1442</v>
      </c>
      <c r="G5731" s="38" t="s">
        <v>1443</v>
      </c>
      <c r="H5731" s="38" t="s">
        <v>1444</v>
      </c>
      <c r="I5731" s="75" t="s">
        <v>1445</v>
      </c>
    </row>
    <row r="5732" spans="1:9">
      <c r="A5732" s="30" t="s">
        <v>3527</v>
      </c>
      <c r="B5732" s="30" t="s">
        <v>165</v>
      </c>
      <c r="C5732" s="37" t="s">
        <v>7</v>
      </c>
      <c r="D5732" s="36">
        <v>1</v>
      </c>
      <c r="E5732" s="31">
        <v>1</v>
      </c>
      <c r="F5732" s="31">
        <v>0</v>
      </c>
      <c r="G5732" s="31">
        <v>2428.34</v>
      </c>
      <c r="H5732" s="31">
        <v>0</v>
      </c>
      <c r="I5732" s="64">
        <v>2428.34</v>
      </c>
    </row>
    <row r="5733" spans="1:9">
      <c r="A5733" s="35"/>
      <c r="B5733" s="35"/>
      <c r="C5733" s="35"/>
      <c r="D5733" s="35"/>
      <c r="E5733" s="35"/>
      <c r="F5733" s="35"/>
      <c r="G5733" s="35"/>
      <c r="H5733" s="34" t="s">
        <v>515</v>
      </c>
      <c r="I5733" s="76">
        <v>2428.34</v>
      </c>
    </row>
    <row r="5734" spans="1:9">
      <c r="A5734" s="35"/>
      <c r="B5734" s="35"/>
      <c r="C5734" s="35"/>
      <c r="D5734" s="35"/>
      <c r="E5734" s="35"/>
      <c r="F5734" s="35"/>
      <c r="G5734" s="35"/>
      <c r="H5734" s="34" t="s">
        <v>1458</v>
      </c>
      <c r="I5734" s="76">
        <v>22.86</v>
      </c>
    </row>
    <row r="5735" spans="1:9">
      <c r="A5735" s="35"/>
      <c r="B5735" s="35"/>
      <c r="C5735" s="35"/>
      <c r="D5735" s="35"/>
      <c r="E5735" s="35"/>
      <c r="F5735" s="35"/>
      <c r="G5735" s="35"/>
      <c r="H5735" s="34" t="s">
        <v>516</v>
      </c>
      <c r="I5735" s="76">
        <v>2983.45</v>
      </c>
    </row>
    <row r="5738" spans="1:9">
      <c r="A5738" s="49" t="s">
        <v>3528</v>
      </c>
      <c r="B5738" s="48"/>
      <c r="C5738" s="48"/>
      <c r="D5738" s="48"/>
      <c r="E5738" s="48"/>
      <c r="F5738" s="48"/>
      <c r="G5738" s="48"/>
      <c r="H5738" s="48"/>
      <c r="I5738" s="72"/>
    </row>
    <row r="5739" spans="1:9">
      <c r="A5739" s="46" t="s">
        <v>1480</v>
      </c>
      <c r="B5739" s="45"/>
      <c r="C5739" s="45"/>
      <c r="D5739" s="45"/>
      <c r="E5739" s="45"/>
      <c r="F5739" s="45"/>
      <c r="G5739" s="45"/>
      <c r="H5739" s="45"/>
      <c r="I5739" s="73"/>
    </row>
    <row r="5740" spans="1:9">
      <c r="A5740" s="43" t="s">
        <v>3529</v>
      </c>
      <c r="B5740" s="42"/>
      <c r="C5740" s="42"/>
      <c r="D5740" s="42"/>
      <c r="E5740" s="41"/>
      <c r="F5740" s="41"/>
      <c r="G5740" s="41"/>
      <c r="H5740" s="41"/>
      <c r="I5740" s="74"/>
    </row>
    <row r="5741" spans="1:9">
      <c r="A5741" s="38" t="s">
        <v>0</v>
      </c>
      <c r="B5741" s="39" t="s">
        <v>1</v>
      </c>
      <c r="C5741" s="38" t="s">
        <v>2</v>
      </c>
      <c r="D5741" s="38" t="s">
        <v>3</v>
      </c>
      <c r="E5741" s="38" t="s">
        <v>1441</v>
      </c>
      <c r="F5741" s="38" t="s">
        <v>1442</v>
      </c>
      <c r="G5741" s="38" t="s">
        <v>1443</v>
      </c>
      <c r="H5741" s="38" t="s">
        <v>1444</v>
      </c>
      <c r="I5741" s="75" t="s">
        <v>1445</v>
      </c>
    </row>
    <row r="5742" spans="1:9">
      <c r="A5742" s="30" t="s">
        <v>3530</v>
      </c>
      <c r="B5742" s="30" t="s">
        <v>3531</v>
      </c>
      <c r="C5742" s="37" t="s">
        <v>7</v>
      </c>
      <c r="D5742" s="36">
        <v>1</v>
      </c>
      <c r="E5742" s="31">
        <v>1</v>
      </c>
      <c r="F5742" s="31">
        <v>0</v>
      </c>
      <c r="G5742" s="31">
        <v>3590.22</v>
      </c>
      <c r="H5742" s="31">
        <v>0</v>
      </c>
      <c r="I5742" s="64">
        <v>3590.22</v>
      </c>
    </row>
    <row r="5743" spans="1:9">
      <c r="A5743" s="35"/>
      <c r="B5743" s="35"/>
      <c r="C5743" s="35"/>
      <c r="D5743" s="35"/>
      <c r="E5743" s="35"/>
      <c r="F5743" s="35"/>
      <c r="G5743" s="35"/>
      <c r="H5743" s="34" t="s">
        <v>515</v>
      </c>
      <c r="I5743" s="76">
        <v>3590.22</v>
      </c>
    </row>
    <row r="5744" spans="1:9">
      <c r="A5744" s="35"/>
      <c r="B5744" s="35"/>
      <c r="C5744" s="35"/>
      <c r="D5744" s="35"/>
      <c r="E5744" s="35"/>
      <c r="F5744" s="35"/>
      <c r="G5744" s="35"/>
      <c r="H5744" s="34" t="s">
        <v>1458</v>
      </c>
      <c r="I5744" s="76">
        <v>22.86</v>
      </c>
    </row>
    <row r="5745" spans="1:9">
      <c r="A5745" s="35"/>
      <c r="B5745" s="35"/>
      <c r="C5745" s="35"/>
      <c r="D5745" s="35"/>
      <c r="E5745" s="35"/>
      <c r="F5745" s="35"/>
      <c r="G5745" s="35"/>
      <c r="H5745" s="34" t="s">
        <v>516</v>
      </c>
      <c r="I5745" s="76">
        <v>4410.9399999999996</v>
      </c>
    </row>
    <row r="5748" spans="1:9">
      <c r="A5748" s="49" t="s">
        <v>3532</v>
      </c>
      <c r="B5748" s="48"/>
      <c r="C5748" s="48"/>
      <c r="D5748" s="48"/>
      <c r="E5748" s="48"/>
      <c r="F5748" s="48"/>
      <c r="G5748" s="48"/>
      <c r="H5748" s="48"/>
      <c r="I5748" s="72"/>
    </row>
    <row r="5749" spans="1:9">
      <c r="A5749" s="46" t="s">
        <v>1439</v>
      </c>
      <c r="B5749" s="45"/>
      <c r="C5749" s="45"/>
      <c r="D5749" s="45"/>
      <c r="E5749" s="45"/>
      <c r="F5749" s="45"/>
      <c r="G5749" s="45"/>
      <c r="H5749" s="45"/>
      <c r="I5749" s="73"/>
    </row>
    <row r="5750" spans="1:9">
      <c r="A5750" s="43" t="s">
        <v>3533</v>
      </c>
      <c r="B5750" s="42"/>
      <c r="C5750" s="42"/>
      <c r="D5750" s="42"/>
      <c r="E5750" s="41"/>
      <c r="F5750" s="41"/>
      <c r="G5750" s="41"/>
      <c r="H5750" s="41"/>
      <c r="I5750" s="74"/>
    </row>
    <row r="5751" spans="1:9">
      <c r="A5751" s="38" t="s">
        <v>0</v>
      </c>
      <c r="B5751" s="39" t="s">
        <v>1</v>
      </c>
      <c r="C5751" s="38" t="s">
        <v>2</v>
      </c>
      <c r="D5751" s="38" t="s">
        <v>3</v>
      </c>
      <c r="E5751" s="38" t="s">
        <v>1441</v>
      </c>
      <c r="F5751" s="38" t="s">
        <v>1442</v>
      </c>
      <c r="G5751" s="38" t="s">
        <v>1443</v>
      </c>
      <c r="H5751" s="38" t="s">
        <v>1444</v>
      </c>
      <c r="I5751" s="75" t="s">
        <v>1445</v>
      </c>
    </row>
    <row r="5752" spans="1:9" ht="20">
      <c r="A5752" s="30" t="s">
        <v>3534</v>
      </c>
      <c r="B5752" s="32" t="s">
        <v>3535</v>
      </c>
      <c r="C5752" s="37" t="s">
        <v>18</v>
      </c>
      <c r="D5752" s="36">
        <v>3.7000000000000002E-3</v>
      </c>
      <c r="E5752" s="31">
        <v>1</v>
      </c>
      <c r="F5752" s="31">
        <v>0</v>
      </c>
      <c r="G5752" s="31">
        <v>534.75</v>
      </c>
      <c r="H5752" s="31">
        <v>0</v>
      </c>
      <c r="I5752" s="64">
        <v>1.97</v>
      </c>
    </row>
    <row r="5753" spans="1:9">
      <c r="A5753" s="30" t="s">
        <v>1561</v>
      </c>
      <c r="B5753" s="32" t="s">
        <v>1562</v>
      </c>
      <c r="C5753" s="37" t="s">
        <v>1484</v>
      </c>
      <c r="D5753" s="36">
        <v>9.5500000000000002E-2</v>
      </c>
      <c r="E5753" s="31">
        <v>1</v>
      </c>
      <c r="F5753" s="31">
        <v>0</v>
      </c>
      <c r="G5753" s="31">
        <v>26.04</v>
      </c>
      <c r="H5753" s="31">
        <v>0</v>
      </c>
      <c r="I5753" s="64">
        <v>2.48</v>
      </c>
    </row>
    <row r="5754" spans="1:9" ht="30">
      <c r="A5754" s="30" t="s">
        <v>3536</v>
      </c>
      <c r="B5754" s="32" t="s">
        <v>3537</v>
      </c>
      <c r="C5754" s="37" t="s">
        <v>1752</v>
      </c>
      <c r="D5754" s="36">
        <v>9.3200000000000005E-2</v>
      </c>
      <c r="E5754" s="31">
        <v>1</v>
      </c>
      <c r="F5754" s="31">
        <v>0</v>
      </c>
      <c r="G5754" s="31">
        <v>9.0399999999999991</v>
      </c>
      <c r="H5754" s="31">
        <v>0</v>
      </c>
      <c r="I5754" s="64">
        <v>0.84</v>
      </c>
    </row>
    <row r="5755" spans="1:9" ht="30">
      <c r="A5755" s="30" t="s">
        <v>3538</v>
      </c>
      <c r="B5755" s="32" t="s">
        <v>3539</v>
      </c>
      <c r="C5755" s="37" t="s">
        <v>1547</v>
      </c>
      <c r="D5755" s="36">
        <v>2.3E-3</v>
      </c>
      <c r="E5755" s="31">
        <v>1</v>
      </c>
      <c r="F5755" s="31">
        <v>0</v>
      </c>
      <c r="G5755" s="31">
        <v>32.99</v>
      </c>
      <c r="H5755" s="31">
        <v>0</v>
      </c>
      <c r="I5755" s="64">
        <v>7.0000000000000007E-2</v>
      </c>
    </row>
    <row r="5756" spans="1:9">
      <c r="A5756" s="30" t="s">
        <v>1565</v>
      </c>
      <c r="B5756" s="30" t="s">
        <v>1566</v>
      </c>
      <c r="C5756" s="37" t="s">
        <v>1484</v>
      </c>
      <c r="D5756" s="36">
        <v>3.1800000000000002E-2</v>
      </c>
      <c r="E5756" s="31">
        <v>1</v>
      </c>
      <c r="F5756" s="31">
        <v>0</v>
      </c>
      <c r="G5756" s="31">
        <v>20.96</v>
      </c>
      <c r="H5756" s="31">
        <v>0</v>
      </c>
      <c r="I5756" s="64">
        <v>0.66</v>
      </c>
    </row>
    <row r="5757" spans="1:9">
      <c r="A5757" s="35"/>
      <c r="B5757" s="35"/>
      <c r="C5757" s="35"/>
      <c r="D5757" s="35"/>
      <c r="E5757" s="35"/>
      <c r="F5757" s="35"/>
      <c r="G5757" s="35"/>
      <c r="H5757" s="34" t="s">
        <v>515</v>
      </c>
      <c r="I5757" s="76">
        <v>6.02</v>
      </c>
    </row>
    <row r="5758" spans="1:9">
      <c r="A5758" s="35"/>
      <c r="B5758" s="35"/>
      <c r="C5758" s="35"/>
      <c r="D5758" s="35"/>
      <c r="E5758" s="35"/>
      <c r="F5758" s="35"/>
      <c r="G5758" s="35"/>
      <c r="H5758" s="34" t="s">
        <v>1458</v>
      </c>
      <c r="I5758" s="76">
        <v>22.86</v>
      </c>
    </row>
    <row r="5759" spans="1:9">
      <c r="A5759" s="35"/>
      <c r="B5759" s="35"/>
      <c r="C5759" s="35"/>
      <c r="D5759" s="35"/>
      <c r="E5759" s="35"/>
      <c r="F5759" s="35"/>
      <c r="G5759" s="35"/>
      <c r="H5759" s="34" t="s">
        <v>516</v>
      </c>
      <c r="I5759" s="76">
        <v>7.39</v>
      </c>
    </row>
    <row r="5762" spans="1:9">
      <c r="A5762" s="49" t="s">
        <v>3540</v>
      </c>
      <c r="B5762" s="48"/>
      <c r="C5762" s="48"/>
      <c r="D5762" s="48"/>
      <c r="E5762" s="48"/>
      <c r="F5762" s="48"/>
      <c r="G5762" s="48"/>
      <c r="H5762" s="48"/>
      <c r="I5762" s="72"/>
    </row>
    <row r="5763" spans="1:9">
      <c r="A5763" s="46" t="s">
        <v>1439</v>
      </c>
      <c r="B5763" s="45"/>
      <c r="C5763" s="45"/>
      <c r="D5763" s="45"/>
      <c r="E5763" s="45"/>
      <c r="F5763" s="45"/>
      <c r="G5763" s="45"/>
      <c r="H5763" s="45"/>
      <c r="I5763" s="73"/>
    </row>
    <row r="5764" spans="1:9">
      <c r="A5764" s="43" t="s">
        <v>3541</v>
      </c>
      <c r="B5764" s="42"/>
      <c r="C5764" s="42"/>
      <c r="D5764" s="42"/>
      <c r="E5764" s="41"/>
      <c r="F5764" s="41"/>
      <c r="G5764" s="41"/>
      <c r="H5764" s="41"/>
      <c r="I5764" s="74"/>
    </row>
    <row r="5765" spans="1:9">
      <c r="A5765" s="38" t="s">
        <v>0</v>
      </c>
      <c r="B5765" s="39" t="s">
        <v>1</v>
      </c>
      <c r="C5765" s="38" t="s">
        <v>2</v>
      </c>
      <c r="D5765" s="38" t="s">
        <v>3</v>
      </c>
      <c r="E5765" s="38" t="s">
        <v>1441</v>
      </c>
      <c r="F5765" s="38" t="s">
        <v>1442</v>
      </c>
      <c r="G5765" s="38" t="s">
        <v>1443</v>
      </c>
      <c r="H5765" s="38" t="s">
        <v>1444</v>
      </c>
      <c r="I5765" s="75" t="s">
        <v>1445</v>
      </c>
    </row>
    <row r="5766" spans="1:9" ht="20">
      <c r="A5766" s="30" t="s">
        <v>3542</v>
      </c>
      <c r="B5766" s="32" t="s">
        <v>3543</v>
      </c>
      <c r="C5766" s="37" t="s">
        <v>5</v>
      </c>
      <c r="D5766" s="36">
        <v>0.13880000000000001</v>
      </c>
      <c r="E5766" s="31">
        <v>1</v>
      </c>
      <c r="F5766" s="31">
        <v>0</v>
      </c>
      <c r="G5766" s="31">
        <v>17.8</v>
      </c>
      <c r="H5766" s="31">
        <v>0</v>
      </c>
      <c r="I5766" s="64">
        <v>2.4700000000000002</v>
      </c>
    </row>
    <row r="5767" spans="1:9" ht="30">
      <c r="A5767" s="30" t="s">
        <v>2172</v>
      </c>
      <c r="B5767" s="32" t="s">
        <v>2173</v>
      </c>
      <c r="C5767" s="37" t="s">
        <v>18</v>
      </c>
      <c r="D5767" s="36">
        <v>4.2099999999999999E-2</v>
      </c>
      <c r="E5767" s="31">
        <v>1</v>
      </c>
      <c r="F5767" s="31">
        <v>0</v>
      </c>
      <c r="G5767" s="31">
        <v>591.6</v>
      </c>
      <c r="H5767" s="31">
        <v>0</v>
      </c>
      <c r="I5767" s="64">
        <v>24.9</v>
      </c>
    </row>
    <row r="5768" spans="1:9">
      <c r="A5768" s="30" t="s">
        <v>1561</v>
      </c>
      <c r="B5768" s="32" t="s">
        <v>1562</v>
      </c>
      <c r="C5768" s="37" t="s">
        <v>1484</v>
      </c>
      <c r="D5768" s="36">
        <v>0.86899999999999999</v>
      </c>
      <c r="E5768" s="31">
        <v>1</v>
      </c>
      <c r="F5768" s="31">
        <v>0</v>
      </c>
      <c r="G5768" s="31">
        <v>26.04</v>
      </c>
      <c r="H5768" s="31">
        <v>0</v>
      </c>
      <c r="I5768" s="64">
        <v>22.62</v>
      </c>
    </row>
    <row r="5769" spans="1:9">
      <c r="A5769" s="30" t="s">
        <v>1565</v>
      </c>
      <c r="B5769" s="30" t="s">
        <v>1566</v>
      </c>
      <c r="C5769" s="37" t="s">
        <v>1484</v>
      </c>
      <c r="D5769" s="36">
        <v>0.86899999999999999</v>
      </c>
      <c r="E5769" s="31">
        <v>1</v>
      </c>
      <c r="F5769" s="31">
        <v>0</v>
      </c>
      <c r="G5769" s="31">
        <v>20.96</v>
      </c>
      <c r="H5769" s="31">
        <v>0</v>
      </c>
      <c r="I5769" s="64">
        <v>18.21</v>
      </c>
    </row>
    <row r="5770" spans="1:9">
      <c r="A5770" s="35"/>
      <c r="B5770" s="35"/>
      <c r="C5770" s="35"/>
      <c r="D5770" s="35"/>
      <c r="E5770" s="35"/>
      <c r="F5770" s="35"/>
      <c r="G5770" s="35"/>
      <c r="H5770" s="34" t="s">
        <v>515</v>
      </c>
      <c r="I5770" s="76">
        <v>68.2</v>
      </c>
    </row>
    <row r="5771" spans="1:9">
      <c r="A5771" s="35"/>
      <c r="B5771" s="35"/>
      <c r="C5771" s="35"/>
      <c r="D5771" s="35"/>
      <c r="E5771" s="35"/>
      <c r="F5771" s="35"/>
      <c r="G5771" s="35"/>
      <c r="H5771" s="34" t="s">
        <v>1458</v>
      </c>
      <c r="I5771" s="76">
        <v>22.86</v>
      </c>
    </row>
    <row r="5772" spans="1:9">
      <c r="A5772" s="35"/>
      <c r="B5772" s="35"/>
      <c r="C5772" s="35"/>
      <c r="D5772" s="35"/>
      <c r="E5772" s="35"/>
      <c r="F5772" s="35"/>
      <c r="G5772" s="35"/>
      <c r="H5772" s="34" t="s">
        <v>516</v>
      </c>
      <c r="I5772" s="76">
        <v>83.79</v>
      </c>
    </row>
    <row r="5775" spans="1:9">
      <c r="A5775" s="49" t="s">
        <v>3544</v>
      </c>
      <c r="B5775" s="48"/>
      <c r="C5775" s="48"/>
      <c r="D5775" s="48"/>
      <c r="E5775" s="48"/>
      <c r="F5775" s="48"/>
      <c r="G5775" s="48"/>
      <c r="H5775" s="48"/>
      <c r="I5775" s="72"/>
    </row>
    <row r="5776" spans="1:9">
      <c r="A5776" s="46" t="s">
        <v>1480</v>
      </c>
      <c r="B5776" s="45"/>
      <c r="C5776" s="45"/>
      <c r="D5776" s="45"/>
      <c r="E5776" s="45"/>
      <c r="F5776" s="45"/>
      <c r="G5776" s="45"/>
      <c r="H5776" s="45"/>
      <c r="I5776" s="73"/>
    </row>
    <row r="5777" spans="1:9">
      <c r="A5777" s="43" t="s">
        <v>3545</v>
      </c>
      <c r="B5777" s="42"/>
      <c r="C5777" s="42"/>
      <c r="D5777" s="42"/>
      <c r="E5777" s="41"/>
      <c r="F5777" s="41"/>
      <c r="G5777" s="41"/>
      <c r="H5777" s="41"/>
      <c r="I5777" s="74"/>
    </row>
    <row r="5778" spans="1:9">
      <c r="A5778" s="38" t="s">
        <v>0</v>
      </c>
      <c r="B5778" s="39" t="s">
        <v>1</v>
      </c>
      <c r="C5778" s="38" t="s">
        <v>2</v>
      </c>
      <c r="D5778" s="38" t="s">
        <v>3</v>
      </c>
      <c r="E5778" s="38" t="s">
        <v>1441</v>
      </c>
      <c r="F5778" s="38" t="s">
        <v>1442</v>
      </c>
      <c r="G5778" s="38" t="s">
        <v>1443</v>
      </c>
      <c r="H5778" s="38" t="s">
        <v>1444</v>
      </c>
      <c r="I5778" s="75" t="s">
        <v>1445</v>
      </c>
    </row>
    <row r="5779" spans="1:9">
      <c r="A5779" s="30" t="s">
        <v>3546</v>
      </c>
      <c r="B5779" s="32" t="s">
        <v>3547</v>
      </c>
      <c r="C5779" s="37" t="s">
        <v>14</v>
      </c>
      <c r="D5779" s="36">
        <v>0.9</v>
      </c>
      <c r="E5779" s="31">
        <v>1</v>
      </c>
      <c r="F5779" s="31">
        <v>0</v>
      </c>
      <c r="G5779" s="31">
        <v>0.85</v>
      </c>
      <c r="H5779" s="31">
        <v>0</v>
      </c>
      <c r="I5779" s="64">
        <f>D5779*G5779</f>
        <v>0.76500000000000001</v>
      </c>
    </row>
    <row r="5780" spans="1:9">
      <c r="A5780" s="30" t="s">
        <v>3548</v>
      </c>
      <c r="B5780" s="32" t="s">
        <v>3549</v>
      </c>
      <c r="C5780" s="37" t="s">
        <v>14</v>
      </c>
      <c r="D5780" s="36">
        <v>0.222</v>
      </c>
      <c r="E5780" s="31">
        <v>1</v>
      </c>
      <c r="F5780" s="31">
        <v>0</v>
      </c>
      <c r="G5780" s="31">
        <v>4.99</v>
      </c>
      <c r="H5780" s="31">
        <v>0</v>
      </c>
      <c r="I5780" s="64">
        <f t="shared" ref="I5780:I5783" si="1">D5780*G5780</f>
        <v>1.10778</v>
      </c>
    </row>
    <row r="5781" spans="1:9" ht="20">
      <c r="A5781" s="30" t="s">
        <v>3550</v>
      </c>
      <c r="B5781" s="32" t="s">
        <v>3551</v>
      </c>
      <c r="C5781" s="37" t="s">
        <v>5</v>
      </c>
      <c r="D5781" s="36">
        <v>1.0798000000000001</v>
      </c>
      <c r="E5781" s="31">
        <v>1</v>
      </c>
      <c r="F5781" s="31">
        <v>0</v>
      </c>
      <c r="G5781" s="31">
        <v>28.84</v>
      </c>
      <c r="H5781" s="31">
        <v>0</v>
      </c>
      <c r="I5781" s="64">
        <f t="shared" si="1"/>
        <v>31.141432000000002</v>
      </c>
    </row>
    <row r="5782" spans="1:9">
      <c r="A5782" s="30" t="s">
        <v>1949</v>
      </c>
      <c r="B5782" s="32" t="s">
        <v>1950</v>
      </c>
      <c r="C5782" s="37" t="s">
        <v>1484</v>
      </c>
      <c r="D5782" s="36">
        <v>0.69699999999999995</v>
      </c>
      <c r="E5782" s="31">
        <v>1</v>
      </c>
      <c r="F5782" s="31">
        <v>0</v>
      </c>
      <c r="G5782" s="31">
        <v>25.9</v>
      </c>
      <c r="H5782" s="31">
        <v>0</v>
      </c>
      <c r="I5782" s="64">
        <f t="shared" si="1"/>
        <v>18.052299999999999</v>
      </c>
    </row>
    <row r="5783" spans="1:9">
      <c r="A5783" s="30" t="s">
        <v>1565</v>
      </c>
      <c r="B5783" s="30" t="s">
        <v>1566</v>
      </c>
      <c r="C5783" s="37" t="s">
        <v>1484</v>
      </c>
      <c r="D5783" s="36">
        <v>0.31380000000000002</v>
      </c>
      <c r="E5783" s="31">
        <v>1</v>
      </c>
      <c r="F5783" s="31">
        <v>0</v>
      </c>
      <c r="G5783" s="31">
        <v>20.96</v>
      </c>
      <c r="H5783" s="31">
        <v>0</v>
      </c>
      <c r="I5783" s="64">
        <f t="shared" si="1"/>
        <v>6.5772480000000009</v>
      </c>
    </row>
    <row r="5784" spans="1:9">
      <c r="A5784" s="35"/>
      <c r="B5784" s="35"/>
      <c r="C5784" s="35"/>
      <c r="D5784" s="35"/>
      <c r="E5784" s="35"/>
      <c r="F5784" s="35"/>
      <c r="G5784" s="35"/>
      <c r="H5784" s="34" t="s">
        <v>515</v>
      </c>
      <c r="I5784" s="76">
        <f>SUM(I5779:I5783)</f>
        <v>57.64376</v>
      </c>
    </row>
    <row r="5785" spans="1:9">
      <c r="A5785" s="35"/>
      <c r="B5785" s="35"/>
      <c r="C5785" s="35"/>
      <c r="D5785" s="35"/>
      <c r="E5785" s="35"/>
      <c r="F5785" s="35"/>
      <c r="G5785" s="35"/>
      <c r="H5785" s="34" t="s">
        <v>1458</v>
      </c>
      <c r="I5785" s="76">
        <v>22.86</v>
      </c>
    </row>
    <row r="5786" spans="1:9">
      <c r="A5786" s="35"/>
      <c r="B5786" s="35"/>
      <c r="C5786" s="35"/>
      <c r="D5786" s="35"/>
      <c r="E5786" s="35"/>
      <c r="F5786" s="35"/>
      <c r="G5786" s="35"/>
      <c r="H5786" s="34" t="s">
        <v>516</v>
      </c>
      <c r="I5786" s="76">
        <f>I5784*(1+I5785/100)</f>
        <v>70.821123536000002</v>
      </c>
    </row>
    <row r="5789" spans="1:9">
      <c r="A5789" s="49" t="s">
        <v>3552</v>
      </c>
      <c r="B5789" s="48"/>
      <c r="C5789" s="48"/>
      <c r="D5789" s="48"/>
      <c r="E5789" s="48"/>
      <c r="F5789" s="48"/>
      <c r="G5789" s="48"/>
      <c r="H5789" s="48"/>
      <c r="I5789" s="72"/>
    </row>
    <row r="5790" spans="1:9">
      <c r="A5790" s="46" t="s">
        <v>1439</v>
      </c>
      <c r="B5790" s="45"/>
      <c r="C5790" s="45"/>
      <c r="D5790" s="45"/>
      <c r="E5790" s="45"/>
      <c r="F5790" s="45"/>
      <c r="G5790" s="45"/>
      <c r="H5790" s="45"/>
      <c r="I5790" s="73"/>
    </row>
    <row r="5791" spans="1:9">
      <c r="A5791" s="43" t="s">
        <v>3553</v>
      </c>
      <c r="B5791" s="42"/>
      <c r="C5791" s="42"/>
      <c r="D5791" s="42"/>
      <c r="E5791" s="41"/>
      <c r="F5791" s="41"/>
      <c r="G5791" s="41"/>
      <c r="H5791" s="41"/>
      <c r="I5791" s="74"/>
    </row>
    <row r="5792" spans="1:9">
      <c r="A5792" s="38" t="s">
        <v>0</v>
      </c>
      <c r="B5792" s="39" t="s">
        <v>1</v>
      </c>
      <c r="C5792" s="38" t="s">
        <v>2</v>
      </c>
      <c r="D5792" s="38" t="s">
        <v>3</v>
      </c>
      <c r="E5792" s="38" t="s">
        <v>1441</v>
      </c>
      <c r="F5792" s="38" t="s">
        <v>1442</v>
      </c>
      <c r="G5792" s="38" t="s">
        <v>1443</v>
      </c>
      <c r="H5792" s="38" t="s">
        <v>1444</v>
      </c>
      <c r="I5792" s="75" t="s">
        <v>1445</v>
      </c>
    </row>
    <row r="5793" spans="1:9" ht="20">
      <c r="A5793" s="30" t="s">
        <v>3554</v>
      </c>
      <c r="B5793" s="32" t="s">
        <v>3555</v>
      </c>
      <c r="C5793" s="37" t="s">
        <v>14</v>
      </c>
      <c r="D5793" s="36">
        <v>3.6999999999999998E-2</v>
      </c>
      <c r="E5793" s="31">
        <v>1</v>
      </c>
      <c r="F5793" s="31">
        <v>0</v>
      </c>
      <c r="G5793" s="31">
        <v>23.21</v>
      </c>
      <c r="H5793" s="31">
        <v>0</v>
      </c>
      <c r="I5793" s="64">
        <v>0.85</v>
      </c>
    </row>
    <row r="5794" spans="1:9" ht="20">
      <c r="A5794" s="30" t="s">
        <v>2214</v>
      </c>
      <c r="B5794" s="32" t="s">
        <v>2215</v>
      </c>
      <c r="C5794" s="37" t="s">
        <v>22</v>
      </c>
      <c r="D5794" s="36">
        <v>1.4276</v>
      </c>
      <c r="E5794" s="31">
        <v>1</v>
      </c>
      <c r="F5794" s="31">
        <v>0</v>
      </c>
      <c r="G5794" s="31">
        <v>3.03</v>
      </c>
      <c r="H5794" s="31">
        <v>0</v>
      </c>
      <c r="I5794" s="64">
        <v>4.32</v>
      </c>
    </row>
    <row r="5795" spans="1:9" ht="20">
      <c r="A5795" s="30" t="s">
        <v>2216</v>
      </c>
      <c r="B5795" s="32" t="s">
        <v>2217</v>
      </c>
      <c r="C5795" s="37" t="s">
        <v>14</v>
      </c>
      <c r="D5795" s="36">
        <v>0.69259999999999999</v>
      </c>
      <c r="E5795" s="31">
        <v>1</v>
      </c>
      <c r="F5795" s="31">
        <v>0</v>
      </c>
      <c r="G5795" s="31">
        <v>3.8</v>
      </c>
      <c r="H5795" s="31">
        <v>0</v>
      </c>
      <c r="I5795" s="64">
        <v>2.63</v>
      </c>
    </row>
    <row r="5796" spans="1:9" ht="20">
      <c r="A5796" s="30" t="s">
        <v>2218</v>
      </c>
      <c r="B5796" s="32" t="s">
        <v>2219</v>
      </c>
      <c r="C5796" s="37" t="s">
        <v>7</v>
      </c>
      <c r="D5796" s="36">
        <v>9.6469000000000005</v>
      </c>
      <c r="E5796" s="31">
        <v>1</v>
      </c>
      <c r="F5796" s="31">
        <v>0</v>
      </c>
      <c r="G5796" s="31">
        <v>0.14000000000000001</v>
      </c>
      <c r="H5796" s="31">
        <v>0</v>
      </c>
      <c r="I5796" s="64">
        <v>1.35</v>
      </c>
    </row>
    <row r="5797" spans="1:9" ht="20">
      <c r="A5797" s="30" t="s">
        <v>2222</v>
      </c>
      <c r="B5797" s="32" t="s">
        <v>2223</v>
      </c>
      <c r="C5797" s="37" t="s">
        <v>7</v>
      </c>
      <c r="D5797" s="36">
        <v>1.2266999999999999</v>
      </c>
      <c r="E5797" s="31">
        <v>1</v>
      </c>
      <c r="F5797" s="31">
        <v>0</v>
      </c>
      <c r="G5797" s="31">
        <v>0.33</v>
      </c>
      <c r="H5797" s="31">
        <v>0</v>
      </c>
      <c r="I5797" s="64">
        <v>0.4</v>
      </c>
    </row>
    <row r="5798" spans="1:9">
      <c r="A5798" s="30" t="s">
        <v>3556</v>
      </c>
      <c r="B5798" s="32" t="s">
        <v>3557</v>
      </c>
      <c r="C5798" s="37" t="s">
        <v>1825</v>
      </c>
      <c r="D5798" s="36">
        <v>1.23E-2</v>
      </c>
      <c r="E5798" s="31">
        <v>1</v>
      </c>
      <c r="F5798" s="31">
        <v>0</v>
      </c>
      <c r="G5798" s="31">
        <v>37.869999999999997</v>
      </c>
      <c r="H5798" s="31">
        <v>0</v>
      </c>
      <c r="I5798" s="64">
        <v>0.46</v>
      </c>
    </row>
    <row r="5799" spans="1:9" ht="20">
      <c r="A5799" s="30" t="s">
        <v>3558</v>
      </c>
      <c r="B5799" s="32" t="s">
        <v>3559</v>
      </c>
      <c r="C5799" s="37" t="s">
        <v>7</v>
      </c>
      <c r="D5799" s="36">
        <v>1.2266999999999999</v>
      </c>
      <c r="E5799" s="31">
        <v>1</v>
      </c>
      <c r="F5799" s="31">
        <v>0</v>
      </c>
      <c r="G5799" s="31">
        <v>1.7</v>
      </c>
      <c r="H5799" s="31">
        <v>0</v>
      </c>
      <c r="I5799" s="64">
        <v>2.08</v>
      </c>
    </row>
    <row r="5800" spans="1:9" ht="20">
      <c r="A5800" s="30" t="s">
        <v>3560</v>
      </c>
      <c r="B5800" s="32" t="s">
        <v>3561</v>
      </c>
      <c r="C5800" s="37" t="s">
        <v>22</v>
      </c>
      <c r="D5800" s="36">
        <v>3.5470000000000002</v>
      </c>
      <c r="E5800" s="31">
        <v>1</v>
      </c>
      <c r="F5800" s="31">
        <v>0</v>
      </c>
      <c r="G5800" s="31">
        <v>4.5199999999999996</v>
      </c>
      <c r="H5800" s="31">
        <v>0</v>
      </c>
      <c r="I5800" s="64">
        <v>16.03</v>
      </c>
    </row>
    <row r="5801" spans="1:9" ht="20">
      <c r="A5801" s="30" t="s">
        <v>2230</v>
      </c>
      <c r="B5801" s="32" t="s">
        <v>2231</v>
      </c>
      <c r="C5801" s="37" t="s">
        <v>5</v>
      </c>
      <c r="D5801" s="36">
        <v>1.0838000000000001</v>
      </c>
      <c r="E5801" s="31">
        <v>1</v>
      </c>
      <c r="F5801" s="31">
        <v>0</v>
      </c>
      <c r="G5801" s="31">
        <v>21.93</v>
      </c>
      <c r="H5801" s="31">
        <v>0</v>
      </c>
      <c r="I5801" s="64">
        <v>23.76</v>
      </c>
    </row>
    <row r="5802" spans="1:9">
      <c r="A5802" s="30" t="s">
        <v>1577</v>
      </c>
      <c r="B5802" s="32" t="s">
        <v>1578</v>
      </c>
      <c r="C5802" s="37" t="s">
        <v>1484</v>
      </c>
      <c r="D5802" s="36">
        <v>0.47860000000000003</v>
      </c>
      <c r="E5802" s="31">
        <v>1</v>
      </c>
      <c r="F5802" s="31">
        <v>0</v>
      </c>
      <c r="G5802" s="31">
        <v>28.64</v>
      </c>
      <c r="H5802" s="31">
        <v>0</v>
      </c>
      <c r="I5802" s="64">
        <v>13.7</v>
      </c>
    </row>
    <row r="5803" spans="1:9">
      <c r="A5803" s="30" t="s">
        <v>1565</v>
      </c>
      <c r="B5803" s="30" t="s">
        <v>1566</v>
      </c>
      <c r="C5803" s="37" t="s">
        <v>1484</v>
      </c>
      <c r="D5803" s="36">
        <v>0.47860000000000003</v>
      </c>
      <c r="E5803" s="31">
        <v>1</v>
      </c>
      <c r="F5803" s="31">
        <v>0</v>
      </c>
      <c r="G5803" s="31">
        <v>20.96</v>
      </c>
      <c r="H5803" s="31">
        <v>0</v>
      </c>
      <c r="I5803" s="64">
        <v>10.029999999999999</v>
      </c>
    </row>
    <row r="5804" spans="1:9">
      <c r="A5804" s="35"/>
      <c r="B5804" s="35"/>
      <c r="C5804" s="35"/>
      <c r="D5804" s="35"/>
      <c r="E5804" s="35"/>
      <c r="F5804" s="35"/>
      <c r="G5804" s="35"/>
      <c r="H5804" s="34" t="s">
        <v>515</v>
      </c>
      <c r="I5804" s="76">
        <v>75.61</v>
      </c>
    </row>
    <row r="5805" spans="1:9">
      <c r="A5805" s="35"/>
      <c r="B5805" s="35"/>
      <c r="C5805" s="35"/>
      <c r="D5805" s="35"/>
      <c r="E5805" s="35"/>
      <c r="F5805" s="35"/>
      <c r="G5805" s="35"/>
      <c r="H5805" s="34" t="s">
        <v>1458</v>
      </c>
      <c r="I5805" s="76">
        <v>22.86</v>
      </c>
    </row>
    <row r="5806" spans="1:9">
      <c r="A5806" s="35"/>
      <c r="B5806" s="35"/>
      <c r="C5806" s="35"/>
      <c r="D5806" s="35"/>
      <c r="E5806" s="35"/>
      <c r="F5806" s="35"/>
      <c r="G5806" s="35"/>
      <c r="H5806" s="34" t="s">
        <v>516</v>
      </c>
      <c r="I5806" s="76">
        <v>92.89</v>
      </c>
    </row>
    <row r="5809" spans="1:9">
      <c r="A5809" s="49" t="s">
        <v>3562</v>
      </c>
      <c r="B5809" s="48"/>
      <c r="C5809" s="48"/>
      <c r="D5809" s="48"/>
      <c r="E5809" s="48"/>
      <c r="F5809" s="48"/>
      <c r="G5809" s="48"/>
      <c r="H5809" s="48"/>
      <c r="I5809" s="72"/>
    </row>
    <row r="5810" spans="1:9">
      <c r="A5810" s="46" t="s">
        <v>1480</v>
      </c>
      <c r="B5810" s="45"/>
      <c r="C5810" s="45"/>
      <c r="D5810" s="45"/>
      <c r="E5810" s="45"/>
      <c r="F5810" s="45"/>
      <c r="G5810" s="45"/>
      <c r="H5810" s="45"/>
      <c r="I5810" s="73"/>
    </row>
    <row r="5811" spans="1:9">
      <c r="A5811" s="43" t="s">
        <v>3563</v>
      </c>
      <c r="B5811" s="42"/>
      <c r="C5811" s="42"/>
      <c r="D5811" s="42"/>
      <c r="E5811" s="41"/>
      <c r="F5811" s="41"/>
      <c r="G5811" s="41"/>
      <c r="H5811" s="41"/>
      <c r="I5811" s="74"/>
    </row>
    <row r="5812" spans="1:9">
      <c r="A5812" s="38" t="s">
        <v>0</v>
      </c>
      <c r="B5812" s="39" t="s">
        <v>1</v>
      </c>
      <c r="C5812" s="38" t="s">
        <v>2</v>
      </c>
      <c r="D5812" s="38" t="s">
        <v>3</v>
      </c>
      <c r="E5812" s="38" t="s">
        <v>1441</v>
      </c>
      <c r="F5812" s="38" t="s">
        <v>1442</v>
      </c>
      <c r="G5812" s="38" t="s">
        <v>1443</v>
      </c>
      <c r="H5812" s="38" t="s">
        <v>1444</v>
      </c>
      <c r="I5812" s="75" t="s">
        <v>1445</v>
      </c>
    </row>
    <row r="5813" spans="1:9">
      <c r="A5813" s="30" t="s">
        <v>3564</v>
      </c>
      <c r="B5813" s="32" t="s">
        <v>3565</v>
      </c>
      <c r="C5813" s="37" t="s">
        <v>14</v>
      </c>
      <c r="D5813" s="36">
        <v>2.1000000000000001E-2</v>
      </c>
      <c r="E5813" s="31">
        <v>1</v>
      </c>
      <c r="F5813" s="31">
        <v>0</v>
      </c>
      <c r="G5813" s="31">
        <v>39.03</v>
      </c>
      <c r="H5813" s="31">
        <v>0</v>
      </c>
      <c r="I5813" s="64">
        <v>0.81</v>
      </c>
    </row>
    <row r="5814" spans="1:9">
      <c r="A5814" s="30" t="s">
        <v>3566</v>
      </c>
      <c r="B5814" s="32" t="s">
        <v>3567</v>
      </c>
      <c r="C5814" s="37" t="s">
        <v>22</v>
      </c>
      <c r="D5814" s="36">
        <v>1</v>
      </c>
      <c r="E5814" s="31">
        <v>1</v>
      </c>
      <c r="F5814" s="31">
        <v>0</v>
      </c>
      <c r="G5814" s="31">
        <v>40.54</v>
      </c>
      <c r="H5814" s="31">
        <v>0</v>
      </c>
      <c r="I5814" s="64">
        <v>40.54</v>
      </c>
    </row>
    <row r="5815" spans="1:9">
      <c r="A5815" s="30" t="s">
        <v>1561</v>
      </c>
      <c r="B5815" s="32" t="s">
        <v>1562</v>
      </c>
      <c r="C5815" s="37" t="s">
        <v>1484</v>
      </c>
      <c r="D5815" s="36">
        <v>0.15</v>
      </c>
      <c r="E5815" s="31">
        <v>1</v>
      </c>
      <c r="F5815" s="31">
        <v>0</v>
      </c>
      <c r="G5815" s="31">
        <v>26.04</v>
      </c>
      <c r="H5815" s="31">
        <v>0</v>
      </c>
      <c r="I5815" s="64">
        <v>3.9</v>
      </c>
    </row>
    <row r="5816" spans="1:9" ht="20">
      <c r="A5816" s="30" t="s">
        <v>3568</v>
      </c>
      <c r="B5816" s="32" t="s">
        <v>3569</v>
      </c>
      <c r="C5816" s="37" t="s">
        <v>5</v>
      </c>
      <c r="D5816" s="36">
        <v>1</v>
      </c>
      <c r="E5816" s="31">
        <v>1</v>
      </c>
      <c r="F5816" s="31">
        <v>0</v>
      </c>
      <c r="G5816" s="31">
        <v>10.19</v>
      </c>
      <c r="H5816" s="31">
        <v>0</v>
      </c>
      <c r="I5816" s="64">
        <v>10.19</v>
      </c>
    </row>
    <row r="5817" spans="1:9">
      <c r="A5817" s="30" t="s">
        <v>1565</v>
      </c>
      <c r="B5817" s="30" t="s">
        <v>1566</v>
      </c>
      <c r="C5817" s="37" t="s">
        <v>1484</v>
      </c>
      <c r="D5817" s="36">
        <v>0.15</v>
      </c>
      <c r="E5817" s="31">
        <v>1</v>
      </c>
      <c r="F5817" s="31">
        <v>0</v>
      </c>
      <c r="G5817" s="31">
        <v>20.96</v>
      </c>
      <c r="H5817" s="31">
        <v>0</v>
      </c>
      <c r="I5817" s="64">
        <v>3.14</v>
      </c>
    </row>
    <row r="5818" spans="1:9">
      <c r="A5818" s="35"/>
      <c r="B5818" s="35"/>
      <c r="C5818" s="35"/>
      <c r="D5818" s="35"/>
      <c r="E5818" s="35"/>
      <c r="F5818" s="35"/>
      <c r="G5818" s="35"/>
      <c r="H5818" s="34" t="s">
        <v>515</v>
      </c>
      <c r="I5818" s="76">
        <v>58.58</v>
      </c>
    </row>
    <row r="5819" spans="1:9">
      <c r="A5819" s="35"/>
      <c r="B5819" s="35"/>
      <c r="C5819" s="35"/>
      <c r="D5819" s="35"/>
      <c r="E5819" s="35"/>
      <c r="F5819" s="35"/>
      <c r="G5819" s="35"/>
      <c r="H5819" s="34" t="s">
        <v>1458</v>
      </c>
      <c r="I5819" s="76">
        <v>22.86</v>
      </c>
    </row>
    <row r="5820" spans="1:9">
      <c r="A5820" s="35"/>
      <c r="B5820" s="35"/>
      <c r="C5820" s="35"/>
      <c r="D5820" s="35"/>
      <c r="E5820" s="35"/>
      <c r="F5820" s="35"/>
      <c r="G5820" s="35"/>
      <c r="H5820" s="34" t="s">
        <v>516</v>
      </c>
      <c r="I5820" s="76">
        <v>71.97</v>
      </c>
    </row>
    <row r="5823" spans="1:9">
      <c r="A5823" s="49" t="s">
        <v>3570</v>
      </c>
      <c r="B5823" s="48"/>
      <c r="C5823" s="48"/>
      <c r="D5823" s="48"/>
      <c r="E5823" s="48"/>
      <c r="F5823" s="48"/>
      <c r="G5823" s="48"/>
      <c r="H5823" s="48"/>
      <c r="I5823" s="72"/>
    </row>
    <row r="5824" spans="1:9">
      <c r="A5824" s="46" t="s">
        <v>1480</v>
      </c>
      <c r="B5824" s="45"/>
      <c r="C5824" s="45"/>
      <c r="D5824" s="45"/>
      <c r="E5824" s="45"/>
      <c r="F5824" s="45"/>
      <c r="G5824" s="45"/>
      <c r="H5824" s="45"/>
      <c r="I5824" s="73"/>
    </row>
    <row r="5825" spans="1:9">
      <c r="A5825" s="43" t="s">
        <v>3571</v>
      </c>
      <c r="B5825" s="42"/>
      <c r="C5825" s="42"/>
      <c r="D5825" s="42"/>
      <c r="E5825" s="41"/>
      <c r="F5825" s="41"/>
      <c r="G5825" s="41"/>
      <c r="H5825" s="41"/>
      <c r="I5825" s="74"/>
    </row>
    <row r="5826" spans="1:9">
      <c r="A5826" s="38" t="s">
        <v>0</v>
      </c>
      <c r="B5826" s="39" t="s">
        <v>1</v>
      </c>
      <c r="C5826" s="38" t="s">
        <v>2</v>
      </c>
      <c r="D5826" s="38" t="s">
        <v>3</v>
      </c>
      <c r="E5826" s="38" t="s">
        <v>1441</v>
      </c>
      <c r="F5826" s="38" t="s">
        <v>1442</v>
      </c>
      <c r="G5826" s="38" t="s">
        <v>1443</v>
      </c>
      <c r="H5826" s="38" t="s">
        <v>1444</v>
      </c>
      <c r="I5826" s="75" t="s">
        <v>1445</v>
      </c>
    </row>
    <row r="5827" spans="1:9">
      <c r="A5827" s="30" t="s">
        <v>3572</v>
      </c>
      <c r="B5827" s="32" t="s">
        <v>3573</v>
      </c>
      <c r="C5827" s="37" t="s">
        <v>14</v>
      </c>
      <c r="D5827" s="36">
        <v>1</v>
      </c>
      <c r="E5827" s="31">
        <v>1</v>
      </c>
      <c r="F5827" s="31">
        <v>0</v>
      </c>
      <c r="G5827" s="31">
        <v>10.4</v>
      </c>
      <c r="H5827" s="31">
        <v>0</v>
      </c>
      <c r="I5827" s="64">
        <v>10.4</v>
      </c>
    </row>
    <row r="5828" spans="1:9">
      <c r="A5828" s="30" t="s">
        <v>2268</v>
      </c>
      <c r="B5828" s="32" t="s">
        <v>2269</v>
      </c>
      <c r="C5828" s="37" t="s">
        <v>14</v>
      </c>
      <c r="D5828" s="36">
        <v>2.27</v>
      </c>
      <c r="E5828" s="31">
        <v>1</v>
      </c>
      <c r="F5828" s="31">
        <v>0</v>
      </c>
      <c r="G5828" s="31">
        <v>33.270000000000003</v>
      </c>
      <c r="H5828" s="31">
        <v>0</v>
      </c>
      <c r="I5828" s="64">
        <v>75.52</v>
      </c>
    </row>
    <row r="5829" spans="1:9">
      <c r="A5829" s="30" t="s">
        <v>1577</v>
      </c>
      <c r="B5829" s="32" t="s">
        <v>1578</v>
      </c>
      <c r="C5829" s="37" t="s">
        <v>1484</v>
      </c>
      <c r="D5829" s="36">
        <v>1</v>
      </c>
      <c r="E5829" s="31">
        <v>1</v>
      </c>
      <c r="F5829" s="31">
        <v>0</v>
      </c>
      <c r="G5829" s="31">
        <v>28.64</v>
      </c>
      <c r="H5829" s="31">
        <v>0</v>
      </c>
      <c r="I5829" s="64">
        <v>28.64</v>
      </c>
    </row>
    <row r="5830" spans="1:9" ht="30">
      <c r="A5830" s="30" t="s">
        <v>3574</v>
      </c>
      <c r="B5830" s="32" t="s">
        <v>3575</v>
      </c>
      <c r="C5830" s="37" t="s">
        <v>5</v>
      </c>
      <c r="D5830" s="36">
        <v>1</v>
      </c>
      <c r="E5830" s="31">
        <v>1</v>
      </c>
      <c r="F5830" s="31">
        <v>0</v>
      </c>
      <c r="G5830" s="31">
        <v>46.22</v>
      </c>
      <c r="H5830" s="31">
        <v>0</v>
      </c>
      <c r="I5830" s="64">
        <v>46.22</v>
      </c>
    </row>
    <row r="5831" spans="1:9">
      <c r="A5831" s="30" t="s">
        <v>1565</v>
      </c>
      <c r="B5831" s="30" t="s">
        <v>1566</v>
      </c>
      <c r="C5831" s="37" t="s">
        <v>1484</v>
      </c>
      <c r="D5831" s="36">
        <v>1</v>
      </c>
      <c r="E5831" s="31">
        <v>1</v>
      </c>
      <c r="F5831" s="31">
        <v>0</v>
      </c>
      <c r="G5831" s="31">
        <v>20.96</v>
      </c>
      <c r="H5831" s="31">
        <v>0</v>
      </c>
      <c r="I5831" s="64">
        <v>20.96</v>
      </c>
    </row>
    <row r="5832" spans="1:9">
      <c r="A5832" s="35"/>
      <c r="B5832" s="35"/>
      <c r="C5832" s="35"/>
      <c r="D5832" s="35"/>
      <c r="E5832" s="35"/>
      <c r="F5832" s="35"/>
      <c r="G5832" s="35"/>
      <c r="H5832" s="34" t="s">
        <v>515</v>
      </c>
      <c r="I5832" s="76">
        <v>181.74</v>
      </c>
    </row>
    <row r="5833" spans="1:9">
      <c r="A5833" s="35"/>
      <c r="B5833" s="35"/>
      <c r="C5833" s="35"/>
      <c r="D5833" s="35"/>
      <c r="E5833" s="35"/>
      <c r="F5833" s="35"/>
      <c r="G5833" s="35"/>
      <c r="H5833" s="34" t="s">
        <v>1458</v>
      </c>
      <c r="I5833" s="76">
        <v>22.86</v>
      </c>
    </row>
    <row r="5834" spans="1:9">
      <c r="A5834" s="35"/>
      <c r="B5834" s="35"/>
      <c r="C5834" s="35"/>
      <c r="D5834" s="35"/>
      <c r="E5834" s="35"/>
      <c r="F5834" s="35"/>
      <c r="G5834" s="35"/>
      <c r="H5834" s="34" t="s">
        <v>516</v>
      </c>
      <c r="I5834" s="76">
        <v>223.28</v>
      </c>
    </row>
    <row r="5837" spans="1:9">
      <c r="A5837" s="49" t="s">
        <v>3576</v>
      </c>
      <c r="B5837" s="48"/>
      <c r="C5837" s="48"/>
      <c r="D5837" s="48"/>
      <c r="E5837" s="48"/>
      <c r="F5837" s="48"/>
      <c r="G5837" s="48"/>
      <c r="H5837" s="48"/>
      <c r="I5837" s="72"/>
    </row>
    <row r="5838" spans="1:9">
      <c r="A5838" s="46" t="s">
        <v>1439</v>
      </c>
      <c r="B5838" s="45"/>
      <c r="C5838" s="45"/>
      <c r="D5838" s="45"/>
      <c r="E5838" s="45"/>
      <c r="F5838" s="45"/>
      <c r="G5838" s="45"/>
      <c r="H5838" s="45"/>
      <c r="I5838" s="73"/>
    </row>
    <row r="5839" spans="1:9">
      <c r="A5839" s="43" t="s">
        <v>3577</v>
      </c>
      <c r="B5839" s="42"/>
      <c r="C5839" s="42"/>
      <c r="D5839" s="42"/>
      <c r="E5839" s="41"/>
      <c r="F5839" s="41"/>
      <c r="G5839" s="41"/>
      <c r="H5839" s="41"/>
      <c r="I5839" s="74"/>
    </row>
    <row r="5840" spans="1:9">
      <c r="A5840" s="38" t="s">
        <v>0</v>
      </c>
      <c r="B5840" s="39" t="s">
        <v>1</v>
      </c>
      <c r="C5840" s="38" t="s">
        <v>2</v>
      </c>
      <c r="D5840" s="38" t="s">
        <v>3</v>
      </c>
      <c r="E5840" s="38" t="s">
        <v>1441</v>
      </c>
      <c r="F5840" s="38" t="s">
        <v>1442</v>
      </c>
      <c r="G5840" s="38" t="s">
        <v>1443</v>
      </c>
      <c r="H5840" s="38" t="s">
        <v>1444</v>
      </c>
      <c r="I5840" s="75" t="s">
        <v>1445</v>
      </c>
    </row>
    <row r="5841" spans="1:9" ht="20">
      <c r="A5841" s="30" t="s">
        <v>3578</v>
      </c>
      <c r="B5841" s="32" t="s">
        <v>3579</v>
      </c>
      <c r="C5841" s="37" t="s">
        <v>1551</v>
      </c>
      <c r="D5841" s="36">
        <v>0.4405</v>
      </c>
      <c r="E5841" s="31">
        <v>1</v>
      </c>
      <c r="F5841" s="31">
        <v>0</v>
      </c>
      <c r="G5841" s="31">
        <v>8.1</v>
      </c>
      <c r="H5841" s="31">
        <v>0</v>
      </c>
      <c r="I5841" s="64">
        <v>3.56</v>
      </c>
    </row>
    <row r="5842" spans="1:9" ht="20">
      <c r="A5842" s="30" t="s">
        <v>3580</v>
      </c>
      <c r="B5842" s="32" t="s">
        <v>3581</v>
      </c>
      <c r="C5842" s="37" t="s">
        <v>18</v>
      </c>
      <c r="D5842" s="36">
        <v>0.02</v>
      </c>
      <c r="E5842" s="31">
        <v>1</v>
      </c>
      <c r="F5842" s="31">
        <v>0</v>
      </c>
      <c r="G5842" s="31">
        <v>679.86</v>
      </c>
      <c r="H5842" s="31">
        <v>0</v>
      </c>
      <c r="I5842" s="64">
        <v>13.59</v>
      </c>
    </row>
    <row r="5843" spans="1:9">
      <c r="A5843" s="30" t="s">
        <v>1561</v>
      </c>
      <c r="B5843" s="32" t="s">
        <v>1562</v>
      </c>
      <c r="C5843" s="37" t="s">
        <v>1484</v>
      </c>
      <c r="D5843" s="36">
        <v>0.98970000000000002</v>
      </c>
      <c r="E5843" s="31">
        <v>1</v>
      </c>
      <c r="F5843" s="31">
        <v>0</v>
      </c>
      <c r="G5843" s="31">
        <v>26.04</v>
      </c>
      <c r="H5843" s="31">
        <v>0</v>
      </c>
      <c r="I5843" s="64">
        <v>25.77</v>
      </c>
    </row>
    <row r="5844" spans="1:9">
      <c r="A5844" s="30" t="s">
        <v>1565</v>
      </c>
      <c r="B5844" s="30" t="s">
        <v>1566</v>
      </c>
      <c r="C5844" s="37" t="s">
        <v>1484</v>
      </c>
      <c r="D5844" s="36">
        <v>0.22320000000000001</v>
      </c>
      <c r="E5844" s="31">
        <v>1</v>
      </c>
      <c r="F5844" s="31">
        <v>0</v>
      </c>
      <c r="G5844" s="31">
        <v>20.96</v>
      </c>
      <c r="H5844" s="31">
        <v>0</v>
      </c>
      <c r="I5844" s="64">
        <v>4.67</v>
      </c>
    </row>
    <row r="5845" spans="1:9">
      <c r="A5845" s="35"/>
      <c r="B5845" s="35"/>
      <c r="C5845" s="35"/>
      <c r="D5845" s="35"/>
      <c r="E5845" s="35"/>
      <c r="F5845" s="35"/>
      <c r="G5845" s="35"/>
      <c r="H5845" s="34" t="s">
        <v>515</v>
      </c>
      <c r="I5845" s="76">
        <v>47.59</v>
      </c>
    </row>
    <row r="5846" spans="1:9">
      <c r="A5846" s="35"/>
      <c r="B5846" s="35"/>
      <c r="C5846" s="35"/>
      <c r="D5846" s="35"/>
      <c r="E5846" s="35"/>
      <c r="F5846" s="35"/>
      <c r="G5846" s="35"/>
      <c r="H5846" s="34" t="s">
        <v>1458</v>
      </c>
      <c r="I5846" s="76">
        <v>22.86</v>
      </c>
    </row>
    <row r="5847" spans="1:9">
      <c r="A5847" s="35"/>
      <c r="B5847" s="35"/>
      <c r="C5847" s="35"/>
      <c r="D5847" s="35"/>
      <c r="E5847" s="35"/>
      <c r="F5847" s="35"/>
      <c r="G5847" s="35"/>
      <c r="H5847" s="34" t="s">
        <v>516</v>
      </c>
      <c r="I5847" s="76">
        <v>58.46</v>
      </c>
    </row>
    <row r="5850" spans="1:9">
      <c r="A5850" s="49" t="s">
        <v>3582</v>
      </c>
      <c r="B5850" s="48"/>
      <c r="C5850" s="48"/>
      <c r="D5850" s="48"/>
      <c r="E5850" s="48"/>
      <c r="F5850" s="48"/>
      <c r="G5850" s="48"/>
      <c r="H5850" s="48"/>
      <c r="I5850" s="72"/>
    </row>
    <row r="5851" spans="1:9">
      <c r="A5851" s="46" t="s">
        <v>1439</v>
      </c>
      <c r="B5851" s="45"/>
      <c r="C5851" s="45"/>
      <c r="D5851" s="45"/>
      <c r="E5851" s="45"/>
      <c r="F5851" s="45"/>
      <c r="G5851" s="45"/>
      <c r="H5851" s="45"/>
      <c r="I5851" s="73"/>
    </row>
    <row r="5852" spans="1:9">
      <c r="A5852" s="43" t="s">
        <v>3583</v>
      </c>
      <c r="B5852" s="42"/>
      <c r="C5852" s="42"/>
      <c r="D5852" s="42"/>
      <c r="E5852" s="41"/>
      <c r="F5852" s="41"/>
      <c r="G5852" s="41"/>
      <c r="H5852" s="41"/>
      <c r="I5852" s="74"/>
    </row>
    <row r="5853" spans="1:9">
      <c r="A5853" s="38" t="s">
        <v>0</v>
      </c>
      <c r="B5853" s="39" t="s">
        <v>1</v>
      </c>
      <c r="C5853" s="38" t="s">
        <v>2</v>
      </c>
      <c r="D5853" s="38" t="s">
        <v>3</v>
      </c>
      <c r="E5853" s="38" t="s">
        <v>1441</v>
      </c>
      <c r="F5853" s="38" t="s">
        <v>1442</v>
      </c>
      <c r="G5853" s="38" t="s">
        <v>1443</v>
      </c>
      <c r="H5853" s="38" t="s">
        <v>1444</v>
      </c>
      <c r="I5853" s="75" t="s">
        <v>1445</v>
      </c>
    </row>
    <row r="5854" spans="1:9" ht="20">
      <c r="A5854" s="30" t="s">
        <v>3542</v>
      </c>
      <c r="B5854" s="32" t="s">
        <v>3543</v>
      </c>
      <c r="C5854" s="37" t="s">
        <v>5</v>
      </c>
      <c r="D5854" s="36">
        <v>0.15809999999999999</v>
      </c>
      <c r="E5854" s="31">
        <v>1</v>
      </c>
      <c r="F5854" s="31">
        <v>0</v>
      </c>
      <c r="G5854" s="31">
        <v>17.8</v>
      </c>
      <c r="H5854" s="31">
        <v>0</v>
      </c>
      <c r="I5854" s="64">
        <v>2.81</v>
      </c>
    </row>
    <row r="5855" spans="1:9" ht="30">
      <c r="A5855" s="30" t="s">
        <v>2172</v>
      </c>
      <c r="B5855" s="32" t="s">
        <v>2173</v>
      </c>
      <c r="C5855" s="37" t="s">
        <v>18</v>
      </c>
      <c r="D5855" s="36">
        <v>2.93E-2</v>
      </c>
      <c r="E5855" s="31">
        <v>1</v>
      </c>
      <c r="F5855" s="31">
        <v>0</v>
      </c>
      <c r="G5855" s="31">
        <v>591.6</v>
      </c>
      <c r="H5855" s="31">
        <v>0</v>
      </c>
      <c r="I5855" s="64">
        <v>17.329999999999998</v>
      </c>
    </row>
    <row r="5856" spans="1:9">
      <c r="A5856" s="30" t="s">
        <v>1561</v>
      </c>
      <c r="B5856" s="32" t="s">
        <v>1562</v>
      </c>
      <c r="C5856" s="37" t="s">
        <v>1484</v>
      </c>
      <c r="D5856" s="36">
        <v>0.40899999999999997</v>
      </c>
      <c r="E5856" s="31">
        <v>1</v>
      </c>
      <c r="F5856" s="31">
        <v>0</v>
      </c>
      <c r="G5856" s="31">
        <v>26.04</v>
      </c>
      <c r="H5856" s="31">
        <v>0</v>
      </c>
      <c r="I5856" s="64">
        <v>10.65</v>
      </c>
    </row>
    <row r="5857" spans="1:9">
      <c r="A5857" s="30" t="s">
        <v>1565</v>
      </c>
      <c r="B5857" s="30" t="s">
        <v>1566</v>
      </c>
      <c r="C5857" s="37" t="s">
        <v>1484</v>
      </c>
      <c r="D5857" s="36">
        <v>0.40899999999999997</v>
      </c>
      <c r="E5857" s="31">
        <v>1</v>
      </c>
      <c r="F5857" s="31">
        <v>0</v>
      </c>
      <c r="G5857" s="31">
        <v>20.96</v>
      </c>
      <c r="H5857" s="31">
        <v>0</v>
      </c>
      <c r="I5857" s="64">
        <v>8.57</v>
      </c>
    </row>
    <row r="5858" spans="1:9">
      <c r="A5858" s="35"/>
      <c r="B5858" s="35"/>
      <c r="C5858" s="35"/>
      <c r="D5858" s="35"/>
      <c r="E5858" s="35"/>
      <c r="F5858" s="35"/>
      <c r="G5858" s="35"/>
      <c r="H5858" s="34" t="s">
        <v>515</v>
      </c>
      <c r="I5858" s="76">
        <v>39.36</v>
      </c>
    </row>
    <row r="5859" spans="1:9">
      <c r="A5859" s="35"/>
      <c r="B5859" s="35"/>
      <c r="C5859" s="35"/>
      <c r="D5859" s="35"/>
      <c r="E5859" s="35"/>
      <c r="F5859" s="35"/>
      <c r="G5859" s="35"/>
      <c r="H5859" s="34" t="s">
        <v>1458</v>
      </c>
      <c r="I5859" s="76">
        <v>22.86</v>
      </c>
    </row>
    <row r="5860" spans="1:9">
      <c r="A5860" s="35"/>
      <c r="B5860" s="35"/>
      <c r="C5860" s="35"/>
      <c r="D5860" s="35"/>
      <c r="E5860" s="35"/>
      <c r="F5860" s="35"/>
      <c r="G5860" s="35"/>
      <c r="H5860" s="34" t="s">
        <v>516</v>
      </c>
      <c r="I5860" s="76">
        <v>48.35</v>
      </c>
    </row>
    <row r="5863" spans="1:9">
      <c r="A5863" s="49" t="s">
        <v>3584</v>
      </c>
      <c r="B5863" s="48"/>
      <c r="C5863" s="48"/>
      <c r="D5863" s="48"/>
      <c r="E5863" s="48"/>
      <c r="F5863" s="48"/>
      <c r="G5863" s="48"/>
      <c r="H5863" s="48"/>
      <c r="I5863" s="72"/>
    </row>
    <row r="5864" spans="1:9">
      <c r="A5864" s="46" t="s">
        <v>1480</v>
      </c>
      <c r="B5864" s="45"/>
      <c r="C5864" s="45"/>
      <c r="D5864" s="45"/>
      <c r="E5864" s="45"/>
      <c r="F5864" s="45"/>
      <c r="G5864" s="45"/>
      <c r="H5864" s="45"/>
      <c r="I5864" s="73"/>
    </row>
    <row r="5865" spans="1:9">
      <c r="A5865" s="43" t="s">
        <v>3585</v>
      </c>
      <c r="B5865" s="42"/>
      <c r="C5865" s="42"/>
      <c r="D5865" s="42"/>
      <c r="E5865" s="41"/>
      <c r="F5865" s="41"/>
      <c r="G5865" s="41"/>
      <c r="H5865" s="41"/>
      <c r="I5865" s="74"/>
    </row>
    <row r="5866" spans="1:9">
      <c r="A5866" s="38" t="s">
        <v>0</v>
      </c>
      <c r="B5866" s="39" t="s">
        <v>1</v>
      </c>
      <c r="C5866" s="38" t="s">
        <v>2</v>
      </c>
      <c r="D5866" s="38" t="s">
        <v>3</v>
      </c>
      <c r="E5866" s="38" t="s">
        <v>1441</v>
      </c>
      <c r="F5866" s="38" t="s">
        <v>1442</v>
      </c>
      <c r="G5866" s="38" t="s">
        <v>1443</v>
      </c>
      <c r="H5866" s="38" t="s">
        <v>1444</v>
      </c>
      <c r="I5866" s="75" t="s">
        <v>1445</v>
      </c>
    </row>
    <row r="5867" spans="1:9" ht="20">
      <c r="A5867" s="30" t="s">
        <v>1736</v>
      </c>
      <c r="B5867" s="32" t="s">
        <v>1737</v>
      </c>
      <c r="C5867" s="37" t="s">
        <v>18</v>
      </c>
      <c r="D5867" s="36">
        <v>7.3899999999999993E-2</v>
      </c>
      <c r="E5867" s="31">
        <v>1</v>
      </c>
      <c r="F5867" s="31">
        <v>0</v>
      </c>
      <c r="G5867" s="31">
        <v>562.5</v>
      </c>
      <c r="H5867" s="31">
        <v>0</v>
      </c>
      <c r="I5867" s="64">
        <v>41.56</v>
      </c>
    </row>
    <row r="5868" spans="1:9">
      <c r="A5868" s="30" t="s">
        <v>1862</v>
      </c>
      <c r="B5868" s="32" t="s">
        <v>1863</v>
      </c>
      <c r="C5868" s="37" t="s">
        <v>14</v>
      </c>
      <c r="D5868" s="36">
        <v>2.4E-2</v>
      </c>
      <c r="E5868" s="31">
        <v>1</v>
      </c>
      <c r="F5868" s="31">
        <v>0</v>
      </c>
      <c r="G5868" s="31">
        <v>20.239999999999998</v>
      </c>
      <c r="H5868" s="31">
        <v>0</v>
      </c>
      <c r="I5868" s="64">
        <v>0.48</v>
      </c>
    </row>
    <row r="5869" spans="1:9">
      <c r="A5869" s="30" t="s">
        <v>2012</v>
      </c>
      <c r="B5869" s="32" t="s">
        <v>2013</v>
      </c>
      <c r="C5869" s="37" t="s">
        <v>22</v>
      </c>
      <c r="D5869" s="36">
        <v>0.45</v>
      </c>
      <c r="E5869" s="31">
        <v>1</v>
      </c>
      <c r="F5869" s="31">
        <v>0</v>
      </c>
      <c r="G5869" s="31">
        <v>2.39</v>
      </c>
      <c r="H5869" s="31">
        <v>0</v>
      </c>
      <c r="I5869" s="64">
        <v>1.07</v>
      </c>
    </row>
    <row r="5870" spans="1:9" ht="20">
      <c r="A5870" s="30" t="s">
        <v>3586</v>
      </c>
      <c r="B5870" s="32" t="s">
        <v>3587</v>
      </c>
      <c r="C5870" s="37" t="s">
        <v>5</v>
      </c>
      <c r="D5870" s="36">
        <v>1.0815999999999999</v>
      </c>
      <c r="E5870" s="31">
        <v>1</v>
      </c>
      <c r="F5870" s="31">
        <v>0</v>
      </c>
      <c r="G5870" s="31">
        <v>27.48</v>
      </c>
      <c r="H5870" s="31">
        <v>0</v>
      </c>
      <c r="I5870" s="64">
        <v>29.72</v>
      </c>
    </row>
    <row r="5871" spans="1:9">
      <c r="A5871" s="30" t="s">
        <v>1657</v>
      </c>
      <c r="B5871" s="32" t="s">
        <v>1658</v>
      </c>
      <c r="C5871" s="37" t="s">
        <v>1484</v>
      </c>
      <c r="D5871" s="36">
        <v>9.7600000000000006E-2</v>
      </c>
      <c r="E5871" s="31">
        <v>1</v>
      </c>
      <c r="F5871" s="31">
        <v>0</v>
      </c>
      <c r="G5871" s="31">
        <v>25.69</v>
      </c>
      <c r="H5871" s="31">
        <v>0</v>
      </c>
      <c r="I5871" s="64">
        <v>2.5</v>
      </c>
    </row>
    <row r="5872" spans="1:9" ht="20">
      <c r="A5872" s="30" t="s">
        <v>3588</v>
      </c>
      <c r="B5872" s="32" t="s">
        <v>3589</v>
      </c>
      <c r="C5872" s="37" t="s">
        <v>22</v>
      </c>
      <c r="D5872" s="36">
        <v>1</v>
      </c>
      <c r="E5872" s="31">
        <v>1</v>
      </c>
      <c r="F5872" s="31">
        <v>0</v>
      </c>
      <c r="G5872" s="31">
        <v>14.34</v>
      </c>
      <c r="H5872" s="31">
        <v>0</v>
      </c>
      <c r="I5872" s="64">
        <v>14.34</v>
      </c>
    </row>
    <row r="5873" spans="1:9" ht="20">
      <c r="A5873" s="30" t="s">
        <v>3590</v>
      </c>
      <c r="B5873" s="32" t="s">
        <v>3591</v>
      </c>
      <c r="C5873" s="37" t="s">
        <v>5</v>
      </c>
      <c r="D5873" s="36">
        <v>1</v>
      </c>
      <c r="E5873" s="31">
        <v>1</v>
      </c>
      <c r="F5873" s="31">
        <v>0</v>
      </c>
      <c r="G5873" s="31">
        <v>48.84</v>
      </c>
      <c r="H5873" s="31">
        <v>0</v>
      </c>
      <c r="I5873" s="64">
        <v>48.84</v>
      </c>
    </row>
    <row r="5874" spans="1:9">
      <c r="A5874" s="30" t="s">
        <v>1561</v>
      </c>
      <c r="B5874" s="32" t="s">
        <v>1562</v>
      </c>
      <c r="C5874" s="37" t="s">
        <v>1484</v>
      </c>
      <c r="D5874" s="36">
        <v>7.2700000000000001E-2</v>
      </c>
      <c r="E5874" s="31">
        <v>1</v>
      </c>
      <c r="F5874" s="31">
        <v>0</v>
      </c>
      <c r="G5874" s="31">
        <v>26.04</v>
      </c>
      <c r="H5874" s="31">
        <v>0</v>
      </c>
      <c r="I5874" s="64">
        <v>1.89</v>
      </c>
    </row>
    <row r="5875" spans="1:9">
      <c r="A5875" s="30" t="s">
        <v>1565</v>
      </c>
      <c r="B5875" s="30" t="s">
        <v>1566</v>
      </c>
      <c r="C5875" s="37" t="s">
        <v>1484</v>
      </c>
      <c r="D5875" s="36">
        <v>0.1704</v>
      </c>
      <c r="E5875" s="31">
        <v>1</v>
      </c>
      <c r="F5875" s="31">
        <v>0</v>
      </c>
      <c r="G5875" s="31">
        <v>20.96</v>
      </c>
      <c r="H5875" s="31">
        <v>0</v>
      </c>
      <c r="I5875" s="64">
        <v>3.57</v>
      </c>
    </row>
    <row r="5876" spans="1:9">
      <c r="A5876" s="35"/>
      <c r="B5876" s="35"/>
      <c r="C5876" s="35"/>
      <c r="D5876" s="35"/>
      <c r="E5876" s="35"/>
      <c r="F5876" s="35"/>
      <c r="G5876" s="35"/>
      <c r="H5876" s="34" t="s">
        <v>515</v>
      </c>
      <c r="I5876" s="76">
        <v>143.97</v>
      </c>
    </row>
    <row r="5877" spans="1:9">
      <c r="A5877" s="35"/>
      <c r="B5877" s="35"/>
      <c r="C5877" s="35"/>
      <c r="D5877" s="35"/>
      <c r="E5877" s="35"/>
      <c r="F5877" s="35"/>
      <c r="G5877" s="35"/>
      <c r="H5877" s="34" t="s">
        <v>1458</v>
      </c>
      <c r="I5877" s="76">
        <v>22.86</v>
      </c>
    </row>
    <row r="5878" spans="1:9">
      <c r="A5878" s="35"/>
      <c r="B5878" s="35"/>
      <c r="C5878" s="35"/>
      <c r="D5878" s="35"/>
      <c r="E5878" s="35"/>
      <c r="F5878" s="35"/>
      <c r="G5878" s="35"/>
      <c r="H5878" s="34" t="s">
        <v>516</v>
      </c>
      <c r="I5878" s="76">
        <v>176.88</v>
      </c>
    </row>
    <row r="5881" spans="1:9">
      <c r="A5881" s="49" t="s">
        <v>3592</v>
      </c>
      <c r="B5881" s="48"/>
      <c r="C5881" s="48"/>
      <c r="D5881" s="48"/>
      <c r="E5881" s="48"/>
      <c r="F5881" s="48"/>
      <c r="G5881" s="48"/>
      <c r="H5881" s="48"/>
      <c r="I5881" s="72"/>
    </row>
    <row r="5882" spans="1:9">
      <c r="A5882" s="46" t="s">
        <v>1480</v>
      </c>
      <c r="B5882" s="45"/>
      <c r="C5882" s="45"/>
      <c r="D5882" s="45"/>
      <c r="E5882" s="45"/>
      <c r="F5882" s="45"/>
      <c r="G5882" s="45"/>
      <c r="H5882" s="45"/>
      <c r="I5882" s="73"/>
    </row>
    <row r="5883" spans="1:9">
      <c r="A5883" s="43" t="s">
        <v>3593</v>
      </c>
      <c r="B5883" s="42"/>
      <c r="C5883" s="42"/>
      <c r="D5883" s="42"/>
      <c r="E5883" s="41"/>
      <c r="F5883" s="41"/>
      <c r="G5883" s="41"/>
      <c r="H5883" s="41"/>
      <c r="I5883" s="74"/>
    </row>
    <row r="5884" spans="1:9">
      <c r="A5884" s="38" t="s">
        <v>0</v>
      </c>
      <c r="B5884" s="39" t="s">
        <v>1</v>
      </c>
      <c r="C5884" s="38" t="s">
        <v>2</v>
      </c>
      <c r="D5884" s="38" t="s">
        <v>3</v>
      </c>
      <c r="E5884" s="38" t="s">
        <v>1441</v>
      </c>
      <c r="F5884" s="38" t="s">
        <v>1442</v>
      </c>
      <c r="G5884" s="38" t="s">
        <v>1443</v>
      </c>
      <c r="H5884" s="38" t="s">
        <v>1444</v>
      </c>
      <c r="I5884" s="75" t="s">
        <v>1445</v>
      </c>
    </row>
    <row r="5885" spans="1:9">
      <c r="A5885" s="30" t="s">
        <v>3594</v>
      </c>
      <c r="B5885" s="32" t="s">
        <v>3595</v>
      </c>
      <c r="C5885" s="37" t="s">
        <v>1551</v>
      </c>
      <c r="D5885" s="36">
        <v>0.12</v>
      </c>
      <c r="E5885" s="31">
        <v>1</v>
      </c>
      <c r="F5885" s="31">
        <v>0</v>
      </c>
      <c r="G5885" s="31">
        <v>32.68</v>
      </c>
      <c r="H5885" s="31">
        <v>0</v>
      </c>
      <c r="I5885" s="64">
        <v>3.92</v>
      </c>
    </row>
    <row r="5886" spans="1:9">
      <c r="A5886" s="30" t="s">
        <v>1565</v>
      </c>
      <c r="B5886" s="30" t="s">
        <v>1566</v>
      </c>
      <c r="C5886" s="37" t="s">
        <v>1484</v>
      </c>
      <c r="D5886" s="36">
        <v>1.3759999999999999</v>
      </c>
      <c r="E5886" s="31">
        <v>1</v>
      </c>
      <c r="F5886" s="31">
        <v>0</v>
      </c>
      <c r="G5886" s="31">
        <v>20.96</v>
      </c>
      <c r="H5886" s="31">
        <v>0</v>
      </c>
      <c r="I5886" s="64">
        <v>28.84</v>
      </c>
    </row>
    <row r="5887" spans="1:9">
      <c r="A5887" s="35"/>
      <c r="B5887" s="35"/>
      <c r="C5887" s="35"/>
      <c r="D5887" s="35"/>
      <c r="E5887" s="35"/>
      <c r="F5887" s="35"/>
      <c r="G5887" s="35"/>
      <c r="H5887" s="34" t="s">
        <v>515</v>
      </c>
      <c r="I5887" s="76">
        <v>32.76</v>
      </c>
    </row>
    <row r="5888" spans="1:9">
      <c r="A5888" s="35"/>
      <c r="B5888" s="35"/>
      <c r="C5888" s="35"/>
      <c r="D5888" s="35"/>
      <c r="E5888" s="35"/>
      <c r="F5888" s="35"/>
      <c r="G5888" s="35"/>
      <c r="H5888" s="34" t="s">
        <v>1458</v>
      </c>
      <c r="I5888" s="76">
        <v>22.86</v>
      </c>
    </row>
    <row r="5889" spans="1:9">
      <c r="A5889" s="35"/>
      <c r="B5889" s="35"/>
      <c r="C5889" s="35"/>
      <c r="D5889" s="35"/>
      <c r="E5889" s="35"/>
      <c r="F5889" s="35"/>
      <c r="G5889" s="35"/>
      <c r="H5889" s="34" t="s">
        <v>516</v>
      </c>
      <c r="I5889" s="76">
        <v>40.24</v>
      </c>
    </row>
    <row r="5892" spans="1:9">
      <c r="A5892" s="49" t="s">
        <v>3596</v>
      </c>
      <c r="B5892" s="48"/>
      <c r="C5892" s="48"/>
      <c r="D5892" s="48"/>
      <c r="E5892" s="48"/>
      <c r="F5892" s="48"/>
      <c r="G5892" s="48"/>
      <c r="H5892" s="48"/>
      <c r="I5892" s="72"/>
    </row>
    <row r="5893" spans="1:9">
      <c r="A5893" s="46" t="s">
        <v>1480</v>
      </c>
      <c r="B5893" s="45"/>
      <c r="C5893" s="45"/>
      <c r="D5893" s="45"/>
      <c r="E5893" s="45"/>
      <c r="F5893" s="45"/>
      <c r="G5893" s="45"/>
      <c r="H5893" s="45"/>
      <c r="I5893" s="73"/>
    </row>
    <row r="5894" spans="1:9">
      <c r="A5894" s="43" t="s">
        <v>3597</v>
      </c>
      <c r="B5894" s="42"/>
      <c r="C5894" s="42"/>
      <c r="D5894" s="42"/>
      <c r="E5894" s="41"/>
      <c r="F5894" s="41"/>
      <c r="G5894" s="41"/>
      <c r="H5894" s="41"/>
      <c r="I5894" s="74"/>
    </row>
    <row r="5895" spans="1:9">
      <c r="A5895" s="38" t="s">
        <v>0</v>
      </c>
      <c r="B5895" s="39" t="s">
        <v>1</v>
      </c>
      <c r="C5895" s="38" t="s">
        <v>2</v>
      </c>
      <c r="D5895" s="38" t="s">
        <v>3</v>
      </c>
      <c r="E5895" s="38" t="s">
        <v>1441</v>
      </c>
      <c r="F5895" s="38" t="s">
        <v>1442</v>
      </c>
      <c r="G5895" s="38" t="s">
        <v>1443</v>
      </c>
      <c r="H5895" s="38" t="s">
        <v>1444</v>
      </c>
      <c r="I5895" s="75" t="s">
        <v>1445</v>
      </c>
    </row>
    <row r="5896" spans="1:9">
      <c r="A5896" s="30" t="s">
        <v>3546</v>
      </c>
      <c r="B5896" s="32" t="s">
        <v>3547</v>
      </c>
      <c r="C5896" s="37" t="s">
        <v>14</v>
      </c>
      <c r="D5896" s="36">
        <v>9.1325000000000003</v>
      </c>
      <c r="E5896" s="31">
        <v>1</v>
      </c>
      <c r="F5896" s="31">
        <v>0</v>
      </c>
      <c r="G5896" s="31">
        <v>0.85</v>
      </c>
      <c r="H5896" s="31">
        <v>0</v>
      </c>
      <c r="I5896" s="64">
        <v>7.76</v>
      </c>
    </row>
    <row r="5897" spans="1:9" ht="20">
      <c r="A5897" s="30" t="s">
        <v>3598</v>
      </c>
      <c r="B5897" s="32" t="s">
        <v>3599</v>
      </c>
      <c r="C5897" s="37" t="s">
        <v>5</v>
      </c>
      <c r="D5897" s="36">
        <v>1.0570999999999999</v>
      </c>
      <c r="E5897" s="31">
        <v>1</v>
      </c>
      <c r="F5897" s="31">
        <v>0</v>
      </c>
      <c r="G5897" s="31">
        <v>31</v>
      </c>
      <c r="H5897" s="31">
        <v>0</v>
      </c>
      <c r="I5897" s="64">
        <v>32.770000000000003</v>
      </c>
    </row>
    <row r="5898" spans="1:9">
      <c r="A5898" s="30" t="s">
        <v>3548</v>
      </c>
      <c r="B5898" s="32" t="s">
        <v>3549</v>
      </c>
      <c r="C5898" s="37" t="s">
        <v>14</v>
      </c>
      <c r="D5898" s="36">
        <v>0.24099999999999999</v>
      </c>
      <c r="E5898" s="31">
        <v>1</v>
      </c>
      <c r="F5898" s="31">
        <v>0</v>
      </c>
      <c r="G5898" s="31">
        <v>4.99</v>
      </c>
      <c r="H5898" s="31">
        <v>0</v>
      </c>
      <c r="I5898" s="64">
        <v>1.2</v>
      </c>
    </row>
    <row r="5899" spans="1:9">
      <c r="A5899" s="30" t="s">
        <v>1949</v>
      </c>
      <c r="B5899" s="32" t="s">
        <v>1950</v>
      </c>
      <c r="C5899" s="37" t="s">
        <v>1484</v>
      </c>
      <c r="D5899" s="36">
        <v>0.24110000000000001</v>
      </c>
      <c r="E5899" s="31">
        <v>1</v>
      </c>
      <c r="F5899" s="31">
        <v>0</v>
      </c>
      <c r="G5899" s="31">
        <v>25.9</v>
      </c>
      <c r="H5899" s="31">
        <v>0</v>
      </c>
      <c r="I5899" s="64">
        <v>6.24</v>
      </c>
    </row>
    <row r="5900" spans="1:9">
      <c r="A5900" s="30" t="s">
        <v>1565</v>
      </c>
      <c r="B5900" s="30" t="s">
        <v>1566</v>
      </c>
      <c r="C5900" s="37" t="s">
        <v>1484</v>
      </c>
      <c r="D5900" s="36">
        <v>0.129</v>
      </c>
      <c r="E5900" s="31">
        <v>1</v>
      </c>
      <c r="F5900" s="31">
        <v>0</v>
      </c>
      <c r="G5900" s="31">
        <v>20.96</v>
      </c>
      <c r="H5900" s="31">
        <v>0</v>
      </c>
      <c r="I5900" s="64">
        <v>2.7</v>
      </c>
    </row>
    <row r="5901" spans="1:9">
      <c r="A5901" s="35"/>
      <c r="B5901" s="35"/>
      <c r="C5901" s="35"/>
      <c r="D5901" s="35"/>
      <c r="E5901" s="35"/>
      <c r="F5901" s="35"/>
      <c r="G5901" s="35"/>
      <c r="H5901" s="34" t="s">
        <v>515</v>
      </c>
      <c r="I5901" s="76">
        <v>50.67</v>
      </c>
    </row>
    <row r="5902" spans="1:9">
      <c r="A5902" s="35"/>
      <c r="B5902" s="35"/>
      <c r="C5902" s="35"/>
      <c r="D5902" s="35"/>
      <c r="E5902" s="35"/>
      <c r="F5902" s="35"/>
      <c r="G5902" s="35"/>
      <c r="H5902" s="34" t="s">
        <v>1458</v>
      </c>
      <c r="I5902" s="76">
        <v>22.86</v>
      </c>
    </row>
    <row r="5903" spans="1:9">
      <c r="A5903" s="35"/>
      <c r="B5903" s="35"/>
      <c r="C5903" s="35"/>
      <c r="D5903" s="35"/>
      <c r="E5903" s="35"/>
      <c r="F5903" s="35"/>
      <c r="G5903" s="35"/>
      <c r="H5903" s="34" t="s">
        <v>516</v>
      </c>
      <c r="I5903" s="76">
        <v>62.25</v>
      </c>
    </row>
    <row r="5906" spans="1:9">
      <c r="A5906" s="49" t="s">
        <v>3600</v>
      </c>
      <c r="B5906" s="48"/>
      <c r="C5906" s="48"/>
      <c r="D5906" s="48"/>
      <c r="E5906" s="48"/>
      <c r="F5906" s="48"/>
      <c r="G5906" s="48"/>
      <c r="H5906" s="48"/>
      <c r="I5906" s="72"/>
    </row>
    <row r="5907" spans="1:9">
      <c r="A5907" s="46" t="s">
        <v>1439</v>
      </c>
      <c r="B5907" s="45"/>
      <c r="C5907" s="45"/>
      <c r="D5907" s="45"/>
      <c r="E5907" s="45"/>
      <c r="F5907" s="45"/>
      <c r="G5907" s="45"/>
      <c r="H5907" s="45"/>
      <c r="I5907" s="73"/>
    </row>
    <row r="5908" spans="1:9">
      <c r="A5908" s="43" t="s">
        <v>3601</v>
      </c>
      <c r="B5908" s="42"/>
      <c r="C5908" s="42"/>
      <c r="D5908" s="42"/>
      <c r="E5908" s="41"/>
      <c r="F5908" s="41"/>
      <c r="G5908" s="41"/>
      <c r="H5908" s="41"/>
      <c r="I5908" s="74"/>
    </row>
    <row r="5909" spans="1:9">
      <c r="A5909" s="38" t="s">
        <v>0</v>
      </c>
      <c r="B5909" s="39" t="s">
        <v>1</v>
      </c>
      <c r="C5909" s="38" t="s">
        <v>2</v>
      </c>
      <c r="D5909" s="38" t="s">
        <v>3</v>
      </c>
      <c r="E5909" s="38" t="s">
        <v>1441</v>
      </c>
      <c r="F5909" s="38" t="s">
        <v>1442</v>
      </c>
      <c r="G5909" s="38" t="s">
        <v>1443</v>
      </c>
      <c r="H5909" s="38" t="s">
        <v>1444</v>
      </c>
      <c r="I5909" s="75" t="s">
        <v>1445</v>
      </c>
    </row>
    <row r="5910" spans="1:9">
      <c r="A5910" s="30" t="s">
        <v>3602</v>
      </c>
      <c r="B5910" s="32" t="s">
        <v>3603</v>
      </c>
      <c r="C5910" s="37" t="s">
        <v>14</v>
      </c>
      <c r="D5910" s="36">
        <v>1.29</v>
      </c>
      <c r="E5910" s="31">
        <v>1</v>
      </c>
      <c r="F5910" s="31">
        <v>0</v>
      </c>
      <c r="G5910" s="31">
        <v>2.61</v>
      </c>
      <c r="H5910" s="31">
        <v>0</v>
      </c>
      <c r="I5910" s="64">
        <v>3.36</v>
      </c>
    </row>
    <row r="5911" spans="1:9" ht="20">
      <c r="A5911" s="30" t="s">
        <v>3604</v>
      </c>
      <c r="B5911" s="32" t="s">
        <v>3605</v>
      </c>
      <c r="C5911" s="37" t="s">
        <v>22</v>
      </c>
      <c r="D5911" s="36">
        <v>1</v>
      </c>
      <c r="E5911" s="31">
        <v>1</v>
      </c>
      <c r="F5911" s="31">
        <v>0</v>
      </c>
      <c r="G5911" s="31">
        <v>93.75</v>
      </c>
      <c r="H5911" s="31">
        <v>0</v>
      </c>
      <c r="I5911" s="64">
        <v>93.75</v>
      </c>
    </row>
    <row r="5912" spans="1:9">
      <c r="A5912" s="30" t="s">
        <v>2262</v>
      </c>
      <c r="B5912" s="32" t="s">
        <v>2263</v>
      </c>
      <c r="C5912" s="37" t="s">
        <v>1484</v>
      </c>
      <c r="D5912" s="36">
        <v>0.54700000000000004</v>
      </c>
      <c r="E5912" s="31">
        <v>1</v>
      </c>
      <c r="F5912" s="31">
        <v>0</v>
      </c>
      <c r="G5912" s="31">
        <v>25.9</v>
      </c>
      <c r="H5912" s="31">
        <v>0</v>
      </c>
      <c r="I5912" s="64">
        <v>14.16</v>
      </c>
    </row>
    <row r="5913" spans="1:9">
      <c r="A5913" s="30" t="s">
        <v>1565</v>
      </c>
      <c r="B5913" s="30" t="s">
        <v>1566</v>
      </c>
      <c r="C5913" s="37" t="s">
        <v>1484</v>
      </c>
      <c r="D5913" s="36">
        <v>0.27300000000000002</v>
      </c>
      <c r="E5913" s="31">
        <v>1</v>
      </c>
      <c r="F5913" s="31">
        <v>0</v>
      </c>
      <c r="G5913" s="31">
        <v>20.96</v>
      </c>
      <c r="H5913" s="31">
        <v>0</v>
      </c>
      <c r="I5913" s="64">
        <v>5.72</v>
      </c>
    </row>
    <row r="5914" spans="1:9">
      <c r="A5914" s="35"/>
      <c r="B5914" s="35"/>
      <c r="C5914" s="35"/>
      <c r="D5914" s="35"/>
      <c r="E5914" s="35"/>
      <c r="F5914" s="35"/>
      <c r="G5914" s="35"/>
      <c r="H5914" s="34" t="s">
        <v>515</v>
      </c>
      <c r="I5914" s="76">
        <v>116.99</v>
      </c>
    </row>
    <row r="5915" spans="1:9">
      <c r="A5915" s="35"/>
      <c r="B5915" s="35"/>
      <c r="C5915" s="35"/>
      <c r="D5915" s="35"/>
      <c r="E5915" s="35"/>
      <c r="F5915" s="35"/>
      <c r="G5915" s="35"/>
      <c r="H5915" s="34" t="s">
        <v>1458</v>
      </c>
      <c r="I5915" s="76">
        <v>22.86</v>
      </c>
    </row>
    <row r="5916" spans="1:9">
      <c r="A5916" s="35"/>
      <c r="B5916" s="35"/>
      <c r="C5916" s="35"/>
      <c r="D5916" s="35"/>
      <c r="E5916" s="35"/>
      <c r="F5916" s="35"/>
      <c r="G5916" s="35"/>
      <c r="H5916" s="34" t="s">
        <v>516</v>
      </c>
      <c r="I5916" s="76">
        <v>143.72999999999999</v>
      </c>
    </row>
    <row r="5919" spans="1:9">
      <c r="A5919" s="49" t="s">
        <v>3606</v>
      </c>
      <c r="B5919" s="48"/>
      <c r="C5919" s="48"/>
      <c r="D5919" s="48"/>
      <c r="E5919" s="48"/>
      <c r="F5919" s="48"/>
      <c r="G5919" s="48"/>
      <c r="H5919" s="48"/>
      <c r="I5919" s="72"/>
    </row>
    <row r="5920" spans="1:9">
      <c r="A5920" s="46" t="s">
        <v>1480</v>
      </c>
      <c r="B5920" s="45"/>
      <c r="C5920" s="45"/>
      <c r="D5920" s="45"/>
      <c r="E5920" s="45"/>
      <c r="F5920" s="45"/>
      <c r="G5920" s="45"/>
      <c r="H5920" s="45"/>
      <c r="I5920" s="73"/>
    </row>
    <row r="5921" spans="1:9">
      <c r="A5921" s="43" t="s">
        <v>3607</v>
      </c>
      <c r="B5921" s="42"/>
      <c r="C5921" s="42"/>
      <c r="D5921" s="42"/>
      <c r="E5921" s="41"/>
      <c r="F5921" s="41"/>
      <c r="G5921" s="41"/>
      <c r="H5921" s="41"/>
      <c r="I5921" s="74"/>
    </row>
    <row r="5922" spans="1:9">
      <c r="A5922" s="38" t="s">
        <v>0</v>
      </c>
      <c r="B5922" s="39" t="s">
        <v>1</v>
      </c>
      <c r="C5922" s="38" t="s">
        <v>2</v>
      </c>
      <c r="D5922" s="38" t="s">
        <v>3</v>
      </c>
      <c r="E5922" s="38" t="s">
        <v>1441</v>
      </c>
      <c r="F5922" s="38" t="s">
        <v>1442</v>
      </c>
      <c r="G5922" s="38" t="s">
        <v>1443</v>
      </c>
      <c r="H5922" s="38" t="s">
        <v>1444</v>
      </c>
      <c r="I5922" s="75" t="s">
        <v>1445</v>
      </c>
    </row>
    <row r="5923" spans="1:9">
      <c r="A5923" s="30" t="s">
        <v>3546</v>
      </c>
      <c r="B5923" s="32" t="s">
        <v>3547</v>
      </c>
      <c r="C5923" s="37" t="s">
        <v>14</v>
      </c>
      <c r="D5923" s="36">
        <v>0.45</v>
      </c>
      <c r="E5923" s="31">
        <v>1</v>
      </c>
      <c r="F5923" s="31">
        <v>0</v>
      </c>
      <c r="G5923" s="31">
        <v>0.85</v>
      </c>
      <c r="H5923" s="31">
        <v>0</v>
      </c>
      <c r="I5923" s="64">
        <v>0.38</v>
      </c>
    </row>
    <row r="5924" spans="1:9">
      <c r="A5924" s="30" t="s">
        <v>3548</v>
      </c>
      <c r="B5924" s="32" t="s">
        <v>3549</v>
      </c>
      <c r="C5924" s="37" t="s">
        <v>14</v>
      </c>
      <c r="D5924" s="36">
        <v>0.06</v>
      </c>
      <c r="E5924" s="31">
        <v>1</v>
      </c>
      <c r="F5924" s="31">
        <v>0</v>
      </c>
      <c r="G5924" s="31">
        <v>4.99</v>
      </c>
      <c r="H5924" s="31">
        <v>0</v>
      </c>
      <c r="I5924" s="64">
        <v>0.28999999999999998</v>
      </c>
    </row>
    <row r="5925" spans="1:9">
      <c r="A5925" s="30" t="s">
        <v>3608</v>
      </c>
      <c r="B5925" s="32" t="s">
        <v>3609</v>
      </c>
      <c r="C5925" s="37" t="s">
        <v>22</v>
      </c>
      <c r="D5925" s="36">
        <v>1.05</v>
      </c>
      <c r="E5925" s="31">
        <v>1</v>
      </c>
      <c r="F5925" s="31">
        <v>0</v>
      </c>
      <c r="G5925" s="31">
        <v>63.7</v>
      </c>
      <c r="H5925" s="31">
        <v>0</v>
      </c>
      <c r="I5925" s="64">
        <v>66.88</v>
      </c>
    </row>
    <row r="5926" spans="1:9">
      <c r="A5926" s="30" t="s">
        <v>1561</v>
      </c>
      <c r="B5926" s="30" t="s">
        <v>1562</v>
      </c>
      <c r="C5926" s="37" t="s">
        <v>1484</v>
      </c>
      <c r="D5926" s="36">
        <v>0.4</v>
      </c>
      <c r="E5926" s="31">
        <v>1</v>
      </c>
      <c r="F5926" s="31">
        <v>0</v>
      </c>
      <c r="G5926" s="31">
        <v>26.04</v>
      </c>
      <c r="H5926" s="31">
        <v>0</v>
      </c>
      <c r="I5926" s="64">
        <v>10.41</v>
      </c>
    </row>
    <row r="5927" spans="1:9">
      <c r="A5927" s="35"/>
      <c r="B5927" s="35"/>
      <c r="C5927" s="35"/>
      <c r="D5927" s="35"/>
      <c r="E5927" s="35"/>
      <c r="F5927" s="35"/>
      <c r="G5927" s="35"/>
      <c r="H5927" s="34" t="s">
        <v>515</v>
      </c>
      <c r="I5927" s="76">
        <v>77.959999999999994</v>
      </c>
    </row>
    <row r="5928" spans="1:9">
      <c r="A5928" s="35"/>
      <c r="B5928" s="35"/>
      <c r="C5928" s="35"/>
      <c r="D5928" s="35"/>
      <c r="E5928" s="35"/>
      <c r="F5928" s="35"/>
      <c r="G5928" s="35"/>
      <c r="H5928" s="34" t="s">
        <v>1458</v>
      </c>
      <c r="I5928" s="76">
        <v>22.86</v>
      </c>
    </row>
    <row r="5929" spans="1:9">
      <c r="A5929" s="35"/>
      <c r="B5929" s="35"/>
      <c r="C5929" s="35"/>
      <c r="D5929" s="35"/>
      <c r="E5929" s="35"/>
      <c r="F5929" s="35"/>
      <c r="G5929" s="35"/>
      <c r="H5929" s="34" t="s">
        <v>516</v>
      </c>
      <c r="I5929" s="76">
        <v>95.78</v>
      </c>
    </row>
    <row r="5932" spans="1:9">
      <c r="A5932" s="49" t="s">
        <v>3610</v>
      </c>
      <c r="B5932" s="48"/>
      <c r="C5932" s="48"/>
      <c r="D5932" s="48"/>
      <c r="E5932" s="48"/>
      <c r="F5932" s="48"/>
      <c r="G5932" s="48"/>
      <c r="H5932" s="48"/>
      <c r="I5932" s="72"/>
    </row>
    <row r="5933" spans="1:9">
      <c r="A5933" s="46" t="s">
        <v>1439</v>
      </c>
      <c r="B5933" s="45"/>
      <c r="C5933" s="45"/>
      <c r="D5933" s="45"/>
      <c r="E5933" s="45"/>
      <c r="F5933" s="45"/>
      <c r="G5933" s="45"/>
      <c r="H5933" s="45"/>
      <c r="I5933" s="73"/>
    </row>
    <row r="5934" spans="1:9">
      <c r="A5934" s="43" t="s">
        <v>3611</v>
      </c>
      <c r="B5934" s="42"/>
      <c r="C5934" s="42"/>
      <c r="D5934" s="42"/>
      <c r="E5934" s="41"/>
      <c r="F5934" s="41"/>
      <c r="G5934" s="41"/>
      <c r="H5934" s="41"/>
      <c r="I5934" s="74"/>
    </row>
    <row r="5935" spans="1:9">
      <c r="A5935" s="38" t="s">
        <v>0</v>
      </c>
      <c r="B5935" s="39" t="s">
        <v>1</v>
      </c>
      <c r="C5935" s="38" t="s">
        <v>2</v>
      </c>
      <c r="D5935" s="38" t="s">
        <v>3</v>
      </c>
      <c r="E5935" s="38" t="s">
        <v>1441</v>
      </c>
      <c r="F5935" s="38" t="s">
        <v>1442</v>
      </c>
      <c r="G5935" s="38" t="s">
        <v>1443</v>
      </c>
      <c r="H5935" s="38" t="s">
        <v>1444</v>
      </c>
      <c r="I5935" s="75" t="s">
        <v>1445</v>
      </c>
    </row>
    <row r="5936" spans="1:9">
      <c r="A5936" s="30" t="s">
        <v>3612</v>
      </c>
      <c r="B5936" s="32" t="s">
        <v>3613</v>
      </c>
      <c r="C5936" s="37" t="s">
        <v>14</v>
      </c>
      <c r="D5936" s="36">
        <v>8.6199999999999992</v>
      </c>
      <c r="E5936" s="31">
        <v>1</v>
      </c>
      <c r="F5936" s="31">
        <v>0</v>
      </c>
      <c r="G5936" s="31">
        <v>1.58</v>
      </c>
      <c r="H5936" s="31">
        <v>0</v>
      </c>
      <c r="I5936" s="64">
        <v>13.61</v>
      </c>
    </row>
    <row r="5937" spans="1:9" ht="20">
      <c r="A5937" s="30" t="s">
        <v>3614</v>
      </c>
      <c r="B5937" s="32" t="s">
        <v>3615</v>
      </c>
      <c r="C5937" s="37" t="s">
        <v>7</v>
      </c>
      <c r="D5937" s="36">
        <v>6.4375</v>
      </c>
      <c r="E5937" s="31">
        <v>1</v>
      </c>
      <c r="F5937" s="31">
        <v>0</v>
      </c>
      <c r="G5937" s="31">
        <v>15.71</v>
      </c>
      <c r="H5937" s="31">
        <v>0</v>
      </c>
      <c r="I5937" s="64">
        <v>101.13</v>
      </c>
    </row>
    <row r="5938" spans="1:9">
      <c r="A5938" s="30" t="s">
        <v>3548</v>
      </c>
      <c r="B5938" s="32" t="s">
        <v>3549</v>
      </c>
      <c r="C5938" s="37" t="s">
        <v>14</v>
      </c>
      <c r="D5938" s="36">
        <v>0.24</v>
      </c>
      <c r="E5938" s="31">
        <v>1</v>
      </c>
      <c r="F5938" s="31">
        <v>0</v>
      </c>
      <c r="G5938" s="31">
        <v>4.99</v>
      </c>
      <c r="H5938" s="31">
        <v>0</v>
      </c>
      <c r="I5938" s="64">
        <v>1.19</v>
      </c>
    </row>
    <row r="5939" spans="1:9">
      <c r="A5939" s="30" t="s">
        <v>1561</v>
      </c>
      <c r="B5939" s="32" t="s">
        <v>1562</v>
      </c>
      <c r="C5939" s="37" t="s">
        <v>1484</v>
      </c>
      <c r="D5939" s="36">
        <v>0.63900000000000001</v>
      </c>
      <c r="E5939" s="31">
        <v>1</v>
      </c>
      <c r="F5939" s="31">
        <v>0</v>
      </c>
      <c r="G5939" s="31">
        <v>26.04</v>
      </c>
      <c r="H5939" s="31">
        <v>0</v>
      </c>
      <c r="I5939" s="64">
        <v>16.63</v>
      </c>
    </row>
    <row r="5940" spans="1:9">
      <c r="A5940" s="30" t="s">
        <v>1565</v>
      </c>
      <c r="B5940" s="30" t="s">
        <v>1566</v>
      </c>
      <c r="C5940" s="37" t="s">
        <v>1484</v>
      </c>
      <c r="D5940" s="36">
        <v>1.2789999999999999</v>
      </c>
      <c r="E5940" s="31">
        <v>1</v>
      </c>
      <c r="F5940" s="31">
        <v>0</v>
      </c>
      <c r="G5940" s="31">
        <v>20.96</v>
      </c>
      <c r="H5940" s="31">
        <v>0</v>
      </c>
      <c r="I5940" s="64">
        <v>26.8</v>
      </c>
    </row>
    <row r="5941" spans="1:9">
      <c r="A5941" s="35"/>
      <c r="B5941" s="35"/>
      <c r="C5941" s="35"/>
      <c r="D5941" s="35"/>
      <c r="E5941" s="35"/>
      <c r="F5941" s="35"/>
      <c r="G5941" s="35"/>
      <c r="H5941" s="34" t="s">
        <v>515</v>
      </c>
      <c r="I5941" s="76">
        <v>159.36000000000001</v>
      </c>
    </row>
    <row r="5942" spans="1:9">
      <c r="A5942" s="35"/>
      <c r="B5942" s="35"/>
      <c r="C5942" s="35"/>
      <c r="D5942" s="35"/>
      <c r="E5942" s="35"/>
      <c r="F5942" s="35"/>
      <c r="G5942" s="35"/>
      <c r="H5942" s="34" t="s">
        <v>1458</v>
      </c>
      <c r="I5942" s="76">
        <v>22.86</v>
      </c>
    </row>
    <row r="5943" spans="1:9">
      <c r="A5943" s="35"/>
      <c r="B5943" s="35"/>
      <c r="C5943" s="35"/>
      <c r="D5943" s="35"/>
      <c r="E5943" s="35"/>
      <c r="F5943" s="35"/>
      <c r="G5943" s="35"/>
      <c r="H5943" s="34" t="s">
        <v>516</v>
      </c>
      <c r="I5943" s="76">
        <v>195.78</v>
      </c>
    </row>
    <row r="5946" spans="1:9">
      <c r="A5946" s="49" t="s">
        <v>3616</v>
      </c>
      <c r="B5946" s="48"/>
      <c r="C5946" s="48"/>
      <c r="D5946" s="48"/>
      <c r="E5946" s="48"/>
      <c r="F5946" s="48"/>
      <c r="G5946" s="48"/>
      <c r="H5946" s="48"/>
      <c r="I5946" s="72"/>
    </row>
    <row r="5947" spans="1:9">
      <c r="A5947" s="46" t="s">
        <v>1439</v>
      </c>
      <c r="B5947" s="45"/>
      <c r="C5947" s="45"/>
      <c r="D5947" s="45"/>
      <c r="E5947" s="45"/>
      <c r="F5947" s="45"/>
      <c r="G5947" s="45"/>
      <c r="H5947" s="45"/>
      <c r="I5947" s="73"/>
    </row>
    <row r="5948" spans="1:9">
      <c r="A5948" s="43" t="s">
        <v>3617</v>
      </c>
      <c r="B5948" s="42"/>
      <c r="C5948" s="42"/>
      <c r="D5948" s="42"/>
      <c r="E5948" s="41"/>
      <c r="F5948" s="41"/>
      <c r="G5948" s="41"/>
      <c r="H5948" s="41"/>
      <c r="I5948" s="74"/>
    </row>
    <row r="5949" spans="1:9">
      <c r="A5949" s="38" t="s">
        <v>0</v>
      </c>
      <c r="B5949" s="39" t="s">
        <v>1</v>
      </c>
      <c r="C5949" s="38" t="s">
        <v>2</v>
      </c>
      <c r="D5949" s="38" t="s">
        <v>3</v>
      </c>
      <c r="E5949" s="38" t="s">
        <v>1441</v>
      </c>
      <c r="F5949" s="38" t="s">
        <v>1442</v>
      </c>
      <c r="G5949" s="38" t="s">
        <v>1443</v>
      </c>
      <c r="H5949" s="38" t="s">
        <v>1444</v>
      </c>
      <c r="I5949" s="75" t="s">
        <v>1445</v>
      </c>
    </row>
    <row r="5950" spans="1:9">
      <c r="A5950" s="30" t="s">
        <v>1996</v>
      </c>
      <c r="B5950" s="32" t="s">
        <v>1997</v>
      </c>
      <c r="C5950" s="37" t="s">
        <v>18</v>
      </c>
      <c r="D5950" s="36">
        <v>1.49E-2</v>
      </c>
      <c r="E5950" s="31">
        <v>1</v>
      </c>
      <c r="F5950" s="31">
        <v>0</v>
      </c>
      <c r="G5950" s="31">
        <v>90</v>
      </c>
      <c r="H5950" s="31">
        <v>0</v>
      </c>
      <c r="I5950" s="64">
        <v>1.34</v>
      </c>
    </row>
    <row r="5951" spans="1:9" ht="20">
      <c r="A5951" s="30" t="s">
        <v>1736</v>
      </c>
      <c r="B5951" s="32" t="s">
        <v>1737</v>
      </c>
      <c r="C5951" s="37" t="s">
        <v>18</v>
      </c>
      <c r="D5951" s="36">
        <v>6.7299999999999999E-2</v>
      </c>
      <c r="E5951" s="31">
        <v>1</v>
      </c>
      <c r="F5951" s="31">
        <v>0</v>
      </c>
      <c r="G5951" s="31">
        <v>562.5</v>
      </c>
      <c r="H5951" s="31">
        <v>0</v>
      </c>
      <c r="I5951" s="64">
        <v>37.85</v>
      </c>
    </row>
    <row r="5952" spans="1:9">
      <c r="A5952" s="30" t="s">
        <v>2105</v>
      </c>
      <c r="B5952" s="32" t="s">
        <v>2106</v>
      </c>
      <c r="C5952" s="37" t="s">
        <v>1484</v>
      </c>
      <c r="D5952" s="36">
        <v>0.10929999999999999</v>
      </c>
      <c r="E5952" s="31">
        <v>1</v>
      </c>
      <c r="F5952" s="31">
        <v>0</v>
      </c>
      <c r="G5952" s="31">
        <v>21.81</v>
      </c>
      <c r="H5952" s="31">
        <v>0</v>
      </c>
      <c r="I5952" s="64">
        <v>2.38</v>
      </c>
    </row>
    <row r="5953" spans="1:9" ht="20">
      <c r="A5953" s="30" t="s">
        <v>3618</v>
      </c>
      <c r="B5953" s="32" t="s">
        <v>3619</v>
      </c>
      <c r="C5953" s="37" t="s">
        <v>18</v>
      </c>
      <c r="D5953" s="36">
        <v>3.3E-3</v>
      </c>
      <c r="E5953" s="31">
        <v>1</v>
      </c>
      <c r="F5953" s="31">
        <v>0</v>
      </c>
      <c r="G5953" s="31">
        <v>581.09</v>
      </c>
      <c r="H5953" s="31">
        <v>0</v>
      </c>
      <c r="I5953" s="64">
        <v>1.91</v>
      </c>
    </row>
    <row r="5954" spans="1:9" ht="20">
      <c r="A5954" s="30" t="s">
        <v>3620</v>
      </c>
      <c r="B5954" s="32" t="s">
        <v>3621</v>
      </c>
      <c r="C5954" s="37" t="s">
        <v>1752</v>
      </c>
      <c r="D5954" s="36">
        <v>9.11E-2</v>
      </c>
      <c r="E5954" s="31">
        <v>1</v>
      </c>
      <c r="F5954" s="31">
        <v>0</v>
      </c>
      <c r="G5954" s="31">
        <v>5.29</v>
      </c>
      <c r="H5954" s="31">
        <v>0</v>
      </c>
      <c r="I5954" s="64">
        <v>0.48</v>
      </c>
    </row>
    <row r="5955" spans="1:9" ht="20">
      <c r="A5955" s="30" t="s">
        <v>3622</v>
      </c>
      <c r="B5955" s="32" t="s">
        <v>3623</v>
      </c>
      <c r="C5955" s="37" t="s">
        <v>1547</v>
      </c>
      <c r="D5955" s="36">
        <v>1.8200000000000001E-2</v>
      </c>
      <c r="E5955" s="31">
        <v>1</v>
      </c>
      <c r="F5955" s="31">
        <v>0</v>
      </c>
      <c r="G5955" s="31">
        <v>19.3</v>
      </c>
      <c r="H5955" s="31">
        <v>0</v>
      </c>
      <c r="I5955" s="64">
        <v>0.35</v>
      </c>
    </row>
    <row r="5956" spans="1:9">
      <c r="A5956" s="30" t="s">
        <v>1561</v>
      </c>
      <c r="B5956" s="32" t="s">
        <v>1562</v>
      </c>
      <c r="C5956" s="37" t="s">
        <v>1484</v>
      </c>
      <c r="D5956" s="36">
        <v>0.22650000000000001</v>
      </c>
      <c r="E5956" s="31">
        <v>1</v>
      </c>
      <c r="F5956" s="31">
        <v>0</v>
      </c>
      <c r="G5956" s="31">
        <v>26.04</v>
      </c>
      <c r="H5956" s="31">
        <v>0</v>
      </c>
      <c r="I5956" s="64">
        <v>5.89</v>
      </c>
    </row>
    <row r="5957" spans="1:9">
      <c r="A5957" s="30" t="s">
        <v>1565</v>
      </c>
      <c r="B5957" s="30" t="s">
        <v>1566</v>
      </c>
      <c r="C5957" s="37" t="s">
        <v>1484</v>
      </c>
      <c r="D5957" s="36">
        <v>0.45300000000000001</v>
      </c>
      <c r="E5957" s="31">
        <v>1</v>
      </c>
      <c r="F5957" s="31">
        <v>0</v>
      </c>
      <c r="G5957" s="31">
        <v>20.96</v>
      </c>
      <c r="H5957" s="31">
        <v>0</v>
      </c>
      <c r="I5957" s="64">
        <v>9.49</v>
      </c>
    </row>
    <row r="5958" spans="1:9">
      <c r="A5958" s="35"/>
      <c r="B5958" s="35"/>
      <c r="C5958" s="35"/>
      <c r="D5958" s="35"/>
      <c r="E5958" s="35"/>
      <c r="F5958" s="35"/>
      <c r="G5958" s="35"/>
      <c r="H5958" s="34" t="s">
        <v>515</v>
      </c>
      <c r="I5958" s="76">
        <v>59.69</v>
      </c>
    </row>
    <row r="5959" spans="1:9">
      <c r="A5959" s="35"/>
      <c r="B5959" s="35"/>
      <c r="C5959" s="35"/>
      <c r="D5959" s="35"/>
      <c r="E5959" s="35"/>
      <c r="F5959" s="35"/>
      <c r="G5959" s="35"/>
      <c r="H5959" s="34" t="s">
        <v>1458</v>
      </c>
      <c r="I5959" s="76">
        <v>22.86</v>
      </c>
    </row>
    <row r="5960" spans="1:9">
      <c r="A5960" s="35"/>
      <c r="B5960" s="35"/>
      <c r="C5960" s="35"/>
      <c r="D5960" s="35"/>
      <c r="E5960" s="35"/>
      <c r="F5960" s="35"/>
      <c r="G5960" s="35"/>
      <c r="H5960" s="34" t="s">
        <v>516</v>
      </c>
      <c r="I5960" s="76">
        <v>73.33</v>
      </c>
    </row>
    <row r="5963" spans="1:9">
      <c r="A5963" s="49" t="s">
        <v>3624</v>
      </c>
      <c r="B5963" s="48"/>
      <c r="C5963" s="48"/>
      <c r="D5963" s="48"/>
      <c r="E5963" s="48"/>
      <c r="F5963" s="48"/>
      <c r="G5963" s="48"/>
      <c r="H5963" s="48"/>
      <c r="I5963" s="72"/>
    </row>
    <row r="5964" spans="1:9">
      <c r="A5964" s="46" t="s">
        <v>1439</v>
      </c>
      <c r="B5964" s="45"/>
      <c r="C5964" s="45"/>
      <c r="D5964" s="45"/>
      <c r="E5964" s="45"/>
      <c r="F5964" s="45"/>
      <c r="G5964" s="45"/>
      <c r="H5964" s="45"/>
      <c r="I5964" s="73"/>
    </row>
    <row r="5965" spans="1:9">
      <c r="A5965" s="43" t="s">
        <v>3625</v>
      </c>
      <c r="B5965" s="42"/>
      <c r="C5965" s="42"/>
      <c r="D5965" s="42"/>
      <c r="E5965" s="41"/>
      <c r="F5965" s="41"/>
      <c r="G5965" s="41"/>
      <c r="H5965" s="41"/>
      <c r="I5965" s="74"/>
    </row>
    <row r="5966" spans="1:9">
      <c r="A5966" s="38" t="s">
        <v>0</v>
      </c>
      <c r="B5966" s="39" t="s">
        <v>1</v>
      </c>
      <c r="C5966" s="38" t="s">
        <v>2</v>
      </c>
      <c r="D5966" s="38" t="s">
        <v>3</v>
      </c>
      <c r="E5966" s="38" t="s">
        <v>1441</v>
      </c>
      <c r="F5966" s="38" t="s">
        <v>1442</v>
      </c>
      <c r="G5966" s="38" t="s">
        <v>1443</v>
      </c>
      <c r="H5966" s="38" t="s">
        <v>1444</v>
      </c>
      <c r="I5966" s="75" t="s">
        <v>1445</v>
      </c>
    </row>
    <row r="5967" spans="1:9">
      <c r="A5967" s="30" t="s">
        <v>3626</v>
      </c>
      <c r="B5967" s="32" t="s">
        <v>3627</v>
      </c>
      <c r="C5967" s="37" t="s">
        <v>7</v>
      </c>
      <c r="D5967" s="36">
        <v>0.04</v>
      </c>
      <c r="E5967" s="31">
        <v>1</v>
      </c>
      <c r="F5967" s="31">
        <v>0</v>
      </c>
      <c r="G5967" s="31">
        <v>14.24</v>
      </c>
      <c r="H5967" s="31">
        <v>0</v>
      </c>
      <c r="I5967" s="64">
        <v>0.56000000000000005</v>
      </c>
    </row>
    <row r="5968" spans="1:9">
      <c r="A5968" s="30" t="s">
        <v>3628</v>
      </c>
      <c r="B5968" s="32" t="s">
        <v>3629</v>
      </c>
      <c r="C5968" s="37" t="s">
        <v>1551</v>
      </c>
      <c r="D5968" s="36">
        <v>4.2999999999999997E-2</v>
      </c>
      <c r="E5968" s="31">
        <v>1</v>
      </c>
      <c r="F5968" s="31">
        <v>0</v>
      </c>
      <c r="G5968" s="31">
        <v>19.78</v>
      </c>
      <c r="H5968" s="31">
        <v>0</v>
      </c>
      <c r="I5968" s="64">
        <v>0.85</v>
      </c>
    </row>
    <row r="5969" spans="1:9">
      <c r="A5969" s="30" t="s">
        <v>1563</v>
      </c>
      <c r="B5969" s="32" t="s">
        <v>1564</v>
      </c>
      <c r="C5969" s="37" t="s">
        <v>1484</v>
      </c>
      <c r="D5969" s="36">
        <v>8.3000000000000004E-2</v>
      </c>
      <c r="E5969" s="31">
        <v>1</v>
      </c>
      <c r="F5969" s="31">
        <v>0</v>
      </c>
      <c r="G5969" s="31">
        <v>27.54</v>
      </c>
      <c r="H5969" s="31">
        <v>0</v>
      </c>
      <c r="I5969" s="64">
        <v>2.2799999999999998</v>
      </c>
    </row>
    <row r="5970" spans="1:9">
      <c r="A5970" s="30" t="s">
        <v>1565</v>
      </c>
      <c r="B5970" s="30" t="s">
        <v>1566</v>
      </c>
      <c r="C5970" s="37" t="s">
        <v>1484</v>
      </c>
      <c r="D5970" s="36">
        <v>3.5000000000000003E-2</v>
      </c>
      <c r="E5970" s="31">
        <v>1</v>
      </c>
      <c r="F5970" s="31">
        <v>0</v>
      </c>
      <c r="G5970" s="31">
        <v>20.96</v>
      </c>
      <c r="H5970" s="31">
        <v>0</v>
      </c>
      <c r="I5970" s="64">
        <v>0.73</v>
      </c>
    </row>
    <row r="5971" spans="1:9">
      <c r="A5971" s="35"/>
      <c r="B5971" s="35"/>
      <c r="C5971" s="35"/>
      <c r="D5971" s="35"/>
      <c r="E5971" s="35"/>
      <c r="F5971" s="35"/>
      <c r="G5971" s="35"/>
      <c r="H5971" s="34" t="s">
        <v>515</v>
      </c>
      <c r="I5971" s="76">
        <v>4.42</v>
      </c>
    </row>
    <row r="5972" spans="1:9">
      <c r="A5972" s="35"/>
      <c r="B5972" s="35"/>
      <c r="C5972" s="35"/>
      <c r="D5972" s="35"/>
      <c r="E5972" s="35"/>
      <c r="F5972" s="35"/>
      <c r="G5972" s="35"/>
      <c r="H5972" s="34" t="s">
        <v>1458</v>
      </c>
      <c r="I5972" s="76">
        <v>22.86</v>
      </c>
    </row>
    <row r="5973" spans="1:9">
      <c r="A5973" s="35"/>
      <c r="B5973" s="35"/>
      <c r="C5973" s="35"/>
      <c r="D5973" s="35"/>
      <c r="E5973" s="35"/>
      <c r="F5973" s="35"/>
      <c r="G5973" s="35"/>
      <c r="H5973" s="34" t="s">
        <v>516</v>
      </c>
      <c r="I5973" s="76">
        <v>5.43</v>
      </c>
    </row>
    <row r="5976" spans="1:9">
      <c r="A5976" s="49" t="s">
        <v>3630</v>
      </c>
      <c r="B5976" s="48"/>
      <c r="C5976" s="48"/>
      <c r="D5976" s="48"/>
      <c r="E5976" s="48"/>
      <c r="F5976" s="48"/>
      <c r="G5976" s="48"/>
      <c r="H5976" s="48"/>
      <c r="I5976" s="72"/>
    </row>
    <row r="5977" spans="1:9">
      <c r="A5977" s="46" t="s">
        <v>1439</v>
      </c>
      <c r="B5977" s="45"/>
      <c r="C5977" s="45"/>
      <c r="D5977" s="45"/>
      <c r="E5977" s="45"/>
      <c r="F5977" s="45"/>
      <c r="G5977" s="45"/>
      <c r="H5977" s="45"/>
      <c r="I5977" s="73"/>
    </row>
    <row r="5978" spans="1:9">
      <c r="A5978" s="43" t="s">
        <v>3631</v>
      </c>
      <c r="B5978" s="42"/>
      <c r="C5978" s="42"/>
      <c r="D5978" s="42"/>
      <c r="E5978" s="41"/>
      <c r="F5978" s="41"/>
      <c r="G5978" s="41"/>
      <c r="H5978" s="41"/>
      <c r="I5978" s="74"/>
    </row>
    <row r="5979" spans="1:9">
      <c r="A5979" s="38" t="s">
        <v>0</v>
      </c>
      <c r="B5979" s="39" t="s">
        <v>1</v>
      </c>
      <c r="C5979" s="38" t="s">
        <v>2</v>
      </c>
      <c r="D5979" s="38" t="s">
        <v>3</v>
      </c>
      <c r="E5979" s="38" t="s">
        <v>1441</v>
      </c>
      <c r="F5979" s="38" t="s">
        <v>1442</v>
      </c>
      <c r="G5979" s="38" t="s">
        <v>1443</v>
      </c>
      <c r="H5979" s="38" t="s">
        <v>1444</v>
      </c>
      <c r="I5979" s="75" t="s">
        <v>1445</v>
      </c>
    </row>
    <row r="5980" spans="1:9">
      <c r="A5980" s="30" t="s">
        <v>3626</v>
      </c>
      <c r="B5980" s="32" t="s">
        <v>3627</v>
      </c>
      <c r="C5980" s="37" t="s">
        <v>7</v>
      </c>
      <c r="D5980" s="36">
        <v>0.01</v>
      </c>
      <c r="E5980" s="31">
        <v>1</v>
      </c>
      <c r="F5980" s="31">
        <v>0</v>
      </c>
      <c r="G5980" s="31">
        <v>14.24</v>
      </c>
      <c r="H5980" s="31">
        <v>0</v>
      </c>
      <c r="I5980" s="64">
        <v>0.14000000000000001</v>
      </c>
    </row>
    <row r="5981" spans="1:9">
      <c r="A5981" s="30" t="s">
        <v>3632</v>
      </c>
      <c r="B5981" s="32" t="s">
        <v>3633</v>
      </c>
      <c r="C5981" s="37" t="s">
        <v>1551</v>
      </c>
      <c r="D5981" s="36">
        <v>0.16</v>
      </c>
      <c r="E5981" s="31">
        <v>1</v>
      </c>
      <c r="F5981" s="31">
        <v>0</v>
      </c>
      <c r="G5981" s="31">
        <v>8</v>
      </c>
      <c r="H5981" s="31">
        <v>0</v>
      </c>
      <c r="I5981" s="64">
        <v>1.28</v>
      </c>
    </row>
    <row r="5982" spans="1:9">
      <c r="A5982" s="30" t="s">
        <v>3628</v>
      </c>
      <c r="B5982" s="32" t="s">
        <v>3629</v>
      </c>
      <c r="C5982" s="37" t="s">
        <v>1551</v>
      </c>
      <c r="D5982" s="36">
        <v>0.42699999999999999</v>
      </c>
      <c r="E5982" s="31">
        <v>1</v>
      </c>
      <c r="F5982" s="31">
        <v>0</v>
      </c>
      <c r="G5982" s="31">
        <v>19.78</v>
      </c>
      <c r="H5982" s="31">
        <v>0</v>
      </c>
      <c r="I5982" s="64">
        <v>8.44</v>
      </c>
    </row>
    <row r="5983" spans="1:9">
      <c r="A5983" s="30" t="s">
        <v>1563</v>
      </c>
      <c r="B5983" s="32" t="s">
        <v>1564</v>
      </c>
      <c r="C5983" s="37" t="s">
        <v>1484</v>
      </c>
      <c r="D5983" s="36">
        <v>0.27500000000000002</v>
      </c>
      <c r="E5983" s="31">
        <v>1</v>
      </c>
      <c r="F5983" s="31">
        <v>0</v>
      </c>
      <c r="G5983" s="31">
        <v>27.54</v>
      </c>
      <c r="H5983" s="31">
        <v>0</v>
      </c>
      <c r="I5983" s="64">
        <v>7.57</v>
      </c>
    </row>
    <row r="5984" spans="1:9">
      <c r="A5984" s="30" t="s">
        <v>1565</v>
      </c>
      <c r="B5984" s="30" t="s">
        <v>1566</v>
      </c>
      <c r="C5984" s="37" t="s">
        <v>1484</v>
      </c>
      <c r="D5984" s="36">
        <v>0.115</v>
      </c>
      <c r="E5984" s="31">
        <v>1</v>
      </c>
      <c r="F5984" s="31">
        <v>0</v>
      </c>
      <c r="G5984" s="31">
        <v>20.96</v>
      </c>
      <c r="H5984" s="31">
        <v>0</v>
      </c>
      <c r="I5984" s="64">
        <v>2.41</v>
      </c>
    </row>
    <row r="5985" spans="1:9">
      <c r="A5985" s="35"/>
      <c r="B5985" s="35"/>
      <c r="C5985" s="35"/>
      <c r="D5985" s="35"/>
      <c r="E5985" s="35"/>
      <c r="F5985" s="35"/>
      <c r="G5985" s="35"/>
      <c r="H5985" s="34" t="s">
        <v>515</v>
      </c>
      <c r="I5985" s="76">
        <v>19.84</v>
      </c>
    </row>
    <row r="5986" spans="1:9">
      <c r="A5986" s="35"/>
      <c r="B5986" s="35"/>
      <c r="C5986" s="35"/>
      <c r="D5986" s="35"/>
      <c r="E5986" s="35"/>
      <c r="F5986" s="35"/>
      <c r="G5986" s="35"/>
      <c r="H5986" s="34" t="s">
        <v>1458</v>
      </c>
      <c r="I5986" s="76">
        <v>22.86</v>
      </c>
    </row>
    <row r="5987" spans="1:9">
      <c r="A5987" s="35"/>
      <c r="B5987" s="35"/>
      <c r="C5987" s="35"/>
      <c r="D5987" s="35"/>
      <c r="E5987" s="35"/>
      <c r="F5987" s="35"/>
      <c r="G5987" s="35"/>
      <c r="H5987" s="34" t="s">
        <v>516</v>
      </c>
      <c r="I5987" s="76">
        <v>24.37</v>
      </c>
    </row>
    <row r="5990" spans="1:9">
      <c r="A5990" s="49" t="s">
        <v>3634</v>
      </c>
      <c r="B5990" s="48"/>
      <c r="C5990" s="48"/>
      <c r="D5990" s="48"/>
      <c r="E5990" s="48"/>
      <c r="F5990" s="48"/>
      <c r="G5990" s="48"/>
      <c r="H5990" s="48"/>
      <c r="I5990" s="72"/>
    </row>
    <row r="5991" spans="1:9">
      <c r="A5991" s="46" t="s">
        <v>1439</v>
      </c>
      <c r="B5991" s="45"/>
      <c r="C5991" s="45"/>
      <c r="D5991" s="45"/>
      <c r="E5991" s="45"/>
      <c r="F5991" s="45"/>
      <c r="G5991" s="45"/>
      <c r="H5991" s="45"/>
      <c r="I5991" s="73"/>
    </row>
    <row r="5992" spans="1:9">
      <c r="A5992" s="43" t="s">
        <v>3635</v>
      </c>
      <c r="B5992" s="42"/>
      <c r="C5992" s="42"/>
      <c r="D5992" s="42"/>
      <c r="E5992" s="41"/>
      <c r="F5992" s="41"/>
      <c r="G5992" s="41"/>
      <c r="H5992" s="41"/>
      <c r="I5992" s="74"/>
    </row>
    <row r="5993" spans="1:9">
      <c r="A5993" s="38" t="s">
        <v>0</v>
      </c>
      <c r="B5993" s="39" t="s">
        <v>1</v>
      </c>
      <c r="C5993" s="38" t="s">
        <v>2</v>
      </c>
      <c r="D5993" s="38" t="s">
        <v>3</v>
      </c>
      <c r="E5993" s="38" t="s">
        <v>1441</v>
      </c>
      <c r="F5993" s="38" t="s">
        <v>1442</v>
      </c>
      <c r="G5993" s="38" t="s">
        <v>1443</v>
      </c>
      <c r="H5993" s="38" t="s">
        <v>1444</v>
      </c>
      <c r="I5993" s="75" t="s">
        <v>1445</v>
      </c>
    </row>
    <row r="5994" spans="1:9" ht="20">
      <c r="A5994" s="30" t="s">
        <v>1736</v>
      </c>
      <c r="B5994" s="32" t="s">
        <v>1737</v>
      </c>
      <c r="C5994" s="37" t="s">
        <v>18</v>
      </c>
      <c r="D5994" s="36">
        <v>7.3899999999999993E-2</v>
      </c>
      <c r="E5994" s="31">
        <v>1</v>
      </c>
      <c r="F5994" s="31">
        <v>0</v>
      </c>
      <c r="G5994" s="31">
        <v>562.5</v>
      </c>
      <c r="H5994" s="31">
        <v>0</v>
      </c>
      <c r="I5994" s="64">
        <v>41.56</v>
      </c>
    </row>
    <row r="5995" spans="1:9">
      <c r="A5995" s="30" t="s">
        <v>1862</v>
      </c>
      <c r="B5995" s="32" t="s">
        <v>1863</v>
      </c>
      <c r="C5995" s="37" t="s">
        <v>14</v>
      </c>
      <c r="D5995" s="36">
        <v>2.4E-2</v>
      </c>
      <c r="E5995" s="31">
        <v>1</v>
      </c>
      <c r="F5995" s="31">
        <v>0</v>
      </c>
      <c r="G5995" s="31">
        <v>20.239999999999998</v>
      </c>
      <c r="H5995" s="31">
        <v>0</v>
      </c>
      <c r="I5995" s="64">
        <v>0.48</v>
      </c>
    </row>
    <row r="5996" spans="1:9">
      <c r="A5996" s="30" t="s">
        <v>2012</v>
      </c>
      <c r="B5996" s="32" t="s">
        <v>2013</v>
      </c>
      <c r="C5996" s="37" t="s">
        <v>22</v>
      </c>
      <c r="D5996" s="36">
        <v>0.45</v>
      </c>
      <c r="E5996" s="31">
        <v>1</v>
      </c>
      <c r="F5996" s="31">
        <v>0</v>
      </c>
      <c r="G5996" s="31">
        <v>2.39</v>
      </c>
      <c r="H5996" s="31">
        <v>0</v>
      </c>
      <c r="I5996" s="64">
        <v>1.07</v>
      </c>
    </row>
    <row r="5997" spans="1:9" ht="20">
      <c r="A5997" s="30" t="s">
        <v>3586</v>
      </c>
      <c r="B5997" s="32" t="s">
        <v>3587</v>
      </c>
      <c r="C5997" s="37" t="s">
        <v>5</v>
      </c>
      <c r="D5997" s="36">
        <v>1.0815999999999999</v>
      </c>
      <c r="E5997" s="31">
        <v>1</v>
      </c>
      <c r="F5997" s="31">
        <v>0</v>
      </c>
      <c r="G5997" s="31">
        <v>27.48</v>
      </c>
      <c r="H5997" s="31">
        <v>0</v>
      </c>
      <c r="I5997" s="64">
        <v>29.72</v>
      </c>
    </row>
    <row r="5998" spans="1:9">
      <c r="A5998" s="30" t="s">
        <v>1657</v>
      </c>
      <c r="B5998" s="32" t="s">
        <v>1658</v>
      </c>
      <c r="C5998" s="37" t="s">
        <v>1484</v>
      </c>
      <c r="D5998" s="36">
        <v>9.7600000000000006E-2</v>
      </c>
      <c r="E5998" s="31">
        <v>1</v>
      </c>
      <c r="F5998" s="31">
        <v>0</v>
      </c>
      <c r="G5998" s="31">
        <v>25.69</v>
      </c>
      <c r="H5998" s="31">
        <v>0</v>
      </c>
      <c r="I5998" s="64">
        <v>2.5</v>
      </c>
    </row>
    <row r="5999" spans="1:9">
      <c r="A5999" s="30" t="s">
        <v>1561</v>
      </c>
      <c r="B5999" s="32" t="s">
        <v>1562</v>
      </c>
      <c r="C5999" s="37" t="s">
        <v>1484</v>
      </c>
      <c r="D5999" s="36">
        <v>7.2700000000000001E-2</v>
      </c>
      <c r="E5999" s="31">
        <v>1</v>
      </c>
      <c r="F5999" s="31">
        <v>0</v>
      </c>
      <c r="G5999" s="31">
        <v>26.04</v>
      </c>
      <c r="H5999" s="31">
        <v>0</v>
      </c>
      <c r="I5999" s="64">
        <v>1.89</v>
      </c>
    </row>
    <row r="6000" spans="1:9">
      <c r="A6000" s="30" t="s">
        <v>1565</v>
      </c>
      <c r="B6000" s="30" t="s">
        <v>1566</v>
      </c>
      <c r="C6000" s="37" t="s">
        <v>1484</v>
      </c>
      <c r="D6000" s="36">
        <v>0.1704</v>
      </c>
      <c r="E6000" s="31">
        <v>1</v>
      </c>
      <c r="F6000" s="31">
        <v>0</v>
      </c>
      <c r="G6000" s="31">
        <v>20.96</v>
      </c>
      <c r="H6000" s="31">
        <v>0</v>
      </c>
      <c r="I6000" s="64">
        <v>3.57</v>
      </c>
    </row>
    <row r="6001" spans="1:9">
      <c r="A6001" s="35"/>
      <c r="B6001" s="35"/>
      <c r="C6001" s="35"/>
      <c r="D6001" s="35"/>
      <c r="E6001" s="35"/>
      <c r="F6001" s="35"/>
      <c r="G6001" s="35"/>
      <c r="H6001" s="34" t="s">
        <v>515</v>
      </c>
      <c r="I6001" s="76">
        <v>80.790000000000006</v>
      </c>
    </row>
    <row r="6002" spans="1:9">
      <c r="A6002" s="35"/>
      <c r="B6002" s="35"/>
      <c r="C6002" s="35"/>
      <c r="D6002" s="35"/>
      <c r="E6002" s="35"/>
      <c r="F6002" s="35"/>
      <c r="G6002" s="35"/>
      <c r="H6002" s="34" t="s">
        <v>1458</v>
      </c>
      <c r="I6002" s="76">
        <v>22.86</v>
      </c>
    </row>
    <row r="6003" spans="1:9">
      <c r="A6003" s="35"/>
      <c r="B6003" s="35"/>
      <c r="C6003" s="35"/>
      <c r="D6003" s="35"/>
      <c r="E6003" s="35"/>
      <c r="F6003" s="35"/>
      <c r="G6003" s="35"/>
      <c r="H6003" s="34" t="s">
        <v>516</v>
      </c>
      <c r="I6003" s="76">
        <v>99.25</v>
      </c>
    </row>
    <row r="6006" spans="1:9">
      <c r="A6006" s="49" t="s">
        <v>3636</v>
      </c>
      <c r="B6006" s="48"/>
      <c r="C6006" s="48"/>
      <c r="D6006" s="48"/>
      <c r="E6006" s="48"/>
      <c r="F6006" s="48"/>
      <c r="G6006" s="48"/>
      <c r="H6006" s="48"/>
      <c r="I6006" s="72"/>
    </row>
    <row r="6007" spans="1:9">
      <c r="A6007" s="46" t="s">
        <v>1480</v>
      </c>
      <c r="B6007" s="45"/>
      <c r="C6007" s="45"/>
      <c r="D6007" s="45"/>
      <c r="E6007" s="45"/>
      <c r="F6007" s="45"/>
      <c r="G6007" s="45"/>
      <c r="H6007" s="45"/>
      <c r="I6007" s="73"/>
    </row>
    <row r="6008" spans="1:9">
      <c r="A6008" s="43" t="s">
        <v>3637</v>
      </c>
      <c r="B6008" s="42"/>
      <c r="C6008" s="42"/>
      <c r="D6008" s="42"/>
      <c r="E6008" s="41"/>
      <c r="F6008" s="41"/>
      <c r="G6008" s="41"/>
      <c r="H6008" s="41"/>
      <c r="I6008" s="74"/>
    </row>
    <row r="6009" spans="1:9">
      <c r="A6009" s="38" t="s">
        <v>0</v>
      </c>
      <c r="B6009" s="39" t="s">
        <v>1</v>
      </c>
      <c r="C6009" s="38" t="s">
        <v>2</v>
      </c>
      <c r="D6009" s="38" t="s">
        <v>3</v>
      </c>
      <c r="E6009" s="38" t="s">
        <v>1441</v>
      </c>
      <c r="F6009" s="38" t="s">
        <v>1442</v>
      </c>
      <c r="G6009" s="38" t="s">
        <v>1443</v>
      </c>
      <c r="H6009" s="38" t="s">
        <v>1444</v>
      </c>
      <c r="I6009" s="75" t="s">
        <v>1445</v>
      </c>
    </row>
    <row r="6010" spans="1:9">
      <c r="A6010" s="30" t="s">
        <v>3638</v>
      </c>
      <c r="B6010" s="32" t="s">
        <v>3639</v>
      </c>
      <c r="C6010" s="37" t="s">
        <v>14</v>
      </c>
      <c r="D6010" s="36">
        <v>0.1</v>
      </c>
      <c r="E6010" s="31">
        <v>1</v>
      </c>
      <c r="F6010" s="31">
        <v>0</v>
      </c>
      <c r="G6010" s="31">
        <v>34.46</v>
      </c>
      <c r="H6010" s="31">
        <v>0</v>
      </c>
      <c r="I6010" s="64">
        <v>3.44</v>
      </c>
    </row>
    <row r="6011" spans="1:9">
      <c r="A6011" s="30" t="s">
        <v>3640</v>
      </c>
      <c r="B6011" s="32" t="s">
        <v>3641</v>
      </c>
      <c r="C6011" s="37" t="s">
        <v>5</v>
      </c>
      <c r="D6011" s="36">
        <v>1</v>
      </c>
      <c r="E6011" s="31">
        <v>1</v>
      </c>
      <c r="F6011" s="31">
        <v>0</v>
      </c>
      <c r="G6011" s="31">
        <v>310</v>
      </c>
      <c r="H6011" s="31">
        <v>0</v>
      </c>
      <c r="I6011" s="64">
        <v>310</v>
      </c>
    </row>
    <row r="6012" spans="1:9" ht="20">
      <c r="A6012" s="30" t="s">
        <v>3580</v>
      </c>
      <c r="B6012" s="32" t="s">
        <v>3581</v>
      </c>
      <c r="C6012" s="37" t="s">
        <v>18</v>
      </c>
      <c r="D6012" s="36">
        <v>0.1</v>
      </c>
      <c r="E6012" s="31">
        <v>1</v>
      </c>
      <c r="F6012" s="31">
        <v>0</v>
      </c>
      <c r="G6012" s="31">
        <v>679.86</v>
      </c>
      <c r="H6012" s="31">
        <v>0</v>
      </c>
      <c r="I6012" s="64">
        <v>67.98</v>
      </c>
    </row>
    <row r="6013" spans="1:9">
      <c r="A6013" s="30" t="s">
        <v>1949</v>
      </c>
      <c r="B6013" s="32" t="s">
        <v>1950</v>
      </c>
      <c r="C6013" s="37" t="s">
        <v>1484</v>
      </c>
      <c r="D6013" s="36">
        <v>0.5</v>
      </c>
      <c r="E6013" s="31">
        <v>1</v>
      </c>
      <c r="F6013" s="31">
        <v>0</v>
      </c>
      <c r="G6013" s="31">
        <v>25.9</v>
      </c>
      <c r="H6013" s="31">
        <v>0</v>
      </c>
      <c r="I6013" s="64">
        <v>12.95</v>
      </c>
    </row>
    <row r="6014" spans="1:9" ht="30">
      <c r="A6014" s="30" t="s">
        <v>3642</v>
      </c>
      <c r="B6014" s="32" t="s">
        <v>3643</v>
      </c>
      <c r="C6014" s="37" t="s">
        <v>5</v>
      </c>
      <c r="D6014" s="36">
        <v>1</v>
      </c>
      <c r="E6014" s="31">
        <v>1</v>
      </c>
      <c r="F6014" s="31">
        <v>0</v>
      </c>
      <c r="G6014" s="31">
        <v>60.35</v>
      </c>
      <c r="H6014" s="31">
        <v>0</v>
      </c>
      <c r="I6014" s="64">
        <v>60.35</v>
      </c>
    </row>
    <row r="6015" spans="1:9">
      <c r="A6015" s="30" t="s">
        <v>2352</v>
      </c>
      <c r="B6015" s="30" t="s">
        <v>2353</v>
      </c>
      <c r="C6015" s="37" t="s">
        <v>5</v>
      </c>
      <c r="D6015" s="36">
        <v>1</v>
      </c>
      <c r="E6015" s="31">
        <v>1</v>
      </c>
      <c r="F6015" s="31">
        <v>0</v>
      </c>
      <c r="G6015" s="31">
        <v>2.02</v>
      </c>
      <c r="H6015" s="31">
        <v>0</v>
      </c>
      <c r="I6015" s="64">
        <v>2.02</v>
      </c>
    </row>
    <row r="6016" spans="1:9">
      <c r="A6016" s="35"/>
      <c r="B6016" s="35"/>
      <c r="C6016" s="35"/>
      <c r="D6016" s="35"/>
      <c r="E6016" s="35"/>
      <c r="F6016" s="35"/>
      <c r="G6016" s="35"/>
      <c r="H6016" s="34" t="s">
        <v>515</v>
      </c>
      <c r="I6016" s="76">
        <v>456.74</v>
      </c>
    </row>
    <row r="6017" spans="1:9">
      <c r="A6017" s="35"/>
      <c r="B6017" s="35"/>
      <c r="C6017" s="35"/>
      <c r="D6017" s="35"/>
      <c r="E6017" s="35"/>
      <c r="F6017" s="35"/>
      <c r="G6017" s="35"/>
      <c r="H6017" s="34" t="s">
        <v>1458</v>
      </c>
      <c r="I6017" s="76">
        <v>22.86</v>
      </c>
    </row>
    <row r="6018" spans="1:9">
      <c r="A6018" s="35"/>
      <c r="B6018" s="35"/>
      <c r="C6018" s="35"/>
      <c r="D6018" s="35"/>
      <c r="E6018" s="35"/>
      <c r="F6018" s="35"/>
      <c r="G6018" s="35"/>
      <c r="H6018" s="34" t="s">
        <v>516</v>
      </c>
      <c r="I6018" s="76">
        <v>561.15</v>
      </c>
    </row>
    <row r="6021" spans="1:9">
      <c r="A6021" s="49" t="s">
        <v>3644</v>
      </c>
      <c r="B6021" s="48"/>
      <c r="C6021" s="48"/>
      <c r="D6021" s="48"/>
      <c r="E6021" s="48"/>
      <c r="F6021" s="48"/>
      <c r="G6021" s="48"/>
      <c r="H6021" s="48"/>
      <c r="I6021" s="72"/>
    </row>
    <row r="6022" spans="1:9">
      <c r="A6022" s="46" t="s">
        <v>1480</v>
      </c>
      <c r="B6022" s="45"/>
      <c r="C6022" s="45"/>
      <c r="D6022" s="45"/>
      <c r="E6022" s="45"/>
      <c r="F6022" s="45"/>
      <c r="G6022" s="45"/>
      <c r="H6022" s="45"/>
      <c r="I6022" s="73"/>
    </row>
    <row r="6023" spans="1:9">
      <c r="A6023" s="43" t="s">
        <v>3645</v>
      </c>
      <c r="B6023" s="42"/>
      <c r="C6023" s="42"/>
      <c r="D6023" s="42"/>
      <c r="E6023" s="41"/>
      <c r="F6023" s="41"/>
      <c r="G6023" s="41"/>
      <c r="H6023" s="41"/>
      <c r="I6023" s="74"/>
    </row>
    <row r="6024" spans="1:9">
      <c r="A6024" s="38" t="s">
        <v>0</v>
      </c>
      <c r="B6024" s="39" t="s">
        <v>1</v>
      </c>
      <c r="C6024" s="38" t="s">
        <v>2</v>
      </c>
      <c r="D6024" s="38" t="s">
        <v>3</v>
      </c>
      <c r="E6024" s="38" t="s">
        <v>1441</v>
      </c>
      <c r="F6024" s="38" t="s">
        <v>1442</v>
      </c>
      <c r="G6024" s="38" t="s">
        <v>1443</v>
      </c>
      <c r="H6024" s="38" t="s">
        <v>1444</v>
      </c>
      <c r="I6024" s="75" t="s">
        <v>1445</v>
      </c>
    </row>
    <row r="6025" spans="1:9">
      <c r="A6025" s="30" t="s">
        <v>3638</v>
      </c>
      <c r="B6025" s="32" t="s">
        <v>3639</v>
      </c>
      <c r="C6025" s="37" t="s">
        <v>14</v>
      </c>
      <c r="D6025" s="36">
        <v>0.1</v>
      </c>
      <c r="E6025" s="31">
        <v>1</v>
      </c>
      <c r="F6025" s="31">
        <v>0</v>
      </c>
      <c r="G6025" s="31">
        <v>34.46</v>
      </c>
      <c r="H6025" s="31">
        <v>0</v>
      </c>
      <c r="I6025" s="64">
        <v>3.44</v>
      </c>
    </row>
    <row r="6026" spans="1:9">
      <c r="A6026" s="30" t="s">
        <v>3646</v>
      </c>
      <c r="B6026" s="32" t="s">
        <v>3647</v>
      </c>
      <c r="C6026" s="37" t="s">
        <v>5</v>
      </c>
      <c r="D6026" s="36">
        <v>1</v>
      </c>
      <c r="E6026" s="31">
        <v>1</v>
      </c>
      <c r="F6026" s="31">
        <v>0</v>
      </c>
      <c r="G6026" s="31">
        <v>419</v>
      </c>
      <c r="H6026" s="31">
        <v>0</v>
      </c>
      <c r="I6026" s="64">
        <v>419</v>
      </c>
    </row>
    <row r="6027" spans="1:9" ht="20">
      <c r="A6027" s="30" t="s">
        <v>3580</v>
      </c>
      <c r="B6027" s="32" t="s">
        <v>3581</v>
      </c>
      <c r="C6027" s="37" t="s">
        <v>18</v>
      </c>
      <c r="D6027" s="36">
        <v>0.1</v>
      </c>
      <c r="E6027" s="31">
        <v>1</v>
      </c>
      <c r="F6027" s="31">
        <v>0</v>
      </c>
      <c r="G6027" s="31">
        <v>679.86</v>
      </c>
      <c r="H6027" s="31">
        <v>0</v>
      </c>
      <c r="I6027" s="64">
        <v>67.98</v>
      </c>
    </row>
    <row r="6028" spans="1:9">
      <c r="A6028" s="30" t="s">
        <v>1949</v>
      </c>
      <c r="B6028" s="32" t="s">
        <v>1950</v>
      </c>
      <c r="C6028" s="37" t="s">
        <v>1484</v>
      </c>
      <c r="D6028" s="36">
        <v>0.5</v>
      </c>
      <c r="E6028" s="31">
        <v>1</v>
      </c>
      <c r="F6028" s="31">
        <v>0</v>
      </c>
      <c r="G6028" s="31">
        <v>25.9</v>
      </c>
      <c r="H6028" s="31">
        <v>0</v>
      </c>
      <c r="I6028" s="64">
        <v>12.95</v>
      </c>
    </row>
    <row r="6029" spans="1:9" ht="30">
      <c r="A6029" s="30" t="s">
        <v>3642</v>
      </c>
      <c r="B6029" s="32" t="s">
        <v>3643</v>
      </c>
      <c r="C6029" s="37" t="s">
        <v>5</v>
      </c>
      <c r="D6029" s="36">
        <v>1</v>
      </c>
      <c r="E6029" s="31">
        <v>1</v>
      </c>
      <c r="F6029" s="31">
        <v>0</v>
      </c>
      <c r="G6029" s="31">
        <v>60.35</v>
      </c>
      <c r="H6029" s="31">
        <v>0</v>
      </c>
      <c r="I6029" s="64">
        <v>60.35</v>
      </c>
    </row>
    <row r="6030" spans="1:9">
      <c r="A6030" s="30" t="s">
        <v>2352</v>
      </c>
      <c r="B6030" s="30" t="s">
        <v>2353</v>
      </c>
      <c r="C6030" s="37" t="s">
        <v>5</v>
      </c>
      <c r="D6030" s="36">
        <v>1</v>
      </c>
      <c r="E6030" s="31">
        <v>1</v>
      </c>
      <c r="F6030" s="31">
        <v>0</v>
      </c>
      <c r="G6030" s="31">
        <v>2.02</v>
      </c>
      <c r="H6030" s="31">
        <v>0</v>
      </c>
      <c r="I6030" s="64">
        <v>2.02</v>
      </c>
    </row>
    <row r="6031" spans="1:9">
      <c r="A6031" s="35"/>
      <c r="B6031" s="35"/>
      <c r="C6031" s="35"/>
      <c r="D6031" s="35"/>
      <c r="E6031" s="35"/>
      <c r="F6031" s="35"/>
      <c r="G6031" s="35"/>
      <c r="H6031" s="34" t="s">
        <v>515</v>
      </c>
      <c r="I6031" s="76">
        <v>565.74</v>
      </c>
    </row>
    <row r="6032" spans="1:9">
      <c r="A6032" s="35"/>
      <c r="B6032" s="35"/>
      <c r="C6032" s="35"/>
      <c r="D6032" s="35"/>
      <c r="E6032" s="35"/>
      <c r="F6032" s="35"/>
      <c r="G6032" s="35"/>
      <c r="H6032" s="34" t="s">
        <v>1458</v>
      </c>
      <c r="I6032" s="76">
        <v>22.86</v>
      </c>
    </row>
    <row r="6033" spans="1:9">
      <c r="A6033" s="35"/>
      <c r="B6033" s="35"/>
      <c r="C6033" s="35"/>
      <c r="D6033" s="35"/>
      <c r="E6033" s="35"/>
      <c r="F6033" s="35"/>
      <c r="G6033" s="35"/>
      <c r="H6033" s="34" t="s">
        <v>516</v>
      </c>
      <c r="I6033" s="76">
        <v>695.06</v>
      </c>
    </row>
    <row r="6036" spans="1:9">
      <c r="A6036" s="49" t="s">
        <v>3648</v>
      </c>
      <c r="B6036" s="48"/>
      <c r="C6036" s="48"/>
      <c r="D6036" s="48"/>
      <c r="E6036" s="48"/>
      <c r="F6036" s="48"/>
      <c r="G6036" s="48"/>
      <c r="H6036" s="48"/>
      <c r="I6036" s="72"/>
    </row>
    <row r="6037" spans="1:9">
      <c r="A6037" s="46" t="s">
        <v>1480</v>
      </c>
      <c r="B6037" s="45"/>
      <c r="C6037" s="45"/>
      <c r="D6037" s="45"/>
      <c r="E6037" s="45"/>
      <c r="F6037" s="45"/>
      <c r="G6037" s="45"/>
      <c r="H6037" s="45"/>
      <c r="I6037" s="73"/>
    </row>
    <row r="6038" spans="1:9">
      <c r="A6038" s="43" t="s">
        <v>3649</v>
      </c>
      <c r="B6038" s="42"/>
      <c r="C6038" s="42"/>
      <c r="D6038" s="42"/>
      <c r="E6038" s="41"/>
      <c r="F6038" s="41"/>
      <c r="G6038" s="41"/>
      <c r="H6038" s="41"/>
      <c r="I6038" s="74"/>
    </row>
    <row r="6039" spans="1:9">
      <c r="A6039" s="38" t="s">
        <v>0</v>
      </c>
      <c r="B6039" s="39" t="s">
        <v>1</v>
      </c>
      <c r="C6039" s="38" t="s">
        <v>2</v>
      </c>
      <c r="D6039" s="38" t="s">
        <v>3</v>
      </c>
      <c r="E6039" s="38" t="s">
        <v>1441</v>
      </c>
      <c r="F6039" s="38" t="s">
        <v>1442</v>
      </c>
      <c r="G6039" s="38" t="s">
        <v>1443</v>
      </c>
      <c r="H6039" s="38" t="s">
        <v>1444</v>
      </c>
      <c r="I6039" s="75" t="s">
        <v>1445</v>
      </c>
    </row>
    <row r="6040" spans="1:9" ht="20">
      <c r="A6040" s="30" t="s">
        <v>1736</v>
      </c>
      <c r="B6040" s="32" t="s">
        <v>1737</v>
      </c>
      <c r="C6040" s="37" t="s">
        <v>18</v>
      </c>
      <c r="D6040" s="36">
        <v>7.3899999999999993E-2</v>
      </c>
      <c r="E6040" s="31">
        <v>1</v>
      </c>
      <c r="F6040" s="31">
        <v>0</v>
      </c>
      <c r="G6040" s="31">
        <v>562.5</v>
      </c>
      <c r="H6040" s="31">
        <v>0</v>
      </c>
      <c r="I6040" s="64">
        <v>41.56</v>
      </c>
    </row>
    <row r="6041" spans="1:9">
      <c r="A6041" s="30" t="s">
        <v>1862</v>
      </c>
      <c r="B6041" s="32" t="s">
        <v>1863</v>
      </c>
      <c r="C6041" s="37" t="s">
        <v>14</v>
      </c>
      <c r="D6041" s="36">
        <v>2.4E-2</v>
      </c>
      <c r="E6041" s="31">
        <v>1</v>
      </c>
      <c r="F6041" s="31">
        <v>0</v>
      </c>
      <c r="G6041" s="31">
        <v>20.239999999999998</v>
      </c>
      <c r="H6041" s="31">
        <v>0</v>
      </c>
      <c r="I6041" s="64">
        <v>0.48</v>
      </c>
    </row>
    <row r="6042" spans="1:9">
      <c r="A6042" s="30" t="s">
        <v>2012</v>
      </c>
      <c r="B6042" s="32" t="s">
        <v>2013</v>
      </c>
      <c r="C6042" s="37" t="s">
        <v>22</v>
      </c>
      <c r="D6042" s="36">
        <v>0.45</v>
      </c>
      <c r="E6042" s="31">
        <v>1</v>
      </c>
      <c r="F6042" s="31">
        <v>0</v>
      </c>
      <c r="G6042" s="31">
        <v>2.39</v>
      </c>
      <c r="H6042" s="31">
        <v>0</v>
      </c>
      <c r="I6042" s="64">
        <v>1.07</v>
      </c>
    </row>
    <row r="6043" spans="1:9" ht="20">
      <c r="A6043" s="30" t="s">
        <v>3586</v>
      </c>
      <c r="B6043" s="32" t="s">
        <v>3587</v>
      </c>
      <c r="C6043" s="37" t="s">
        <v>5</v>
      </c>
      <c r="D6043" s="36">
        <v>1.0815999999999999</v>
      </c>
      <c r="E6043" s="31">
        <v>1</v>
      </c>
      <c r="F6043" s="31">
        <v>0</v>
      </c>
      <c r="G6043" s="31">
        <v>27.48</v>
      </c>
      <c r="H6043" s="31">
        <v>0</v>
      </c>
      <c r="I6043" s="64">
        <v>29.72</v>
      </c>
    </row>
    <row r="6044" spans="1:9">
      <c r="A6044" s="30" t="s">
        <v>1657</v>
      </c>
      <c r="B6044" s="32" t="s">
        <v>1658</v>
      </c>
      <c r="C6044" s="37" t="s">
        <v>1484</v>
      </c>
      <c r="D6044" s="36">
        <v>9.7600000000000006E-2</v>
      </c>
      <c r="E6044" s="31">
        <v>1</v>
      </c>
      <c r="F6044" s="31">
        <v>0</v>
      </c>
      <c r="G6044" s="31">
        <v>25.69</v>
      </c>
      <c r="H6044" s="31">
        <v>0</v>
      </c>
      <c r="I6044" s="64">
        <v>2.5</v>
      </c>
    </row>
    <row r="6045" spans="1:9">
      <c r="A6045" s="30" t="s">
        <v>1561</v>
      </c>
      <c r="B6045" s="32" t="s">
        <v>1562</v>
      </c>
      <c r="C6045" s="37" t="s">
        <v>1484</v>
      </c>
      <c r="D6045" s="36">
        <v>0.1</v>
      </c>
      <c r="E6045" s="31">
        <v>1</v>
      </c>
      <c r="F6045" s="31">
        <v>0</v>
      </c>
      <c r="G6045" s="31">
        <v>26.04</v>
      </c>
      <c r="H6045" s="31">
        <v>0</v>
      </c>
      <c r="I6045" s="64">
        <v>2.6</v>
      </c>
    </row>
    <row r="6046" spans="1:9">
      <c r="A6046" s="30" t="s">
        <v>1565</v>
      </c>
      <c r="B6046" s="30" t="s">
        <v>1566</v>
      </c>
      <c r="C6046" s="37" t="s">
        <v>1484</v>
      </c>
      <c r="D6046" s="36">
        <v>0.34</v>
      </c>
      <c r="E6046" s="31">
        <v>1</v>
      </c>
      <c r="F6046" s="31">
        <v>0</v>
      </c>
      <c r="G6046" s="31">
        <v>20.96</v>
      </c>
      <c r="H6046" s="31">
        <v>0</v>
      </c>
      <c r="I6046" s="64">
        <v>7.12</v>
      </c>
    </row>
    <row r="6047" spans="1:9">
      <c r="A6047" s="35"/>
      <c r="B6047" s="35"/>
      <c r="C6047" s="35"/>
      <c r="D6047" s="35"/>
      <c r="E6047" s="35"/>
      <c r="F6047" s="35"/>
      <c r="G6047" s="35"/>
      <c r="H6047" s="34" t="s">
        <v>515</v>
      </c>
      <c r="I6047" s="76">
        <v>85.05</v>
      </c>
    </row>
    <row r="6048" spans="1:9">
      <c r="A6048" s="35"/>
      <c r="B6048" s="35"/>
      <c r="C6048" s="35"/>
      <c r="D6048" s="35"/>
      <c r="E6048" s="35"/>
      <c r="F6048" s="35"/>
      <c r="G6048" s="35"/>
      <c r="H6048" s="34" t="s">
        <v>1458</v>
      </c>
      <c r="I6048" s="76">
        <v>22.86</v>
      </c>
    </row>
    <row r="6049" spans="1:9">
      <c r="A6049" s="35"/>
      <c r="B6049" s="35"/>
      <c r="C6049" s="35"/>
      <c r="D6049" s="35"/>
      <c r="E6049" s="35"/>
      <c r="F6049" s="35"/>
      <c r="G6049" s="35"/>
      <c r="H6049" s="34" t="s">
        <v>516</v>
      </c>
      <c r="I6049" s="76">
        <v>104.49</v>
      </c>
    </row>
    <row r="6052" spans="1:9">
      <c r="A6052" s="49" t="s">
        <v>3650</v>
      </c>
      <c r="B6052" s="48"/>
      <c r="C6052" s="48"/>
      <c r="D6052" s="48"/>
      <c r="E6052" s="48"/>
      <c r="F6052" s="48"/>
      <c r="G6052" s="48"/>
      <c r="H6052" s="48"/>
      <c r="I6052" s="72"/>
    </row>
    <row r="6053" spans="1:9">
      <c r="A6053" s="46" t="s">
        <v>1439</v>
      </c>
      <c r="B6053" s="45"/>
      <c r="C6053" s="45"/>
      <c r="D6053" s="45"/>
      <c r="E6053" s="45"/>
      <c r="F6053" s="45"/>
      <c r="G6053" s="45"/>
      <c r="H6053" s="45"/>
      <c r="I6053" s="73"/>
    </row>
    <row r="6054" spans="1:9">
      <c r="A6054" s="43" t="s">
        <v>3651</v>
      </c>
      <c r="B6054" s="42"/>
      <c r="C6054" s="42"/>
      <c r="D6054" s="42"/>
      <c r="E6054" s="41"/>
      <c r="F6054" s="41"/>
      <c r="G6054" s="41"/>
      <c r="H6054" s="41"/>
      <c r="I6054" s="74"/>
    </row>
    <row r="6055" spans="1:9">
      <c r="A6055" s="38" t="s">
        <v>0</v>
      </c>
      <c r="B6055" s="39" t="s">
        <v>1</v>
      </c>
      <c r="C6055" s="38" t="s">
        <v>2</v>
      </c>
      <c r="D6055" s="38" t="s">
        <v>3</v>
      </c>
      <c r="E6055" s="38" t="s">
        <v>1441</v>
      </c>
      <c r="F6055" s="38" t="s">
        <v>1442</v>
      </c>
      <c r="G6055" s="38" t="s">
        <v>1443</v>
      </c>
      <c r="H6055" s="38" t="s">
        <v>1444</v>
      </c>
      <c r="I6055" s="75" t="s">
        <v>1445</v>
      </c>
    </row>
    <row r="6056" spans="1:9">
      <c r="A6056" s="30" t="s">
        <v>3632</v>
      </c>
      <c r="B6056" s="32" t="s">
        <v>3633</v>
      </c>
      <c r="C6056" s="37" t="s">
        <v>1551</v>
      </c>
      <c r="D6056" s="36">
        <v>0.1666</v>
      </c>
      <c r="E6056" s="31">
        <v>1</v>
      </c>
      <c r="F6056" s="31">
        <v>0</v>
      </c>
      <c r="G6056" s="31">
        <v>8</v>
      </c>
      <c r="H6056" s="31">
        <v>0</v>
      </c>
      <c r="I6056" s="64">
        <v>1.33</v>
      </c>
    </row>
    <row r="6057" spans="1:9">
      <c r="A6057" s="30" t="s">
        <v>1563</v>
      </c>
      <c r="B6057" s="32" t="s">
        <v>1564</v>
      </c>
      <c r="C6057" s="37" t="s">
        <v>1484</v>
      </c>
      <c r="D6057" s="36">
        <v>6.6600000000000006E-2</v>
      </c>
      <c r="E6057" s="31">
        <v>1</v>
      </c>
      <c r="F6057" s="31">
        <v>0</v>
      </c>
      <c r="G6057" s="31">
        <v>27.54</v>
      </c>
      <c r="H6057" s="31">
        <v>0</v>
      </c>
      <c r="I6057" s="64">
        <v>1.83</v>
      </c>
    </row>
    <row r="6058" spans="1:9">
      <c r="A6058" s="30" t="s">
        <v>1565</v>
      </c>
      <c r="B6058" s="30" t="s">
        <v>1566</v>
      </c>
      <c r="C6058" s="37" t="s">
        <v>1484</v>
      </c>
      <c r="D6058" s="36">
        <v>2.2200000000000001E-2</v>
      </c>
      <c r="E6058" s="31">
        <v>1</v>
      </c>
      <c r="F6058" s="31">
        <v>0</v>
      </c>
      <c r="G6058" s="31">
        <v>20.96</v>
      </c>
      <c r="H6058" s="31">
        <v>0</v>
      </c>
      <c r="I6058" s="64">
        <v>0.46</v>
      </c>
    </row>
    <row r="6059" spans="1:9">
      <c r="A6059" s="35"/>
      <c r="B6059" s="35"/>
      <c r="C6059" s="35"/>
      <c r="D6059" s="35"/>
      <c r="E6059" s="35"/>
      <c r="F6059" s="35"/>
      <c r="G6059" s="35"/>
      <c r="H6059" s="34" t="s">
        <v>515</v>
      </c>
      <c r="I6059" s="76">
        <v>3.62</v>
      </c>
    </row>
    <row r="6060" spans="1:9">
      <c r="A6060" s="35"/>
      <c r="B6060" s="35"/>
      <c r="C6060" s="35"/>
      <c r="D6060" s="35"/>
      <c r="E6060" s="35"/>
      <c r="F6060" s="35"/>
      <c r="G6060" s="35"/>
      <c r="H6060" s="34" t="s">
        <v>1458</v>
      </c>
      <c r="I6060" s="76">
        <v>22.86</v>
      </c>
    </row>
    <row r="6061" spans="1:9">
      <c r="A6061" s="35"/>
      <c r="B6061" s="35"/>
      <c r="C6061" s="35"/>
      <c r="D6061" s="35"/>
      <c r="E6061" s="35"/>
      <c r="F6061" s="35"/>
      <c r="G6061" s="35"/>
      <c r="H6061" s="34" t="s">
        <v>516</v>
      </c>
      <c r="I6061" s="76">
        <v>4.4400000000000004</v>
      </c>
    </row>
    <row r="6064" spans="1:9">
      <c r="A6064" s="49" t="s">
        <v>3652</v>
      </c>
      <c r="B6064" s="48"/>
      <c r="C6064" s="48"/>
      <c r="D6064" s="48"/>
      <c r="E6064" s="48"/>
      <c r="F6064" s="48"/>
      <c r="G6064" s="48"/>
      <c r="H6064" s="48"/>
      <c r="I6064" s="72"/>
    </row>
    <row r="6065" spans="1:9">
      <c r="A6065" s="46" t="s">
        <v>1439</v>
      </c>
      <c r="B6065" s="45"/>
      <c r="C6065" s="45"/>
      <c r="D6065" s="45"/>
      <c r="E6065" s="45"/>
      <c r="F6065" s="45"/>
      <c r="G6065" s="45"/>
      <c r="H6065" s="45"/>
      <c r="I6065" s="73"/>
    </row>
    <row r="6066" spans="1:9">
      <c r="A6066" s="43" t="s">
        <v>3653</v>
      </c>
      <c r="B6066" s="42"/>
      <c r="C6066" s="42"/>
      <c r="D6066" s="42"/>
      <c r="E6066" s="41"/>
      <c r="F6066" s="41"/>
      <c r="G6066" s="41"/>
      <c r="H6066" s="41"/>
      <c r="I6066" s="74"/>
    </row>
    <row r="6067" spans="1:9">
      <c r="A6067" s="38" t="s">
        <v>0</v>
      </c>
      <c r="B6067" s="39" t="s">
        <v>1</v>
      </c>
      <c r="C6067" s="38" t="s">
        <v>2</v>
      </c>
      <c r="D6067" s="38" t="s">
        <v>3</v>
      </c>
      <c r="E6067" s="38" t="s">
        <v>1441</v>
      </c>
      <c r="F6067" s="38" t="s">
        <v>1442</v>
      </c>
      <c r="G6067" s="38" t="s">
        <v>1443</v>
      </c>
      <c r="H6067" s="38" t="s">
        <v>1444</v>
      </c>
      <c r="I6067" s="75" t="s">
        <v>1445</v>
      </c>
    </row>
    <row r="6068" spans="1:9">
      <c r="A6068" s="30" t="s">
        <v>1868</v>
      </c>
      <c r="B6068" s="32" t="s">
        <v>1869</v>
      </c>
      <c r="C6068" s="37" t="s">
        <v>1551</v>
      </c>
      <c r="D6068" s="36">
        <v>0.22850000000000001</v>
      </c>
      <c r="E6068" s="31">
        <v>1</v>
      </c>
      <c r="F6068" s="31">
        <v>0</v>
      </c>
      <c r="G6068" s="31">
        <v>29.49</v>
      </c>
      <c r="H6068" s="31">
        <v>0</v>
      </c>
      <c r="I6068" s="64">
        <v>6.73</v>
      </c>
    </row>
    <row r="6069" spans="1:9">
      <c r="A6069" s="30" t="s">
        <v>1563</v>
      </c>
      <c r="B6069" s="32" t="s">
        <v>1564</v>
      </c>
      <c r="C6069" s="37" t="s">
        <v>1484</v>
      </c>
      <c r="D6069" s="36">
        <v>0.22700000000000001</v>
      </c>
      <c r="E6069" s="31">
        <v>1</v>
      </c>
      <c r="F6069" s="31">
        <v>0</v>
      </c>
      <c r="G6069" s="31">
        <v>27.54</v>
      </c>
      <c r="H6069" s="31">
        <v>0</v>
      </c>
      <c r="I6069" s="64">
        <v>6.25</v>
      </c>
    </row>
    <row r="6070" spans="1:9">
      <c r="A6070" s="30" t="s">
        <v>1565</v>
      </c>
      <c r="B6070" s="30" t="s">
        <v>1566</v>
      </c>
      <c r="C6070" s="37" t="s">
        <v>1484</v>
      </c>
      <c r="D6070" s="36">
        <v>7.5700000000000003E-2</v>
      </c>
      <c r="E6070" s="31">
        <v>1</v>
      </c>
      <c r="F6070" s="31">
        <v>0</v>
      </c>
      <c r="G6070" s="31">
        <v>20.96</v>
      </c>
      <c r="H6070" s="31">
        <v>0</v>
      </c>
      <c r="I6070" s="64">
        <v>1.58</v>
      </c>
    </row>
    <row r="6071" spans="1:9">
      <c r="A6071" s="35"/>
      <c r="B6071" s="35"/>
      <c r="C6071" s="35"/>
      <c r="D6071" s="35"/>
      <c r="E6071" s="35"/>
      <c r="F6071" s="35"/>
      <c r="G6071" s="35"/>
      <c r="H6071" s="34" t="s">
        <v>515</v>
      </c>
      <c r="I6071" s="76">
        <v>14.56</v>
      </c>
    </row>
    <row r="6072" spans="1:9">
      <c r="A6072" s="35"/>
      <c r="B6072" s="35"/>
      <c r="C6072" s="35"/>
      <c r="D6072" s="35"/>
      <c r="E6072" s="35"/>
      <c r="F6072" s="35"/>
      <c r="G6072" s="35"/>
      <c r="H6072" s="34" t="s">
        <v>1458</v>
      </c>
      <c r="I6072" s="76">
        <v>22.86</v>
      </c>
    </row>
    <row r="6073" spans="1:9">
      <c r="A6073" s="35"/>
      <c r="B6073" s="35"/>
      <c r="C6073" s="35"/>
      <c r="D6073" s="35"/>
      <c r="E6073" s="35"/>
      <c r="F6073" s="35"/>
      <c r="G6073" s="35"/>
      <c r="H6073" s="34" t="s">
        <v>516</v>
      </c>
      <c r="I6073" s="76">
        <v>17.88</v>
      </c>
    </row>
    <row r="6076" spans="1:9">
      <c r="A6076" s="49" t="s">
        <v>3654</v>
      </c>
      <c r="B6076" s="48"/>
      <c r="C6076" s="48"/>
      <c r="D6076" s="48"/>
      <c r="E6076" s="48"/>
      <c r="F6076" s="48"/>
      <c r="G6076" s="48"/>
      <c r="H6076" s="48"/>
      <c r="I6076" s="72"/>
    </row>
    <row r="6077" spans="1:9">
      <c r="A6077" s="46" t="s">
        <v>1439</v>
      </c>
      <c r="B6077" s="45"/>
      <c r="C6077" s="45"/>
      <c r="D6077" s="45"/>
      <c r="E6077" s="45"/>
      <c r="F6077" s="45"/>
      <c r="G6077" s="45"/>
      <c r="H6077" s="45"/>
      <c r="I6077" s="73"/>
    </row>
    <row r="6078" spans="1:9">
      <c r="A6078" s="43" t="s">
        <v>3655</v>
      </c>
      <c r="B6078" s="42"/>
      <c r="C6078" s="42"/>
      <c r="D6078" s="42"/>
      <c r="E6078" s="41"/>
      <c r="F6078" s="41"/>
      <c r="G6078" s="41"/>
      <c r="H6078" s="41"/>
      <c r="I6078" s="74"/>
    </row>
    <row r="6079" spans="1:9">
      <c r="A6079" s="38" t="s">
        <v>0</v>
      </c>
      <c r="B6079" s="39" t="s">
        <v>1</v>
      </c>
      <c r="C6079" s="38" t="s">
        <v>2</v>
      </c>
      <c r="D6079" s="38" t="s">
        <v>3</v>
      </c>
      <c r="E6079" s="38" t="s">
        <v>1441</v>
      </c>
      <c r="F6079" s="38" t="s">
        <v>1442</v>
      </c>
      <c r="G6079" s="38" t="s">
        <v>1443</v>
      </c>
      <c r="H6079" s="38" t="s">
        <v>1444</v>
      </c>
      <c r="I6079" s="75" t="s">
        <v>1445</v>
      </c>
    </row>
    <row r="6080" spans="1:9">
      <c r="A6080" s="30" t="s">
        <v>3656</v>
      </c>
      <c r="B6080" s="32" t="s">
        <v>3657</v>
      </c>
      <c r="C6080" s="37" t="s">
        <v>14</v>
      </c>
      <c r="D6080" s="36">
        <v>1.1073999999999999</v>
      </c>
      <c r="E6080" s="31">
        <v>1</v>
      </c>
      <c r="F6080" s="31">
        <v>0</v>
      </c>
      <c r="G6080" s="31">
        <v>7.04</v>
      </c>
      <c r="H6080" s="31">
        <v>0</v>
      </c>
      <c r="I6080" s="64">
        <v>7.79</v>
      </c>
    </row>
    <row r="6081" spans="1:9">
      <c r="A6081" s="30" t="s">
        <v>1563</v>
      </c>
      <c r="B6081" s="32" t="s">
        <v>1564</v>
      </c>
      <c r="C6081" s="37" t="s">
        <v>1484</v>
      </c>
      <c r="D6081" s="36">
        <v>0.21440000000000001</v>
      </c>
      <c r="E6081" s="31">
        <v>1</v>
      </c>
      <c r="F6081" s="31">
        <v>0</v>
      </c>
      <c r="G6081" s="31">
        <v>27.54</v>
      </c>
      <c r="H6081" s="31">
        <v>0</v>
      </c>
      <c r="I6081" s="64">
        <v>5.9</v>
      </c>
    </row>
    <row r="6082" spans="1:9">
      <c r="A6082" s="30" t="s">
        <v>1565</v>
      </c>
      <c r="B6082" s="30" t="s">
        <v>1566</v>
      </c>
      <c r="C6082" s="37" t="s">
        <v>1484</v>
      </c>
      <c r="D6082" s="36">
        <v>7.1499999999999994E-2</v>
      </c>
      <c r="E6082" s="31">
        <v>1</v>
      </c>
      <c r="F6082" s="31">
        <v>0</v>
      </c>
      <c r="G6082" s="31">
        <v>20.96</v>
      </c>
      <c r="H6082" s="31">
        <v>0</v>
      </c>
      <c r="I6082" s="64">
        <v>1.49</v>
      </c>
    </row>
    <row r="6083" spans="1:9">
      <c r="A6083" s="35"/>
      <c r="B6083" s="35"/>
      <c r="C6083" s="35"/>
      <c r="D6083" s="35"/>
      <c r="E6083" s="35"/>
      <c r="F6083" s="35"/>
      <c r="G6083" s="35"/>
      <c r="H6083" s="34" t="s">
        <v>515</v>
      </c>
      <c r="I6083" s="76">
        <v>15.18</v>
      </c>
    </row>
    <row r="6084" spans="1:9">
      <c r="A6084" s="35"/>
      <c r="B6084" s="35"/>
      <c r="C6084" s="35"/>
      <c r="D6084" s="35"/>
      <c r="E6084" s="35"/>
      <c r="F6084" s="35"/>
      <c r="G6084" s="35"/>
      <c r="H6084" s="34" t="s">
        <v>1458</v>
      </c>
      <c r="I6084" s="76">
        <v>22.86</v>
      </c>
    </row>
    <row r="6085" spans="1:9">
      <c r="A6085" s="35"/>
      <c r="B6085" s="35"/>
      <c r="C6085" s="35"/>
      <c r="D6085" s="35"/>
      <c r="E6085" s="35"/>
      <c r="F6085" s="35"/>
      <c r="G6085" s="35"/>
      <c r="H6085" s="34" t="s">
        <v>516</v>
      </c>
      <c r="I6085" s="76">
        <v>18.649999999999999</v>
      </c>
    </row>
    <row r="6088" spans="1:9">
      <c r="A6088" s="49" t="s">
        <v>3658</v>
      </c>
      <c r="B6088" s="48"/>
      <c r="C6088" s="48"/>
      <c r="D6088" s="48"/>
      <c r="E6088" s="48"/>
      <c r="F6088" s="48"/>
      <c r="G6088" s="48"/>
      <c r="H6088" s="48"/>
      <c r="I6088" s="72"/>
    </row>
    <row r="6089" spans="1:9">
      <c r="A6089" s="46" t="s">
        <v>1439</v>
      </c>
      <c r="B6089" s="45"/>
      <c r="C6089" s="45"/>
      <c r="D6089" s="45"/>
      <c r="E6089" s="45"/>
      <c r="F6089" s="45"/>
      <c r="G6089" s="45"/>
      <c r="H6089" s="45"/>
      <c r="I6089" s="73"/>
    </row>
    <row r="6090" spans="1:9">
      <c r="A6090" s="43" t="s">
        <v>3659</v>
      </c>
      <c r="B6090" s="42"/>
      <c r="C6090" s="42"/>
      <c r="D6090" s="42"/>
      <c r="E6090" s="41"/>
      <c r="F6090" s="41"/>
      <c r="G6090" s="41"/>
      <c r="H6090" s="41"/>
      <c r="I6090" s="74"/>
    </row>
    <row r="6091" spans="1:9">
      <c r="A6091" s="38" t="s">
        <v>0</v>
      </c>
      <c r="B6091" s="39" t="s">
        <v>1</v>
      </c>
      <c r="C6091" s="38" t="s">
        <v>2</v>
      </c>
      <c r="D6091" s="38" t="s">
        <v>3</v>
      </c>
      <c r="E6091" s="38" t="s">
        <v>1441</v>
      </c>
      <c r="F6091" s="38" t="s">
        <v>1442</v>
      </c>
      <c r="G6091" s="38" t="s">
        <v>1443</v>
      </c>
      <c r="H6091" s="38" t="s">
        <v>1444</v>
      </c>
      <c r="I6091" s="75" t="s">
        <v>1445</v>
      </c>
    </row>
    <row r="6092" spans="1:9">
      <c r="A6092" s="30" t="s">
        <v>3632</v>
      </c>
      <c r="B6092" s="32" t="s">
        <v>3633</v>
      </c>
      <c r="C6092" s="37" t="s">
        <v>1551</v>
      </c>
      <c r="D6092" s="36">
        <v>0.1666</v>
      </c>
      <c r="E6092" s="31">
        <v>1</v>
      </c>
      <c r="F6092" s="31">
        <v>0</v>
      </c>
      <c r="G6092" s="31">
        <v>8</v>
      </c>
      <c r="H6092" s="31">
        <v>0</v>
      </c>
      <c r="I6092" s="64">
        <v>1.33</v>
      </c>
    </row>
    <row r="6093" spans="1:9">
      <c r="A6093" s="30" t="s">
        <v>1563</v>
      </c>
      <c r="B6093" s="32" t="s">
        <v>1564</v>
      </c>
      <c r="C6093" s="37" t="s">
        <v>1484</v>
      </c>
      <c r="D6093" s="36">
        <v>9.2700000000000005E-2</v>
      </c>
      <c r="E6093" s="31">
        <v>1</v>
      </c>
      <c r="F6093" s="31">
        <v>0</v>
      </c>
      <c r="G6093" s="31">
        <v>27.54</v>
      </c>
      <c r="H6093" s="31">
        <v>0</v>
      </c>
      <c r="I6093" s="64">
        <v>2.5499999999999998</v>
      </c>
    </row>
    <row r="6094" spans="1:9">
      <c r="A6094" s="30" t="s">
        <v>1565</v>
      </c>
      <c r="B6094" s="30" t="s">
        <v>1566</v>
      </c>
      <c r="C6094" s="37" t="s">
        <v>1484</v>
      </c>
      <c r="D6094" s="36">
        <v>3.09E-2</v>
      </c>
      <c r="E6094" s="31">
        <v>1</v>
      </c>
      <c r="F6094" s="31">
        <v>0</v>
      </c>
      <c r="G6094" s="31">
        <v>20.96</v>
      </c>
      <c r="H6094" s="31">
        <v>0</v>
      </c>
      <c r="I6094" s="64">
        <v>0.64</v>
      </c>
    </row>
    <row r="6095" spans="1:9">
      <c r="A6095" s="35"/>
      <c r="B6095" s="35"/>
      <c r="C6095" s="35"/>
      <c r="D6095" s="35"/>
      <c r="E6095" s="35"/>
      <c r="F6095" s="35"/>
      <c r="G6095" s="35"/>
      <c r="H6095" s="34" t="s">
        <v>515</v>
      </c>
      <c r="I6095" s="76">
        <v>4.5199999999999996</v>
      </c>
    </row>
    <row r="6096" spans="1:9">
      <c r="A6096" s="35"/>
      <c r="B6096" s="35"/>
      <c r="C6096" s="35"/>
      <c r="D6096" s="35"/>
      <c r="E6096" s="35"/>
      <c r="F6096" s="35"/>
      <c r="G6096" s="35"/>
      <c r="H6096" s="34" t="s">
        <v>1458</v>
      </c>
      <c r="I6096" s="76">
        <v>22.86</v>
      </c>
    </row>
    <row r="6097" spans="1:9">
      <c r="A6097" s="35"/>
      <c r="B6097" s="35"/>
      <c r="C6097" s="35"/>
      <c r="D6097" s="35"/>
      <c r="E6097" s="35"/>
      <c r="F6097" s="35"/>
      <c r="G6097" s="35"/>
      <c r="H6097" s="34" t="s">
        <v>516</v>
      </c>
      <c r="I6097" s="76">
        <v>5.55</v>
      </c>
    </row>
    <row r="6100" spans="1:9">
      <c r="A6100" s="49" t="s">
        <v>3660</v>
      </c>
      <c r="B6100" s="48"/>
      <c r="C6100" s="48"/>
      <c r="D6100" s="48"/>
      <c r="E6100" s="48"/>
      <c r="F6100" s="48"/>
      <c r="G6100" s="48"/>
      <c r="H6100" s="48"/>
      <c r="I6100" s="72"/>
    </row>
    <row r="6101" spans="1:9">
      <c r="A6101" s="46" t="s">
        <v>1439</v>
      </c>
      <c r="B6101" s="45"/>
      <c r="C6101" s="45"/>
      <c r="D6101" s="45"/>
      <c r="E6101" s="45"/>
      <c r="F6101" s="45"/>
      <c r="G6101" s="45"/>
      <c r="H6101" s="45"/>
      <c r="I6101" s="73"/>
    </row>
    <row r="6102" spans="1:9">
      <c r="A6102" s="43" t="s">
        <v>3661</v>
      </c>
      <c r="B6102" s="42"/>
      <c r="C6102" s="42"/>
      <c r="D6102" s="42"/>
      <c r="E6102" s="41"/>
      <c r="F6102" s="41"/>
      <c r="G6102" s="41"/>
      <c r="H6102" s="41"/>
      <c r="I6102" s="74"/>
    </row>
    <row r="6103" spans="1:9">
      <c r="A6103" s="38" t="s">
        <v>0</v>
      </c>
      <c r="B6103" s="39" t="s">
        <v>1</v>
      </c>
      <c r="C6103" s="38" t="s">
        <v>2</v>
      </c>
      <c r="D6103" s="38" t="s">
        <v>3</v>
      </c>
      <c r="E6103" s="38" t="s">
        <v>1441</v>
      </c>
      <c r="F6103" s="38" t="s">
        <v>1442</v>
      </c>
      <c r="G6103" s="38" t="s">
        <v>1443</v>
      </c>
      <c r="H6103" s="38" t="s">
        <v>1444</v>
      </c>
      <c r="I6103" s="75" t="s">
        <v>1445</v>
      </c>
    </row>
    <row r="6104" spans="1:9">
      <c r="A6104" s="30" t="s">
        <v>3632</v>
      </c>
      <c r="B6104" s="32" t="s">
        <v>3633</v>
      </c>
      <c r="C6104" s="37" t="s">
        <v>1551</v>
      </c>
      <c r="D6104" s="36">
        <v>0.29471999999999998</v>
      </c>
      <c r="E6104" s="31">
        <v>1</v>
      </c>
      <c r="F6104" s="31">
        <v>0</v>
      </c>
      <c r="G6104" s="31">
        <v>8</v>
      </c>
      <c r="H6104" s="31">
        <v>0</v>
      </c>
      <c r="I6104" s="64">
        <v>2.35</v>
      </c>
    </row>
    <row r="6105" spans="1:9">
      <c r="A6105" s="30" t="s">
        <v>1563</v>
      </c>
      <c r="B6105" s="32" t="s">
        <v>1564</v>
      </c>
      <c r="C6105" s="37" t="s">
        <v>1484</v>
      </c>
      <c r="D6105" s="36">
        <v>5.6599999999999998E-2</v>
      </c>
      <c r="E6105" s="31">
        <v>1</v>
      </c>
      <c r="F6105" s="31">
        <v>0</v>
      </c>
      <c r="G6105" s="31">
        <v>27.54</v>
      </c>
      <c r="H6105" s="31">
        <v>0</v>
      </c>
      <c r="I6105" s="64">
        <v>1.55</v>
      </c>
    </row>
    <row r="6106" spans="1:9">
      <c r="A6106" s="30" t="s">
        <v>1565</v>
      </c>
      <c r="B6106" s="30" t="s">
        <v>1566</v>
      </c>
      <c r="C6106" s="37" t="s">
        <v>1484</v>
      </c>
      <c r="D6106" s="36">
        <v>9.1999999999999998E-3</v>
      </c>
      <c r="E6106" s="31">
        <v>1</v>
      </c>
      <c r="F6106" s="31">
        <v>0</v>
      </c>
      <c r="G6106" s="31">
        <v>20.96</v>
      </c>
      <c r="H6106" s="31">
        <v>0</v>
      </c>
      <c r="I6106" s="64">
        <v>0.19</v>
      </c>
    </row>
    <row r="6107" spans="1:9">
      <c r="A6107" s="35"/>
      <c r="B6107" s="35"/>
      <c r="C6107" s="35"/>
      <c r="D6107" s="35"/>
      <c r="E6107" s="35"/>
      <c r="F6107" s="35"/>
      <c r="G6107" s="35"/>
      <c r="H6107" s="34" t="s">
        <v>515</v>
      </c>
      <c r="I6107" s="76">
        <v>4.09</v>
      </c>
    </row>
    <row r="6108" spans="1:9">
      <c r="A6108" s="35"/>
      <c r="B6108" s="35"/>
      <c r="C6108" s="35"/>
      <c r="D6108" s="35"/>
      <c r="E6108" s="35"/>
      <c r="F6108" s="35"/>
      <c r="G6108" s="35"/>
      <c r="H6108" s="34" t="s">
        <v>1458</v>
      </c>
      <c r="I6108" s="76">
        <v>22.86</v>
      </c>
    </row>
    <row r="6109" spans="1:9">
      <c r="A6109" s="35"/>
      <c r="B6109" s="35"/>
      <c r="C6109" s="35"/>
      <c r="D6109" s="35"/>
      <c r="E6109" s="35"/>
      <c r="F6109" s="35"/>
      <c r="G6109" s="35"/>
      <c r="H6109" s="34" t="s">
        <v>516</v>
      </c>
      <c r="I6109" s="76">
        <v>5.0199999999999996</v>
      </c>
    </row>
    <row r="6112" spans="1:9">
      <c r="A6112" s="49" t="s">
        <v>3662</v>
      </c>
      <c r="B6112" s="48"/>
      <c r="C6112" s="48"/>
      <c r="D6112" s="48"/>
      <c r="E6112" s="48"/>
      <c r="F6112" s="48"/>
      <c r="G6112" s="48"/>
      <c r="H6112" s="48"/>
      <c r="I6112" s="72"/>
    </row>
    <row r="6113" spans="1:9">
      <c r="A6113" s="46" t="s">
        <v>1439</v>
      </c>
      <c r="B6113" s="45"/>
      <c r="C6113" s="45"/>
      <c r="D6113" s="45"/>
      <c r="E6113" s="45"/>
      <c r="F6113" s="45"/>
      <c r="G6113" s="45"/>
      <c r="H6113" s="45"/>
      <c r="I6113" s="73"/>
    </row>
    <row r="6114" spans="1:9">
      <c r="A6114" s="43" t="s">
        <v>3663</v>
      </c>
      <c r="B6114" s="42"/>
      <c r="C6114" s="42"/>
      <c r="D6114" s="42"/>
      <c r="E6114" s="41"/>
      <c r="F6114" s="41"/>
      <c r="G6114" s="41"/>
      <c r="H6114" s="41"/>
      <c r="I6114" s="74"/>
    </row>
    <row r="6115" spans="1:9">
      <c r="A6115" s="38" t="s">
        <v>0</v>
      </c>
      <c r="B6115" s="39" t="s">
        <v>1</v>
      </c>
      <c r="C6115" s="38" t="s">
        <v>2</v>
      </c>
      <c r="D6115" s="38" t="s">
        <v>3</v>
      </c>
      <c r="E6115" s="38" t="s">
        <v>1441</v>
      </c>
      <c r="F6115" s="38" t="s">
        <v>1442</v>
      </c>
      <c r="G6115" s="38" t="s">
        <v>1443</v>
      </c>
      <c r="H6115" s="38" t="s">
        <v>1444</v>
      </c>
      <c r="I6115" s="75" t="s">
        <v>1445</v>
      </c>
    </row>
    <row r="6116" spans="1:9">
      <c r="A6116" s="30" t="s">
        <v>3656</v>
      </c>
      <c r="B6116" s="32" t="s">
        <v>3657</v>
      </c>
      <c r="C6116" s="37" t="s">
        <v>14</v>
      </c>
      <c r="D6116" s="36">
        <v>1.1073999999999999</v>
      </c>
      <c r="E6116" s="31">
        <v>1</v>
      </c>
      <c r="F6116" s="31">
        <v>0</v>
      </c>
      <c r="G6116" s="31">
        <v>7.04</v>
      </c>
      <c r="H6116" s="31">
        <v>0</v>
      </c>
      <c r="I6116" s="64">
        <v>7.79</v>
      </c>
    </row>
    <row r="6117" spans="1:9">
      <c r="A6117" s="30" t="s">
        <v>1563</v>
      </c>
      <c r="B6117" s="32" t="s">
        <v>1564</v>
      </c>
      <c r="C6117" s="37" t="s">
        <v>1484</v>
      </c>
      <c r="D6117" s="36">
        <v>0.15409999999999999</v>
      </c>
      <c r="E6117" s="31">
        <v>1</v>
      </c>
      <c r="F6117" s="31">
        <v>0</v>
      </c>
      <c r="G6117" s="31">
        <v>27.54</v>
      </c>
      <c r="H6117" s="31">
        <v>0</v>
      </c>
      <c r="I6117" s="64">
        <v>4.24</v>
      </c>
    </row>
    <row r="6118" spans="1:9">
      <c r="A6118" s="30" t="s">
        <v>1565</v>
      </c>
      <c r="B6118" s="30" t="s">
        <v>1566</v>
      </c>
      <c r="C6118" s="37" t="s">
        <v>1484</v>
      </c>
      <c r="D6118" s="36">
        <v>5.1400000000000001E-2</v>
      </c>
      <c r="E6118" s="31">
        <v>1</v>
      </c>
      <c r="F6118" s="31">
        <v>0</v>
      </c>
      <c r="G6118" s="31">
        <v>20.96</v>
      </c>
      <c r="H6118" s="31">
        <v>0</v>
      </c>
      <c r="I6118" s="64">
        <v>1.07</v>
      </c>
    </row>
    <row r="6119" spans="1:9">
      <c r="A6119" s="35"/>
      <c r="B6119" s="35"/>
      <c r="C6119" s="35"/>
      <c r="D6119" s="35"/>
      <c r="E6119" s="35"/>
      <c r="F6119" s="35"/>
      <c r="G6119" s="35"/>
      <c r="H6119" s="34" t="s">
        <v>515</v>
      </c>
      <c r="I6119" s="76">
        <v>13.1</v>
      </c>
    </row>
    <row r="6120" spans="1:9">
      <c r="A6120" s="35"/>
      <c r="B6120" s="35"/>
      <c r="C6120" s="35"/>
      <c r="D6120" s="35"/>
      <c r="E6120" s="35"/>
      <c r="F6120" s="35"/>
      <c r="G6120" s="35"/>
      <c r="H6120" s="34" t="s">
        <v>1458</v>
      </c>
      <c r="I6120" s="76">
        <v>22.86</v>
      </c>
    </row>
    <row r="6121" spans="1:9">
      <c r="A6121" s="35"/>
      <c r="B6121" s="35"/>
      <c r="C6121" s="35"/>
      <c r="D6121" s="35"/>
      <c r="E6121" s="35"/>
      <c r="F6121" s="35"/>
      <c r="G6121" s="35"/>
      <c r="H6121" s="34" t="s">
        <v>516</v>
      </c>
      <c r="I6121" s="76">
        <v>16.09</v>
      </c>
    </row>
    <row r="6124" spans="1:9">
      <c r="A6124" s="49" t="s">
        <v>3664</v>
      </c>
      <c r="B6124" s="48"/>
      <c r="C6124" s="48"/>
      <c r="D6124" s="48"/>
      <c r="E6124" s="48"/>
      <c r="F6124" s="48"/>
      <c r="G6124" s="48"/>
      <c r="H6124" s="48"/>
      <c r="I6124" s="72"/>
    </row>
    <row r="6125" spans="1:9">
      <c r="A6125" s="46" t="s">
        <v>1439</v>
      </c>
      <c r="B6125" s="45"/>
      <c r="C6125" s="45"/>
      <c r="D6125" s="45"/>
      <c r="E6125" s="45"/>
      <c r="F6125" s="45"/>
      <c r="G6125" s="45"/>
      <c r="H6125" s="45"/>
      <c r="I6125" s="73"/>
    </row>
    <row r="6126" spans="1:9">
      <c r="A6126" s="43" t="s">
        <v>3665</v>
      </c>
      <c r="B6126" s="42"/>
      <c r="C6126" s="42"/>
      <c r="D6126" s="42"/>
      <c r="E6126" s="41"/>
      <c r="F6126" s="41"/>
      <c r="G6126" s="41"/>
      <c r="H6126" s="41"/>
      <c r="I6126" s="74"/>
    </row>
    <row r="6127" spans="1:9">
      <c r="A6127" s="38" t="s">
        <v>0</v>
      </c>
      <c r="B6127" s="39" t="s">
        <v>1</v>
      </c>
      <c r="C6127" s="38" t="s">
        <v>2</v>
      </c>
      <c r="D6127" s="38" t="s">
        <v>3</v>
      </c>
      <c r="E6127" s="38" t="s">
        <v>1441</v>
      </c>
      <c r="F6127" s="38" t="s">
        <v>1442</v>
      </c>
      <c r="G6127" s="38" t="s">
        <v>1443</v>
      </c>
      <c r="H6127" s="38" t="s">
        <v>1444</v>
      </c>
      <c r="I6127" s="75" t="s">
        <v>1445</v>
      </c>
    </row>
    <row r="6128" spans="1:9">
      <c r="A6128" s="30" t="s">
        <v>3666</v>
      </c>
      <c r="B6128" s="32" t="s">
        <v>3667</v>
      </c>
      <c r="C6128" s="37" t="s">
        <v>14</v>
      </c>
      <c r="D6128" s="36">
        <v>0.106</v>
      </c>
      <c r="E6128" s="31">
        <v>1</v>
      </c>
      <c r="F6128" s="31">
        <v>0</v>
      </c>
      <c r="G6128" s="31">
        <v>2.0499999999999998</v>
      </c>
      <c r="H6128" s="31">
        <v>0</v>
      </c>
      <c r="I6128" s="64">
        <v>0.21</v>
      </c>
    </row>
    <row r="6129" spans="1:9">
      <c r="A6129" s="30" t="s">
        <v>1563</v>
      </c>
      <c r="B6129" s="32" t="s">
        <v>1564</v>
      </c>
      <c r="C6129" s="37" t="s">
        <v>1484</v>
      </c>
      <c r="D6129" s="36">
        <v>3.6999999999999998E-2</v>
      </c>
      <c r="E6129" s="31">
        <v>1</v>
      </c>
      <c r="F6129" s="31">
        <v>0</v>
      </c>
      <c r="G6129" s="31">
        <v>27.54</v>
      </c>
      <c r="H6129" s="31">
        <v>0</v>
      </c>
      <c r="I6129" s="64">
        <v>1.01</v>
      </c>
    </row>
    <row r="6130" spans="1:9">
      <c r="A6130" s="30" t="s">
        <v>1565</v>
      </c>
      <c r="B6130" s="30" t="s">
        <v>1566</v>
      </c>
      <c r="C6130" s="37" t="s">
        <v>1484</v>
      </c>
      <c r="D6130" s="36">
        <v>1.6E-2</v>
      </c>
      <c r="E6130" s="31">
        <v>1</v>
      </c>
      <c r="F6130" s="31">
        <v>0</v>
      </c>
      <c r="G6130" s="31">
        <v>20.96</v>
      </c>
      <c r="H6130" s="31">
        <v>0</v>
      </c>
      <c r="I6130" s="64">
        <v>0.33</v>
      </c>
    </row>
    <row r="6131" spans="1:9">
      <c r="A6131" s="35"/>
      <c r="B6131" s="35"/>
      <c r="C6131" s="35"/>
      <c r="D6131" s="35"/>
      <c r="E6131" s="35"/>
      <c r="F6131" s="35"/>
      <c r="G6131" s="35"/>
      <c r="H6131" s="34" t="s">
        <v>515</v>
      </c>
      <c r="I6131" s="76">
        <v>1.55</v>
      </c>
    </row>
    <row r="6132" spans="1:9">
      <c r="A6132" s="35"/>
      <c r="B6132" s="35"/>
      <c r="C6132" s="35"/>
      <c r="D6132" s="35"/>
      <c r="E6132" s="35"/>
      <c r="F6132" s="35"/>
      <c r="G6132" s="35"/>
      <c r="H6132" s="34" t="s">
        <v>1458</v>
      </c>
      <c r="I6132" s="76">
        <v>22.86</v>
      </c>
    </row>
    <row r="6133" spans="1:9">
      <c r="A6133" s="35"/>
      <c r="B6133" s="35"/>
      <c r="C6133" s="35"/>
      <c r="D6133" s="35"/>
      <c r="E6133" s="35"/>
      <c r="F6133" s="35"/>
      <c r="G6133" s="35"/>
      <c r="H6133" s="34" t="s">
        <v>516</v>
      </c>
      <c r="I6133" s="76">
        <v>1.9</v>
      </c>
    </row>
    <row r="6136" spans="1:9">
      <c r="A6136" s="49" t="s">
        <v>3668</v>
      </c>
      <c r="B6136" s="48"/>
      <c r="C6136" s="48"/>
      <c r="D6136" s="48"/>
      <c r="E6136" s="48"/>
      <c r="F6136" s="48"/>
      <c r="G6136" s="48"/>
      <c r="H6136" s="48"/>
      <c r="I6136" s="72"/>
    </row>
    <row r="6137" spans="1:9">
      <c r="A6137" s="46" t="s">
        <v>1439</v>
      </c>
      <c r="B6137" s="45"/>
      <c r="C6137" s="45"/>
      <c r="D6137" s="45"/>
      <c r="E6137" s="45"/>
      <c r="F6137" s="45"/>
      <c r="G6137" s="45"/>
      <c r="H6137" s="45"/>
      <c r="I6137" s="73"/>
    </row>
    <row r="6138" spans="1:9">
      <c r="A6138" s="43" t="s">
        <v>3669</v>
      </c>
      <c r="B6138" s="42"/>
      <c r="C6138" s="42"/>
      <c r="D6138" s="42"/>
      <c r="E6138" s="41"/>
      <c r="F6138" s="41"/>
      <c r="G6138" s="41"/>
      <c r="H6138" s="41"/>
      <c r="I6138" s="74"/>
    </row>
    <row r="6139" spans="1:9">
      <c r="A6139" s="38" t="s">
        <v>0</v>
      </c>
      <c r="B6139" s="39" t="s">
        <v>1</v>
      </c>
      <c r="C6139" s="38" t="s">
        <v>2</v>
      </c>
      <c r="D6139" s="38" t="s">
        <v>3</v>
      </c>
      <c r="E6139" s="38" t="s">
        <v>1441</v>
      </c>
      <c r="F6139" s="38" t="s">
        <v>1442</v>
      </c>
      <c r="G6139" s="38" t="s">
        <v>1443</v>
      </c>
      <c r="H6139" s="38" t="s">
        <v>1444</v>
      </c>
      <c r="I6139" s="75" t="s">
        <v>1445</v>
      </c>
    </row>
    <row r="6140" spans="1:9">
      <c r="A6140" s="30" t="s">
        <v>1868</v>
      </c>
      <c r="B6140" s="32" t="s">
        <v>1869</v>
      </c>
      <c r="C6140" s="37" t="s">
        <v>1551</v>
      </c>
      <c r="D6140" s="36">
        <v>0.22850000000000001</v>
      </c>
      <c r="E6140" s="31">
        <v>1</v>
      </c>
      <c r="F6140" s="31">
        <v>0</v>
      </c>
      <c r="G6140" s="31">
        <v>29.49</v>
      </c>
      <c r="H6140" s="31">
        <v>0</v>
      </c>
      <c r="I6140" s="64">
        <v>6.73</v>
      </c>
    </row>
    <row r="6141" spans="1:9">
      <c r="A6141" s="30" t="s">
        <v>1563</v>
      </c>
      <c r="B6141" s="32" t="s">
        <v>1564</v>
      </c>
      <c r="C6141" s="37" t="s">
        <v>1484</v>
      </c>
      <c r="D6141" s="36">
        <v>0.16309999999999999</v>
      </c>
      <c r="E6141" s="31">
        <v>1</v>
      </c>
      <c r="F6141" s="31">
        <v>0</v>
      </c>
      <c r="G6141" s="31">
        <v>27.54</v>
      </c>
      <c r="H6141" s="31">
        <v>0</v>
      </c>
      <c r="I6141" s="64">
        <v>4.49</v>
      </c>
    </row>
    <row r="6142" spans="1:9">
      <c r="A6142" s="30" t="s">
        <v>1565</v>
      </c>
      <c r="B6142" s="30" t="s">
        <v>1566</v>
      </c>
      <c r="C6142" s="37" t="s">
        <v>1484</v>
      </c>
      <c r="D6142" s="36">
        <v>5.4399999999999997E-2</v>
      </c>
      <c r="E6142" s="31">
        <v>1</v>
      </c>
      <c r="F6142" s="31">
        <v>0</v>
      </c>
      <c r="G6142" s="31">
        <v>20.96</v>
      </c>
      <c r="H6142" s="31">
        <v>0</v>
      </c>
      <c r="I6142" s="64">
        <v>1.1399999999999999</v>
      </c>
    </row>
    <row r="6143" spans="1:9">
      <c r="A6143" s="35"/>
      <c r="B6143" s="35"/>
      <c r="C6143" s="35"/>
      <c r="D6143" s="35"/>
      <c r="E6143" s="35"/>
      <c r="F6143" s="35"/>
      <c r="G6143" s="35"/>
      <c r="H6143" s="34" t="s">
        <v>515</v>
      </c>
      <c r="I6143" s="76">
        <v>12.36</v>
      </c>
    </row>
    <row r="6144" spans="1:9">
      <c r="A6144" s="35"/>
      <c r="B6144" s="35"/>
      <c r="C6144" s="35"/>
      <c r="D6144" s="35"/>
      <c r="E6144" s="35"/>
      <c r="F6144" s="35"/>
      <c r="G6144" s="35"/>
      <c r="H6144" s="34" t="s">
        <v>1458</v>
      </c>
      <c r="I6144" s="76">
        <v>22.86</v>
      </c>
    </row>
    <row r="6145" spans="1:9">
      <c r="A6145" s="35"/>
      <c r="B6145" s="35"/>
      <c r="C6145" s="35"/>
      <c r="D6145" s="35"/>
      <c r="E6145" s="35"/>
      <c r="F6145" s="35"/>
      <c r="G6145" s="35"/>
      <c r="H6145" s="34" t="s">
        <v>516</v>
      </c>
      <c r="I6145" s="76">
        <v>15.18</v>
      </c>
    </row>
    <row r="6148" spans="1:9">
      <c r="A6148" s="49" t="s">
        <v>3670</v>
      </c>
      <c r="B6148" s="48"/>
      <c r="C6148" s="48"/>
      <c r="D6148" s="48"/>
      <c r="E6148" s="48"/>
      <c r="F6148" s="48"/>
      <c r="G6148" s="48"/>
      <c r="H6148" s="48"/>
      <c r="I6148" s="72"/>
    </row>
    <row r="6149" spans="1:9">
      <c r="A6149" s="46" t="s">
        <v>1480</v>
      </c>
      <c r="B6149" s="45"/>
      <c r="C6149" s="45"/>
      <c r="D6149" s="45"/>
      <c r="E6149" s="45"/>
      <c r="F6149" s="45"/>
      <c r="G6149" s="45"/>
      <c r="H6149" s="45"/>
      <c r="I6149" s="73"/>
    </row>
    <row r="6150" spans="1:9">
      <c r="A6150" s="43" t="s">
        <v>3671</v>
      </c>
      <c r="B6150" s="42"/>
      <c r="C6150" s="42"/>
      <c r="D6150" s="42"/>
      <c r="E6150" s="41"/>
      <c r="F6150" s="41"/>
      <c r="G6150" s="41"/>
      <c r="H6150" s="41"/>
      <c r="I6150" s="74"/>
    </row>
    <row r="6151" spans="1:9">
      <c r="A6151" s="38" t="s">
        <v>0</v>
      </c>
      <c r="B6151" s="39" t="s">
        <v>1</v>
      </c>
      <c r="C6151" s="38" t="s">
        <v>2</v>
      </c>
      <c r="D6151" s="38" t="s">
        <v>3</v>
      </c>
      <c r="E6151" s="38" t="s">
        <v>1441</v>
      </c>
      <c r="F6151" s="38" t="s">
        <v>1442</v>
      </c>
      <c r="G6151" s="38" t="s">
        <v>1443</v>
      </c>
      <c r="H6151" s="38" t="s">
        <v>1444</v>
      </c>
      <c r="I6151" s="75" t="s">
        <v>1445</v>
      </c>
    </row>
    <row r="6152" spans="1:9">
      <c r="A6152" s="30" t="s">
        <v>2761</v>
      </c>
      <c r="B6152" s="32" t="s">
        <v>2762</v>
      </c>
      <c r="C6152" s="37" t="s">
        <v>7</v>
      </c>
      <c r="D6152" s="36">
        <v>2.1000000000000001E-2</v>
      </c>
      <c r="E6152" s="31">
        <v>1</v>
      </c>
      <c r="F6152" s="31">
        <v>0</v>
      </c>
      <c r="G6152" s="31">
        <v>4.76</v>
      </c>
      <c r="H6152" s="31">
        <v>0</v>
      </c>
      <c r="I6152" s="64">
        <v>0.09</v>
      </c>
    </row>
    <row r="6153" spans="1:9">
      <c r="A6153" s="30" t="s">
        <v>3672</v>
      </c>
      <c r="B6153" s="32" t="s">
        <v>3673</v>
      </c>
      <c r="C6153" s="37" t="s">
        <v>7</v>
      </c>
      <c r="D6153" s="36">
        <v>1</v>
      </c>
      <c r="E6153" s="31">
        <v>1</v>
      </c>
      <c r="F6153" s="31">
        <v>0</v>
      </c>
      <c r="G6153" s="31">
        <v>355.79</v>
      </c>
      <c r="H6153" s="31">
        <v>0</v>
      </c>
      <c r="I6153" s="64">
        <v>355.79</v>
      </c>
    </row>
    <row r="6154" spans="1:9">
      <c r="A6154" s="30" t="s">
        <v>1559</v>
      </c>
      <c r="B6154" s="32" t="s">
        <v>1560</v>
      </c>
      <c r="C6154" s="37" t="s">
        <v>1484</v>
      </c>
      <c r="D6154" s="36">
        <v>9.6000000000000002E-2</v>
      </c>
      <c r="E6154" s="31">
        <v>1</v>
      </c>
      <c r="F6154" s="31">
        <v>0</v>
      </c>
      <c r="G6154" s="31">
        <v>25.28</v>
      </c>
      <c r="H6154" s="31">
        <v>0</v>
      </c>
      <c r="I6154" s="64">
        <v>2.42</v>
      </c>
    </row>
    <row r="6155" spans="1:9">
      <c r="A6155" s="30" t="s">
        <v>1565</v>
      </c>
      <c r="B6155" s="30" t="s">
        <v>1566</v>
      </c>
      <c r="C6155" s="37" t="s">
        <v>1484</v>
      </c>
      <c r="D6155" s="36">
        <v>3.0300000000000001E-2</v>
      </c>
      <c r="E6155" s="31">
        <v>1</v>
      </c>
      <c r="F6155" s="31">
        <v>0</v>
      </c>
      <c r="G6155" s="31">
        <v>20.96</v>
      </c>
      <c r="H6155" s="31">
        <v>0</v>
      </c>
      <c r="I6155" s="64">
        <v>0.63</v>
      </c>
    </row>
    <row r="6156" spans="1:9">
      <c r="A6156" s="35"/>
      <c r="B6156" s="35"/>
      <c r="C6156" s="35"/>
      <c r="D6156" s="35"/>
      <c r="E6156" s="35"/>
      <c r="F6156" s="35"/>
      <c r="G6156" s="35"/>
      <c r="H6156" s="34" t="s">
        <v>515</v>
      </c>
      <c r="I6156" s="76">
        <v>358.93</v>
      </c>
    </row>
    <row r="6157" spans="1:9">
      <c r="A6157" s="35"/>
      <c r="B6157" s="35"/>
      <c r="C6157" s="35"/>
      <c r="D6157" s="35"/>
      <c r="E6157" s="35"/>
      <c r="F6157" s="35"/>
      <c r="G6157" s="35"/>
      <c r="H6157" s="34" t="s">
        <v>1458</v>
      </c>
      <c r="I6157" s="76">
        <v>22.86</v>
      </c>
    </row>
    <row r="6158" spans="1:9">
      <c r="A6158" s="35"/>
      <c r="B6158" s="35"/>
      <c r="C6158" s="35"/>
      <c r="D6158" s="35"/>
      <c r="E6158" s="35"/>
      <c r="F6158" s="35"/>
      <c r="G6158" s="35"/>
      <c r="H6158" s="34" t="s">
        <v>516</v>
      </c>
      <c r="I6158" s="76">
        <v>440.98</v>
      </c>
    </row>
    <row r="6161" spans="1:9">
      <c r="A6161" s="49" t="s">
        <v>3674</v>
      </c>
      <c r="B6161" s="48"/>
      <c r="C6161" s="48"/>
      <c r="D6161" s="48"/>
      <c r="E6161" s="48"/>
      <c r="F6161" s="48"/>
      <c r="G6161" s="48"/>
      <c r="H6161" s="48"/>
      <c r="I6161" s="72"/>
    </row>
    <row r="6162" spans="1:9">
      <c r="A6162" s="46" t="s">
        <v>1439</v>
      </c>
      <c r="B6162" s="45"/>
      <c r="C6162" s="45"/>
      <c r="D6162" s="45"/>
      <c r="E6162" s="45"/>
      <c r="F6162" s="45"/>
      <c r="G6162" s="45"/>
      <c r="H6162" s="45"/>
      <c r="I6162" s="73"/>
    </row>
    <row r="6163" spans="1:9">
      <c r="A6163" s="43" t="s">
        <v>3675</v>
      </c>
      <c r="B6163" s="42"/>
      <c r="C6163" s="42"/>
      <c r="D6163" s="42"/>
      <c r="E6163" s="41"/>
      <c r="F6163" s="41"/>
      <c r="G6163" s="41"/>
      <c r="H6163" s="41"/>
      <c r="I6163" s="74"/>
    </row>
    <row r="6164" spans="1:9">
      <c r="A6164" s="38" t="s">
        <v>0</v>
      </c>
      <c r="B6164" s="39" t="s">
        <v>1</v>
      </c>
      <c r="C6164" s="38" t="s">
        <v>2</v>
      </c>
      <c r="D6164" s="38" t="s">
        <v>3</v>
      </c>
      <c r="E6164" s="38" t="s">
        <v>1441</v>
      </c>
      <c r="F6164" s="38" t="s">
        <v>1442</v>
      </c>
      <c r="G6164" s="38" t="s">
        <v>1443</v>
      </c>
      <c r="H6164" s="38" t="s">
        <v>1444</v>
      </c>
      <c r="I6164" s="75" t="s">
        <v>1445</v>
      </c>
    </row>
    <row r="6165" spans="1:9">
      <c r="A6165" s="30" t="s">
        <v>2761</v>
      </c>
      <c r="B6165" s="32" t="s">
        <v>2762</v>
      </c>
      <c r="C6165" s="37" t="s">
        <v>7</v>
      </c>
      <c r="D6165" s="36">
        <v>2.1000000000000001E-2</v>
      </c>
      <c r="E6165" s="31">
        <v>1</v>
      </c>
      <c r="F6165" s="31">
        <v>0</v>
      </c>
      <c r="G6165" s="31">
        <v>4.76</v>
      </c>
      <c r="H6165" s="31">
        <v>0</v>
      </c>
      <c r="I6165" s="64">
        <v>0.09</v>
      </c>
    </row>
    <row r="6166" spans="1:9" ht="20">
      <c r="A6166" s="30" t="s">
        <v>3676</v>
      </c>
      <c r="B6166" s="32" t="s">
        <v>3677</v>
      </c>
      <c r="C6166" s="37" t="s">
        <v>7</v>
      </c>
      <c r="D6166" s="36">
        <v>1</v>
      </c>
      <c r="E6166" s="31">
        <v>1</v>
      </c>
      <c r="F6166" s="31">
        <v>0</v>
      </c>
      <c r="G6166" s="31">
        <v>99.44</v>
      </c>
      <c r="H6166" s="31">
        <v>0</v>
      </c>
      <c r="I6166" s="64">
        <v>99.44</v>
      </c>
    </row>
    <row r="6167" spans="1:9">
      <c r="A6167" s="30" t="s">
        <v>1559</v>
      </c>
      <c r="B6167" s="32" t="s">
        <v>1560</v>
      </c>
      <c r="C6167" s="37" t="s">
        <v>1484</v>
      </c>
      <c r="D6167" s="36">
        <v>0.1164</v>
      </c>
      <c r="E6167" s="31">
        <v>1</v>
      </c>
      <c r="F6167" s="31">
        <v>0</v>
      </c>
      <c r="G6167" s="31">
        <v>25.28</v>
      </c>
      <c r="H6167" s="31">
        <v>0</v>
      </c>
      <c r="I6167" s="64">
        <v>2.94</v>
      </c>
    </row>
    <row r="6168" spans="1:9">
      <c r="A6168" s="30" t="s">
        <v>1565</v>
      </c>
      <c r="B6168" s="30" t="s">
        <v>1566</v>
      </c>
      <c r="C6168" s="37" t="s">
        <v>1484</v>
      </c>
      <c r="D6168" s="36">
        <v>3.6700000000000003E-2</v>
      </c>
      <c r="E6168" s="31">
        <v>1</v>
      </c>
      <c r="F6168" s="31">
        <v>0</v>
      </c>
      <c r="G6168" s="31">
        <v>20.96</v>
      </c>
      <c r="H6168" s="31">
        <v>0</v>
      </c>
      <c r="I6168" s="64">
        <v>0.76</v>
      </c>
    </row>
    <row r="6169" spans="1:9">
      <c r="A6169" s="35"/>
      <c r="B6169" s="35"/>
      <c r="C6169" s="35"/>
      <c r="D6169" s="35"/>
      <c r="E6169" s="35"/>
      <c r="F6169" s="35"/>
      <c r="G6169" s="35"/>
      <c r="H6169" s="34" t="s">
        <v>515</v>
      </c>
      <c r="I6169" s="76">
        <v>103.23</v>
      </c>
    </row>
    <row r="6170" spans="1:9">
      <c r="A6170" s="35"/>
      <c r="B6170" s="35"/>
      <c r="C6170" s="35"/>
      <c r="D6170" s="35"/>
      <c r="E6170" s="35"/>
      <c r="F6170" s="35"/>
      <c r="G6170" s="35"/>
      <c r="H6170" s="34" t="s">
        <v>1458</v>
      </c>
      <c r="I6170" s="76">
        <v>22.86</v>
      </c>
    </row>
    <row r="6171" spans="1:9">
      <c r="A6171" s="35"/>
      <c r="B6171" s="35"/>
      <c r="C6171" s="35"/>
      <c r="D6171" s="35"/>
      <c r="E6171" s="35"/>
      <c r="F6171" s="35"/>
      <c r="G6171" s="35"/>
      <c r="H6171" s="34" t="s">
        <v>516</v>
      </c>
      <c r="I6171" s="76">
        <v>126.82</v>
      </c>
    </row>
    <row r="6174" spans="1:9">
      <c r="A6174" s="49" t="s">
        <v>3678</v>
      </c>
      <c r="B6174" s="48"/>
      <c r="C6174" s="48"/>
      <c r="D6174" s="48"/>
      <c r="E6174" s="48"/>
      <c r="F6174" s="48"/>
      <c r="G6174" s="48"/>
      <c r="H6174" s="48"/>
      <c r="I6174" s="72"/>
    </row>
    <row r="6175" spans="1:9">
      <c r="A6175" s="46" t="s">
        <v>1439</v>
      </c>
      <c r="B6175" s="45"/>
      <c r="C6175" s="45"/>
      <c r="D6175" s="45"/>
      <c r="E6175" s="45"/>
      <c r="F6175" s="45"/>
      <c r="G6175" s="45"/>
      <c r="H6175" s="45"/>
      <c r="I6175" s="73"/>
    </row>
    <row r="6176" spans="1:9">
      <c r="A6176" s="43" t="s">
        <v>3679</v>
      </c>
      <c r="B6176" s="42"/>
      <c r="C6176" s="42"/>
      <c r="D6176" s="42"/>
      <c r="E6176" s="41"/>
      <c r="F6176" s="41"/>
      <c r="G6176" s="41"/>
      <c r="H6176" s="41"/>
      <c r="I6176" s="74"/>
    </row>
    <row r="6177" spans="1:9">
      <c r="A6177" s="38" t="s">
        <v>0</v>
      </c>
      <c r="B6177" s="39" t="s">
        <v>1</v>
      </c>
      <c r="C6177" s="38" t="s">
        <v>2</v>
      </c>
      <c r="D6177" s="38" t="s">
        <v>3</v>
      </c>
      <c r="E6177" s="38" t="s">
        <v>1441</v>
      </c>
      <c r="F6177" s="38" t="s">
        <v>1442</v>
      </c>
      <c r="G6177" s="38" t="s">
        <v>1443</v>
      </c>
      <c r="H6177" s="38" t="s">
        <v>1444</v>
      </c>
      <c r="I6177" s="75" t="s">
        <v>1445</v>
      </c>
    </row>
    <row r="6178" spans="1:9" ht="20">
      <c r="A6178" s="30" t="s">
        <v>3680</v>
      </c>
      <c r="B6178" s="32" t="s">
        <v>3681</v>
      </c>
      <c r="C6178" s="37" t="s">
        <v>7</v>
      </c>
      <c r="D6178" s="36">
        <v>1</v>
      </c>
      <c r="E6178" s="31">
        <v>1</v>
      </c>
      <c r="F6178" s="31">
        <v>0</v>
      </c>
      <c r="G6178" s="31">
        <v>9.4</v>
      </c>
      <c r="H6178" s="31">
        <v>0</v>
      </c>
      <c r="I6178" s="64">
        <v>9.4</v>
      </c>
    </row>
    <row r="6179" spans="1:9">
      <c r="A6179" s="30" t="s">
        <v>2761</v>
      </c>
      <c r="B6179" s="32" t="s">
        <v>2762</v>
      </c>
      <c r="C6179" s="37" t="s">
        <v>7</v>
      </c>
      <c r="D6179" s="36">
        <v>3.6499999999999998E-2</v>
      </c>
      <c r="E6179" s="31">
        <v>1</v>
      </c>
      <c r="F6179" s="31">
        <v>0</v>
      </c>
      <c r="G6179" s="31">
        <v>4.76</v>
      </c>
      <c r="H6179" s="31">
        <v>0</v>
      </c>
      <c r="I6179" s="64">
        <v>0.17</v>
      </c>
    </row>
    <row r="6180" spans="1:9">
      <c r="A6180" s="30" t="s">
        <v>3682</v>
      </c>
      <c r="B6180" s="32" t="s">
        <v>3683</v>
      </c>
      <c r="C6180" s="37" t="s">
        <v>7</v>
      </c>
      <c r="D6180" s="36">
        <v>1</v>
      </c>
      <c r="E6180" s="31">
        <v>1</v>
      </c>
      <c r="F6180" s="31">
        <v>0</v>
      </c>
      <c r="G6180" s="31">
        <v>369.09</v>
      </c>
      <c r="H6180" s="31">
        <v>0</v>
      </c>
      <c r="I6180" s="64">
        <v>369.09</v>
      </c>
    </row>
    <row r="6181" spans="1:9" ht="20">
      <c r="A6181" s="30" t="s">
        <v>3684</v>
      </c>
      <c r="B6181" s="32" t="s">
        <v>3685</v>
      </c>
      <c r="C6181" s="37" t="s">
        <v>7</v>
      </c>
      <c r="D6181" s="36">
        <v>2</v>
      </c>
      <c r="E6181" s="31">
        <v>1</v>
      </c>
      <c r="F6181" s="31">
        <v>0</v>
      </c>
      <c r="G6181" s="31">
        <v>23.11</v>
      </c>
      <c r="H6181" s="31">
        <v>0</v>
      </c>
      <c r="I6181" s="64">
        <v>46.22</v>
      </c>
    </row>
    <row r="6182" spans="1:9" ht="20">
      <c r="A6182" s="30" t="s">
        <v>3686</v>
      </c>
      <c r="B6182" s="32" t="s">
        <v>3687</v>
      </c>
      <c r="C6182" s="37" t="s">
        <v>7</v>
      </c>
      <c r="D6182" s="36">
        <v>1</v>
      </c>
      <c r="E6182" s="31">
        <v>1</v>
      </c>
      <c r="F6182" s="31">
        <v>0</v>
      </c>
      <c r="G6182" s="31">
        <v>173.97</v>
      </c>
      <c r="H6182" s="31">
        <v>0</v>
      </c>
      <c r="I6182" s="64">
        <v>173.97</v>
      </c>
    </row>
    <row r="6183" spans="1:9">
      <c r="A6183" s="30" t="s">
        <v>1559</v>
      </c>
      <c r="B6183" s="32" t="s">
        <v>1560</v>
      </c>
      <c r="C6183" s="37" t="s">
        <v>1484</v>
      </c>
      <c r="D6183" s="36">
        <v>1.0089999999999999</v>
      </c>
      <c r="E6183" s="31">
        <v>1</v>
      </c>
      <c r="F6183" s="31">
        <v>0</v>
      </c>
      <c r="G6183" s="31">
        <v>25.28</v>
      </c>
      <c r="H6183" s="31">
        <v>0</v>
      </c>
      <c r="I6183" s="64">
        <v>25.5</v>
      </c>
    </row>
    <row r="6184" spans="1:9">
      <c r="A6184" s="30" t="s">
        <v>1565</v>
      </c>
      <c r="B6184" s="30" t="s">
        <v>1566</v>
      </c>
      <c r="C6184" s="37" t="s">
        <v>1484</v>
      </c>
      <c r="D6184" s="36">
        <v>0.31790000000000002</v>
      </c>
      <c r="E6184" s="31">
        <v>1</v>
      </c>
      <c r="F6184" s="31">
        <v>0</v>
      </c>
      <c r="G6184" s="31">
        <v>20.96</v>
      </c>
      <c r="H6184" s="31">
        <v>0</v>
      </c>
      <c r="I6184" s="64">
        <v>6.66</v>
      </c>
    </row>
    <row r="6185" spans="1:9">
      <c r="A6185" s="35"/>
      <c r="B6185" s="35"/>
      <c r="C6185" s="35"/>
      <c r="D6185" s="35"/>
      <c r="E6185" s="35"/>
      <c r="F6185" s="35"/>
      <c r="G6185" s="35"/>
      <c r="H6185" s="34" t="s">
        <v>515</v>
      </c>
      <c r="I6185" s="76">
        <v>631.01</v>
      </c>
    </row>
    <row r="6186" spans="1:9">
      <c r="A6186" s="35"/>
      <c r="B6186" s="35"/>
      <c r="C6186" s="35"/>
      <c r="D6186" s="35"/>
      <c r="E6186" s="35"/>
      <c r="F6186" s="35"/>
      <c r="G6186" s="35"/>
      <c r="H6186" s="34" t="s">
        <v>1458</v>
      </c>
      <c r="I6186" s="76">
        <v>22.86</v>
      </c>
    </row>
    <row r="6187" spans="1:9">
      <c r="A6187" s="35"/>
      <c r="B6187" s="35"/>
      <c r="C6187" s="35"/>
      <c r="D6187" s="35"/>
      <c r="E6187" s="35"/>
      <c r="F6187" s="35"/>
      <c r="G6187" s="35"/>
      <c r="H6187" s="34" t="s">
        <v>516</v>
      </c>
      <c r="I6187" s="76">
        <v>775.25</v>
      </c>
    </row>
    <row r="6190" spans="1:9">
      <c r="A6190" s="49" t="s">
        <v>3688</v>
      </c>
      <c r="B6190" s="48"/>
      <c r="C6190" s="48"/>
      <c r="D6190" s="48"/>
      <c r="E6190" s="48"/>
      <c r="F6190" s="48"/>
      <c r="G6190" s="48"/>
      <c r="H6190" s="48"/>
      <c r="I6190" s="72"/>
    </row>
    <row r="6191" spans="1:9">
      <c r="A6191" s="46" t="s">
        <v>1480</v>
      </c>
      <c r="B6191" s="45"/>
      <c r="C6191" s="45"/>
      <c r="D6191" s="45"/>
      <c r="E6191" s="45"/>
      <c r="F6191" s="45"/>
      <c r="G6191" s="45"/>
      <c r="H6191" s="45"/>
      <c r="I6191" s="73"/>
    </row>
    <row r="6192" spans="1:9">
      <c r="A6192" s="43" t="s">
        <v>3689</v>
      </c>
      <c r="B6192" s="42"/>
      <c r="C6192" s="42"/>
      <c r="D6192" s="42"/>
      <c r="E6192" s="41"/>
      <c r="F6192" s="41"/>
      <c r="G6192" s="41"/>
      <c r="H6192" s="41"/>
      <c r="I6192" s="74"/>
    </row>
    <row r="6193" spans="1:9">
      <c r="A6193" s="38" t="s">
        <v>0</v>
      </c>
      <c r="B6193" s="39" t="s">
        <v>1</v>
      </c>
      <c r="C6193" s="38" t="s">
        <v>2</v>
      </c>
      <c r="D6193" s="38" t="s">
        <v>3</v>
      </c>
      <c r="E6193" s="38" t="s">
        <v>1441</v>
      </c>
      <c r="F6193" s="38" t="s">
        <v>1442</v>
      </c>
      <c r="G6193" s="38" t="s">
        <v>1443</v>
      </c>
      <c r="H6193" s="38" t="s">
        <v>1444</v>
      </c>
      <c r="I6193" s="75" t="s">
        <v>1445</v>
      </c>
    </row>
    <row r="6194" spans="1:9">
      <c r="A6194" s="30" t="s">
        <v>2761</v>
      </c>
      <c r="B6194" s="32" t="s">
        <v>2762</v>
      </c>
      <c r="C6194" s="37" t="s">
        <v>7</v>
      </c>
      <c r="D6194" s="36">
        <v>2.1000000000000001E-2</v>
      </c>
      <c r="E6194" s="31">
        <v>1</v>
      </c>
      <c r="F6194" s="31">
        <v>0</v>
      </c>
      <c r="G6194" s="31">
        <v>4.76</v>
      </c>
      <c r="H6194" s="31">
        <v>0</v>
      </c>
      <c r="I6194" s="64">
        <v>0.09</v>
      </c>
    </row>
    <row r="6195" spans="1:9">
      <c r="A6195" s="30" t="s">
        <v>3690</v>
      </c>
      <c r="B6195" s="32" t="s">
        <v>3691</v>
      </c>
      <c r="C6195" s="37" t="s">
        <v>7</v>
      </c>
      <c r="D6195" s="36">
        <v>1</v>
      </c>
      <c r="E6195" s="31">
        <v>1</v>
      </c>
      <c r="F6195" s="31">
        <v>0</v>
      </c>
      <c r="G6195" s="31">
        <v>164.04</v>
      </c>
      <c r="H6195" s="31">
        <v>0</v>
      </c>
      <c r="I6195" s="64">
        <v>164.04</v>
      </c>
    </row>
    <row r="6196" spans="1:9">
      <c r="A6196" s="30" t="s">
        <v>1559</v>
      </c>
      <c r="B6196" s="32" t="s">
        <v>1560</v>
      </c>
      <c r="C6196" s="37" t="s">
        <v>1484</v>
      </c>
      <c r="D6196" s="36">
        <v>9.6000000000000002E-2</v>
      </c>
      <c r="E6196" s="31">
        <v>1</v>
      </c>
      <c r="F6196" s="31">
        <v>0</v>
      </c>
      <c r="G6196" s="31">
        <v>25.28</v>
      </c>
      <c r="H6196" s="31">
        <v>0</v>
      </c>
      <c r="I6196" s="64">
        <v>2.42</v>
      </c>
    </row>
    <row r="6197" spans="1:9">
      <c r="A6197" s="30" t="s">
        <v>1565</v>
      </c>
      <c r="B6197" s="30" t="s">
        <v>1566</v>
      </c>
      <c r="C6197" s="37" t="s">
        <v>1484</v>
      </c>
      <c r="D6197" s="36">
        <v>3.0300000000000001E-2</v>
      </c>
      <c r="E6197" s="31">
        <v>1</v>
      </c>
      <c r="F6197" s="31">
        <v>0</v>
      </c>
      <c r="G6197" s="31">
        <v>20.96</v>
      </c>
      <c r="H6197" s="31">
        <v>0</v>
      </c>
      <c r="I6197" s="64">
        <v>0.63</v>
      </c>
    </row>
    <row r="6198" spans="1:9">
      <c r="A6198" s="35"/>
      <c r="B6198" s="35"/>
      <c r="C6198" s="35"/>
      <c r="D6198" s="35"/>
      <c r="E6198" s="35"/>
      <c r="F6198" s="35"/>
      <c r="G6198" s="35"/>
      <c r="H6198" s="34" t="s">
        <v>515</v>
      </c>
      <c r="I6198" s="76">
        <v>167.18</v>
      </c>
    </row>
    <row r="6199" spans="1:9">
      <c r="A6199" s="35"/>
      <c r="B6199" s="35"/>
      <c r="C6199" s="35"/>
      <c r="D6199" s="35"/>
      <c r="E6199" s="35"/>
      <c r="F6199" s="35"/>
      <c r="G6199" s="35"/>
      <c r="H6199" s="34" t="s">
        <v>1458</v>
      </c>
      <c r="I6199" s="76">
        <v>22.86</v>
      </c>
    </row>
    <row r="6200" spans="1:9">
      <c r="A6200" s="35"/>
      <c r="B6200" s="35"/>
      <c r="C6200" s="35"/>
      <c r="D6200" s="35"/>
      <c r="E6200" s="35"/>
      <c r="F6200" s="35"/>
      <c r="G6200" s="35"/>
      <c r="H6200" s="34" t="s">
        <v>516</v>
      </c>
      <c r="I6200" s="76">
        <v>205.39</v>
      </c>
    </row>
    <row r="6203" spans="1:9">
      <c r="A6203" s="49" t="s">
        <v>3692</v>
      </c>
      <c r="B6203" s="48"/>
      <c r="C6203" s="48"/>
      <c r="D6203" s="48"/>
      <c r="E6203" s="48"/>
      <c r="F6203" s="48"/>
      <c r="G6203" s="48"/>
      <c r="H6203" s="48"/>
      <c r="I6203" s="72"/>
    </row>
    <row r="6204" spans="1:9">
      <c r="A6204" s="46" t="s">
        <v>1480</v>
      </c>
      <c r="B6204" s="45"/>
      <c r="C6204" s="45"/>
      <c r="D6204" s="45"/>
      <c r="E6204" s="45"/>
      <c r="F6204" s="45"/>
      <c r="G6204" s="45"/>
      <c r="H6204" s="45"/>
      <c r="I6204" s="73"/>
    </row>
    <row r="6205" spans="1:9">
      <c r="A6205" s="43" t="s">
        <v>3693</v>
      </c>
      <c r="B6205" s="42"/>
      <c r="C6205" s="42"/>
      <c r="D6205" s="42"/>
      <c r="E6205" s="41"/>
      <c r="F6205" s="41"/>
      <c r="G6205" s="41"/>
      <c r="H6205" s="41"/>
      <c r="I6205" s="74"/>
    </row>
    <row r="6206" spans="1:9">
      <c r="A6206" s="38" t="s">
        <v>0</v>
      </c>
      <c r="B6206" s="39" t="s">
        <v>1</v>
      </c>
      <c r="C6206" s="38" t="s">
        <v>2</v>
      </c>
      <c r="D6206" s="38" t="s">
        <v>3</v>
      </c>
      <c r="E6206" s="38" t="s">
        <v>1441</v>
      </c>
      <c r="F6206" s="38" t="s">
        <v>1442</v>
      </c>
      <c r="G6206" s="38" t="s">
        <v>1443</v>
      </c>
      <c r="H6206" s="38" t="s">
        <v>1444</v>
      </c>
      <c r="I6206" s="75" t="s">
        <v>1445</v>
      </c>
    </row>
    <row r="6207" spans="1:9" ht="20">
      <c r="A6207" s="30" t="s">
        <v>3694</v>
      </c>
      <c r="B6207" s="32" t="s">
        <v>3695</v>
      </c>
      <c r="C6207" s="37" t="s">
        <v>7</v>
      </c>
      <c r="D6207" s="36">
        <v>6</v>
      </c>
      <c r="E6207" s="31">
        <v>1</v>
      </c>
      <c r="F6207" s="31">
        <v>0</v>
      </c>
      <c r="G6207" s="31">
        <v>0.43</v>
      </c>
      <c r="H6207" s="31">
        <v>0</v>
      </c>
      <c r="I6207" s="64">
        <v>2.58</v>
      </c>
    </row>
    <row r="6208" spans="1:9" ht="20">
      <c r="A6208" s="30" t="s">
        <v>3696</v>
      </c>
      <c r="B6208" s="32" t="s">
        <v>3697</v>
      </c>
      <c r="C6208" s="37" t="s">
        <v>5</v>
      </c>
      <c r="D6208" s="36">
        <v>1.0049999999999999</v>
      </c>
      <c r="E6208" s="31">
        <v>1</v>
      </c>
      <c r="F6208" s="31">
        <v>0</v>
      </c>
      <c r="G6208" s="31">
        <v>671.69</v>
      </c>
      <c r="H6208" s="31">
        <v>0</v>
      </c>
      <c r="I6208" s="64">
        <v>675.04</v>
      </c>
    </row>
    <row r="6209" spans="1:9">
      <c r="A6209" s="30" t="s">
        <v>3698</v>
      </c>
      <c r="B6209" s="32" t="s">
        <v>3699</v>
      </c>
      <c r="C6209" s="37" t="s">
        <v>14</v>
      </c>
      <c r="D6209" s="36">
        <v>0.52280000000000004</v>
      </c>
      <c r="E6209" s="31">
        <v>1</v>
      </c>
      <c r="F6209" s="31">
        <v>0</v>
      </c>
      <c r="G6209" s="31">
        <v>38.31</v>
      </c>
      <c r="H6209" s="31">
        <v>0</v>
      </c>
      <c r="I6209" s="64">
        <v>20.02</v>
      </c>
    </row>
    <row r="6210" spans="1:9">
      <c r="A6210" s="30" t="s">
        <v>3700</v>
      </c>
      <c r="B6210" s="32" t="s">
        <v>3701</v>
      </c>
      <c r="C6210" s="37" t="s">
        <v>14</v>
      </c>
      <c r="D6210" s="36">
        <v>2.1100000000000001E-2</v>
      </c>
      <c r="E6210" s="31">
        <v>1</v>
      </c>
      <c r="F6210" s="31">
        <v>0</v>
      </c>
      <c r="G6210" s="31">
        <v>105.12</v>
      </c>
      <c r="H6210" s="31">
        <v>0</v>
      </c>
      <c r="I6210" s="64">
        <v>2.21</v>
      </c>
    </row>
    <row r="6211" spans="1:9" ht="20">
      <c r="A6211" s="30" t="s">
        <v>3702</v>
      </c>
      <c r="B6211" s="32" t="s">
        <v>3703</v>
      </c>
      <c r="C6211" s="37" t="s">
        <v>7</v>
      </c>
      <c r="D6211" s="36">
        <v>2</v>
      </c>
      <c r="E6211" s="31">
        <v>1</v>
      </c>
      <c r="F6211" s="31">
        <v>0</v>
      </c>
      <c r="G6211" s="31">
        <v>21.89</v>
      </c>
      <c r="H6211" s="31">
        <v>0</v>
      </c>
      <c r="I6211" s="64">
        <v>43.78</v>
      </c>
    </row>
    <row r="6212" spans="1:9">
      <c r="A6212" s="30" t="s">
        <v>2262</v>
      </c>
      <c r="B6212" s="32" t="s">
        <v>2263</v>
      </c>
      <c r="C6212" s="37" t="s">
        <v>1484</v>
      </c>
      <c r="D6212" s="36">
        <v>1</v>
      </c>
      <c r="E6212" s="31">
        <v>1</v>
      </c>
      <c r="F6212" s="31">
        <v>0</v>
      </c>
      <c r="G6212" s="31">
        <v>25.9</v>
      </c>
      <c r="H6212" s="31">
        <v>0</v>
      </c>
      <c r="I6212" s="64">
        <v>25.9</v>
      </c>
    </row>
    <row r="6213" spans="1:9">
      <c r="A6213" s="30" t="s">
        <v>1565</v>
      </c>
      <c r="B6213" s="30" t="s">
        <v>1566</v>
      </c>
      <c r="C6213" s="37" t="s">
        <v>1484</v>
      </c>
      <c r="D6213" s="36">
        <v>0.8</v>
      </c>
      <c r="E6213" s="31">
        <v>1</v>
      </c>
      <c r="F6213" s="31">
        <v>0</v>
      </c>
      <c r="G6213" s="31">
        <v>20.96</v>
      </c>
      <c r="H6213" s="31">
        <v>0</v>
      </c>
      <c r="I6213" s="64">
        <v>16.760000000000002</v>
      </c>
    </row>
    <row r="6214" spans="1:9">
      <c r="A6214" s="35"/>
      <c r="B6214" s="35"/>
      <c r="C6214" s="35"/>
      <c r="D6214" s="35"/>
      <c r="E6214" s="35"/>
      <c r="F6214" s="35"/>
      <c r="G6214" s="35"/>
      <c r="H6214" s="34" t="s">
        <v>515</v>
      </c>
      <c r="I6214" s="76">
        <v>786.29</v>
      </c>
    </row>
    <row r="6215" spans="1:9">
      <c r="A6215" s="35"/>
      <c r="B6215" s="35"/>
      <c r="C6215" s="35"/>
      <c r="D6215" s="35"/>
      <c r="E6215" s="35"/>
      <c r="F6215" s="35"/>
      <c r="G6215" s="35"/>
      <c r="H6215" s="34" t="s">
        <v>1458</v>
      </c>
      <c r="I6215" s="76">
        <v>22.86</v>
      </c>
    </row>
    <row r="6216" spans="1:9">
      <c r="A6216" s="35"/>
      <c r="B6216" s="35"/>
      <c r="C6216" s="35"/>
      <c r="D6216" s="35"/>
      <c r="E6216" s="35"/>
      <c r="F6216" s="35"/>
      <c r="G6216" s="35"/>
      <c r="H6216" s="34" t="s">
        <v>516</v>
      </c>
      <c r="I6216" s="76">
        <v>966.03</v>
      </c>
    </row>
    <row r="6219" spans="1:9">
      <c r="A6219" s="49" t="s">
        <v>3704</v>
      </c>
      <c r="B6219" s="48"/>
      <c r="C6219" s="48"/>
      <c r="D6219" s="48"/>
      <c r="E6219" s="48"/>
      <c r="F6219" s="48"/>
      <c r="G6219" s="48"/>
      <c r="H6219" s="48"/>
      <c r="I6219" s="72"/>
    </row>
    <row r="6220" spans="1:9">
      <c r="A6220" s="46" t="s">
        <v>1480</v>
      </c>
      <c r="B6220" s="45"/>
      <c r="C6220" s="45"/>
      <c r="D6220" s="45"/>
      <c r="E6220" s="45"/>
      <c r="F6220" s="45"/>
      <c r="G6220" s="45"/>
      <c r="H6220" s="45"/>
      <c r="I6220" s="73"/>
    </row>
    <row r="6221" spans="1:9">
      <c r="A6221" s="43" t="s">
        <v>3705</v>
      </c>
      <c r="B6221" s="42"/>
      <c r="C6221" s="42"/>
      <c r="D6221" s="42"/>
      <c r="E6221" s="41"/>
      <c r="F6221" s="41"/>
      <c r="G6221" s="41"/>
      <c r="H6221" s="41"/>
      <c r="I6221" s="74"/>
    </row>
    <row r="6222" spans="1:9">
      <c r="A6222" s="38" t="s">
        <v>0</v>
      </c>
      <c r="B6222" s="39" t="s">
        <v>1</v>
      </c>
      <c r="C6222" s="38" t="s">
        <v>2</v>
      </c>
      <c r="D6222" s="38" t="s">
        <v>3</v>
      </c>
      <c r="E6222" s="38" t="s">
        <v>1441</v>
      </c>
      <c r="F6222" s="38" t="s">
        <v>1442</v>
      </c>
      <c r="G6222" s="38" t="s">
        <v>1443</v>
      </c>
      <c r="H6222" s="38" t="s">
        <v>1444</v>
      </c>
      <c r="I6222" s="75" t="s">
        <v>1445</v>
      </c>
    </row>
    <row r="6223" spans="1:9">
      <c r="A6223" s="30" t="s">
        <v>3706</v>
      </c>
      <c r="B6223" s="32" t="s">
        <v>3707</v>
      </c>
      <c r="C6223" s="37" t="s">
        <v>5</v>
      </c>
      <c r="D6223" s="36">
        <v>2.5</v>
      </c>
      <c r="E6223" s="31">
        <v>1</v>
      </c>
      <c r="F6223" s="31">
        <v>0</v>
      </c>
      <c r="G6223" s="31">
        <v>1.1299999999999999</v>
      </c>
      <c r="H6223" s="31">
        <v>0</v>
      </c>
      <c r="I6223" s="64">
        <v>2.82</v>
      </c>
    </row>
    <row r="6224" spans="1:9">
      <c r="A6224" s="30" t="s">
        <v>3708</v>
      </c>
      <c r="B6224" s="32" t="s">
        <v>3709</v>
      </c>
      <c r="C6224" s="37" t="s">
        <v>1484</v>
      </c>
      <c r="D6224" s="36">
        <v>1</v>
      </c>
      <c r="E6224" s="31">
        <v>1</v>
      </c>
      <c r="F6224" s="31">
        <v>0</v>
      </c>
      <c r="G6224" s="31">
        <v>21.53</v>
      </c>
      <c r="H6224" s="31">
        <v>0</v>
      </c>
      <c r="I6224" s="64">
        <v>21.53</v>
      </c>
    </row>
    <row r="6225" spans="1:9" ht="20">
      <c r="A6225" s="30" t="s">
        <v>2344</v>
      </c>
      <c r="B6225" s="32" t="s">
        <v>2345</v>
      </c>
      <c r="C6225" s="37" t="s">
        <v>18</v>
      </c>
      <c r="D6225" s="36">
        <v>0.3</v>
      </c>
      <c r="E6225" s="31">
        <v>1</v>
      </c>
      <c r="F6225" s="31">
        <v>0</v>
      </c>
      <c r="G6225" s="31">
        <v>429.41</v>
      </c>
      <c r="H6225" s="31">
        <v>0</v>
      </c>
      <c r="I6225" s="64">
        <v>128.82</v>
      </c>
    </row>
    <row r="6226" spans="1:9" ht="30">
      <c r="A6226" s="30" t="s">
        <v>3710</v>
      </c>
      <c r="B6226" s="32" t="s">
        <v>3711</v>
      </c>
      <c r="C6226" s="37" t="s">
        <v>5</v>
      </c>
      <c r="D6226" s="36">
        <v>4</v>
      </c>
      <c r="E6226" s="31">
        <v>1</v>
      </c>
      <c r="F6226" s="31">
        <v>0</v>
      </c>
      <c r="G6226" s="31">
        <v>69.64</v>
      </c>
      <c r="H6226" s="31">
        <v>0</v>
      </c>
      <c r="I6226" s="64">
        <v>278.56</v>
      </c>
    </row>
    <row r="6227" spans="1:9">
      <c r="A6227" s="30" t="s">
        <v>1561</v>
      </c>
      <c r="B6227" s="30" t="s">
        <v>1562</v>
      </c>
      <c r="C6227" s="37" t="s">
        <v>1484</v>
      </c>
      <c r="D6227" s="36">
        <v>1</v>
      </c>
      <c r="E6227" s="31">
        <v>1</v>
      </c>
      <c r="F6227" s="31">
        <v>0</v>
      </c>
      <c r="G6227" s="31">
        <v>26.04</v>
      </c>
      <c r="H6227" s="31">
        <v>0</v>
      </c>
      <c r="I6227" s="64">
        <v>26.04</v>
      </c>
    </row>
    <row r="6228" spans="1:9">
      <c r="A6228" s="35"/>
      <c r="B6228" s="35"/>
      <c r="C6228" s="35"/>
      <c r="D6228" s="35"/>
      <c r="E6228" s="35"/>
      <c r="F6228" s="35"/>
      <c r="G6228" s="35"/>
      <c r="H6228" s="34" t="s">
        <v>515</v>
      </c>
      <c r="I6228" s="76">
        <v>457.77</v>
      </c>
    </row>
    <row r="6229" spans="1:9">
      <c r="A6229" s="35"/>
      <c r="B6229" s="35"/>
      <c r="C6229" s="35"/>
      <c r="D6229" s="35"/>
      <c r="E6229" s="35"/>
      <c r="F6229" s="35"/>
      <c r="G6229" s="35"/>
      <c r="H6229" s="34" t="s">
        <v>1458</v>
      </c>
      <c r="I6229" s="76">
        <v>22.86</v>
      </c>
    </row>
    <row r="6230" spans="1:9">
      <c r="A6230" s="35"/>
      <c r="B6230" s="35"/>
      <c r="C6230" s="35"/>
      <c r="D6230" s="35"/>
      <c r="E6230" s="35"/>
      <c r="F6230" s="35"/>
      <c r="G6230" s="35"/>
      <c r="H6230" s="34" t="s">
        <v>516</v>
      </c>
      <c r="I6230" s="76">
        <v>562.41</v>
      </c>
    </row>
    <row r="6233" spans="1:9">
      <c r="A6233" s="49" t="s">
        <v>3712</v>
      </c>
      <c r="B6233" s="48"/>
      <c r="C6233" s="48"/>
      <c r="D6233" s="48"/>
      <c r="E6233" s="48"/>
      <c r="F6233" s="48"/>
      <c r="G6233" s="48"/>
      <c r="H6233" s="48"/>
      <c r="I6233" s="72"/>
    </row>
    <row r="6234" spans="1:9">
      <c r="A6234" s="46" t="s">
        <v>1480</v>
      </c>
      <c r="B6234" s="45"/>
      <c r="C6234" s="45"/>
      <c r="D6234" s="45"/>
      <c r="E6234" s="45"/>
      <c r="F6234" s="45"/>
      <c r="G6234" s="45"/>
      <c r="H6234" s="45"/>
      <c r="I6234" s="73"/>
    </row>
    <row r="6235" spans="1:9">
      <c r="A6235" s="43" t="s">
        <v>3713</v>
      </c>
      <c r="B6235" s="42"/>
      <c r="C6235" s="42"/>
      <c r="D6235" s="42"/>
      <c r="E6235" s="41"/>
      <c r="F6235" s="41"/>
      <c r="G6235" s="41"/>
      <c r="H6235" s="41"/>
      <c r="I6235" s="74"/>
    </row>
    <row r="6236" spans="1:9">
      <c r="A6236" s="38" t="s">
        <v>0</v>
      </c>
      <c r="B6236" s="39" t="s">
        <v>1</v>
      </c>
      <c r="C6236" s="38" t="s">
        <v>2</v>
      </c>
      <c r="D6236" s="38" t="s">
        <v>3</v>
      </c>
      <c r="E6236" s="38" t="s">
        <v>1441</v>
      </c>
      <c r="F6236" s="38" t="s">
        <v>1442</v>
      </c>
      <c r="G6236" s="38" t="s">
        <v>1443</v>
      </c>
      <c r="H6236" s="38" t="s">
        <v>1444</v>
      </c>
      <c r="I6236" s="75" t="s">
        <v>1445</v>
      </c>
    </row>
    <row r="6237" spans="1:9">
      <c r="A6237" s="30" t="s">
        <v>2268</v>
      </c>
      <c r="B6237" s="32" t="s">
        <v>2269</v>
      </c>
      <c r="C6237" s="37" t="s">
        <v>14</v>
      </c>
      <c r="D6237" s="36">
        <v>0.01</v>
      </c>
      <c r="E6237" s="31">
        <v>1</v>
      </c>
      <c r="F6237" s="31">
        <v>0</v>
      </c>
      <c r="G6237" s="31">
        <v>33.270000000000003</v>
      </c>
      <c r="H6237" s="31">
        <v>0</v>
      </c>
      <c r="I6237" s="64">
        <v>0.33</v>
      </c>
    </row>
    <row r="6238" spans="1:9" ht="20">
      <c r="A6238" s="30" t="s">
        <v>3287</v>
      </c>
      <c r="B6238" s="32" t="s">
        <v>3288</v>
      </c>
      <c r="C6238" s="37" t="s">
        <v>22</v>
      </c>
      <c r="D6238" s="36">
        <v>2.29</v>
      </c>
      <c r="E6238" s="31">
        <v>1</v>
      </c>
      <c r="F6238" s="31">
        <v>0</v>
      </c>
      <c r="G6238" s="31">
        <v>52.1</v>
      </c>
      <c r="H6238" s="31">
        <v>0</v>
      </c>
      <c r="I6238" s="64">
        <v>119.3</v>
      </c>
    </row>
    <row r="6239" spans="1:9">
      <c r="A6239" s="30" t="s">
        <v>1828</v>
      </c>
      <c r="B6239" s="32" t="s">
        <v>1829</v>
      </c>
      <c r="C6239" s="37" t="s">
        <v>1484</v>
      </c>
      <c r="D6239" s="36">
        <v>1.556</v>
      </c>
      <c r="E6239" s="31">
        <v>1</v>
      </c>
      <c r="F6239" s="31">
        <v>0</v>
      </c>
      <c r="G6239" s="31">
        <v>21.47</v>
      </c>
      <c r="H6239" s="31">
        <v>0</v>
      </c>
      <c r="I6239" s="64">
        <v>33.4</v>
      </c>
    </row>
    <row r="6240" spans="1:9" ht="20">
      <c r="A6240" s="30" t="s">
        <v>2066</v>
      </c>
      <c r="B6240" s="32" t="s">
        <v>2067</v>
      </c>
      <c r="C6240" s="37" t="s">
        <v>5</v>
      </c>
      <c r="D6240" s="36">
        <v>0.4</v>
      </c>
      <c r="E6240" s="31">
        <v>1</v>
      </c>
      <c r="F6240" s="31">
        <v>0</v>
      </c>
      <c r="G6240" s="31">
        <v>10.130000000000001</v>
      </c>
      <c r="H6240" s="31">
        <v>0</v>
      </c>
      <c r="I6240" s="64">
        <v>4.05</v>
      </c>
    </row>
    <row r="6241" spans="1:9" ht="20">
      <c r="A6241" s="30" t="s">
        <v>3714</v>
      </c>
      <c r="B6241" s="32" t="s">
        <v>3715</v>
      </c>
      <c r="C6241" s="37" t="s">
        <v>5</v>
      </c>
      <c r="D6241" s="36">
        <v>0.4</v>
      </c>
      <c r="E6241" s="31">
        <v>1</v>
      </c>
      <c r="F6241" s="31">
        <v>0</v>
      </c>
      <c r="G6241" s="31">
        <v>18.79</v>
      </c>
      <c r="H6241" s="31">
        <v>0</v>
      </c>
      <c r="I6241" s="64">
        <v>7.51</v>
      </c>
    </row>
    <row r="6242" spans="1:9">
      <c r="A6242" s="30" t="s">
        <v>1832</v>
      </c>
      <c r="B6242" s="32" t="s">
        <v>1833</v>
      </c>
      <c r="C6242" s="37" t="s">
        <v>1484</v>
      </c>
      <c r="D6242" s="36">
        <v>1.8959999999999999</v>
      </c>
      <c r="E6242" s="31">
        <v>1</v>
      </c>
      <c r="F6242" s="31">
        <v>0</v>
      </c>
      <c r="G6242" s="31">
        <v>26.28</v>
      </c>
      <c r="H6242" s="31">
        <v>0</v>
      </c>
      <c r="I6242" s="64">
        <v>49.82</v>
      </c>
    </row>
    <row r="6243" spans="1:9">
      <c r="A6243" s="30" t="s">
        <v>3716</v>
      </c>
      <c r="B6243" s="30" t="s">
        <v>3717</v>
      </c>
      <c r="C6243" s="37" t="s">
        <v>7</v>
      </c>
      <c r="D6243" s="36">
        <v>2</v>
      </c>
      <c r="E6243" s="31">
        <v>1</v>
      </c>
      <c r="F6243" s="31">
        <v>0</v>
      </c>
      <c r="G6243" s="31">
        <v>8.59</v>
      </c>
      <c r="H6243" s="31">
        <v>0</v>
      </c>
      <c r="I6243" s="64">
        <v>17.18</v>
      </c>
    </row>
    <row r="6244" spans="1:9">
      <c r="A6244" s="35"/>
      <c r="B6244" s="35"/>
      <c r="C6244" s="35"/>
      <c r="D6244" s="35"/>
      <c r="E6244" s="35"/>
      <c r="F6244" s="35"/>
      <c r="G6244" s="35"/>
      <c r="H6244" s="34" t="s">
        <v>515</v>
      </c>
      <c r="I6244" s="76">
        <v>231.59</v>
      </c>
    </row>
    <row r="6245" spans="1:9">
      <c r="A6245" s="35"/>
      <c r="B6245" s="35"/>
      <c r="C6245" s="35"/>
      <c r="D6245" s="35"/>
      <c r="E6245" s="35"/>
      <c r="F6245" s="35"/>
      <c r="G6245" s="35"/>
      <c r="H6245" s="34" t="s">
        <v>1458</v>
      </c>
      <c r="I6245" s="76">
        <v>22.86</v>
      </c>
    </row>
    <row r="6246" spans="1:9">
      <c r="A6246" s="35"/>
      <c r="B6246" s="35"/>
      <c r="C6246" s="35"/>
      <c r="D6246" s="35"/>
      <c r="E6246" s="35"/>
      <c r="F6246" s="35"/>
      <c r="G6246" s="35"/>
      <c r="H6246" s="34" t="s">
        <v>516</v>
      </c>
      <c r="I6246" s="76">
        <v>284.52999999999997</v>
      </c>
    </row>
    <row r="6249" spans="1:9">
      <c r="A6249" s="49" t="s">
        <v>3718</v>
      </c>
      <c r="B6249" s="48"/>
      <c r="C6249" s="48"/>
      <c r="D6249" s="48"/>
      <c r="E6249" s="48"/>
      <c r="F6249" s="48"/>
      <c r="G6249" s="48"/>
      <c r="H6249" s="48"/>
      <c r="I6249" s="72"/>
    </row>
    <row r="6250" spans="1:9">
      <c r="A6250" s="46" t="s">
        <v>1439</v>
      </c>
      <c r="B6250" s="45"/>
      <c r="C6250" s="45"/>
      <c r="D6250" s="45"/>
      <c r="E6250" s="45"/>
      <c r="F6250" s="45"/>
      <c r="G6250" s="45"/>
      <c r="H6250" s="45"/>
      <c r="I6250" s="73"/>
    </row>
    <row r="6251" spans="1:9">
      <c r="A6251" s="43" t="s">
        <v>3719</v>
      </c>
      <c r="B6251" s="42"/>
      <c r="C6251" s="42"/>
      <c r="D6251" s="42"/>
      <c r="E6251" s="41"/>
      <c r="F6251" s="41"/>
      <c r="G6251" s="41"/>
      <c r="H6251" s="41"/>
      <c r="I6251" s="74"/>
    </row>
    <row r="6252" spans="1:9">
      <c r="A6252" s="38" t="s">
        <v>0</v>
      </c>
      <c r="B6252" s="39" t="s">
        <v>1</v>
      </c>
      <c r="C6252" s="38" t="s">
        <v>2</v>
      </c>
      <c r="D6252" s="38" t="s">
        <v>3</v>
      </c>
      <c r="E6252" s="38" t="s">
        <v>1441</v>
      </c>
      <c r="F6252" s="38" t="s">
        <v>1442</v>
      </c>
      <c r="G6252" s="38" t="s">
        <v>1443</v>
      </c>
      <c r="H6252" s="38" t="s">
        <v>1444</v>
      </c>
      <c r="I6252" s="75" t="s">
        <v>1445</v>
      </c>
    </row>
    <row r="6253" spans="1:9">
      <c r="A6253" s="30" t="s">
        <v>3720</v>
      </c>
      <c r="B6253" s="32" t="s">
        <v>3721</v>
      </c>
      <c r="C6253" s="37" t="s">
        <v>7</v>
      </c>
      <c r="D6253" s="36">
        <v>1</v>
      </c>
      <c r="E6253" s="31">
        <v>1</v>
      </c>
      <c r="F6253" s="31">
        <v>0</v>
      </c>
      <c r="G6253" s="31">
        <v>90.01</v>
      </c>
      <c r="H6253" s="31">
        <v>0</v>
      </c>
      <c r="I6253" s="64">
        <v>90.01</v>
      </c>
    </row>
    <row r="6254" spans="1:9">
      <c r="A6254" s="30" t="s">
        <v>3722</v>
      </c>
      <c r="B6254" s="30" t="s">
        <v>3723</v>
      </c>
      <c r="C6254" s="37" t="s">
        <v>7</v>
      </c>
      <c r="D6254" s="36">
        <v>1</v>
      </c>
      <c r="E6254" s="31">
        <v>1</v>
      </c>
      <c r="F6254" s="31">
        <v>0</v>
      </c>
      <c r="G6254" s="31">
        <v>507.27</v>
      </c>
      <c r="H6254" s="31">
        <v>0</v>
      </c>
      <c r="I6254" s="64">
        <v>507.27</v>
      </c>
    </row>
    <row r="6255" spans="1:9">
      <c r="A6255" s="35"/>
      <c r="B6255" s="35"/>
      <c r="C6255" s="35"/>
      <c r="D6255" s="35"/>
      <c r="E6255" s="35"/>
      <c r="F6255" s="35"/>
      <c r="G6255" s="35"/>
      <c r="H6255" s="34" t="s">
        <v>515</v>
      </c>
      <c r="I6255" s="76">
        <v>597.28</v>
      </c>
    </row>
    <row r="6256" spans="1:9">
      <c r="A6256" s="35"/>
      <c r="B6256" s="35"/>
      <c r="C6256" s="35"/>
      <c r="D6256" s="35"/>
      <c r="E6256" s="35"/>
      <c r="F6256" s="35"/>
      <c r="G6256" s="35"/>
      <c r="H6256" s="34" t="s">
        <v>1458</v>
      </c>
      <c r="I6256" s="76">
        <v>22.86</v>
      </c>
    </row>
    <row r="6257" spans="1:9">
      <c r="A6257" s="35"/>
      <c r="B6257" s="35"/>
      <c r="C6257" s="35"/>
      <c r="D6257" s="35"/>
      <c r="E6257" s="35"/>
      <c r="F6257" s="35"/>
      <c r="G6257" s="35"/>
      <c r="H6257" s="34" t="s">
        <v>516</v>
      </c>
      <c r="I6257" s="76">
        <v>733.81</v>
      </c>
    </row>
    <row r="6260" spans="1:9">
      <c r="A6260" s="49" t="s">
        <v>3724</v>
      </c>
      <c r="B6260" s="48"/>
      <c r="C6260" s="48"/>
      <c r="D6260" s="48"/>
      <c r="E6260" s="48"/>
      <c r="F6260" s="48"/>
      <c r="G6260" s="48"/>
      <c r="H6260" s="48"/>
      <c r="I6260" s="72"/>
    </row>
    <row r="6261" spans="1:9">
      <c r="A6261" s="46" t="s">
        <v>1439</v>
      </c>
      <c r="B6261" s="45"/>
      <c r="C6261" s="45"/>
      <c r="D6261" s="45"/>
      <c r="E6261" s="45"/>
      <c r="F6261" s="45"/>
      <c r="G6261" s="45"/>
      <c r="H6261" s="45"/>
      <c r="I6261" s="73"/>
    </row>
    <row r="6262" spans="1:9">
      <c r="A6262" s="43" t="s">
        <v>3725</v>
      </c>
      <c r="B6262" s="42"/>
      <c r="C6262" s="42"/>
      <c r="D6262" s="42"/>
      <c r="E6262" s="41"/>
      <c r="F6262" s="41"/>
      <c r="G6262" s="41"/>
      <c r="H6262" s="41"/>
      <c r="I6262" s="74"/>
    </row>
    <row r="6263" spans="1:9">
      <c r="A6263" s="38" t="s">
        <v>0</v>
      </c>
      <c r="B6263" s="39" t="s">
        <v>1</v>
      </c>
      <c r="C6263" s="38" t="s">
        <v>2</v>
      </c>
      <c r="D6263" s="38" t="s">
        <v>3</v>
      </c>
      <c r="E6263" s="38" t="s">
        <v>1441</v>
      </c>
      <c r="F6263" s="38" t="s">
        <v>1442</v>
      </c>
      <c r="G6263" s="38" t="s">
        <v>1443</v>
      </c>
      <c r="H6263" s="38" t="s">
        <v>1444</v>
      </c>
      <c r="I6263" s="75" t="s">
        <v>1445</v>
      </c>
    </row>
    <row r="6264" spans="1:9" ht="20">
      <c r="A6264" s="30" t="s">
        <v>3680</v>
      </c>
      <c r="B6264" s="32" t="s">
        <v>3681</v>
      </c>
      <c r="C6264" s="37" t="s">
        <v>7</v>
      </c>
      <c r="D6264" s="36">
        <v>1</v>
      </c>
      <c r="E6264" s="31">
        <v>1</v>
      </c>
      <c r="F6264" s="31">
        <v>0</v>
      </c>
      <c r="G6264" s="31">
        <v>9.4</v>
      </c>
      <c r="H6264" s="31">
        <v>0</v>
      </c>
      <c r="I6264" s="64">
        <v>9.4</v>
      </c>
    </row>
    <row r="6265" spans="1:9">
      <c r="A6265" s="30" t="s">
        <v>3726</v>
      </c>
      <c r="B6265" s="30" t="s">
        <v>3727</v>
      </c>
      <c r="C6265" s="37" t="s">
        <v>7</v>
      </c>
      <c r="D6265" s="36">
        <v>1</v>
      </c>
      <c r="E6265" s="31">
        <v>1</v>
      </c>
      <c r="F6265" s="31">
        <v>0</v>
      </c>
      <c r="G6265" s="31">
        <v>314.01</v>
      </c>
      <c r="H6265" s="31">
        <v>0</v>
      </c>
      <c r="I6265" s="64">
        <v>314.01</v>
      </c>
    </row>
    <row r="6266" spans="1:9">
      <c r="A6266" s="35"/>
      <c r="B6266" s="35"/>
      <c r="C6266" s="35"/>
      <c r="D6266" s="35"/>
      <c r="E6266" s="35"/>
      <c r="F6266" s="35"/>
      <c r="G6266" s="35"/>
      <c r="H6266" s="34" t="s">
        <v>515</v>
      </c>
      <c r="I6266" s="76">
        <v>323.41000000000003</v>
      </c>
    </row>
    <row r="6267" spans="1:9">
      <c r="A6267" s="35"/>
      <c r="B6267" s="35"/>
      <c r="C6267" s="35"/>
      <c r="D6267" s="35"/>
      <c r="E6267" s="35"/>
      <c r="F6267" s="35"/>
      <c r="G6267" s="35"/>
      <c r="H6267" s="34" t="s">
        <v>1458</v>
      </c>
      <c r="I6267" s="76">
        <v>22.86</v>
      </c>
    </row>
    <row r="6268" spans="1:9">
      <c r="A6268" s="35"/>
      <c r="B6268" s="35"/>
      <c r="C6268" s="35"/>
      <c r="D6268" s="35"/>
      <c r="E6268" s="35"/>
      <c r="F6268" s="35"/>
      <c r="G6268" s="35"/>
      <c r="H6268" s="34" t="s">
        <v>516</v>
      </c>
      <c r="I6268" s="76">
        <v>397.34</v>
      </c>
    </row>
    <row r="6271" spans="1:9">
      <c r="A6271" s="49" t="s">
        <v>3728</v>
      </c>
      <c r="B6271" s="48"/>
      <c r="C6271" s="48"/>
      <c r="D6271" s="48"/>
      <c r="E6271" s="48"/>
      <c r="F6271" s="48"/>
      <c r="G6271" s="48"/>
      <c r="H6271" s="48"/>
      <c r="I6271" s="72"/>
    </row>
    <row r="6272" spans="1:9">
      <c r="A6272" s="46" t="s">
        <v>1439</v>
      </c>
      <c r="B6272" s="45"/>
      <c r="C6272" s="45"/>
      <c r="D6272" s="45"/>
      <c r="E6272" s="45"/>
      <c r="F6272" s="45"/>
      <c r="G6272" s="45"/>
      <c r="H6272" s="45"/>
      <c r="I6272" s="73"/>
    </row>
    <row r="6273" spans="1:9">
      <c r="A6273" s="43" t="s">
        <v>3729</v>
      </c>
      <c r="B6273" s="42"/>
      <c r="C6273" s="42"/>
      <c r="D6273" s="42"/>
      <c r="E6273" s="41"/>
      <c r="F6273" s="41"/>
      <c r="G6273" s="41"/>
      <c r="H6273" s="41"/>
      <c r="I6273" s="74"/>
    </row>
    <row r="6274" spans="1:9">
      <c r="A6274" s="38" t="s">
        <v>0</v>
      </c>
      <c r="B6274" s="39" t="s">
        <v>1</v>
      </c>
      <c r="C6274" s="38" t="s">
        <v>2</v>
      </c>
      <c r="D6274" s="38" t="s">
        <v>3</v>
      </c>
      <c r="E6274" s="38" t="s">
        <v>1441</v>
      </c>
      <c r="F6274" s="38" t="s">
        <v>1442</v>
      </c>
      <c r="G6274" s="38" t="s">
        <v>1443</v>
      </c>
      <c r="H6274" s="38" t="s">
        <v>1444</v>
      </c>
      <c r="I6274" s="75" t="s">
        <v>1445</v>
      </c>
    </row>
    <row r="6275" spans="1:9" ht="20">
      <c r="A6275" s="30" t="s">
        <v>3730</v>
      </c>
      <c r="B6275" s="32" t="s">
        <v>3731</v>
      </c>
      <c r="C6275" s="37" t="s">
        <v>7</v>
      </c>
      <c r="D6275" s="36">
        <v>1</v>
      </c>
      <c r="E6275" s="31">
        <v>1</v>
      </c>
      <c r="F6275" s="31">
        <v>0</v>
      </c>
      <c r="G6275" s="31">
        <v>90.58</v>
      </c>
      <c r="H6275" s="31">
        <v>0</v>
      </c>
      <c r="I6275" s="64">
        <v>90.58</v>
      </c>
    </row>
    <row r="6276" spans="1:9">
      <c r="A6276" s="30" t="s">
        <v>2761</v>
      </c>
      <c r="B6276" s="32" t="s">
        <v>2762</v>
      </c>
      <c r="C6276" s="37" t="s">
        <v>7</v>
      </c>
      <c r="D6276" s="36">
        <v>2.1000000000000001E-2</v>
      </c>
      <c r="E6276" s="31">
        <v>1</v>
      </c>
      <c r="F6276" s="31">
        <v>0</v>
      </c>
      <c r="G6276" s="31">
        <v>4.76</v>
      </c>
      <c r="H6276" s="31">
        <v>0</v>
      </c>
      <c r="I6276" s="64">
        <v>0.09</v>
      </c>
    </row>
    <row r="6277" spans="1:9">
      <c r="A6277" s="30" t="s">
        <v>1559</v>
      </c>
      <c r="B6277" s="32" t="s">
        <v>1560</v>
      </c>
      <c r="C6277" s="37" t="s">
        <v>1484</v>
      </c>
      <c r="D6277" s="36">
        <v>0.44669999999999999</v>
      </c>
      <c r="E6277" s="31">
        <v>1</v>
      </c>
      <c r="F6277" s="31">
        <v>0</v>
      </c>
      <c r="G6277" s="31">
        <v>25.28</v>
      </c>
      <c r="H6277" s="31">
        <v>0</v>
      </c>
      <c r="I6277" s="64">
        <v>11.29</v>
      </c>
    </row>
    <row r="6278" spans="1:9">
      <c r="A6278" s="30" t="s">
        <v>1565</v>
      </c>
      <c r="B6278" s="30" t="s">
        <v>1566</v>
      </c>
      <c r="C6278" s="37" t="s">
        <v>1484</v>
      </c>
      <c r="D6278" s="36">
        <v>0.14069999999999999</v>
      </c>
      <c r="E6278" s="31">
        <v>1</v>
      </c>
      <c r="F6278" s="31">
        <v>0</v>
      </c>
      <c r="G6278" s="31">
        <v>20.96</v>
      </c>
      <c r="H6278" s="31">
        <v>0</v>
      </c>
      <c r="I6278" s="64">
        <v>2.94</v>
      </c>
    </row>
    <row r="6279" spans="1:9">
      <c r="A6279" s="35"/>
      <c r="B6279" s="35"/>
      <c r="C6279" s="35"/>
      <c r="D6279" s="35"/>
      <c r="E6279" s="35"/>
      <c r="F6279" s="35"/>
      <c r="G6279" s="35"/>
      <c r="H6279" s="34" t="s">
        <v>515</v>
      </c>
      <c r="I6279" s="76">
        <v>104.9</v>
      </c>
    </row>
    <row r="6280" spans="1:9">
      <c r="A6280" s="35"/>
      <c r="B6280" s="35"/>
      <c r="C6280" s="35"/>
      <c r="D6280" s="35"/>
      <c r="E6280" s="35"/>
      <c r="F6280" s="35"/>
      <c r="G6280" s="35"/>
      <c r="H6280" s="34" t="s">
        <v>1458</v>
      </c>
      <c r="I6280" s="76">
        <v>22.86</v>
      </c>
    </row>
    <row r="6281" spans="1:9">
      <c r="A6281" s="35"/>
      <c r="B6281" s="35"/>
      <c r="C6281" s="35"/>
      <c r="D6281" s="35"/>
      <c r="E6281" s="35"/>
      <c r="F6281" s="35"/>
      <c r="G6281" s="35"/>
      <c r="H6281" s="34" t="s">
        <v>516</v>
      </c>
      <c r="I6281" s="76">
        <v>128.88</v>
      </c>
    </row>
    <row r="6284" spans="1:9">
      <c r="A6284" s="49" t="s">
        <v>3732</v>
      </c>
      <c r="B6284" s="48"/>
      <c r="C6284" s="48"/>
      <c r="D6284" s="48"/>
      <c r="E6284" s="48"/>
      <c r="F6284" s="48"/>
      <c r="G6284" s="48"/>
      <c r="H6284" s="48"/>
      <c r="I6284" s="72"/>
    </row>
    <row r="6285" spans="1:9">
      <c r="A6285" s="46" t="s">
        <v>1439</v>
      </c>
      <c r="B6285" s="45"/>
      <c r="C6285" s="45"/>
      <c r="D6285" s="45"/>
      <c r="E6285" s="45"/>
      <c r="F6285" s="45"/>
      <c r="G6285" s="45"/>
      <c r="H6285" s="45"/>
      <c r="I6285" s="73"/>
    </row>
    <row r="6286" spans="1:9">
      <c r="A6286" s="43" t="s">
        <v>3733</v>
      </c>
      <c r="B6286" s="42"/>
      <c r="C6286" s="42"/>
      <c r="D6286" s="42"/>
      <c r="E6286" s="41"/>
      <c r="F6286" s="41"/>
      <c r="G6286" s="41"/>
      <c r="H6286" s="41"/>
      <c r="I6286" s="74"/>
    </row>
    <row r="6287" spans="1:9">
      <c r="A6287" s="38" t="s">
        <v>0</v>
      </c>
      <c r="B6287" s="39" t="s">
        <v>1</v>
      </c>
      <c r="C6287" s="38" t="s">
        <v>2</v>
      </c>
      <c r="D6287" s="38" t="s">
        <v>3</v>
      </c>
      <c r="E6287" s="38" t="s">
        <v>1441</v>
      </c>
      <c r="F6287" s="38" t="s">
        <v>1442</v>
      </c>
      <c r="G6287" s="38" t="s">
        <v>1443</v>
      </c>
      <c r="H6287" s="38" t="s">
        <v>1444</v>
      </c>
      <c r="I6287" s="75" t="s">
        <v>1445</v>
      </c>
    </row>
    <row r="6288" spans="1:9">
      <c r="A6288" s="30" t="s">
        <v>3734</v>
      </c>
      <c r="B6288" s="32" t="s">
        <v>3735</v>
      </c>
      <c r="C6288" s="37" t="s">
        <v>7</v>
      </c>
      <c r="D6288" s="36">
        <v>1</v>
      </c>
      <c r="E6288" s="31">
        <v>1</v>
      </c>
      <c r="F6288" s="31">
        <v>0</v>
      </c>
      <c r="G6288" s="31">
        <v>191.91</v>
      </c>
      <c r="H6288" s="31">
        <v>0</v>
      </c>
      <c r="I6288" s="64">
        <v>191.91</v>
      </c>
    </row>
    <row r="6289" spans="1:9">
      <c r="A6289" s="30" t="s">
        <v>3698</v>
      </c>
      <c r="B6289" s="32" t="s">
        <v>3699</v>
      </c>
      <c r="C6289" s="37" t="s">
        <v>14</v>
      </c>
      <c r="D6289" s="36">
        <v>0.2974</v>
      </c>
      <c r="E6289" s="31">
        <v>1</v>
      </c>
      <c r="F6289" s="31">
        <v>0</v>
      </c>
      <c r="G6289" s="31">
        <v>38.31</v>
      </c>
      <c r="H6289" s="31">
        <v>0</v>
      </c>
      <c r="I6289" s="64">
        <v>11.39</v>
      </c>
    </row>
    <row r="6290" spans="1:9">
      <c r="A6290" s="30" t="s">
        <v>2262</v>
      </c>
      <c r="B6290" s="32" t="s">
        <v>2263</v>
      </c>
      <c r="C6290" s="37" t="s">
        <v>1484</v>
      </c>
      <c r="D6290" s="36">
        <v>0.47739999999999999</v>
      </c>
      <c r="E6290" s="31">
        <v>1</v>
      </c>
      <c r="F6290" s="31">
        <v>0</v>
      </c>
      <c r="G6290" s="31">
        <v>25.9</v>
      </c>
      <c r="H6290" s="31">
        <v>0</v>
      </c>
      <c r="I6290" s="64">
        <v>12.36</v>
      </c>
    </row>
    <row r="6291" spans="1:9">
      <c r="A6291" s="30" t="s">
        <v>1565</v>
      </c>
      <c r="B6291" s="30" t="s">
        <v>1566</v>
      </c>
      <c r="C6291" s="37" t="s">
        <v>1484</v>
      </c>
      <c r="D6291" s="36">
        <v>0.15040000000000001</v>
      </c>
      <c r="E6291" s="31">
        <v>1</v>
      </c>
      <c r="F6291" s="31">
        <v>0</v>
      </c>
      <c r="G6291" s="31">
        <v>20.96</v>
      </c>
      <c r="H6291" s="31">
        <v>0</v>
      </c>
      <c r="I6291" s="64">
        <v>3.15</v>
      </c>
    </row>
    <row r="6292" spans="1:9">
      <c r="A6292" s="35"/>
      <c r="B6292" s="35"/>
      <c r="C6292" s="35"/>
      <c r="D6292" s="35"/>
      <c r="E6292" s="35"/>
      <c r="F6292" s="35"/>
      <c r="G6292" s="35"/>
      <c r="H6292" s="34" t="s">
        <v>515</v>
      </c>
      <c r="I6292" s="76">
        <v>218.81</v>
      </c>
    </row>
    <row r="6293" spans="1:9">
      <c r="A6293" s="35"/>
      <c r="B6293" s="35"/>
      <c r="C6293" s="35"/>
      <c r="D6293" s="35"/>
      <c r="E6293" s="35"/>
      <c r="F6293" s="35"/>
      <c r="G6293" s="35"/>
      <c r="H6293" s="34" t="s">
        <v>1458</v>
      </c>
      <c r="I6293" s="76">
        <v>22.86</v>
      </c>
    </row>
    <row r="6294" spans="1:9">
      <c r="A6294" s="35"/>
      <c r="B6294" s="35"/>
      <c r="C6294" s="35"/>
      <c r="D6294" s="35"/>
      <c r="E6294" s="35"/>
      <c r="F6294" s="35"/>
      <c r="G6294" s="35"/>
      <c r="H6294" s="34" t="s">
        <v>516</v>
      </c>
      <c r="I6294" s="76">
        <v>268.82</v>
      </c>
    </row>
    <row r="6297" spans="1:9">
      <c r="A6297" s="49" t="s">
        <v>3736</v>
      </c>
      <c r="B6297" s="48"/>
      <c r="C6297" s="48"/>
      <c r="D6297" s="48"/>
      <c r="E6297" s="48"/>
      <c r="F6297" s="48"/>
      <c r="G6297" s="48"/>
      <c r="H6297" s="48"/>
      <c r="I6297" s="72"/>
    </row>
    <row r="6298" spans="1:9">
      <c r="A6298" s="46" t="s">
        <v>1439</v>
      </c>
      <c r="B6298" s="45"/>
      <c r="C6298" s="45"/>
      <c r="D6298" s="45"/>
      <c r="E6298" s="45"/>
      <c r="F6298" s="45"/>
      <c r="G6298" s="45"/>
      <c r="H6298" s="45"/>
      <c r="I6298" s="73"/>
    </row>
    <row r="6299" spans="1:9">
      <c r="A6299" s="43" t="s">
        <v>3737</v>
      </c>
      <c r="B6299" s="42"/>
      <c r="C6299" s="42"/>
      <c r="D6299" s="42"/>
      <c r="E6299" s="41"/>
      <c r="F6299" s="41"/>
      <c r="G6299" s="41"/>
      <c r="H6299" s="41"/>
      <c r="I6299" s="74"/>
    </row>
    <row r="6300" spans="1:9">
      <c r="A6300" s="38" t="s">
        <v>0</v>
      </c>
      <c r="B6300" s="39" t="s">
        <v>1</v>
      </c>
      <c r="C6300" s="38" t="s">
        <v>2</v>
      </c>
      <c r="D6300" s="38" t="s">
        <v>3</v>
      </c>
      <c r="E6300" s="38" t="s">
        <v>1441</v>
      </c>
      <c r="F6300" s="38" t="s">
        <v>1442</v>
      </c>
      <c r="G6300" s="38" t="s">
        <v>1443</v>
      </c>
      <c r="H6300" s="38" t="s">
        <v>1444</v>
      </c>
      <c r="I6300" s="75" t="s">
        <v>1445</v>
      </c>
    </row>
    <row r="6301" spans="1:9" ht="20">
      <c r="A6301" s="30" t="s">
        <v>3738</v>
      </c>
      <c r="B6301" s="32" t="s">
        <v>3739</v>
      </c>
      <c r="C6301" s="37" t="s">
        <v>7</v>
      </c>
      <c r="D6301" s="36">
        <v>1</v>
      </c>
      <c r="E6301" s="31">
        <v>1</v>
      </c>
      <c r="F6301" s="31">
        <v>0</v>
      </c>
      <c r="G6301" s="31">
        <v>220</v>
      </c>
      <c r="H6301" s="31">
        <v>0</v>
      </c>
      <c r="I6301" s="64">
        <v>220</v>
      </c>
    </row>
    <row r="6302" spans="1:9" ht="20">
      <c r="A6302" s="30" t="s">
        <v>3684</v>
      </c>
      <c r="B6302" s="32" t="s">
        <v>3685</v>
      </c>
      <c r="C6302" s="37" t="s">
        <v>7</v>
      </c>
      <c r="D6302" s="36">
        <v>6</v>
      </c>
      <c r="E6302" s="31">
        <v>1</v>
      </c>
      <c r="F6302" s="31">
        <v>0</v>
      </c>
      <c r="G6302" s="31">
        <v>23.11</v>
      </c>
      <c r="H6302" s="31">
        <v>0</v>
      </c>
      <c r="I6302" s="64">
        <v>138.66</v>
      </c>
    </row>
    <row r="6303" spans="1:9">
      <c r="A6303" s="30" t="s">
        <v>1559</v>
      </c>
      <c r="B6303" s="32" t="s">
        <v>1560</v>
      </c>
      <c r="C6303" s="37" t="s">
        <v>1484</v>
      </c>
      <c r="D6303" s="36">
        <v>0.94850000000000001</v>
      </c>
      <c r="E6303" s="31">
        <v>1</v>
      </c>
      <c r="F6303" s="31">
        <v>0</v>
      </c>
      <c r="G6303" s="31">
        <v>25.28</v>
      </c>
      <c r="H6303" s="31">
        <v>0</v>
      </c>
      <c r="I6303" s="64">
        <v>23.97</v>
      </c>
    </row>
    <row r="6304" spans="1:9">
      <c r="A6304" s="30" t="s">
        <v>1565</v>
      </c>
      <c r="B6304" s="30" t="s">
        <v>1566</v>
      </c>
      <c r="C6304" s="37" t="s">
        <v>1484</v>
      </c>
      <c r="D6304" s="36">
        <v>0.29880000000000001</v>
      </c>
      <c r="E6304" s="31">
        <v>1</v>
      </c>
      <c r="F6304" s="31">
        <v>0</v>
      </c>
      <c r="G6304" s="31">
        <v>20.96</v>
      </c>
      <c r="H6304" s="31">
        <v>0</v>
      </c>
      <c r="I6304" s="64">
        <v>6.26</v>
      </c>
    </row>
    <row r="6305" spans="1:9">
      <c r="A6305" s="35"/>
      <c r="B6305" s="35"/>
      <c r="C6305" s="35"/>
      <c r="D6305" s="35"/>
      <c r="E6305" s="35"/>
      <c r="F6305" s="35"/>
      <c r="G6305" s="35"/>
      <c r="H6305" s="34" t="s">
        <v>515</v>
      </c>
      <c r="I6305" s="76">
        <v>388.89</v>
      </c>
    </row>
    <row r="6306" spans="1:9">
      <c r="A6306" s="35"/>
      <c r="B6306" s="35"/>
      <c r="C6306" s="35"/>
      <c r="D6306" s="35"/>
      <c r="E6306" s="35"/>
      <c r="F6306" s="35"/>
      <c r="G6306" s="35"/>
      <c r="H6306" s="34" t="s">
        <v>1458</v>
      </c>
      <c r="I6306" s="76">
        <v>22.86</v>
      </c>
    </row>
    <row r="6307" spans="1:9">
      <c r="A6307" s="35"/>
      <c r="B6307" s="35"/>
      <c r="C6307" s="35"/>
      <c r="D6307" s="35"/>
      <c r="E6307" s="35"/>
      <c r="F6307" s="35"/>
      <c r="G6307" s="35"/>
      <c r="H6307" s="34" t="s">
        <v>516</v>
      </c>
      <c r="I6307" s="76">
        <v>477.79</v>
      </c>
    </row>
    <row r="6310" spans="1:9">
      <c r="A6310" s="49" t="s">
        <v>3740</v>
      </c>
      <c r="B6310" s="48"/>
      <c r="C6310" s="48"/>
      <c r="D6310" s="48"/>
      <c r="E6310" s="48"/>
      <c r="F6310" s="48"/>
      <c r="G6310" s="48"/>
      <c r="H6310" s="48"/>
      <c r="I6310" s="72"/>
    </row>
    <row r="6311" spans="1:9">
      <c r="A6311" s="46" t="s">
        <v>1439</v>
      </c>
      <c r="B6311" s="45"/>
      <c r="C6311" s="45"/>
      <c r="D6311" s="45"/>
      <c r="E6311" s="45"/>
      <c r="F6311" s="45"/>
      <c r="G6311" s="45"/>
      <c r="H6311" s="45"/>
      <c r="I6311" s="73"/>
    </row>
    <row r="6312" spans="1:9">
      <c r="A6312" s="43" t="s">
        <v>3741</v>
      </c>
      <c r="B6312" s="42"/>
      <c r="C6312" s="42"/>
      <c r="D6312" s="42"/>
      <c r="E6312" s="41"/>
      <c r="F6312" s="41"/>
      <c r="G6312" s="41"/>
      <c r="H6312" s="41"/>
      <c r="I6312" s="74"/>
    </row>
    <row r="6313" spans="1:9">
      <c r="A6313" s="38" t="s">
        <v>0</v>
      </c>
      <c r="B6313" s="39" t="s">
        <v>1</v>
      </c>
      <c r="C6313" s="38" t="s">
        <v>2</v>
      </c>
      <c r="D6313" s="38" t="s">
        <v>3</v>
      </c>
      <c r="E6313" s="38" t="s">
        <v>1441</v>
      </c>
      <c r="F6313" s="38" t="s">
        <v>1442</v>
      </c>
      <c r="G6313" s="38" t="s">
        <v>1443</v>
      </c>
      <c r="H6313" s="38" t="s">
        <v>1444</v>
      </c>
      <c r="I6313" s="75" t="s">
        <v>1445</v>
      </c>
    </row>
    <row r="6314" spans="1:9" ht="20">
      <c r="A6314" s="30" t="s">
        <v>3742</v>
      </c>
      <c r="B6314" s="32" t="s">
        <v>3743</v>
      </c>
      <c r="C6314" s="37" t="s">
        <v>7</v>
      </c>
      <c r="D6314" s="36">
        <v>1</v>
      </c>
      <c r="E6314" s="31">
        <v>1</v>
      </c>
      <c r="F6314" s="31">
        <v>0</v>
      </c>
      <c r="G6314" s="31">
        <v>206.33</v>
      </c>
      <c r="H6314" s="31">
        <v>0</v>
      </c>
      <c r="I6314" s="64">
        <v>206.33</v>
      </c>
    </row>
    <row r="6315" spans="1:9" ht="20">
      <c r="A6315" s="30" t="s">
        <v>3684</v>
      </c>
      <c r="B6315" s="32" t="s">
        <v>3685</v>
      </c>
      <c r="C6315" s="37" t="s">
        <v>7</v>
      </c>
      <c r="D6315" s="36">
        <v>6</v>
      </c>
      <c r="E6315" s="31">
        <v>1</v>
      </c>
      <c r="F6315" s="31">
        <v>0</v>
      </c>
      <c r="G6315" s="31">
        <v>23.11</v>
      </c>
      <c r="H6315" s="31">
        <v>0</v>
      </c>
      <c r="I6315" s="64">
        <v>138.66</v>
      </c>
    </row>
    <row r="6316" spans="1:9">
      <c r="A6316" s="30" t="s">
        <v>1559</v>
      </c>
      <c r="B6316" s="32" t="s">
        <v>1560</v>
      </c>
      <c r="C6316" s="37" t="s">
        <v>1484</v>
      </c>
      <c r="D6316" s="36">
        <v>0.94850000000000001</v>
      </c>
      <c r="E6316" s="31">
        <v>1</v>
      </c>
      <c r="F6316" s="31">
        <v>0</v>
      </c>
      <c r="G6316" s="31">
        <v>25.28</v>
      </c>
      <c r="H6316" s="31">
        <v>0</v>
      </c>
      <c r="I6316" s="64">
        <v>23.97</v>
      </c>
    </row>
    <row r="6317" spans="1:9">
      <c r="A6317" s="30" t="s">
        <v>1565</v>
      </c>
      <c r="B6317" s="30" t="s">
        <v>1566</v>
      </c>
      <c r="C6317" s="37" t="s">
        <v>1484</v>
      </c>
      <c r="D6317" s="36">
        <v>0.29880000000000001</v>
      </c>
      <c r="E6317" s="31">
        <v>1</v>
      </c>
      <c r="F6317" s="31">
        <v>0</v>
      </c>
      <c r="G6317" s="31">
        <v>20.96</v>
      </c>
      <c r="H6317" s="31">
        <v>0</v>
      </c>
      <c r="I6317" s="64">
        <v>6.26</v>
      </c>
    </row>
    <row r="6318" spans="1:9">
      <c r="A6318" s="35"/>
      <c r="B6318" s="35"/>
      <c r="C6318" s="35"/>
      <c r="D6318" s="35"/>
      <c r="E6318" s="35"/>
      <c r="F6318" s="35"/>
      <c r="G6318" s="35"/>
      <c r="H6318" s="34" t="s">
        <v>515</v>
      </c>
      <c r="I6318" s="76">
        <v>375.22</v>
      </c>
    </row>
    <row r="6319" spans="1:9">
      <c r="A6319" s="35"/>
      <c r="B6319" s="35"/>
      <c r="C6319" s="35"/>
      <c r="D6319" s="35"/>
      <c r="E6319" s="35"/>
      <c r="F6319" s="35"/>
      <c r="G6319" s="35"/>
      <c r="H6319" s="34" t="s">
        <v>1458</v>
      </c>
      <c r="I6319" s="76">
        <v>22.86</v>
      </c>
    </row>
    <row r="6320" spans="1:9">
      <c r="A6320" s="35"/>
      <c r="B6320" s="35"/>
      <c r="C6320" s="35"/>
      <c r="D6320" s="35"/>
      <c r="E6320" s="35"/>
      <c r="F6320" s="35"/>
      <c r="G6320" s="35"/>
      <c r="H6320" s="34" t="s">
        <v>516</v>
      </c>
      <c r="I6320" s="76">
        <v>460.99</v>
      </c>
    </row>
    <row r="6323" spans="1:9">
      <c r="A6323" s="49" t="s">
        <v>3744</v>
      </c>
      <c r="B6323" s="48"/>
      <c r="C6323" s="48"/>
      <c r="D6323" s="48"/>
      <c r="E6323" s="48"/>
      <c r="F6323" s="48"/>
      <c r="G6323" s="48"/>
      <c r="H6323" s="48"/>
      <c r="I6323" s="72"/>
    </row>
    <row r="6324" spans="1:9">
      <c r="A6324" s="46" t="s">
        <v>1439</v>
      </c>
      <c r="B6324" s="45"/>
      <c r="C6324" s="45"/>
      <c r="D6324" s="45"/>
      <c r="E6324" s="45"/>
      <c r="F6324" s="45"/>
      <c r="G6324" s="45"/>
      <c r="H6324" s="45"/>
      <c r="I6324" s="73"/>
    </row>
    <row r="6325" spans="1:9">
      <c r="A6325" s="43" t="s">
        <v>3745</v>
      </c>
      <c r="B6325" s="42"/>
      <c r="C6325" s="42"/>
      <c r="D6325" s="42"/>
      <c r="E6325" s="41"/>
      <c r="F6325" s="41"/>
      <c r="G6325" s="41"/>
      <c r="H6325" s="41"/>
      <c r="I6325" s="74"/>
    </row>
    <row r="6326" spans="1:9">
      <c r="A6326" s="38" t="s">
        <v>0</v>
      </c>
      <c r="B6326" s="39" t="s">
        <v>1</v>
      </c>
      <c r="C6326" s="38" t="s">
        <v>2</v>
      </c>
      <c r="D6326" s="38" t="s">
        <v>3</v>
      </c>
      <c r="E6326" s="38" t="s">
        <v>1441</v>
      </c>
      <c r="F6326" s="38" t="s">
        <v>1442</v>
      </c>
      <c r="G6326" s="38" t="s">
        <v>1443</v>
      </c>
      <c r="H6326" s="38" t="s">
        <v>1444</v>
      </c>
      <c r="I6326" s="75" t="s">
        <v>1445</v>
      </c>
    </row>
    <row r="6327" spans="1:9">
      <c r="A6327" s="30" t="s">
        <v>2761</v>
      </c>
      <c r="B6327" s="32" t="s">
        <v>2762</v>
      </c>
      <c r="C6327" s="37" t="s">
        <v>7</v>
      </c>
      <c r="D6327" s="36">
        <v>2.1000000000000001E-2</v>
      </c>
      <c r="E6327" s="31">
        <v>1</v>
      </c>
      <c r="F6327" s="31">
        <v>0</v>
      </c>
      <c r="G6327" s="31">
        <v>4.76</v>
      </c>
      <c r="H6327" s="31">
        <v>0</v>
      </c>
      <c r="I6327" s="64">
        <v>0.09</v>
      </c>
    </row>
    <row r="6328" spans="1:9" ht="20">
      <c r="A6328" s="30" t="s">
        <v>3746</v>
      </c>
      <c r="B6328" s="32" t="s">
        <v>3747</v>
      </c>
      <c r="C6328" s="37" t="s">
        <v>7</v>
      </c>
      <c r="D6328" s="36">
        <v>1</v>
      </c>
      <c r="E6328" s="31">
        <v>1</v>
      </c>
      <c r="F6328" s="31">
        <v>0</v>
      </c>
      <c r="G6328" s="31">
        <v>59.19</v>
      </c>
      <c r="H6328" s="31">
        <v>0</v>
      </c>
      <c r="I6328" s="64">
        <v>59.19</v>
      </c>
    </row>
    <row r="6329" spans="1:9">
      <c r="A6329" s="30" t="s">
        <v>1559</v>
      </c>
      <c r="B6329" s="32" t="s">
        <v>1560</v>
      </c>
      <c r="C6329" s="37" t="s">
        <v>1484</v>
      </c>
      <c r="D6329" s="36">
        <v>0.1525</v>
      </c>
      <c r="E6329" s="31">
        <v>1</v>
      </c>
      <c r="F6329" s="31">
        <v>0</v>
      </c>
      <c r="G6329" s="31">
        <v>25.28</v>
      </c>
      <c r="H6329" s="31">
        <v>0</v>
      </c>
      <c r="I6329" s="64">
        <v>3.85</v>
      </c>
    </row>
    <row r="6330" spans="1:9">
      <c r="A6330" s="30" t="s">
        <v>1565</v>
      </c>
      <c r="B6330" s="30" t="s">
        <v>1566</v>
      </c>
      <c r="C6330" s="37" t="s">
        <v>1484</v>
      </c>
      <c r="D6330" s="36">
        <v>4.8099999999999997E-2</v>
      </c>
      <c r="E6330" s="31">
        <v>1</v>
      </c>
      <c r="F6330" s="31">
        <v>0</v>
      </c>
      <c r="G6330" s="31">
        <v>20.96</v>
      </c>
      <c r="H6330" s="31">
        <v>0</v>
      </c>
      <c r="I6330" s="64">
        <v>1</v>
      </c>
    </row>
    <row r="6331" spans="1:9">
      <c r="A6331" s="35"/>
      <c r="B6331" s="35"/>
      <c r="C6331" s="35"/>
      <c r="D6331" s="35"/>
      <c r="E6331" s="35"/>
      <c r="F6331" s="35"/>
      <c r="G6331" s="35"/>
      <c r="H6331" s="34" t="s">
        <v>515</v>
      </c>
      <c r="I6331" s="76">
        <v>64.13</v>
      </c>
    </row>
    <row r="6332" spans="1:9">
      <c r="A6332" s="35"/>
      <c r="B6332" s="35"/>
      <c r="C6332" s="35"/>
      <c r="D6332" s="35"/>
      <c r="E6332" s="35"/>
      <c r="F6332" s="35"/>
      <c r="G6332" s="35"/>
      <c r="H6332" s="34" t="s">
        <v>1458</v>
      </c>
      <c r="I6332" s="76">
        <v>22.86</v>
      </c>
    </row>
    <row r="6333" spans="1:9">
      <c r="A6333" s="35"/>
      <c r="B6333" s="35"/>
      <c r="C6333" s="35"/>
      <c r="D6333" s="35"/>
      <c r="E6333" s="35"/>
      <c r="F6333" s="35"/>
      <c r="G6333" s="35"/>
      <c r="H6333" s="34" t="s">
        <v>516</v>
      </c>
      <c r="I6333" s="76">
        <v>78.790000000000006</v>
      </c>
    </row>
    <row r="6336" spans="1:9">
      <c r="A6336" s="49" t="s">
        <v>3748</v>
      </c>
      <c r="B6336" s="48"/>
      <c r="C6336" s="48"/>
      <c r="D6336" s="48"/>
      <c r="E6336" s="48"/>
      <c r="F6336" s="48"/>
      <c r="G6336" s="48"/>
      <c r="H6336" s="48"/>
      <c r="I6336" s="72"/>
    </row>
    <row r="6337" spans="1:9">
      <c r="A6337" s="46" t="s">
        <v>1480</v>
      </c>
      <c r="B6337" s="45"/>
      <c r="C6337" s="45"/>
      <c r="D6337" s="45"/>
      <c r="E6337" s="45"/>
      <c r="F6337" s="45"/>
      <c r="G6337" s="45"/>
      <c r="H6337" s="45"/>
      <c r="I6337" s="73"/>
    </row>
    <row r="6338" spans="1:9">
      <c r="A6338" s="43" t="s">
        <v>3749</v>
      </c>
      <c r="B6338" s="42"/>
      <c r="C6338" s="42"/>
      <c r="D6338" s="42"/>
      <c r="E6338" s="41"/>
      <c r="F6338" s="41"/>
      <c r="G6338" s="41"/>
      <c r="H6338" s="41"/>
      <c r="I6338" s="74"/>
    </row>
    <row r="6339" spans="1:9">
      <c r="A6339" s="38" t="s">
        <v>0</v>
      </c>
      <c r="B6339" s="39" t="s">
        <v>1</v>
      </c>
      <c r="C6339" s="38" t="s">
        <v>2</v>
      </c>
      <c r="D6339" s="38" t="s">
        <v>3</v>
      </c>
      <c r="E6339" s="38" t="s">
        <v>1441</v>
      </c>
      <c r="F6339" s="38" t="s">
        <v>1442</v>
      </c>
      <c r="G6339" s="38" t="s">
        <v>1443</v>
      </c>
      <c r="H6339" s="38" t="s">
        <v>1444</v>
      </c>
      <c r="I6339" s="75" t="s">
        <v>1445</v>
      </c>
    </row>
    <row r="6340" spans="1:9">
      <c r="A6340" s="30" t="s">
        <v>2620</v>
      </c>
      <c r="B6340" s="32" t="s">
        <v>2621</v>
      </c>
      <c r="C6340" s="37" t="s">
        <v>14</v>
      </c>
      <c r="D6340" s="36">
        <v>4</v>
      </c>
      <c r="E6340" s="31">
        <v>1</v>
      </c>
      <c r="F6340" s="31">
        <v>0</v>
      </c>
      <c r="G6340" s="31">
        <v>8.2100000000000009</v>
      </c>
      <c r="H6340" s="31">
        <v>0</v>
      </c>
      <c r="I6340" s="64">
        <v>32.840000000000003</v>
      </c>
    </row>
    <row r="6341" spans="1:9">
      <c r="A6341" s="30" t="s">
        <v>3750</v>
      </c>
      <c r="B6341" s="32" t="s">
        <v>3751</v>
      </c>
      <c r="C6341" s="37" t="s">
        <v>14</v>
      </c>
      <c r="D6341" s="36">
        <v>8.0555600000000005E-2</v>
      </c>
      <c r="E6341" s="31">
        <v>1</v>
      </c>
      <c r="F6341" s="31">
        <v>0</v>
      </c>
      <c r="G6341" s="31">
        <v>28.5</v>
      </c>
      <c r="H6341" s="31">
        <v>0</v>
      </c>
      <c r="I6341" s="64">
        <v>2.29</v>
      </c>
    </row>
    <row r="6342" spans="1:9">
      <c r="A6342" s="30" t="s">
        <v>2622</v>
      </c>
      <c r="B6342" s="32" t="s">
        <v>2623</v>
      </c>
      <c r="C6342" s="37" t="s">
        <v>18</v>
      </c>
      <c r="D6342" s="36">
        <v>4.4444400000000002E-2</v>
      </c>
      <c r="E6342" s="31">
        <v>1</v>
      </c>
      <c r="F6342" s="31">
        <v>0</v>
      </c>
      <c r="G6342" s="31">
        <v>91.17</v>
      </c>
      <c r="H6342" s="31">
        <v>0</v>
      </c>
      <c r="I6342" s="64">
        <v>4.05</v>
      </c>
    </row>
    <row r="6343" spans="1:9">
      <c r="A6343" s="30" t="s">
        <v>1998</v>
      </c>
      <c r="B6343" s="32" t="s">
        <v>1999</v>
      </c>
      <c r="C6343" s="37" t="s">
        <v>14</v>
      </c>
      <c r="D6343" s="36">
        <v>15.3888889</v>
      </c>
      <c r="E6343" s="31">
        <v>1</v>
      </c>
      <c r="F6343" s="31">
        <v>0</v>
      </c>
      <c r="G6343" s="31">
        <v>0.78</v>
      </c>
      <c r="H6343" s="31">
        <v>0</v>
      </c>
      <c r="I6343" s="64">
        <v>12</v>
      </c>
    </row>
    <row r="6344" spans="1:9">
      <c r="A6344" s="30" t="s">
        <v>2162</v>
      </c>
      <c r="B6344" s="32" t="s">
        <v>2163</v>
      </c>
      <c r="C6344" s="37" t="s">
        <v>18</v>
      </c>
      <c r="D6344" s="36">
        <v>4.1666700000000001E-2</v>
      </c>
      <c r="E6344" s="31">
        <v>1</v>
      </c>
      <c r="F6344" s="31">
        <v>0</v>
      </c>
      <c r="G6344" s="31">
        <v>95.96</v>
      </c>
      <c r="H6344" s="31">
        <v>0</v>
      </c>
      <c r="I6344" s="64">
        <v>3.99</v>
      </c>
    </row>
    <row r="6345" spans="1:9">
      <c r="A6345" s="30" t="s">
        <v>1862</v>
      </c>
      <c r="B6345" s="32" t="s">
        <v>1863</v>
      </c>
      <c r="C6345" s="37" t="s">
        <v>14</v>
      </c>
      <c r="D6345" s="36">
        <v>0.22222220000000001</v>
      </c>
      <c r="E6345" s="31">
        <v>1</v>
      </c>
      <c r="F6345" s="31">
        <v>0</v>
      </c>
      <c r="G6345" s="31">
        <v>20.239999999999998</v>
      </c>
      <c r="H6345" s="31">
        <v>0</v>
      </c>
      <c r="I6345" s="64">
        <v>4.49</v>
      </c>
    </row>
    <row r="6346" spans="1:9">
      <c r="A6346" s="30" t="s">
        <v>3752</v>
      </c>
      <c r="B6346" s="32" t="s">
        <v>3753</v>
      </c>
      <c r="C6346" s="37" t="s">
        <v>22</v>
      </c>
      <c r="D6346" s="36">
        <v>6.9444444000000001</v>
      </c>
      <c r="E6346" s="31">
        <v>1</v>
      </c>
      <c r="F6346" s="31">
        <v>0</v>
      </c>
      <c r="G6346" s="31">
        <v>1.66</v>
      </c>
      <c r="H6346" s="31">
        <v>0</v>
      </c>
      <c r="I6346" s="64">
        <v>11.52</v>
      </c>
    </row>
    <row r="6347" spans="1:9">
      <c r="A6347" s="30" t="s">
        <v>2042</v>
      </c>
      <c r="B6347" s="32" t="s">
        <v>2043</v>
      </c>
      <c r="C6347" s="37" t="s">
        <v>1484</v>
      </c>
      <c r="D6347" s="36">
        <v>0.27777780000000002</v>
      </c>
      <c r="E6347" s="31">
        <v>1</v>
      </c>
      <c r="F6347" s="31">
        <v>0</v>
      </c>
      <c r="G6347" s="31">
        <v>25.83</v>
      </c>
      <c r="H6347" s="31">
        <v>0</v>
      </c>
      <c r="I6347" s="64">
        <v>7.17</v>
      </c>
    </row>
    <row r="6348" spans="1:9" ht="20">
      <c r="A6348" s="30" t="s">
        <v>2020</v>
      </c>
      <c r="B6348" s="32" t="s">
        <v>2021</v>
      </c>
      <c r="C6348" s="37" t="s">
        <v>1547</v>
      </c>
      <c r="D6348" s="36">
        <v>3.8888899999999997E-2</v>
      </c>
      <c r="E6348" s="31">
        <v>1</v>
      </c>
      <c r="F6348" s="31">
        <v>0</v>
      </c>
      <c r="G6348" s="31">
        <v>2.04</v>
      </c>
      <c r="H6348" s="31">
        <v>0</v>
      </c>
      <c r="I6348" s="64">
        <v>7.0000000000000007E-2</v>
      </c>
    </row>
    <row r="6349" spans="1:9">
      <c r="A6349" s="30" t="s">
        <v>1657</v>
      </c>
      <c r="B6349" s="32" t="s">
        <v>1658</v>
      </c>
      <c r="C6349" s="37" t="s">
        <v>1484</v>
      </c>
      <c r="D6349" s="36">
        <v>0.27777780000000002</v>
      </c>
      <c r="E6349" s="31">
        <v>1</v>
      </c>
      <c r="F6349" s="31">
        <v>0</v>
      </c>
      <c r="G6349" s="31">
        <v>25.69</v>
      </c>
      <c r="H6349" s="31">
        <v>0</v>
      </c>
      <c r="I6349" s="64">
        <v>7.13</v>
      </c>
    </row>
    <row r="6350" spans="1:9">
      <c r="A6350" s="30" t="s">
        <v>1565</v>
      </c>
      <c r="B6350" s="30" t="s">
        <v>1566</v>
      </c>
      <c r="C6350" s="37" t="s">
        <v>1484</v>
      </c>
      <c r="D6350" s="36">
        <v>0.55555560000000004</v>
      </c>
      <c r="E6350" s="31">
        <v>1</v>
      </c>
      <c r="F6350" s="31">
        <v>0</v>
      </c>
      <c r="G6350" s="31">
        <v>20.96</v>
      </c>
      <c r="H6350" s="31">
        <v>0</v>
      </c>
      <c r="I6350" s="64">
        <v>11.64</v>
      </c>
    </row>
    <row r="6351" spans="1:9">
      <c r="A6351" s="35"/>
      <c r="B6351" s="35"/>
      <c r="C6351" s="35"/>
      <c r="D6351" s="35"/>
      <c r="E6351" s="35"/>
      <c r="F6351" s="35"/>
      <c r="G6351" s="35"/>
      <c r="H6351" s="34" t="s">
        <v>515</v>
      </c>
      <c r="I6351" s="76">
        <v>97.19</v>
      </c>
    </row>
    <row r="6352" spans="1:9">
      <c r="A6352" s="35"/>
      <c r="B6352" s="35"/>
      <c r="C6352" s="35"/>
      <c r="D6352" s="35"/>
      <c r="E6352" s="35"/>
      <c r="F6352" s="35"/>
      <c r="G6352" s="35"/>
      <c r="H6352" s="34" t="s">
        <v>1458</v>
      </c>
      <c r="I6352" s="76">
        <v>22.86</v>
      </c>
    </row>
    <row r="6353" spans="1:9">
      <c r="A6353" s="35"/>
      <c r="B6353" s="35"/>
      <c r="C6353" s="35"/>
      <c r="D6353" s="35"/>
      <c r="E6353" s="35"/>
      <c r="F6353" s="35"/>
      <c r="G6353" s="35"/>
      <c r="H6353" s="34" t="s">
        <v>516</v>
      </c>
      <c r="I6353" s="76">
        <v>119.4</v>
      </c>
    </row>
    <row r="6356" spans="1:9">
      <c r="A6356" s="49" t="s">
        <v>3754</v>
      </c>
      <c r="B6356" s="48"/>
      <c r="C6356" s="48"/>
      <c r="D6356" s="48"/>
      <c r="E6356" s="48"/>
      <c r="F6356" s="48"/>
      <c r="G6356" s="48"/>
      <c r="H6356" s="48"/>
      <c r="I6356" s="72"/>
    </row>
    <row r="6357" spans="1:9">
      <c r="A6357" s="46" t="s">
        <v>1480</v>
      </c>
      <c r="B6357" s="45"/>
      <c r="C6357" s="45"/>
      <c r="D6357" s="45"/>
      <c r="E6357" s="45"/>
      <c r="F6357" s="45"/>
      <c r="G6357" s="45"/>
      <c r="H6357" s="45"/>
      <c r="I6357" s="73"/>
    </row>
    <row r="6358" spans="1:9">
      <c r="A6358" s="43" t="s">
        <v>3755</v>
      </c>
      <c r="B6358" s="42"/>
      <c r="C6358" s="42"/>
      <c r="D6358" s="42"/>
      <c r="E6358" s="41"/>
      <c r="F6358" s="41"/>
      <c r="G6358" s="41"/>
      <c r="H6358" s="41"/>
      <c r="I6358" s="74"/>
    </row>
    <row r="6359" spans="1:9">
      <c r="A6359" s="38" t="s">
        <v>0</v>
      </c>
      <c r="B6359" s="39" t="s">
        <v>1</v>
      </c>
      <c r="C6359" s="38" t="s">
        <v>2</v>
      </c>
      <c r="D6359" s="38" t="s">
        <v>3</v>
      </c>
      <c r="E6359" s="38" t="s">
        <v>1441</v>
      </c>
      <c r="F6359" s="38" t="s">
        <v>1442</v>
      </c>
      <c r="G6359" s="38" t="s">
        <v>1443</v>
      </c>
      <c r="H6359" s="38" t="s">
        <v>1444</v>
      </c>
      <c r="I6359" s="75" t="s">
        <v>1445</v>
      </c>
    </row>
    <row r="6360" spans="1:9">
      <c r="A6360" s="30" t="s">
        <v>2268</v>
      </c>
      <c r="B6360" s="32" t="s">
        <v>2269</v>
      </c>
      <c r="C6360" s="37" t="s">
        <v>14</v>
      </c>
      <c r="D6360" s="36">
        <v>0.01</v>
      </c>
      <c r="E6360" s="31">
        <v>1</v>
      </c>
      <c r="F6360" s="31">
        <v>0</v>
      </c>
      <c r="G6360" s="31">
        <v>33.270000000000003</v>
      </c>
      <c r="H6360" s="31">
        <v>0</v>
      </c>
      <c r="I6360" s="64">
        <v>0.33</v>
      </c>
    </row>
    <row r="6361" spans="1:9" ht="20">
      <c r="A6361" s="30" t="s">
        <v>3287</v>
      </c>
      <c r="B6361" s="32" t="s">
        <v>3288</v>
      </c>
      <c r="C6361" s="37" t="s">
        <v>22</v>
      </c>
      <c r="D6361" s="36">
        <v>0.8</v>
      </c>
      <c r="E6361" s="31">
        <v>1</v>
      </c>
      <c r="F6361" s="31">
        <v>0</v>
      </c>
      <c r="G6361" s="31">
        <v>52.1</v>
      </c>
      <c r="H6361" s="31">
        <v>0</v>
      </c>
      <c r="I6361" s="64">
        <v>41.68</v>
      </c>
    </row>
    <row r="6362" spans="1:9" ht="20">
      <c r="A6362" s="30" t="s">
        <v>3287</v>
      </c>
      <c r="B6362" s="32" t="s">
        <v>3288</v>
      </c>
      <c r="C6362" s="37" t="s">
        <v>22</v>
      </c>
      <c r="D6362" s="36">
        <v>2.29</v>
      </c>
      <c r="E6362" s="31">
        <v>1</v>
      </c>
      <c r="F6362" s="31">
        <v>0</v>
      </c>
      <c r="G6362" s="31">
        <v>52.1</v>
      </c>
      <c r="H6362" s="31">
        <v>0</v>
      </c>
      <c r="I6362" s="64">
        <v>119.3</v>
      </c>
    </row>
    <row r="6363" spans="1:9">
      <c r="A6363" s="30" t="s">
        <v>1828</v>
      </c>
      <c r="B6363" s="32" t="s">
        <v>1829</v>
      </c>
      <c r="C6363" s="37" t="s">
        <v>1484</v>
      </c>
      <c r="D6363" s="36">
        <v>0.4</v>
      </c>
      <c r="E6363" s="31">
        <v>1</v>
      </c>
      <c r="F6363" s="31">
        <v>0</v>
      </c>
      <c r="G6363" s="31">
        <v>21.47</v>
      </c>
      <c r="H6363" s="31">
        <v>0</v>
      </c>
      <c r="I6363" s="64">
        <v>8.58</v>
      </c>
    </row>
    <row r="6364" spans="1:9">
      <c r="A6364" s="30" t="s">
        <v>1828</v>
      </c>
      <c r="B6364" s="32" t="s">
        <v>1829</v>
      </c>
      <c r="C6364" s="37" t="s">
        <v>1484</v>
      </c>
      <c r="D6364" s="36">
        <v>1.556</v>
      </c>
      <c r="E6364" s="31">
        <v>1</v>
      </c>
      <c r="F6364" s="31">
        <v>0</v>
      </c>
      <c r="G6364" s="31">
        <v>21.47</v>
      </c>
      <c r="H6364" s="31">
        <v>0</v>
      </c>
      <c r="I6364" s="64">
        <v>33.4</v>
      </c>
    </row>
    <row r="6365" spans="1:9" ht="20">
      <c r="A6365" s="30" t="s">
        <v>3714</v>
      </c>
      <c r="B6365" s="32" t="s">
        <v>3715</v>
      </c>
      <c r="C6365" s="37" t="s">
        <v>5</v>
      </c>
      <c r="D6365" s="36">
        <v>0.4</v>
      </c>
      <c r="E6365" s="31">
        <v>1</v>
      </c>
      <c r="F6365" s="31">
        <v>0</v>
      </c>
      <c r="G6365" s="31">
        <v>18.79</v>
      </c>
      <c r="H6365" s="31">
        <v>0</v>
      </c>
      <c r="I6365" s="64">
        <v>7.51</v>
      </c>
    </row>
    <row r="6366" spans="1:9">
      <c r="A6366" s="30" t="s">
        <v>1832</v>
      </c>
      <c r="B6366" s="32" t="s">
        <v>1833</v>
      </c>
      <c r="C6366" s="37" t="s">
        <v>1484</v>
      </c>
      <c r="D6366" s="36">
        <v>1.8959999999999999</v>
      </c>
      <c r="E6366" s="31">
        <v>1</v>
      </c>
      <c r="F6366" s="31">
        <v>0</v>
      </c>
      <c r="G6366" s="31">
        <v>26.28</v>
      </c>
      <c r="H6366" s="31">
        <v>0</v>
      </c>
      <c r="I6366" s="64">
        <v>49.82</v>
      </c>
    </row>
    <row r="6367" spans="1:9">
      <c r="A6367" s="30" t="s">
        <v>3716</v>
      </c>
      <c r="B6367" s="30" t="s">
        <v>3717</v>
      </c>
      <c r="C6367" s="37" t="s">
        <v>7</v>
      </c>
      <c r="D6367" s="36">
        <v>2</v>
      </c>
      <c r="E6367" s="31">
        <v>1</v>
      </c>
      <c r="F6367" s="31">
        <v>0</v>
      </c>
      <c r="G6367" s="31">
        <v>8.59</v>
      </c>
      <c r="H6367" s="31">
        <v>0</v>
      </c>
      <c r="I6367" s="64">
        <v>17.18</v>
      </c>
    </row>
    <row r="6368" spans="1:9">
      <c r="A6368" s="35"/>
      <c r="B6368" s="35"/>
      <c r="C6368" s="35"/>
      <c r="D6368" s="35"/>
      <c r="E6368" s="35"/>
      <c r="F6368" s="35"/>
      <c r="G6368" s="35"/>
      <c r="H6368" s="34" t="s">
        <v>515</v>
      </c>
      <c r="I6368" s="76">
        <v>277.8</v>
      </c>
    </row>
    <row r="6369" spans="1:9">
      <c r="A6369" s="35"/>
      <c r="B6369" s="35"/>
      <c r="C6369" s="35"/>
      <c r="D6369" s="35"/>
      <c r="E6369" s="35"/>
      <c r="F6369" s="35"/>
      <c r="G6369" s="35"/>
      <c r="H6369" s="34" t="s">
        <v>1458</v>
      </c>
      <c r="I6369" s="76">
        <v>22.86</v>
      </c>
    </row>
    <row r="6370" spans="1:9">
      <c r="A6370" s="35"/>
      <c r="B6370" s="35"/>
      <c r="C6370" s="35"/>
      <c r="D6370" s="35"/>
      <c r="E6370" s="35"/>
      <c r="F6370" s="35"/>
      <c r="G6370" s="35"/>
      <c r="H6370" s="34" t="s">
        <v>516</v>
      </c>
      <c r="I6370" s="76">
        <v>341.3</v>
      </c>
    </row>
    <row r="6373" spans="1:9">
      <c r="A6373" s="49" t="s">
        <v>3756</v>
      </c>
      <c r="B6373" s="48"/>
      <c r="C6373" s="48"/>
      <c r="D6373" s="48"/>
      <c r="E6373" s="48"/>
      <c r="F6373" s="48"/>
      <c r="G6373" s="48"/>
      <c r="H6373" s="48"/>
      <c r="I6373" s="72"/>
    </row>
    <row r="6374" spans="1:9">
      <c r="A6374" s="46" t="s">
        <v>1439</v>
      </c>
      <c r="B6374" s="45"/>
      <c r="C6374" s="45"/>
      <c r="D6374" s="45"/>
      <c r="E6374" s="45"/>
      <c r="F6374" s="45"/>
      <c r="G6374" s="45"/>
      <c r="H6374" s="45"/>
      <c r="I6374" s="73"/>
    </row>
    <row r="6375" spans="1:9">
      <c r="A6375" s="43" t="s">
        <v>3757</v>
      </c>
      <c r="B6375" s="42"/>
      <c r="C6375" s="42"/>
      <c r="D6375" s="42"/>
      <c r="E6375" s="41"/>
      <c r="F6375" s="41"/>
      <c r="G6375" s="41"/>
      <c r="H6375" s="41"/>
      <c r="I6375" s="74"/>
    </row>
    <row r="6376" spans="1:9">
      <c r="A6376" s="38" t="s">
        <v>0</v>
      </c>
      <c r="B6376" s="39" t="s">
        <v>1</v>
      </c>
      <c r="C6376" s="38" t="s">
        <v>2</v>
      </c>
      <c r="D6376" s="38" t="s">
        <v>3</v>
      </c>
      <c r="E6376" s="38" t="s">
        <v>1441</v>
      </c>
      <c r="F6376" s="38" t="s">
        <v>1442</v>
      </c>
      <c r="G6376" s="38" t="s">
        <v>1443</v>
      </c>
      <c r="H6376" s="38" t="s">
        <v>1444</v>
      </c>
      <c r="I6376" s="75" t="s">
        <v>1445</v>
      </c>
    </row>
    <row r="6377" spans="1:9" ht="20">
      <c r="A6377" s="30" t="s">
        <v>3758</v>
      </c>
      <c r="B6377" s="32" t="s">
        <v>3759</v>
      </c>
      <c r="C6377" s="37" t="s">
        <v>7</v>
      </c>
      <c r="D6377" s="36">
        <v>1</v>
      </c>
      <c r="E6377" s="31">
        <v>1</v>
      </c>
      <c r="F6377" s="31">
        <v>0</v>
      </c>
      <c r="G6377" s="31">
        <v>147.4</v>
      </c>
      <c r="H6377" s="31">
        <v>0</v>
      </c>
      <c r="I6377" s="64">
        <v>147.4</v>
      </c>
    </row>
    <row r="6378" spans="1:9">
      <c r="A6378" s="30" t="s">
        <v>320</v>
      </c>
      <c r="B6378" s="32" t="s">
        <v>321</v>
      </c>
      <c r="C6378" s="37" t="s">
        <v>7</v>
      </c>
      <c r="D6378" s="36">
        <v>1</v>
      </c>
      <c r="E6378" s="31">
        <v>1</v>
      </c>
      <c r="F6378" s="31">
        <v>0</v>
      </c>
      <c r="G6378" s="31">
        <v>12.25</v>
      </c>
      <c r="H6378" s="31">
        <v>0</v>
      </c>
      <c r="I6378" s="64">
        <v>12.25</v>
      </c>
    </row>
    <row r="6379" spans="1:9">
      <c r="A6379" s="30" t="s">
        <v>3760</v>
      </c>
      <c r="B6379" s="30" t="s">
        <v>3761</v>
      </c>
      <c r="C6379" s="37" t="s">
        <v>7</v>
      </c>
      <c r="D6379" s="36">
        <v>1</v>
      </c>
      <c r="E6379" s="31">
        <v>1</v>
      </c>
      <c r="F6379" s="31">
        <v>0</v>
      </c>
      <c r="G6379" s="31">
        <v>112.36</v>
      </c>
      <c r="H6379" s="31">
        <v>0</v>
      </c>
      <c r="I6379" s="64">
        <v>112.36</v>
      </c>
    </row>
    <row r="6380" spans="1:9">
      <c r="A6380" s="35"/>
      <c r="B6380" s="35"/>
      <c r="C6380" s="35"/>
      <c r="D6380" s="35"/>
      <c r="E6380" s="35"/>
      <c r="F6380" s="35"/>
      <c r="G6380" s="35"/>
      <c r="H6380" s="34" t="s">
        <v>515</v>
      </c>
      <c r="I6380" s="76">
        <v>272.01</v>
      </c>
    </row>
    <row r="6381" spans="1:9">
      <c r="A6381" s="35"/>
      <c r="B6381" s="35"/>
      <c r="C6381" s="35"/>
      <c r="D6381" s="35"/>
      <c r="E6381" s="35"/>
      <c r="F6381" s="35"/>
      <c r="G6381" s="35"/>
      <c r="H6381" s="34" t="s">
        <v>1458</v>
      </c>
      <c r="I6381" s="76">
        <v>22.86</v>
      </c>
    </row>
    <row r="6382" spans="1:9">
      <c r="A6382" s="35"/>
      <c r="B6382" s="35"/>
      <c r="C6382" s="35"/>
      <c r="D6382" s="35"/>
      <c r="E6382" s="35"/>
      <c r="F6382" s="35"/>
      <c r="G6382" s="35"/>
      <c r="H6382" s="34" t="s">
        <v>516</v>
      </c>
      <c r="I6382" s="76">
        <v>334.19</v>
      </c>
    </row>
    <row r="6385" spans="1:9">
      <c r="A6385" s="49" t="s">
        <v>3762</v>
      </c>
      <c r="B6385" s="48"/>
      <c r="C6385" s="48"/>
      <c r="D6385" s="48"/>
      <c r="E6385" s="48"/>
      <c r="F6385" s="48"/>
      <c r="G6385" s="48"/>
      <c r="H6385" s="48"/>
      <c r="I6385" s="72"/>
    </row>
    <row r="6386" spans="1:9">
      <c r="A6386" s="46" t="s">
        <v>1480</v>
      </c>
      <c r="B6386" s="45"/>
      <c r="C6386" s="45"/>
      <c r="D6386" s="45"/>
      <c r="E6386" s="45"/>
      <c r="F6386" s="45"/>
      <c r="G6386" s="45"/>
      <c r="H6386" s="45"/>
      <c r="I6386" s="73"/>
    </row>
    <row r="6387" spans="1:9">
      <c r="A6387" s="43" t="s">
        <v>3763</v>
      </c>
      <c r="B6387" s="42"/>
      <c r="C6387" s="42"/>
      <c r="D6387" s="42"/>
      <c r="E6387" s="41"/>
      <c r="F6387" s="41"/>
      <c r="G6387" s="41"/>
      <c r="H6387" s="41"/>
      <c r="I6387" s="74"/>
    </row>
    <row r="6388" spans="1:9">
      <c r="A6388" s="38" t="s">
        <v>0</v>
      </c>
      <c r="B6388" s="39" t="s">
        <v>1</v>
      </c>
      <c r="C6388" s="38" t="s">
        <v>2</v>
      </c>
      <c r="D6388" s="38" t="s">
        <v>3</v>
      </c>
      <c r="E6388" s="38" t="s">
        <v>1441</v>
      </c>
      <c r="F6388" s="38" t="s">
        <v>1442</v>
      </c>
      <c r="G6388" s="38" t="s">
        <v>1443</v>
      </c>
      <c r="H6388" s="38" t="s">
        <v>1444</v>
      </c>
      <c r="I6388" s="75" t="s">
        <v>1445</v>
      </c>
    </row>
    <row r="6389" spans="1:9">
      <c r="A6389" s="30" t="s">
        <v>3225</v>
      </c>
      <c r="B6389" s="32" t="s">
        <v>3226</v>
      </c>
      <c r="C6389" s="37" t="s">
        <v>7</v>
      </c>
      <c r="D6389" s="36">
        <v>0.75</v>
      </c>
      <c r="E6389" s="31">
        <v>1</v>
      </c>
      <c r="F6389" s="31">
        <v>0</v>
      </c>
      <c r="G6389" s="31">
        <v>10.83</v>
      </c>
      <c r="H6389" s="31">
        <v>0</v>
      </c>
      <c r="I6389" s="64">
        <v>8.1199999999999992</v>
      </c>
    </row>
    <row r="6390" spans="1:9">
      <c r="A6390" s="30" t="s">
        <v>3764</v>
      </c>
      <c r="B6390" s="32" t="s">
        <v>3765</v>
      </c>
      <c r="C6390" s="37" t="s">
        <v>7</v>
      </c>
      <c r="D6390" s="36">
        <v>1</v>
      </c>
      <c r="E6390" s="31">
        <v>1</v>
      </c>
      <c r="F6390" s="31">
        <v>0</v>
      </c>
      <c r="G6390" s="31">
        <v>436.05</v>
      </c>
      <c r="H6390" s="31">
        <v>0</v>
      </c>
      <c r="I6390" s="64">
        <v>436.05</v>
      </c>
    </row>
    <row r="6391" spans="1:9">
      <c r="A6391" s="30" t="s">
        <v>1559</v>
      </c>
      <c r="B6391" s="30" t="s">
        <v>1560</v>
      </c>
      <c r="C6391" s="37" t="s">
        <v>1484</v>
      </c>
      <c r="D6391" s="36">
        <v>3</v>
      </c>
      <c r="E6391" s="31">
        <v>1</v>
      </c>
      <c r="F6391" s="31">
        <v>0</v>
      </c>
      <c r="G6391" s="31">
        <v>25.28</v>
      </c>
      <c r="H6391" s="31">
        <v>0</v>
      </c>
      <c r="I6391" s="64">
        <v>75.84</v>
      </c>
    </row>
    <row r="6392" spans="1:9">
      <c r="A6392" s="35"/>
      <c r="B6392" s="35"/>
      <c r="C6392" s="35"/>
      <c r="D6392" s="35"/>
      <c r="E6392" s="35"/>
      <c r="F6392" s="35"/>
      <c r="G6392" s="35"/>
      <c r="H6392" s="34" t="s">
        <v>515</v>
      </c>
      <c r="I6392" s="76">
        <v>520.01</v>
      </c>
    </row>
    <row r="6393" spans="1:9">
      <c r="A6393" s="35"/>
      <c r="B6393" s="35"/>
      <c r="C6393" s="35"/>
      <c r="D6393" s="35"/>
      <c r="E6393" s="35"/>
      <c r="F6393" s="35"/>
      <c r="G6393" s="35"/>
      <c r="H6393" s="34" t="s">
        <v>1458</v>
      </c>
      <c r="I6393" s="76">
        <v>22.86</v>
      </c>
    </row>
    <row r="6394" spans="1:9">
      <c r="A6394" s="35"/>
      <c r="B6394" s="35"/>
      <c r="C6394" s="35"/>
      <c r="D6394" s="35"/>
      <c r="E6394" s="35"/>
      <c r="F6394" s="35"/>
      <c r="G6394" s="35"/>
      <c r="H6394" s="34" t="s">
        <v>516</v>
      </c>
      <c r="I6394" s="76">
        <v>638.88</v>
      </c>
    </row>
    <row r="6397" spans="1:9">
      <c r="A6397" s="49" t="s">
        <v>3766</v>
      </c>
      <c r="B6397" s="48"/>
      <c r="C6397" s="48"/>
      <c r="D6397" s="48"/>
      <c r="E6397" s="48"/>
      <c r="F6397" s="48"/>
      <c r="G6397" s="48"/>
      <c r="H6397" s="48"/>
      <c r="I6397" s="72"/>
    </row>
    <row r="6398" spans="1:9">
      <c r="A6398" s="46" t="s">
        <v>1480</v>
      </c>
      <c r="B6398" s="45"/>
      <c r="C6398" s="45"/>
      <c r="D6398" s="45"/>
      <c r="E6398" s="45"/>
      <c r="F6398" s="45"/>
      <c r="G6398" s="45"/>
      <c r="H6398" s="45"/>
      <c r="I6398" s="73"/>
    </row>
    <row r="6399" spans="1:9">
      <c r="A6399" s="43" t="s">
        <v>3767</v>
      </c>
      <c r="B6399" s="42"/>
      <c r="C6399" s="42"/>
      <c r="D6399" s="42"/>
      <c r="E6399" s="41"/>
      <c r="F6399" s="41"/>
      <c r="G6399" s="41"/>
      <c r="H6399" s="41"/>
      <c r="I6399" s="74"/>
    </row>
    <row r="6400" spans="1:9">
      <c r="A6400" s="38" t="s">
        <v>0</v>
      </c>
      <c r="B6400" s="39" t="s">
        <v>1</v>
      </c>
      <c r="C6400" s="38" t="s">
        <v>2</v>
      </c>
      <c r="D6400" s="38" t="s">
        <v>3</v>
      </c>
      <c r="E6400" s="38" t="s">
        <v>1441</v>
      </c>
      <c r="F6400" s="38" t="s">
        <v>1442</v>
      </c>
      <c r="G6400" s="38" t="s">
        <v>1443</v>
      </c>
      <c r="H6400" s="38" t="s">
        <v>1444</v>
      </c>
      <c r="I6400" s="75" t="s">
        <v>1445</v>
      </c>
    </row>
    <row r="6401" spans="1:9">
      <c r="A6401" s="30" t="s">
        <v>3768</v>
      </c>
      <c r="B6401" s="32" t="s">
        <v>3769</v>
      </c>
      <c r="C6401" s="37" t="s">
        <v>7</v>
      </c>
      <c r="D6401" s="36">
        <v>1</v>
      </c>
      <c r="E6401" s="31">
        <v>1</v>
      </c>
      <c r="F6401" s="31">
        <v>0</v>
      </c>
      <c r="G6401" s="31">
        <v>716.3</v>
      </c>
      <c r="H6401" s="31">
        <v>0</v>
      </c>
      <c r="I6401" s="64">
        <v>716.3</v>
      </c>
    </row>
    <row r="6402" spans="1:9">
      <c r="A6402" s="30" t="s">
        <v>3698</v>
      </c>
      <c r="B6402" s="32" t="s">
        <v>3699</v>
      </c>
      <c r="C6402" s="37" t="s">
        <v>14</v>
      </c>
      <c r="D6402" s="36">
        <v>0.2974</v>
      </c>
      <c r="E6402" s="31">
        <v>1</v>
      </c>
      <c r="F6402" s="31">
        <v>0</v>
      </c>
      <c r="G6402" s="31">
        <v>38.31</v>
      </c>
      <c r="H6402" s="31">
        <v>0</v>
      </c>
      <c r="I6402" s="64">
        <v>11.39</v>
      </c>
    </row>
    <row r="6403" spans="1:9">
      <c r="A6403" s="30" t="s">
        <v>2262</v>
      </c>
      <c r="B6403" s="32" t="s">
        <v>2263</v>
      </c>
      <c r="C6403" s="37" t="s">
        <v>1484</v>
      </c>
      <c r="D6403" s="36">
        <v>0.47739999999999999</v>
      </c>
      <c r="E6403" s="31">
        <v>1</v>
      </c>
      <c r="F6403" s="31">
        <v>0</v>
      </c>
      <c r="G6403" s="31">
        <v>25.9</v>
      </c>
      <c r="H6403" s="31">
        <v>0</v>
      </c>
      <c r="I6403" s="64">
        <v>12.36</v>
      </c>
    </row>
    <row r="6404" spans="1:9">
      <c r="A6404" s="30" t="s">
        <v>1565</v>
      </c>
      <c r="B6404" s="30" t="s">
        <v>1566</v>
      </c>
      <c r="C6404" s="37" t="s">
        <v>1484</v>
      </c>
      <c r="D6404" s="36">
        <v>0.15040000000000001</v>
      </c>
      <c r="E6404" s="31">
        <v>1</v>
      </c>
      <c r="F6404" s="31">
        <v>0</v>
      </c>
      <c r="G6404" s="31">
        <v>20.96</v>
      </c>
      <c r="H6404" s="31">
        <v>0</v>
      </c>
      <c r="I6404" s="64">
        <v>3.15</v>
      </c>
    </row>
    <row r="6405" spans="1:9">
      <c r="A6405" s="35"/>
      <c r="B6405" s="35"/>
      <c r="C6405" s="35"/>
      <c r="D6405" s="35"/>
      <c r="E6405" s="35"/>
      <c r="F6405" s="35"/>
      <c r="G6405" s="35"/>
      <c r="H6405" s="34" t="s">
        <v>515</v>
      </c>
      <c r="I6405" s="76">
        <v>743.2</v>
      </c>
    </row>
    <row r="6406" spans="1:9">
      <c r="A6406" s="35"/>
      <c r="B6406" s="35"/>
      <c r="C6406" s="35"/>
      <c r="D6406" s="35"/>
      <c r="E6406" s="35"/>
      <c r="F6406" s="35"/>
      <c r="G6406" s="35"/>
      <c r="H6406" s="34" t="s">
        <v>1458</v>
      </c>
      <c r="I6406" s="76">
        <v>22.86</v>
      </c>
    </row>
    <row r="6407" spans="1:9">
      <c r="A6407" s="35"/>
      <c r="B6407" s="35"/>
      <c r="C6407" s="35"/>
      <c r="D6407" s="35"/>
      <c r="E6407" s="35"/>
      <c r="F6407" s="35"/>
      <c r="G6407" s="35"/>
      <c r="H6407" s="34" t="s">
        <v>516</v>
      </c>
      <c r="I6407" s="76">
        <v>913.09</v>
      </c>
    </row>
    <row r="6410" spans="1:9">
      <c r="A6410" s="49" t="s">
        <v>3770</v>
      </c>
      <c r="B6410" s="48"/>
      <c r="C6410" s="48"/>
      <c r="D6410" s="48"/>
      <c r="E6410" s="48"/>
      <c r="F6410" s="48"/>
      <c r="G6410" s="48"/>
      <c r="H6410" s="48"/>
      <c r="I6410" s="72"/>
    </row>
    <row r="6411" spans="1:9">
      <c r="A6411" s="46" t="s">
        <v>1480</v>
      </c>
      <c r="B6411" s="45"/>
      <c r="C6411" s="45"/>
      <c r="D6411" s="45"/>
      <c r="E6411" s="45"/>
      <c r="F6411" s="45"/>
      <c r="G6411" s="45"/>
      <c r="H6411" s="45"/>
      <c r="I6411" s="73"/>
    </row>
    <row r="6412" spans="1:9">
      <c r="A6412" s="43" t="s">
        <v>3771</v>
      </c>
      <c r="B6412" s="42"/>
      <c r="C6412" s="42"/>
      <c r="D6412" s="42"/>
      <c r="E6412" s="41"/>
      <c r="F6412" s="41"/>
      <c r="G6412" s="41"/>
      <c r="H6412" s="41"/>
      <c r="I6412" s="74"/>
    </row>
    <row r="6413" spans="1:9">
      <c r="A6413" s="38" t="s">
        <v>0</v>
      </c>
      <c r="B6413" s="39" t="s">
        <v>1</v>
      </c>
      <c r="C6413" s="38" t="s">
        <v>2</v>
      </c>
      <c r="D6413" s="38" t="s">
        <v>3</v>
      </c>
      <c r="E6413" s="38" t="s">
        <v>1441</v>
      </c>
      <c r="F6413" s="38" t="s">
        <v>1442</v>
      </c>
      <c r="G6413" s="38" t="s">
        <v>1443</v>
      </c>
      <c r="H6413" s="38" t="s">
        <v>1444</v>
      </c>
      <c r="I6413" s="75" t="s">
        <v>1445</v>
      </c>
    </row>
    <row r="6414" spans="1:9">
      <c r="A6414" s="30" t="s">
        <v>3225</v>
      </c>
      <c r="B6414" s="32" t="s">
        <v>3226</v>
      </c>
      <c r="C6414" s="37" t="s">
        <v>7</v>
      </c>
      <c r="D6414" s="36">
        <v>0.75</v>
      </c>
      <c r="E6414" s="31">
        <v>1</v>
      </c>
      <c r="F6414" s="31">
        <v>0</v>
      </c>
      <c r="G6414" s="31">
        <v>10.83</v>
      </c>
      <c r="H6414" s="31">
        <v>0</v>
      </c>
      <c r="I6414" s="64">
        <v>8.1199999999999992</v>
      </c>
    </row>
    <row r="6415" spans="1:9">
      <c r="A6415" s="30" t="s">
        <v>3772</v>
      </c>
      <c r="B6415" s="32" t="s">
        <v>3773</v>
      </c>
      <c r="C6415" s="37" t="s">
        <v>7</v>
      </c>
      <c r="D6415" s="36">
        <v>1</v>
      </c>
      <c r="E6415" s="31">
        <v>1</v>
      </c>
      <c r="F6415" s="31">
        <v>0</v>
      </c>
      <c r="G6415" s="31">
        <v>1000.03</v>
      </c>
      <c r="H6415" s="31">
        <v>0</v>
      </c>
      <c r="I6415" s="64">
        <v>1000.03</v>
      </c>
    </row>
    <row r="6416" spans="1:9">
      <c r="A6416" s="30" t="s">
        <v>1573</v>
      </c>
      <c r="B6416" s="32" t="s">
        <v>1574</v>
      </c>
      <c r="C6416" s="37" t="s">
        <v>1484</v>
      </c>
      <c r="D6416" s="36">
        <v>1.5</v>
      </c>
      <c r="E6416" s="31">
        <v>1</v>
      </c>
      <c r="F6416" s="31">
        <v>0</v>
      </c>
      <c r="G6416" s="31">
        <v>20.89</v>
      </c>
      <c r="H6416" s="31">
        <v>0</v>
      </c>
      <c r="I6416" s="64">
        <v>31.33</v>
      </c>
    </row>
    <row r="6417" spans="1:9">
      <c r="A6417" s="30" t="s">
        <v>1559</v>
      </c>
      <c r="B6417" s="30" t="s">
        <v>1560</v>
      </c>
      <c r="C6417" s="37" t="s">
        <v>1484</v>
      </c>
      <c r="D6417" s="36">
        <v>1.5</v>
      </c>
      <c r="E6417" s="31">
        <v>1</v>
      </c>
      <c r="F6417" s="31">
        <v>0</v>
      </c>
      <c r="G6417" s="31">
        <v>25.28</v>
      </c>
      <c r="H6417" s="31">
        <v>0</v>
      </c>
      <c r="I6417" s="64">
        <v>37.92</v>
      </c>
    </row>
    <row r="6418" spans="1:9">
      <c r="A6418" s="35"/>
      <c r="B6418" s="35"/>
      <c r="C6418" s="35"/>
      <c r="D6418" s="35"/>
      <c r="E6418" s="35"/>
      <c r="F6418" s="35"/>
      <c r="G6418" s="35"/>
      <c r="H6418" s="34" t="s">
        <v>515</v>
      </c>
      <c r="I6418" s="76">
        <v>1077.4000000000001</v>
      </c>
    </row>
    <row r="6419" spans="1:9">
      <c r="A6419" s="35"/>
      <c r="B6419" s="35"/>
      <c r="C6419" s="35"/>
      <c r="D6419" s="35"/>
      <c r="E6419" s="35"/>
      <c r="F6419" s="35"/>
      <c r="G6419" s="35"/>
      <c r="H6419" s="34" t="s">
        <v>1458</v>
      </c>
      <c r="I6419" s="76">
        <v>22.86</v>
      </c>
    </row>
    <row r="6420" spans="1:9">
      <c r="A6420" s="35"/>
      <c r="B6420" s="35"/>
      <c r="C6420" s="35"/>
      <c r="D6420" s="35"/>
      <c r="E6420" s="35"/>
      <c r="F6420" s="35"/>
      <c r="G6420" s="35"/>
      <c r="H6420" s="34" t="s">
        <v>516</v>
      </c>
      <c r="I6420" s="76">
        <v>1323.69</v>
      </c>
    </row>
    <row r="6423" spans="1:9">
      <c r="A6423" s="49" t="s">
        <v>3774</v>
      </c>
      <c r="B6423" s="48"/>
      <c r="C6423" s="48"/>
      <c r="D6423" s="48"/>
      <c r="E6423" s="48"/>
      <c r="F6423" s="48"/>
      <c r="G6423" s="48"/>
      <c r="H6423" s="48"/>
      <c r="I6423" s="72"/>
    </row>
    <row r="6424" spans="1:9">
      <c r="A6424" s="46" t="s">
        <v>1480</v>
      </c>
      <c r="B6424" s="45"/>
      <c r="C6424" s="45"/>
      <c r="D6424" s="45"/>
      <c r="E6424" s="45"/>
      <c r="F6424" s="45"/>
      <c r="G6424" s="45"/>
      <c r="H6424" s="45"/>
      <c r="I6424" s="73"/>
    </row>
    <row r="6425" spans="1:9">
      <c r="A6425" s="43" t="s">
        <v>3775</v>
      </c>
      <c r="B6425" s="42"/>
      <c r="C6425" s="42"/>
      <c r="D6425" s="42"/>
      <c r="E6425" s="41"/>
      <c r="F6425" s="41"/>
      <c r="G6425" s="41"/>
      <c r="H6425" s="41"/>
      <c r="I6425" s="74"/>
    </row>
    <row r="6426" spans="1:9">
      <c r="A6426" s="38" t="s">
        <v>0</v>
      </c>
      <c r="B6426" s="39" t="s">
        <v>1</v>
      </c>
      <c r="C6426" s="38" t="s">
        <v>2</v>
      </c>
      <c r="D6426" s="38" t="s">
        <v>3</v>
      </c>
      <c r="E6426" s="38" t="s">
        <v>1441</v>
      </c>
      <c r="F6426" s="38" t="s">
        <v>1442</v>
      </c>
      <c r="G6426" s="38" t="s">
        <v>1443</v>
      </c>
      <c r="H6426" s="38" t="s">
        <v>1444</v>
      </c>
      <c r="I6426" s="75" t="s">
        <v>1445</v>
      </c>
    </row>
    <row r="6427" spans="1:9">
      <c r="A6427" s="30" t="s">
        <v>3776</v>
      </c>
      <c r="B6427" s="32" t="s">
        <v>3777</v>
      </c>
      <c r="C6427" s="37" t="s">
        <v>1551</v>
      </c>
      <c r="D6427" s="36">
        <v>0.18</v>
      </c>
      <c r="E6427" s="31">
        <v>1</v>
      </c>
      <c r="F6427" s="31">
        <v>0</v>
      </c>
      <c r="G6427" s="31">
        <v>14.55</v>
      </c>
      <c r="H6427" s="31">
        <v>0</v>
      </c>
      <c r="I6427" s="64">
        <v>2.61</v>
      </c>
    </row>
    <row r="6428" spans="1:9" ht="20">
      <c r="A6428" s="30" t="s">
        <v>3778</v>
      </c>
      <c r="B6428" s="32" t="s">
        <v>3779</v>
      </c>
      <c r="C6428" s="37" t="s">
        <v>22</v>
      </c>
      <c r="D6428" s="36">
        <v>0.61499999999999999</v>
      </c>
      <c r="E6428" s="31">
        <v>1</v>
      </c>
      <c r="F6428" s="31">
        <v>0</v>
      </c>
      <c r="G6428" s="31">
        <v>37.43</v>
      </c>
      <c r="H6428" s="31">
        <v>0</v>
      </c>
      <c r="I6428" s="64">
        <v>23.01</v>
      </c>
    </row>
    <row r="6429" spans="1:9" ht="20">
      <c r="A6429" s="30" t="s">
        <v>3780</v>
      </c>
      <c r="B6429" s="32" t="s">
        <v>3781</v>
      </c>
      <c r="C6429" s="37" t="s">
        <v>5</v>
      </c>
      <c r="D6429" s="36">
        <v>1.05</v>
      </c>
      <c r="E6429" s="31">
        <v>1</v>
      </c>
      <c r="F6429" s="31">
        <v>0</v>
      </c>
      <c r="G6429" s="31">
        <v>53.1</v>
      </c>
      <c r="H6429" s="31">
        <v>0</v>
      </c>
      <c r="I6429" s="64">
        <v>55.75</v>
      </c>
    </row>
    <row r="6430" spans="1:9">
      <c r="A6430" s="30" t="s">
        <v>3782</v>
      </c>
      <c r="B6430" s="32" t="s">
        <v>3783</v>
      </c>
      <c r="C6430" s="37" t="s">
        <v>5</v>
      </c>
      <c r="D6430" s="36">
        <v>1</v>
      </c>
      <c r="E6430" s="31">
        <v>1</v>
      </c>
      <c r="F6430" s="31">
        <v>0</v>
      </c>
      <c r="G6430" s="31">
        <v>444.33</v>
      </c>
      <c r="H6430" s="31">
        <v>0</v>
      </c>
      <c r="I6430" s="64">
        <v>444.33</v>
      </c>
    </row>
    <row r="6431" spans="1:9">
      <c r="A6431" s="30" t="s">
        <v>1748</v>
      </c>
      <c r="B6431" s="32" t="s">
        <v>1749</v>
      </c>
      <c r="C6431" s="37" t="s">
        <v>1484</v>
      </c>
      <c r="D6431" s="36">
        <v>1.8</v>
      </c>
      <c r="E6431" s="31">
        <v>1</v>
      </c>
      <c r="F6431" s="31">
        <v>0</v>
      </c>
      <c r="G6431" s="31">
        <v>21.39</v>
      </c>
      <c r="H6431" s="31">
        <v>0</v>
      </c>
      <c r="I6431" s="64">
        <v>38.5</v>
      </c>
    </row>
    <row r="6432" spans="1:9">
      <c r="A6432" s="30" t="s">
        <v>3784</v>
      </c>
      <c r="B6432" s="30" t="s">
        <v>3785</v>
      </c>
      <c r="C6432" s="37" t="s">
        <v>1484</v>
      </c>
      <c r="D6432" s="36">
        <v>1.8</v>
      </c>
      <c r="E6432" s="31">
        <v>1</v>
      </c>
      <c r="F6432" s="31">
        <v>0</v>
      </c>
      <c r="G6432" s="31">
        <v>23.22</v>
      </c>
      <c r="H6432" s="31">
        <v>0</v>
      </c>
      <c r="I6432" s="64">
        <v>41.79</v>
      </c>
    </row>
    <row r="6433" spans="1:9">
      <c r="A6433" s="35"/>
      <c r="B6433" s="35"/>
      <c r="C6433" s="35"/>
      <c r="D6433" s="35"/>
      <c r="E6433" s="35"/>
      <c r="F6433" s="35"/>
      <c r="G6433" s="35"/>
      <c r="H6433" s="34" t="s">
        <v>515</v>
      </c>
      <c r="I6433" s="76">
        <v>605.99</v>
      </c>
    </row>
    <row r="6434" spans="1:9">
      <c r="A6434" s="35"/>
      <c r="B6434" s="35"/>
      <c r="C6434" s="35"/>
      <c r="D6434" s="35"/>
      <c r="E6434" s="35"/>
      <c r="F6434" s="35"/>
      <c r="G6434" s="35"/>
      <c r="H6434" s="34" t="s">
        <v>1458</v>
      </c>
      <c r="I6434" s="76">
        <v>22.86</v>
      </c>
    </row>
    <row r="6435" spans="1:9">
      <c r="A6435" s="35"/>
      <c r="B6435" s="35"/>
      <c r="C6435" s="35"/>
      <c r="D6435" s="35"/>
      <c r="E6435" s="35"/>
      <c r="F6435" s="35"/>
      <c r="G6435" s="35"/>
      <c r="H6435" s="34" t="s">
        <v>516</v>
      </c>
      <c r="I6435" s="76">
        <v>744.51</v>
      </c>
    </row>
    <row r="6438" spans="1:9">
      <c r="A6438" s="49" t="s">
        <v>3786</v>
      </c>
      <c r="B6438" s="48"/>
      <c r="C6438" s="48"/>
      <c r="D6438" s="48"/>
      <c r="E6438" s="48"/>
      <c r="F6438" s="48"/>
      <c r="G6438" s="48"/>
      <c r="H6438" s="48"/>
      <c r="I6438" s="72"/>
    </row>
    <row r="6439" spans="1:9">
      <c r="A6439" s="46" t="s">
        <v>1480</v>
      </c>
      <c r="B6439" s="45"/>
      <c r="C6439" s="45"/>
      <c r="D6439" s="45"/>
      <c r="E6439" s="45"/>
      <c r="F6439" s="45"/>
      <c r="G6439" s="45"/>
      <c r="H6439" s="45"/>
      <c r="I6439" s="73"/>
    </row>
    <row r="6440" spans="1:9">
      <c r="A6440" s="43" t="s">
        <v>3787</v>
      </c>
      <c r="B6440" s="42"/>
      <c r="C6440" s="42"/>
      <c r="D6440" s="42"/>
      <c r="E6440" s="41"/>
      <c r="F6440" s="41"/>
      <c r="G6440" s="41"/>
      <c r="H6440" s="41"/>
      <c r="I6440" s="74"/>
    </row>
    <row r="6441" spans="1:9">
      <c r="A6441" s="38" t="s">
        <v>0</v>
      </c>
      <c r="B6441" s="39" t="s">
        <v>1</v>
      </c>
      <c r="C6441" s="38" t="s">
        <v>2</v>
      </c>
      <c r="D6441" s="38" t="s">
        <v>3</v>
      </c>
      <c r="E6441" s="38" t="s">
        <v>1441</v>
      </c>
      <c r="F6441" s="38" t="s">
        <v>1442</v>
      </c>
      <c r="G6441" s="38" t="s">
        <v>1443</v>
      </c>
      <c r="H6441" s="38" t="s">
        <v>1444</v>
      </c>
      <c r="I6441" s="75" t="s">
        <v>1445</v>
      </c>
    </row>
    <row r="6442" spans="1:9">
      <c r="A6442" s="30" t="s">
        <v>3788</v>
      </c>
      <c r="B6442" s="32" t="s">
        <v>3789</v>
      </c>
      <c r="C6442" s="37" t="s">
        <v>7</v>
      </c>
      <c r="D6442" s="36">
        <v>1</v>
      </c>
      <c r="E6442" s="31">
        <v>1</v>
      </c>
      <c r="F6442" s="31">
        <v>0</v>
      </c>
      <c r="G6442" s="31">
        <v>611.59</v>
      </c>
      <c r="H6442" s="31">
        <v>0</v>
      </c>
      <c r="I6442" s="64">
        <v>611.59</v>
      </c>
    </row>
    <row r="6443" spans="1:9">
      <c r="A6443" s="30" t="s">
        <v>1557</v>
      </c>
      <c r="B6443" s="32" t="s">
        <v>1558</v>
      </c>
      <c r="C6443" s="37" t="s">
        <v>1484</v>
      </c>
      <c r="D6443" s="36">
        <v>1</v>
      </c>
      <c r="E6443" s="31">
        <v>1</v>
      </c>
      <c r="F6443" s="31">
        <v>0</v>
      </c>
      <c r="G6443" s="31">
        <v>26.38</v>
      </c>
      <c r="H6443" s="31">
        <v>0</v>
      </c>
      <c r="I6443" s="64">
        <v>26.38</v>
      </c>
    </row>
    <row r="6444" spans="1:9">
      <c r="A6444" s="30" t="s">
        <v>1565</v>
      </c>
      <c r="B6444" s="30" t="s">
        <v>1566</v>
      </c>
      <c r="C6444" s="37" t="s">
        <v>1484</v>
      </c>
      <c r="D6444" s="36">
        <v>1</v>
      </c>
      <c r="E6444" s="31">
        <v>1</v>
      </c>
      <c r="F6444" s="31">
        <v>0</v>
      </c>
      <c r="G6444" s="31">
        <v>20.96</v>
      </c>
      <c r="H6444" s="31">
        <v>0</v>
      </c>
      <c r="I6444" s="64">
        <v>20.96</v>
      </c>
    </row>
    <row r="6445" spans="1:9">
      <c r="A6445" s="35"/>
      <c r="B6445" s="35"/>
      <c r="C6445" s="35"/>
      <c r="D6445" s="35"/>
      <c r="E6445" s="35"/>
      <c r="F6445" s="35"/>
      <c r="G6445" s="35"/>
      <c r="H6445" s="34" t="s">
        <v>515</v>
      </c>
      <c r="I6445" s="76">
        <v>658.93</v>
      </c>
    </row>
    <row r="6446" spans="1:9">
      <c r="A6446" s="35"/>
      <c r="B6446" s="35"/>
      <c r="C6446" s="35"/>
      <c r="D6446" s="35"/>
      <c r="E6446" s="35"/>
      <c r="F6446" s="35"/>
      <c r="G6446" s="35"/>
      <c r="H6446" s="34" t="s">
        <v>1458</v>
      </c>
      <c r="I6446" s="76">
        <v>22.86</v>
      </c>
    </row>
    <row r="6447" spans="1:9">
      <c r="A6447" s="35"/>
      <c r="B6447" s="35"/>
      <c r="C6447" s="35"/>
      <c r="D6447" s="35"/>
      <c r="E6447" s="35"/>
      <c r="F6447" s="35"/>
      <c r="G6447" s="35"/>
      <c r="H6447" s="34" t="s">
        <v>516</v>
      </c>
      <c r="I6447" s="76">
        <v>809.56</v>
      </c>
    </row>
    <row r="6450" spans="1:9">
      <c r="A6450" s="49" t="s">
        <v>3790</v>
      </c>
      <c r="B6450" s="48"/>
      <c r="C6450" s="48"/>
      <c r="D6450" s="48"/>
      <c r="E6450" s="48"/>
      <c r="F6450" s="48"/>
      <c r="G6450" s="48"/>
      <c r="H6450" s="48"/>
      <c r="I6450" s="72"/>
    </row>
    <row r="6451" spans="1:9">
      <c r="A6451" s="46" t="s">
        <v>1480</v>
      </c>
      <c r="B6451" s="45"/>
      <c r="C6451" s="45"/>
      <c r="D6451" s="45"/>
      <c r="E6451" s="45"/>
      <c r="F6451" s="45"/>
      <c r="G6451" s="45"/>
      <c r="H6451" s="45"/>
      <c r="I6451" s="73"/>
    </row>
    <row r="6452" spans="1:9">
      <c r="A6452" s="43" t="s">
        <v>3791</v>
      </c>
      <c r="B6452" s="42"/>
      <c r="C6452" s="42"/>
      <c r="D6452" s="42"/>
      <c r="E6452" s="41"/>
      <c r="F6452" s="41"/>
      <c r="G6452" s="41"/>
      <c r="H6452" s="41"/>
      <c r="I6452" s="74"/>
    </row>
    <row r="6453" spans="1:9">
      <c r="A6453" s="38" t="s">
        <v>0</v>
      </c>
      <c r="B6453" s="39" t="s">
        <v>1</v>
      </c>
      <c r="C6453" s="38" t="s">
        <v>2</v>
      </c>
      <c r="D6453" s="38" t="s">
        <v>3</v>
      </c>
      <c r="E6453" s="38" t="s">
        <v>1441</v>
      </c>
      <c r="F6453" s="38" t="s">
        <v>1442</v>
      </c>
      <c r="G6453" s="38" t="s">
        <v>1443</v>
      </c>
      <c r="H6453" s="38" t="s">
        <v>1444</v>
      </c>
      <c r="I6453" s="75" t="s">
        <v>1445</v>
      </c>
    </row>
    <row r="6454" spans="1:9">
      <c r="A6454" s="30" t="s">
        <v>3792</v>
      </c>
      <c r="B6454" s="32" t="s">
        <v>3793</v>
      </c>
      <c r="C6454" s="37" t="s">
        <v>7</v>
      </c>
      <c r="D6454" s="36">
        <v>1</v>
      </c>
      <c r="E6454" s="31">
        <v>1</v>
      </c>
      <c r="F6454" s="31">
        <v>0</v>
      </c>
      <c r="G6454" s="31">
        <v>9.2899999999999991</v>
      </c>
      <c r="H6454" s="31">
        <v>0</v>
      </c>
      <c r="I6454" s="64">
        <v>9.2899999999999991</v>
      </c>
    </row>
    <row r="6455" spans="1:9">
      <c r="A6455" s="30" t="s">
        <v>1872</v>
      </c>
      <c r="B6455" s="32" t="s">
        <v>1873</v>
      </c>
      <c r="C6455" s="37" t="s">
        <v>1484</v>
      </c>
      <c r="D6455" s="36">
        <v>0.2117</v>
      </c>
      <c r="E6455" s="31">
        <v>1</v>
      </c>
      <c r="F6455" s="31">
        <v>0</v>
      </c>
      <c r="G6455" s="31">
        <v>24.79</v>
      </c>
      <c r="H6455" s="31">
        <v>0</v>
      </c>
      <c r="I6455" s="64">
        <v>5.24</v>
      </c>
    </row>
    <row r="6456" spans="1:9">
      <c r="A6456" s="30" t="s">
        <v>1565</v>
      </c>
      <c r="B6456" s="30" t="s">
        <v>1566</v>
      </c>
      <c r="C6456" s="37" t="s">
        <v>1484</v>
      </c>
      <c r="D6456" s="36">
        <v>1.0584</v>
      </c>
      <c r="E6456" s="31">
        <v>1</v>
      </c>
      <c r="F6456" s="31">
        <v>0</v>
      </c>
      <c r="G6456" s="31">
        <v>20.96</v>
      </c>
      <c r="H6456" s="31">
        <v>0</v>
      </c>
      <c r="I6456" s="64">
        <v>22.18</v>
      </c>
    </row>
    <row r="6457" spans="1:9">
      <c r="A6457" s="35"/>
      <c r="B6457" s="35"/>
      <c r="C6457" s="35"/>
      <c r="D6457" s="35"/>
      <c r="E6457" s="35"/>
      <c r="F6457" s="35"/>
      <c r="G6457" s="35"/>
      <c r="H6457" s="34" t="s">
        <v>515</v>
      </c>
      <c r="I6457" s="76">
        <v>36.71</v>
      </c>
    </row>
    <row r="6458" spans="1:9">
      <c r="A6458" s="35"/>
      <c r="B6458" s="35"/>
      <c r="C6458" s="35"/>
      <c r="D6458" s="35"/>
      <c r="E6458" s="35"/>
      <c r="F6458" s="35"/>
      <c r="G6458" s="35"/>
      <c r="H6458" s="34" t="s">
        <v>1458</v>
      </c>
      <c r="I6458" s="76">
        <v>22.86</v>
      </c>
    </row>
    <row r="6459" spans="1:9">
      <c r="A6459" s="35"/>
      <c r="B6459" s="35"/>
      <c r="C6459" s="35"/>
      <c r="D6459" s="35"/>
      <c r="E6459" s="35"/>
      <c r="F6459" s="35"/>
      <c r="G6459" s="35"/>
      <c r="H6459" s="34" t="s">
        <v>516</v>
      </c>
      <c r="I6459" s="76">
        <v>45.1</v>
      </c>
    </row>
    <row r="6462" spans="1:9">
      <c r="A6462" s="49" t="s">
        <v>3794</v>
      </c>
      <c r="B6462" s="48"/>
      <c r="C6462" s="48"/>
      <c r="D6462" s="48"/>
      <c r="E6462" s="48"/>
      <c r="F6462" s="48"/>
      <c r="G6462" s="48"/>
      <c r="H6462" s="48"/>
      <c r="I6462" s="72"/>
    </row>
    <row r="6463" spans="1:9">
      <c r="A6463" s="46" t="s">
        <v>1480</v>
      </c>
      <c r="B6463" s="45"/>
      <c r="C6463" s="45"/>
      <c r="D6463" s="45"/>
      <c r="E6463" s="45"/>
      <c r="F6463" s="45"/>
      <c r="G6463" s="45"/>
      <c r="H6463" s="45"/>
      <c r="I6463" s="73"/>
    </row>
    <row r="6464" spans="1:9">
      <c r="A6464" s="43" t="s">
        <v>3795</v>
      </c>
      <c r="B6464" s="42"/>
      <c r="C6464" s="42"/>
      <c r="D6464" s="42"/>
      <c r="E6464" s="41"/>
      <c r="F6464" s="41"/>
      <c r="G6464" s="41"/>
      <c r="H6464" s="41"/>
      <c r="I6464" s="74"/>
    </row>
    <row r="6465" spans="1:9">
      <c r="A6465" s="38" t="s">
        <v>0</v>
      </c>
      <c r="B6465" s="39" t="s">
        <v>1</v>
      </c>
      <c r="C6465" s="38" t="s">
        <v>2</v>
      </c>
      <c r="D6465" s="38" t="s">
        <v>3</v>
      </c>
      <c r="E6465" s="38" t="s">
        <v>1441</v>
      </c>
      <c r="F6465" s="38" t="s">
        <v>1442</v>
      </c>
      <c r="G6465" s="38" t="s">
        <v>1443</v>
      </c>
      <c r="H6465" s="38" t="s">
        <v>1444</v>
      </c>
      <c r="I6465" s="75" t="s">
        <v>1445</v>
      </c>
    </row>
    <row r="6466" spans="1:9">
      <c r="A6466" s="30" t="s">
        <v>3796</v>
      </c>
      <c r="B6466" s="32" t="s">
        <v>3797</v>
      </c>
      <c r="C6466" s="37" t="s">
        <v>7</v>
      </c>
      <c r="D6466" s="36">
        <v>1</v>
      </c>
      <c r="E6466" s="31">
        <v>1</v>
      </c>
      <c r="F6466" s="31">
        <v>0</v>
      </c>
      <c r="G6466" s="31">
        <v>46.39</v>
      </c>
      <c r="H6466" s="31">
        <v>0</v>
      </c>
      <c r="I6466" s="64">
        <v>46.39</v>
      </c>
    </row>
    <row r="6467" spans="1:9">
      <c r="A6467" s="30" t="s">
        <v>1872</v>
      </c>
      <c r="B6467" s="32" t="s">
        <v>1873</v>
      </c>
      <c r="C6467" s="37" t="s">
        <v>1484</v>
      </c>
      <c r="D6467" s="36">
        <v>0.2117</v>
      </c>
      <c r="E6467" s="31">
        <v>1</v>
      </c>
      <c r="F6467" s="31">
        <v>0</v>
      </c>
      <c r="G6467" s="31">
        <v>24.79</v>
      </c>
      <c r="H6467" s="31">
        <v>0</v>
      </c>
      <c r="I6467" s="64">
        <v>5.24</v>
      </c>
    </row>
    <row r="6468" spans="1:9">
      <c r="A6468" s="30" t="s">
        <v>1565</v>
      </c>
      <c r="B6468" s="30" t="s">
        <v>1566</v>
      </c>
      <c r="C6468" s="37" t="s">
        <v>1484</v>
      </c>
      <c r="D6468" s="36">
        <v>1.0584</v>
      </c>
      <c r="E6468" s="31">
        <v>1</v>
      </c>
      <c r="F6468" s="31">
        <v>0</v>
      </c>
      <c r="G6468" s="31">
        <v>20.96</v>
      </c>
      <c r="H6468" s="31">
        <v>0</v>
      </c>
      <c r="I6468" s="64">
        <v>22.18</v>
      </c>
    </row>
    <row r="6469" spans="1:9">
      <c r="A6469" s="35"/>
      <c r="B6469" s="35"/>
      <c r="C6469" s="35"/>
      <c r="D6469" s="35"/>
      <c r="E6469" s="35"/>
      <c r="F6469" s="35"/>
      <c r="G6469" s="35"/>
      <c r="H6469" s="34" t="s">
        <v>515</v>
      </c>
      <c r="I6469" s="76">
        <v>73.81</v>
      </c>
    </row>
    <row r="6470" spans="1:9">
      <c r="A6470" s="35"/>
      <c r="B6470" s="35"/>
      <c r="C6470" s="35"/>
      <c r="D6470" s="35"/>
      <c r="E6470" s="35"/>
      <c r="F6470" s="35"/>
      <c r="G6470" s="35"/>
      <c r="H6470" s="34" t="s">
        <v>1458</v>
      </c>
      <c r="I6470" s="76">
        <v>22.86</v>
      </c>
    </row>
    <row r="6471" spans="1:9">
      <c r="A6471" s="35"/>
      <c r="B6471" s="35"/>
      <c r="C6471" s="35"/>
      <c r="D6471" s="35"/>
      <c r="E6471" s="35"/>
      <c r="F6471" s="35"/>
      <c r="G6471" s="35"/>
      <c r="H6471" s="34" t="s">
        <v>516</v>
      </c>
      <c r="I6471" s="76">
        <v>90.68</v>
      </c>
    </row>
    <row r="6474" spans="1:9">
      <c r="A6474" s="49" t="s">
        <v>3798</v>
      </c>
      <c r="B6474" s="48"/>
      <c r="C6474" s="48"/>
      <c r="D6474" s="48"/>
      <c r="E6474" s="48"/>
      <c r="F6474" s="48"/>
      <c r="G6474" s="48"/>
      <c r="H6474" s="48"/>
      <c r="I6474" s="72"/>
    </row>
    <row r="6475" spans="1:9">
      <c r="A6475" s="46" t="s">
        <v>1480</v>
      </c>
      <c r="B6475" s="45"/>
      <c r="C6475" s="45"/>
      <c r="D6475" s="45"/>
      <c r="E6475" s="45"/>
      <c r="F6475" s="45"/>
      <c r="G6475" s="45"/>
      <c r="H6475" s="45"/>
      <c r="I6475" s="73"/>
    </row>
    <row r="6476" spans="1:9">
      <c r="A6476" s="43" t="s">
        <v>3799</v>
      </c>
      <c r="B6476" s="42"/>
      <c r="C6476" s="42"/>
      <c r="D6476" s="42"/>
      <c r="E6476" s="41"/>
      <c r="F6476" s="41"/>
      <c r="G6476" s="41"/>
      <c r="H6476" s="41"/>
      <c r="I6476" s="74"/>
    </row>
    <row r="6477" spans="1:9">
      <c r="A6477" s="38" t="s">
        <v>0</v>
      </c>
      <c r="B6477" s="39" t="s">
        <v>1</v>
      </c>
      <c r="C6477" s="38" t="s">
        <v>2</v>
      </c>
      <c r="D6477" s="38" t="s">
        <v>3</v>
      </c>
      <c r="E6477" s="38" t="s">
        <v>1441</v>
      </c>
      <c r="F6477" s="38" t="s">
        <v>1442</v>
      </c>
      <c r="G6477" s="38" t="s">
        <v>1443</v>
      </c>
      <c r="H6477" s="38" t="s">
        <v>1444</v>
      </c>
      <c r="I6477" s="75" t="s">
        <v>1445</v>
      </c>
    </row>
    <row r="6478" spans="1:9">
      <c r="A6478" s="30" t="s">
        <v>3800</v>
      </c>
      <c r="B6478" s="32" t="s">
        <v>3801</v>
      </c>
      <c r="C6478" s="37" t="s">
        <v>7</v>
      </c>
      <c r="D6478" s="36">
        <v>1</v>
      </c>
      <c r="E6478" s="31">
        <v>1</v>
      </c>
      <c r="F6478" s="31">
        <v>0</v>
      </c>
      <c r="G6478" s="31">
        <v>25.77</v>
      </c>
      <c r="H6478" s="31">
        <v>0</v>
      </c>
      <c r="I6478" s="64">
        <v>25.77</v>
      </c>
    </row>
    <row r="6479" spans="1:9">
      <c r="A6479" s="30" t="s">
        <v>1872</v>
      </c>
      <c r="B6479" s="32" t="s">
        <v>1873</v>
      </c>
      <c r="C6479" s="37" t="s">
        <v>1484</v>
      </c>
      <c r="D6479" s="36">
        <v>0.2117</v>
      </c>
      <c r="E6479" s="31">
        <v>1</v>
      </c>
      <c r="F6479" s="31">
        <v>0</v>
      </c>
      <c r="G6479" s="31">
        <v>24.79</v>
      </c>
      <c r="H6479" s="31">
        <v>0</v>
      </c>
      <c r="I6479" s="64">
        <v>5.24</v>
      </c>
    </row>
    <row r="6480" spans="1:9">
      <c r="A6480" s="30" t="s">
        <v>1565</v>
      </c>
      <c r="B6480" s="30" t="s">
        <v>1566</v>
      </c>
      <c r="C6480" s="37" t="s">
        <v>1484</v>
      </c>
      <c r="D6480" s="36">
        <v>1.0584</v>
      </c>
      <c r="E6480" s="31">
        <v>1</v>
      </c>
      <c r="F6480" s="31">
        <v>0</v>
      </c>
      <c r="G6480" s="31">
        <v>20.96</v>
      </c>
      <c r="H6480" s="31">
        <v>0</v>
      </c>
      <c r="I6480" s="64">
        <v>22.18</v>
      </c>
    </row>
    <row r="6481" spans="1:9">
      <c r="A6481" s="35"/>
      <c r="B6481" s="35"/>
      <c r="C6481" s="35"/>
      <c r="D6481" s="35"/>
      <c r="E6481" s="35"/>
      <c r="F6481" s="35"/>
      <c r="G6481" s="35"/>
      <c r="H6481" s="34" t="s">
        <v>515</v>
      </c>
      <c r="I6481" s="76">
        <v>53.19</v>
      </c>
    </row>
    <row r="6482" spans="1:9">
      <c r="A6482" s="35"/>
      <c r="B6482" s="35"/>
      <c r="C6482" s="35"/>
      <c r="D6482" s="35"/>
      <c r="E6482" s="35"/>
      <c r="F6482" s="35"/>
      <c r="G6482" s="35"/>
      <c r="H6482" s="34" t="s">
        <v>1458</v>
      </c>
      <c r="I6482" s="76">
        <v>22.86</v>
      </c>
    </row>
    <row r="6483" spans="1:9">
      <c r="A6483" s="35"/>
      <c r="B6483" s="35"/>
      <c r="C6483" s="35"/>
      <c r="D6483" s="35"/>
      <c r="E6483" s="35"/>
      <c r="F6483" s="35"/>
      <c r="G6483" s="35"/>
      <c r="H6483" s="34" t="s">
        <v>516</v>
      </c>
      <c r="I6483" s="76">
        <v>65.34</v>
      </c>
    </row>
    <row r="6486" spans="1:9">
      <c r="A6486" s="49" t="s">
        <v>3802</v>
      </c>
      <c r="B6486" s="48"/>
      <c r="C6486" s="48"/>
      <c r="D6486" s="48"/>
      <c r="E6486" s="48"/>
      <c r="F6486" s="48"/>
      <c r="G6486" s="48"/>
      <c r="H6486" s="48"/>
      <c r="I6486" s="72"/>
    </row>
    <row r="6487" spans="1:9">
      <c r="A6487" s="46" t="s">
        <v>1480</v>
      </c>
      <c r="B6487" s="45"/>
      <c r="C6487" s="45"/>
      <c r="D6487" s="45"/>
      <c r="E6487" s="45"/>
      <c r="F6487" s="45"/>
      <c r="G6487" s="45"/>
      <c r="H6487" s="45"/>
      <c r="I6487" s="73"/>
    </row>
    <row r="6488" spans="1:9">
      <c r="A6488" s="43" t="s">
        <v>3803</v>
      </c>
      <c r="B6488" s="42"/>
      <c r="C6488" s="42"/>
      <c r="D6488" s="42"/>
      <c r="E6488" s="41"/>
      <c r="F6488" s="41"/>
      <c r="G6488" s="41"/>
      <c r="H6488" s="41"/>
      <c r="I6488" s="74"/>
    </row>
    <row r="6489" spans="1:9">
      <c r="A6489" s="38" t="s">
        <v>0</v>
      </c>
      <c r="B6489" s="39" t="s">
        <v>1</v>
      </c>
      <c r="C6489" s="38" t="s">
        <v>2</v>
      </c>
      <c r="D6489" s="38" t="s">
        <v>3</v>
      </c>
      <c r="E6489" s="38" t="s">
        <v>1441</v>
      </c>
      <c r="F6489" s="38" t="s">
        <v>1442</v>
      </c>
      <c r="G6489" s="38" t="s">
        <v>1443</v>
      </c>
      <c r="H6489" s="38" t="s">
        <v>1444</v>
      </c>
      <c r="I6489" s="75" t="s">
        <v>1445</v>
      </c>
    </row>
    <row r="6490" spans="1:9">
      <c r="A6490" s="30" t="s">
        <v>3804</v>
      </c>
      <c r="B6490" s="32" t="s">
        <v>3805</v>
      </c>
      <c r="C6490" s="37" t="s">
        <v>7</v>
      </c>
      <c r="D6490" s="36">
        <v>1</v>
      </c>
      <c r="E6490" s="31">
        <v>1</v>
      </c>
      <c r="F6490" s="31">
        <v>0</v>
      </c>
      <c r="G6490" s="31">
        <v>302.85000000000002</v>
      </c>
      <c r="H6490" s="31">
        <v>0</v>
      </c>
      <c r="I6490" s="64">
        <v>302.85000000000002</v>
      </c>
    </row>
    <row r="6491" spans="1:9">
      <c r="A6491" s="30" t="s">
        <v>1872</v>
      </c>
      <c r="B6491" s="32" t="s">
        <v>1873</v>
      </c>
      <c r="C6491" s="37" t="s">
        <v>1484</v>
      </c>
      <c r="D6491" s="36">
        <v>0.24210000000000001</v>
      </c>
      <c r="E6491" s="31">
        <v>1</v>
      </c>
      <c r="F6491" s="31">
        <v>0</v>
      </c>
      <c r="G6491" s="31">
        <v>24.79</v>
      </c>
      <c r="H6491" s="31">
        <v>0</v>
      </c>
      <c r="I6491" s="64">
        <v>6</v>
      </c>
    </row>
    <row r="6492" spans="1:9">
      <c r="A6492" s="30" t="s">
        <v>1565</v>
      </c>
      <c r="B6492" s="30" t="s">
        <v>1566</v>
      </c>
      <c r="C6492" s="37" t="s">
        <v>1484</v>
      </c>
      <c r="D6492" s="36">
        <v>1.2102999999999999</v>
      </c>
      <c r="E6492" s="31">
        <v>1</v>
      </c>
      <c r="F6492" s="31">
        <v>0</v>
      </c>
      <c r="G6492" s="31">
        <v>20.96</v>
      </c>
      <c r="H6492" s="31">
        <v>0</v>
      </c>
      <c r="I6492" s="64">
        <v>25.36</v>
      </c>
    </row>
    <row r="6493" spans="1:9">
      <c r="A6493" s="35"/>
      <c r="B6493" s="35"/>
      <c r="C6493" s="35"/>
      <c r="D6493" s="35"/>
      <c r="E6493" s="35"/>
      <c r="F6493" s="35"/>
      <c r="G6493" s="35"/>
      <c r="H6493" s="34" t="s">
        <v>515</v>
      </c>
      <c r="I6493" s="76">
        <v>334.21</v>
      </c>
    </row>
    <row r="6494" spans="1:9">
      <c r="A6494" s="35"/>
      <c r="B6494" s="35"/>
      <c r="C6494" s="35"/>
      <c r="D6494" s="35"/>
      <c r="E6494" s="35"/>
      <c r="F6494" s="35"/>
      <c r="G6494" s="35"/>
      <c r="H6494" s="34" t="s">
        <v>1458</v>
      </c>
      <c r="I6494" s="76">
        <v>22.86</v>
      </c>
    </row>
    <row r="6495" spans="1:9">
      <c r="A6495" s="35"/>
      <c r="B6495" s="35"/>
      <c r="C6495" s="35"/>
      <c r="D6495" s="35"/>
      <c r="E6495" s="35"/>
      <c r="F6495" s="35"/>
      <c r="G6495" s="35"/>
      <c r="H6495" s="34" t="s">
        <v>516</v>
      </c>
      <c r="I6495" s="76">
        <v>410.61</v>
      </c>
    </row>
    <row r="6498" spans="1:9">
      <c r="A6498" s="49" t="s">
        <v>3806</v>
      </c>
      <c r="B6498" s="48"/>
      <c r="C6498" s="48"/>
      <c r="D6498" s="48"/>
      <c r="E6498" s="48"/>
      <c r="F6498" s="48"/>
      <c r="G6498" s="48"/>
      <c r="H6498" s="48"/>
      <c r="I6498" s="72"/>
    </row>
    <row r="6499" spans="1:9">
      <c r="A6499" s="46" t="s">
        <v>1480</v>
      </c>
      <c r="B6499" s="45"/>
      <c r="C6499" s="45"/>
      <c r="D6499" s="45"/>
      <c r="E6499" s="45"/>
      <c r="F6499" s="45"/>
      <c r="G6499" s="45"/>
      <c r="H6499" s="45"/>
      <c r="I6499" s="73"/>
    </row>
    <row r="6500" spans="1:9">
      <c r="A6500" s="43" t="s">
        <v>3807</v>
      </c>
      <c r="B6500" s="42"/>
      <c r="C6500" s="42"/>
      <c r="D6500" s="42"/>
      <c r="E6500" s="41"/>
      <c r="F6500" s="41"/>
      <c r="G6500" s="41"/>
      <c r="H6500" s="41"/>
      <c r="I6500" s="74"/>
    </row>
    <row r="6501" spans="1:9">
      <c r="A6501" s="38" t="s">
        <v>0</v>
      </c>
      <c r="B6501" s="39" t="s">
        <v>1</v>
      </c>
      <c r="C6501" s="38" t="s">
        <v>2</v>
      </c>
      <c r="D6501" s="38" t="s">
        <v>3</v>
      </c>
      <c r="E6501" s="38" t="s">
        <v>1441</v>
      </c>
      <c r="F6501" s="38" t="s">
        <v>1442</v>
      </c>
      <c r="G6501" s="38" t="s">
        <v>1443</v>
      </c>
      <c r="H6501" s="38" t="s">
        <v>1444</v>
      </c>
      <c r="I6501" s="75" t="s">
        <v>1445</v>
      </c>
    </row>
    <row r="6502" spans="1:9">
      <c r="A6502" s="30" t="s">
        <v>3808</v>
      </c>
      <c r="B6502" s="32" t="s">
        <v>3809</v>
      </c>
      <c r="C6502" s="37" t="s">
        <v>7</v>
      </c>
      <c r="D6502" s="36">
        <v>1</v>
      </c>
      <c r="E6502" s="31">
        <v>1</v>
      </c>
      <c r="F6502" s="31">
        <v>0</v>
      </c>
      <c r="G6502" s="31">
        <v>73.099999999999994</v>
      </c>
      <c r="H6502" s="31">
        <v>0</v>
      </c>
      <c r="I6502" s="64">
        <v>73.099999999999994</v>
      </c>
    </row>
    <row r="6503" spans="1:9">
      <c r="A6503" s="30" t="s">
        <v>1872</v>
      </c>
      <c r="B6503" s="32" t="s">
        <v>1873</v>
      </c>
      <c r="C6503" s="37" t="s">
        <v>1484</v>
      </c>
      <c r="D6503" s="36">
        <v>0.2117</v>
      </c>
      <c r="E6503" s="31">
        <v>1</v>
      </c>
      <c r="F6503" s="31">
        <v>0</v>
      </c>
      <c r="G6503" s="31">
        <v>24.79</v>
      </c>
      <c r="H6503" s="31">
        <v>0</v>
      </c>
      <c r="I6503" s="64">
        <v>5.24</v>
      </c>
    </row>
    <row r="6504" spans="1:9">
      <c r="A6504" s="30" t="s">
        <v>1565</v>
      </c>
      <c r="B6504" s="30" t="s">
        <v>1566</v>
      </c>
      <c r="C6504" s="37" t="s">
        <v>1484</v>
      </c>
      <c r="D6504" s="36">
        <v>1.0584</v>
      </c>
      <c r="E6504" s="31">
        <v>1</v>
      </c>
      <c r="F6504" s="31">
        <v>0</v>
      </c>
      <c r="G6504" s="31">
        <v>20.96</v>
      </c>
      <c r="H6504" s="31">
        <v>0</v>
      </c>
      <c r="I6504" s="64">
        <v>22.18</v>
      </c>
    </row>
    <row r="6505" spans="1:9">
      <c r="A6505" s="35"/>
      <c r="B6505" s="35"/>
      <c r="C6505" s="35"/>
      <c r="D6505" s="35"/>
      <c r="E6505" s="35"/>
      <c r="F6505" s="35"/>
      <c r="G6505" s="35"/>
      <c r="H6505" s="34" t="s">
        <v>515</v>
      </c>
      <c r="I6505" s="76">
        <v>100.52</v>
      </c>
    </row>
    <row r="6506" spans="1:9">
      <c r="A6506" s="35"/>
      <c r="B6506" s="35"/>
      <c r="C6506" s="35"/>
      <c r="D6506" s="35"/>
      <c r="E6506" s="35"/>
      <c r="F6506" s="35"/>
      <c r="G6506" s="35"/>
      <c r="H6506" s="34" t="s">
        <v>1458</v>
      </c>
      <c r="I6506" s="76">
        <v>22.86</v>
      </c>
    </row>
    <row r="6507" spans="1:9">
      <c r="A6507" s="35"/>
      <c r="B6507" s="35"/>
      <c r="C6507" s="35"/>
      <c r="D6507" s="35"/>
      <c r="E6507" s="35"/>
      <c r="F6507" s="35"/>
      <c r="G6507" s="35"/>
      <c r="H6507" s="34" t="s">
        <v>516</v>
      </c>
      <c r="I6507" s="76">
        <v>123.49</v>
      </c>
    </row>
    <row r="6510" spans="1:9">
      <c r="A6510" s="49" t="s">
        <v>3810</v>
      </c>
      <c r="B6510" s="48"/>
      <c r="C6510" s="48"/>
      <c r="D6510" s="48"/>
      <c r="E6510" s="48"/>
      <c r="F6510" s="48"/>
      <c r="G6510" s="48"/>
      <c r="H6510" s="48"/>
      <c r="I6510" s="72"/>
    </row>
    <row r="6511" spans="1:9">
      <c r="A6511" s="46" t="s">
        <v>1480</v>
      </c>
      <c r="B6511" s="45"/>
      <c r="C6511" s="45"/>
      <c r="D6511" s="45"/>
      <c r="E6511" s="45"/>
      <c r="F6511" s="45"/>
      <c r="G6511" s="45"/>
      <c r="H6511" s="45"/>
      <c r="I6511" s="73"/>
    </row>
    <row r="6512" spans="1:9">
      <c r="A6512" s="43" t="s">
        <v>3811</v>
      </c>
      <c r="B6512" s="42"/>
      <c r="C6512" s="42"/>
      <c r="D6512" s="42"/>
      <c r="E6512" s="41"/>
      <c r="F6512" s="41"/>
      <c r="G6512" s="41"/>
      <c r="H6512" s="41"/>
      <c r="I6512" s="74"/>
    </row>
    <row r="6513" spans="1:9">
      <c r="A6513" s="38" t="s">
        <v>0</v>
      </c>
      <c r="B6513" s="39" t="s">
        <v>1</v>
      </c>
      <c r="C6513" s="38" t="s">
        <v>2</v>
      </c>
      <c r="D6513" s="38" t="s">
        <v>3</v>
      </c>
      <c r="E6513" s="38" t="s">
        <v>1441</v>
      </c>
      <c r="F6513" s="38" t="s">
        <v>1442</v>
      </c>
      <c r="G6513" s="38" t="s">
        <v>1443</v>
      </c>
      <c r="H6513" s="38" t="s">
        <v>1444</v>
      </c>
      <c r="I6513" s="75" t="s">
        <v>1445</v>
      </c>
    </row>
    <row r="6514" spans="1:9">
      <c r="A6514" s="30" t="s">
        <v>3812</v>
      </c>
      <c r="B6514" s="32" t="s">
        <v>3813</v>
      </c>
      <c r="C6514" s="37" t="s">
        <v>7</v>
      </c>
      <c r="D6514" s="36">
        <v>1</v>
      </c>
      <c r="E6514" s="31">
        <v>1</v>
      </c>
      <c r="F6514" s="31">
        <v>0</v>
      </c>
      <c r="G6514" s="31">
        <v>15.56</v>
      </c>
      <c r="H6514" s="31">
        <v>0</v>
      </c>
      <c r="I6514" s="64">
        <v>15.56</v>
      </c>
    </row>
    <row r="6515" spans="1:9">
      <c r="A6515" s="30" t="s">
        <v>1872</v>
      </c>
      <c r="B6515" s="32" t="s">
        <v>1873</v>
      </c>
      <c r="C6515" s="37" t="s">
        <v>1484</v>
      </c>
      <c r="D6515" s="36">
        <v>0.2117</v>
      </c>
      <c r="E6515" s="31">
        <v>1</v>
      </c>
      <c r="F6515" s="31">
        <v>0</v>
      </c>
      <c r="G6515" s="31">
        <v>24.79</v>
      </c>
      <c r="H6515" s="31">
        <v>0</v>
      </c>
      <c r="I6515" s="64">
        <v>5.24</v>
      </c>
    </row>
    <row r="6516" spans="1:9">
      <c r="A6516" s="30" t="s">
        <v>1565</v>
      </c>
      <c r="B6516" s="30" t="s">
        <v>1566</v>
      </c>
      <c r="C6516" s="37" t="s">
        <v>1484</v>
      </c>
      <c r="D6516" s="36">
        <v>1.0584</v>
      </c>
      <c r="E6516" s="31">
        <v>1</v>
      </c>
      <c r="F6516" s="31">
        <v>0</v>
      </c>
      <c r="G6516" s="31">
        <v>20.96</v>
      </c>
      <c r="H6516" s="31">
        <v>0</v>
      </c>
      <c r="I6516" s="64">
        <v>22.18</v>
      </c>
    </row>
    <row r="6517" spans="1:9">
      <c r="A6517" s="35"/>
      <c r="B6517" s="35"/>
      <c r="C6517" s="35"/>
      <c r="D6517" s="35"/>
      <c r="E6517" s="35"/>
      <c r="F6517" s="35"/>
      <c r="G6517" s="35"/>
      <c r="H6517" s="34" t="s">
        <v>515</v>
      </c>
      <c r="I6517" s="76">
        <v>42.98</v>
      </c>
    </row>
    <row r="6518" spans="1:9">
      <c r="A6518" s="35"/>
      <c r="B6518" s="35"/>
      <c r="C6518" s="35"/>
      <c r="D6518" s="35"/>
      <c r="E6518" s="35"/>
      <c r="F6518" s="35"/>
      <c r="G6518" s="35"/>
      <c r="H6518" s="34" t="s">
        <v>1458</v>
      </c>
      <c r="I6518" s="76">
        <v>22.86</v>
      </c>
    </row>
    <row r="6519" spans="1:9">
      <c r="A6519" s="35"/>
      <c r="B6519" s="35"/>
      <c r="C6519" s="35"/>
      <c r="D6519" s="35"/>
      <c r="E6519" s="35"/>
      <c r="F6519" s="35"/>
      <c r="G6519" s="35"/>
      <c r="H6519" s="34" t="s">
        <v>516</v>
      </c>
      <c r="I6519" s="76">
        <v>52.8</v>
      </c>
    </row>
    <row r="6522" spans="1:9">
      <c r="A6522" s="49" t="s">
        <v>3814</v>
      </c>
      <c r="B6522" s="48"/>
      <c r="C6522" s="48"/>
      <c r="D6522" s="48"/>
      <c r="E6522" s="48"/>
      <c r="F6522" s="48"/>
      <c r="G6522" s="48"/>
      <c r="H6522" s="48"/>
      <c r="I6522" s="72"/>
    </row>
    <row r="6523" spans="1:9">
      <c r="A6523" s="46" t="s">
        <v>1480</v>
      </c>
      <c r="B6523" s="45"/>
      <c r="C6523" s="45"/>
      <c r="D6523" s="45"/>
      <c r="E6523" s="45"/>
      <c r="F6523" s="45"/>
      <c r="G6523" s="45"/>
      <c r="H6523" s="45"/>
      <c r="I6523" s="73"/>
    </row>
    <row r="6524" spans="1:9">
      <c r="A6524" s="43" t="s">
        <v>3815</v>
      </c>
      <c r="B6524" s="42"/>
      <c r="C6524" s="42"/>
      <c r="D6524" s="42"/>
      <c r="E6524" s="41"/>
      <c r="F6524" s="41"/>
      <c r="G6524" s="41"/>
      <c r="H6524" s="41"/>
      <c r="I6524" s="74"/>
    </row>
    <row r="6525" spans="1:9">
      <c r="A6525" s="38" t="s">
        <v>0</v>
      </c>
      <c r="B6525" s="39" t="s">
        <v>1</v>
      </c>
      <c r="C6525" s="38" t="s">
        <v>2</v>
      </c>
      <c r="D6525" s="38" t="s">
        <v>3</v>
      </c>
      <c r="E6525" s="38" t="s">
        <v>1441</v>
      </c>
      <c r="F6525" s="38" t="s">
        <v>1442</v>
      </c>
      <c r="G6525" s="38" t="s">
        <v>1443</v>
      </c>
      <c r="H6525" s="38" t="s">
        <v>1444</v>
      </c>
      <c r="I6525" s="75" t="s">
        <v>1445</v>
      </c>
    </row>
    <row r="6526" spans="1:9">
      <c r="A6526" s="30" t="s">
        <v>3816</v>
      </c>
      <c r="B6526" s="32" t="s">
        <v>3817</v>
      </c>
      <c r="C6526" s="37" t="s">
        <v>7</v>
      </c>
      <c r="D6526" s="36">
        <v>1</v>
      </c>
      <c r="E6526" s="31">
        <v>1</v>
      </c>
      <c r="F6526" s="31">
        <v>0</v>
      </c>
      <c r="G6526" s="31">
        <v>31.23</v>
      </c>
      <c r="H6526" s="31">
        <v>0</v>
      </c>
      <c r="I6526" s="64">
        <v>31.23</v>
      </c>
    </row>
    <row r="6527" spans="1:9">
      <c r="A6527" s="30" t="s">
        <v>1872</v>
      </c>
      <c r="B6527" s="32" t="s">
        <v>1873</v>
      </c>
      <c r="C6527" s="37" t="s">
        <v>1484</v>
      </c>
      <c r="D6527" s="36">
        <v>0.2117</v>
      </c>
      <c r="E6527" s="31">
        <v>1</v>
      </c>
      <c r="F6527" s="31">
        <v>0</v>
      </c>
      <c r="G6527" s="31">
        <v>24.79</v>
      </c>
      <c r="H6527" s="31">
        <v>0</v>
      </c>
      <c r="I6527" s="64">
        <v>5.24</v>
      </c>
    </row>
    <row r="6528" spans="1:9">
      <c r="A6528" s="30" t="s">
        <v>1565</v>
      </c>
      <c r="B6528" s="30" t="s">
        <v>1566</v>
      </c>
      <c r="C6528" s="37" t="s">
        <v>1484</v>
      </c>
      <c r="D6528" s="36">
        <v>1.0584</v>
      </c>
      <c r="E6528" s="31">
        <v>1</v>
      </c>
      <c r="F6528" s="31">
        <v>0</v>
      </c>
      <c r="G6528" s="31">
        <v>20.96</v>
      </c>
      <c r="H6528" s="31">
        <v>0</v>
      </c>
      <c r="I6528" s="64">
        <v>22.18</v>
      </c>
    </row>
    <row r="6529" spans="1:9">
      <c r="A6529" s="35"/>
      <c r="B6529" s="35"/>
      <c r="C6529" s="35"/>
      <c r="D6529" s="35"/>
      <c r="E6529" s="35"/>
      <c r="F6529" s="35"/>
      <c r="G6529" s="35"/>
      <c r="H6529" s="34" t="s">
        <v>515</v>
      </c>
      <c r="I6529" s="76">
        <v>58.65</v>
      </c>
    </row>
    <row r="6530" spans="1:9">
      <c r="A6530" s="35"/>
      <c r="B6530" s="35"/>
      <c r="C6530" s="35"/>
      <c r="D6530" s="35"/>
      <c r="E6530" s="35"/>
      <c r="F6530" s="35"/>
      <c r="G6530" s="35"/>
      <c r="H6530" s="34" t="s">
        <v>1458</v>
      </c>
      <c r="I6530" s="76">
        <v>22.86</v>
      </c>
    </row>
    <row r="6531" spans="1:9">
      <c r="A6531" s="35"/>
      <c r="B6531" s="35"/>
      <c r="C6531" s="35"/>
      <c r="D6531" s="35"/>
      <c r="E6531" s="35"/>
      <c r="F6531" s="35"/>
      <c r="G6531" s="35"/>
      <c r="H6531" s="34" t="s">
        <v>516</v>
      </c>
      <c r="I6531" s="76">
        <v>72.05</v>
      </c>
    </row>
    <row r="6534" spans="1:9">
      <c r="A6534" s="49" t="s">
        <v>3818</v>
      </c>
      <c r="B6534" s="48"/>
      <c r="C6534" s="48"/>
      <c r="D6534" s="48"/>
      <c r="E6534" s="48"/>
      <c r="F6534" s="48"/>
      <c r="G6534" s="48"/>
      <c r="H6534" s="48"/>
      <c r="I6534" s="72"/>
    </row>
    <row r="6535" spans="1:9">
      <c r="A6535" s="46" t="s">
        <v>1480</v>
      </c>
      <c r="B6535" s="45"/>
      <c r="C6535" s="45"/>
      <c r="D6535" s="45"/>
      <c r="E6535" s="45"/>
      <c r="F6535" s="45"/>
      <c r="G6535" s="45"/>
      <c r="H6535" s="45"/>
      <c r="I6535" s="73"/>
    </row>
    <row r="6536" spans="1:9">
      <c r="A6536" s="43" t="s">
        <v>3819</v>
      </c>
      <c r="B6536" s="42"/>
      <c r="C6536" s="42"/>
      <c r="D6536" s="42"/>
      <c r="E6536" s="41"/>
      <c r="F6536" s="41"/>
      <c r="G6536" s="41"/>
      <c r="H6536" s="41"/>
      <c r="I6536" s="74"/>
    </row>
    <row r="6537" spans="1:9">
      <c r="A6537" s="38" t="s">
        <v>0</v>
      </c>
      <c r="B6537" s="39" t="s">
        <v>1</v>
      </c>
      <c r="C6537" s="38" t="s">
        <v>2</v>
      </c>
      <c r="D6537" s="38" t="s">
        <v>3</v>
      </c>
      <c r="E6537" s="38" t="s">
        <v>1441</v>
      </c>
      <c r="F6537" s="38" t="s">
        <v>1442</v>
      </c>
      <c r="G6537" s="38" t="s">
        <v>1443</v>
      </c>
      <c r="H6537" s="38" t="s">
        <v>1444</v>
      </c>
      <c r="I6537" s="75" t="s">
        <v>1445</v>
      </c>
    </row>
    <row r="6538" spans="1:9">
      <c r="A6538" s="30" t="s">
        <v>3820</v>
      </c>
      <c r="B6538" s="32" t="s">
        <v>3821</v>
      </c>
      <c r="C6538" s="37" t="s">
        <v>7</v>
      </c>
      <c r="D6538" s="36">
        <v>1</v>
      </c>
      <c r="E6538" s="31">
        <v>1</v>
      </c>
      <c r="F6538" s="31">
        <v>0</v>
      </c>
      <c r="G6538" s="31">
        <v>6.44</v>
      </c>
      <c r="H6538" s="31">
        <v>0</v>
      </c>
      <c r="I6538" s="64">
        <v>6.44</v>
      </c>
    </row>
    <row r="6539" spans="1:9">
      <c r="A6539" s="30" t="s">
        <v>1872</v>
      </c>
      <c r="B6539" s="32" t="s">
        <v>1873</v>
      </c>
      <c r="C6539" s="37" t="s">
        <v>1484</v>
      </c>
      <c r="D6539" s="36">
        <v>0.2117</v>
      </c>
      <c r="E6539" s="31">
        <v>1</v>
      </c>
      <c r="F6539" s="31">
        <v>0</v>
      </c>
      <c r="G6539" s="31">
        <v>24.79</v>
      </c>
      <c r="H6539" s="31">
        <v>0</v>
      </c>
      <c r="I6539" s="64">
        <v>5.24</v>
      </c>
    </row>
    <row r="6540" spans="1:9">
      <c r="A6540" s="30" t="s">
        <v>1565</v>
      </c>
      <c r="B6540" s="30" t="s">
        <v>1566</v>
      </c>
      <c r="C6540" s="37" t="s">
        <v>1484</v>
      </c>
      <c r="D6540" s="36">
        <v>1.0584</v>
      </c>
      <c r="E6540" s="31">
        <v>1</v>
      </c>
      <c r="F6540" s="31">
        <v>0</v>
      </c>
      <c r="G6540" s="31">
        <v>20.96</v>
      </c>
      <c r="H6540" s="31">
        <v>0</v>
      </c>
      <c r="I6540" s="64">
        <v>22.18</v>
      </c>
    </row>
    <row r="6541" spans="1:9">
      <c r="A6541" s="35"/>
      <c r="B6541" s="35"/>
      <c r="C6541" s="35"/>
      <c r="D6541" s="35"/>
      <c r="E6541" s="35"/>
      <c r="F6541" s="35"/>
      <c r="G6541" s="35"/>
      <c r="H6541" s="34" t="s">
        <v>515</v>
      </c>
      <c r="I6541" s="76">
        <v>33.86</v>
      </c>
    </row>
    <row r="6542" spans="1:9">
      <c r="A6542" s="35"/>
      <c r="B6542" s="35"/>
      <c r="C6542" s="35"/>
      <c r="D6542" s="35"/>
      <c r="E6542" s="35"/>
      <c r="F6542" s="35"/>
      <c r="G6542" s="35"/>
      <c r="H6542" s="34" t="s">
        <v>1458</v>
      </c>
      <c r="I6542" s="76">
        <v>22.86</v>
      </c>
    </row>
    <row r="6543" spans="1:9">
      <c r="A6543" s="35"/>
      <c r="B6543" s="35"/>
      <c r="C6543" s="35"/>
      <c r="D6543" s="35"/>
      <c r="E6543" s="35"/>
      <c r="F6543" s="35"/>
      <c r="G6543" s="35"/>
      <c r="H6543" s="34" t="s">
        <v>516</v>
      </c>
      <c r="I6543" s="76">
        <v>41.6</v>
      </c>
    </row>
    <row r="6546" spans="1:9">
      <c r="A6546" s="49" t="s">
        <v>3822</v>
      </c>
      <c r="B6546" s="48"/>
      <c r="C6546" s="48"/>
      <c r="D6546" s="48"/>
      <c r="E6546" s="48"/>
      <c r="F6546" s="48"/>
      <c r="G6546" s="48"/>
      <c r="H6546" s="48"/>
      <c r="I6546" s="72"/>
    </row>
    <row r="6547" spans="1:9">
      <c r="A6547" s="46" t="s">
        <v>1480</v>
      </c>
      <c r="B6547" s="45"/>
      <c r="C6547" s="45"/>
      <c r="D6547" s="45"/>
      <c r="E6547" s="45"/>
      <c r="F6547" s="45"/>
      <c r="G6547" s="45"/>
      <c r="H6547" s="45"/>
      <c r="I6547" s="73"/>
    </row>
    <row r="6548" spans="1:9">
      <c r="A6548" s="43" t="s">
        <v>3823</v>
      </c>
      <c r="B6548" s="42"/>
      <c r="C6548" s="42"/>
      <c r="D6548" s="42"/>
      <c r="E6548" s="41"/>
      <c r="F6548" s="41"/>
      <c r="G6548" s="41"/>
      <c r="H6548" s="41"/>
      <c r="I6548" s="74"/>
    </row>
    <row r="6549" spans="1:9">
      <c r="A6549" s="38" t="s">
        <v>0</v>
      </c>
      <c r="B6549" s="39" t="s">
        <v>1</v>
      </c>
      <c r="C6549" s="38" t="s">
        <v>2</v>
      </c>
      <c r="D6549" s="38" t="s">
        <v>3</v>
      </c>
      <c r="E6549" s="38" t="s">
        <v>1441</v>
      </c>
      <c r="F6549" s="38" t="s">
        <v>1442</v>
      </c>
      <c r="G6549" s="38" t="s">
        <v>1443</v>
      </c>
      <c r="H6549" s="38" t="s">
        <v>1444</v>
      </c>
      <c r="I6549" s="75" t="s">
        <v>1445</v>
      </c>
    </row>
    <row r="6550" spans="1:9">
      <c r="A6550" s="30" t="s">
        <v>3824</v>
      </c>
      <c r="B6550" s="32" t="s">
        <v>3825</v>
      </c>
      <c r="C6550" s="37" t="s">
        <v>7</v>
      </c>
      <c r="D6550" s="36">
        <v>1</v>
      </c>
      <c r="E6550" s="31">
        <v>1</v>
      </c>
      <c r="F6550" s="31">
        <v>0</v>
      </c>
      <c r="G6550" s="31">
        <v>123.72</v>
      </c>
      <c r="H6550" s="31">
        <v>0</v>
      </c>
      <c r="I6550" s="64">
        <v>123.72</v>
      </c>
    </row>
    <row r="6551" spans="1:9">
      <c r="A6551" s="30" t="s">
        <v>1872</v>
      </c>
      <c r="B6551" s="32" t="s">
        <v>1873</v>
      </c>
      <c r="C6551" s="37" t="s">
        <v>1484</v>
      </c>
      <c r="D6551" s="36">
        <v>0.2117</v>
      </c>
      <c r="E6551" s="31">
        <v>1</v>
      </c>
      <c r="F6551" s="31">
        <v>0</v>
      </c>
      <c r="G6551" s="31">
        <v>24.79</v>
      </c>
      <c r="H6551" s="31">
        <v>0</v>
      </c>
      <c r="I6551" s="64">
        <v>5.24</v>
      </c>
    </row>
    <row r="6552" spans="1:9">
      <c r="A6552" s="30" t="s">
        <v>1565</v>
      </c>
      <c r="B6552" s="30" t="s">
        <v>1566</v>
      </c>
      <c r="C6552" s="37" t="s">
        <v>1484</v>
      </c>
      <c r="D6552" s="36">
        <v>1.0584</v>
      </c>
      <c r="E6552" s="31">
        <v>1</v>
      </c>
      <c r="F6552" s="31">
        <v>0</v>
      </c>
      <c r="G6552" s="31">
        <v>20.96</v>
      </c>
      <c r="H6552" s="31">
        <v>0</v>
      </c>
      <c r="I6552" s="64">
        <v>22.18</v>
      </c>
    </row>
    <row r="6553" spans="1:9">
      <c r="A6553" s="35"/>
      <c r="B6553" s="35"/>
      <c r="C6553" s="35"/>
      <c r="D6553" s="35"/>
      <c r="E6553" s="35"/>
      <c r="F6553" s="35"/>
      <c r="G6553" s="35"/>
      <c r="H6553" s="34" t="s">
        <v>515</v>
      </c>
      <c r="I6553" s="76">
        <v>151.13999999999999</v>
      </c>
    </row>
    <row r="6554" spans="1:9">
      <c r="A6554" s="35"/>
      <c r="B6554" s="35"/>
      <c r="C6554" s="35"/>
      <c r="D6554" s="35"/>
      <c r="E6554" s="35"/>
      <c r="F6554" s="35"/>
      <c r="G6554" s="35"/>
      <c r="H6554" s="34" t="s">
        <v>1458</v>
      </c>
      <c r="I6554" s="76">
        <v>22.86</v>
      </c>
    </row>
    <row r="6555" spans="1:9">
      <c r="A6555" s="35"/>
      <c r="B6555" s="35"/>
      <c r="C6555" s="35"/>
      <c r="D6555" s="35"/>
      <c r="E6555" s="35"/>
      <c r="F6555" s="35"/>
      <c r="G6555" s="35"/>
      <c r="H6555" s="34" t="s">
        <v>516</v>
      </c>
      <c r="I6555" s="76">
        <v>185.69</v>
      </c>
    </row>
    <row r="6558" spans="1:9">
      <c r="A6558" s="49" t="s">
        <v>3826</v>
      </c>
      <c r="B6558" s="48"/>
      <c r="C6558" s="48"/>
      <c r="D6558" s="48"/>
      <c r="E6558" s="48"/>
      <c r="F6558" s="48"/>
      <c r="G6558" s="48"/>
      <c r="H6558" s="48"/>
      <c r="I6558" s="72"/>
    </row>
    <row r="6559" spans="1:9">
      <c r="A6559" s="46" t="s">
        <v>1480</v>
      </c>
      <c r="B6559" s="45"/>
      <c r="C6559" s="45"/>
      <c r="D6559" s="45"/>
      <c r="E6559" s="45"/>
      <c r="F6559" s="45"/>
      <c r="G6559" s="45"/>
      <c r="H6559" s="45"/>
      <c r="I6559" s="73"/>
    </row>
    <row r="6560" spans="1:9">
      <c r="A6560" s="43" t="s">
        <v>3827</v>
      </c>
      <c r="B6560" s="42"/>
      <c r="C6560" s="42"/>
      <c r="D6560" s="42"/>
      <c r="E6560" s="41"/>
      <c r="F6560" s="41"/>
      <c r="G6560" s="41"/>
      <c r="H6560" s="41"/>
      <c r="I6560" s="74"/>
    </row>
    <row r="6561" spans="1:9">
      <c r="A6561" s="38" t="s">
        <v>0</v>
      </c>
      <c r="B6561" s="39" t="s">
        <v>1</v>
      </c>
      <c r="C6561" s="38" t="s">
        <v>2</v>
      </c>
      <c r="D6561" s="38" t="s">
        <v>3</v>
      </c>
      <c r="E6561" s="38" t="s">
        <v>1441</v>
      </c>
      <c r="F6561" s="38" t="s">
        <v>1442</v>
      </c>
      <c r="G6561" s="38" t="s">
        <v>1443</v>
      </c>
      <c r="H6561" s="38" t="s">
        <v>1444</v>
      </c>
      <c r="I6561" s="75" t="s">
        <v>1445</v>
      </c>
    </row>
    <row r="6562" spans="1:9" ht="20">
      <c r="A6562" s="30" t="s">
        <v>3828</v>
      </c>
      <c r="B6562" s="32" t="s">
        <v>3829</v>
      </c>
      <c r="C6562" s="37" t="s">
        <v>7</v>
      </c>
      <c r="D6562" s="36">
        <v>1</v>
      </c>
      <c r="E6562" s="31">
        <v>1</v>
      </c>
      <c r="F6562" s="31">
        <v>0</v>
      </c>
      <c r="G6562" s="31">
        <v>70.97</v>
      </c>
      <c r="H6562" s="31">
        <v>0</v>
      </c>
      <c r="I6562" s="64">
        <v>70.97</v>
      </c>
    </row>
    <row r="6563" spans="1:9">
      <c r="A6563" s="30" t="s">
        <v>1872</v>
      </c>
      <c r="B6563" s="32" t="s">
        <v>1873</v>
      </c>
      <c r="C6563" s="37" t="s">
        <v>1484</v>
      </c>
      <c r="D6563" s="36">
        <v>0.2117</v>
      </c>
      <c r="E6563" s="31">
        <v>1</v>
      </c>
      <c r="F6563" s="31">
        <v>0</v>
      </c>
      <c r="G6563" s="31">
        <v>24.79</v>
      </c>
      <c r="H6563" s="31">
        <v>0</v>
      </c>
      <c r="I6563" s="64">
        <v>5.24</v>
      </c>
    </row>
    <row r="6564" spans="1:9">
      <c r="A6564" s="30" t="s">
        <v>1565</v>
      </c>
      <c r="B6564" s="30" t="s">
        <v>1566</v>
      </c>
      <c r="C6564" s="37" t="s">
        <v>1484</v>
      </c>
      <c r="D6564" s="36">
        <v>1.0584</v>
      </c>
      <c r="E6564" s="31">
        <v>1</v>
      </c>
      <c r="F6564" s="31">
        <v>0</v>
      </c>
      <c r="G6564" s="31">
        <v>20.96</v>
      </c>
      <c r="H6564" s="31">
        <v>0</v>
      </c>
      <c r="I6564" s="64">
        <v>22.18</v>
      </c>
    </row>
    <row r="6565" spans="1:9">
      <c r="A6565" s="35"/>
      <c r="B6565" s="35"/>
      <c r="C6565" s="35"/>
      <c r="D6565" s="35"/>
      <c r="E6565" s="35"/>
      <c r="F6565" s="35"/>
      <c r="G6565" s="35"/>
      <c r="H6565" s="34" t="s">
        <v>515</v>
      </c>
      <c r="I6565" s="76">
        <v>98.39</v>
      </c>
    </row>
    <row r="6566" spans="1:9">
      <c r="A6566" s="35"/>
      <c r="B6566" s="35"/>
      <c r="C6566" s="35"/>
      <c r="D6566" s="35"/>
      <c r="E6566" s="35"/>
      <c r="F6566" s="35"/>
      <c r="G6566" s="35"/>
      <c r="H6566" s="34" t="s">
        <v>1458</v>
      </c>
      <c r="I6566" s="76">
        <v>22.86</v>
      </c>
    </row>
    <row r="6567" spans="1:9">
      <c r="A6567" s="35"/>
      <c r="B6567" s="35"/>
      <c r="C6567" s="35"/>
      <c r="D6567" s="35"/>
      <c r="E6567" s="35"/>
      <c r="F6567" s="35"/>
      <c r="G6567" s="35"/>
      <c r="H6567" s="34" t="s">
        <v>516</v>
      </c>
      <c r="I6567" s="76">
        <v>120.88</v>
      </c>
    </row>
    <row r="6570" spans="1:9">
      <c r="A6570" s="49" t="s">
        <v>3830</v>
      </c>
      <c r="B6570" s="48"/>
      <c r="C6570" s="48"/>
      <c r="D6570" s="48"/>
      <c r="E6570" s="48"/>
      <c r="F6570" s="48"/>
      <c r="G6570" s="48"/>
      <c r="H6570" s="48"/>
      <c r="I6570" s="72"/>
    </row>
    <row r="6571" spans="1:9">
      <c r="A6571" s="46" t="s">
        <v>1480</v>
      </c>
      <c r="B6571" s="45"/>
      <c r="C6571" s="45"/>
      <c r="D6571" s="45"/>
      <c r="E6571" s="45"/>
      <c r="F6571" s="45"/>
      <c r="G6571" s="45"/>
      <c r="H6571" s="45"/>
      <c r="I6571" s="73"/>
    </row>
    <row r="6572" spans="1:9">
      <c r="A6572" s="43" t="s">
        <v>3831</v>
      </c>
      <c r="B6572" s="42"/>
      <c r="C6572" s="42"/>
      <c r="D6572" s="42"/>
      <c r="E6572" s="41"/>
      <c r="F6572" s="41"/>
      <c r="G6572" s="41"/>
      <c r="H6572" s="41"/>
      <c r="I6572" s="74"/>
    </row>
    <row r="6573" spans="1:9">
      <c r="A6573" s="38" t="s">
        <v>0</v>
      </c>
      <c r="B6573" s="39" t="s">
        <v>1</v>
      </c>
      <c r="C6573" s="38" t="s">
        <v>2</v>
      </c>
      <c r="D6573" s="38" t="s">
        <v>3</v>
      </c>
      <c r="E6573" s="38" t="s">
        <v>1441</v>
      </c>
      <c r="F6573" s="38" t="s">
        <v>1442</v>
      </c>
      <c r="G6573" s="38" t="s">
        <v>1443</v>
      </c>
      <c r="H6573" s="38" t="s">
        <v>1444</v>
      </c>
      <c r="I6573" s="75" t="s">
        <v>1445</v>
      </c>
    </row>
    <row r="6574" spans="1:9">
      <c r="A6574" s="30" t="s">
        <v>3832</v>
      </c>
      <c r="B6574" s="32" t="s">
        <v>3833</v>
      </c>
      <c r="C6574" s="37" t="s">
        <v>7</v>
      </c>
      <c r="D6574" s="36">
        <v>1</v>
      </c>
      <c r="E6574" s="31">
        <v>1</v>
      </c>
      <c r="F6574" s="31">
        <v>0</v>
      </c>
      <c r="G6574" s="31">
        <v>62.55</v>
      </c>
      <c r="H6574" s="31">
        <v>0</v>
      </c>
      <c r="I6574" s="64">
        <v>62.55</v>
      </c>
    </row>
    <row r="6575" spans="1:9">
      <c r="A6575" s="30" t="s">
        <v>1872</v>
      </c>
      <c r="B6575" s="32" t="s">
        <v>1873</v>
      </c>
      <c r="C6575" s="37" t="s">
        <v>1484</v>
      </c>
      <c r="D6575" s="36">
        <v>0.2117</v>
      </c>
      <c r="E6575" s="31">
        <v>1</v>
      </c>
      <c r="F6575" s="31">
        <v>0</v>
      </c>
      <c r="G6575" s="31">
        <v>24.79</v>
      </c>
      <c r="H6575" s="31">
        <v>0</v>
      </c>
      <c r="I6575" s="64">
        <v>5.24</v>
      </c>
    </row>
    <row r="6576" spans="1:9">
      <c r="A6576" s="30" t="s">
        <v>1565</v>
      </c>
      <c r="B6576" s="30" t="s">
        <v>1566</v>
      </c>
      <c r="C6576" s="37" t="s">
        <v>1484</v>
      </c>
      <c r="D6576" s="36">
        <v>1.0584</v>
      </c>
      <c r="E6576" s="31">
        <v>1</v>
      </c>
      <c r="F6576" s="31">
        <v>0</v>
      </c>
      <c r="G6576" s="31">
        <v>20.96</v>
      </c>
      <c r="H6576" s="31">
        <v>0</v>
      </c>
      <c r="I6576" s="64">
        <v>22.18</v>
      </c>
    </row>
    <row r="6577" spans="1:9">
      <c r="A6577" s="35"/>
      <c r="B6577" s="35"/>
      <c r="C6577" s="35"/>
      <c r="D6577" s="35"/>
      <c r="E6577" s="35"/>
      <c r="F6577" s="35"/>
      <c r="G6577" s="35"/>
      <c r="H6577" s="34" t="s">
        <v>515</v>
      </c>
      <c r="I6577" s="76">
        <v>89.97</v>
      </c>
    </row>
    <row r="6578" spans="1:9">
      <c r="A6578" s="35"/>
      <c r="B6578" s="35"/>
      <c r="C6578" s="35"/>
      <c r="D6578" s="35"/>
      <c r="E6578" s="35"/>
      <c r="F6578" s="35"/>
      <c r="G6578" s="35"/>
      <c r="H6578" s="34" t="s">
        <v>1458</v>
      </c>
      <c r="I6578" s="76">
        <v>22.86</v>
      </c>
    </row>
    <row r="6579" spans="1:9">
      <c r="A6579" s="35"/>
      <c r="B6579" s="35"/>
      <c r="C6579" s="35"/>
      <c r="D6579" s="35"/>
      <c r="E6579" s="35"/>
      <c r="F6579" s="35"/>
      <c r="G6579" s="35"/>
      <c r="H6579" s="34" t="s">
        <v>516</v>
      </c>
      <c r="I6579" s="76">
        <v>110.53</v>
      </c>
    </row>
    <row r="6582" spans="1:9">
      <c r="A6582" s="49" t="s">
        <v>3834</v>
      </c>
      <c r="B6582" s="48"/>
      <c r="C6582" s="48"/>
      <c r="D6582" s="48"/>
      <c r="E6582" s="48"/>
      <c r="F6582" s="48"/>
      <c r="G6582" s="48"/>
      <c r="H6582" s="48"/>
      <c r="I6582" s="72"/>
    </row>
    <row r="6583" spans="1:9">
      <c r="A6583" s="46" t="s">
        <v>1480</v>
      </c>
      <c r="B6583" s="45"/>
      <c r="C6583" s="45"/>
      <c r="D6583" s="45"/>
      <c r="E6583" s="45"/>
      <c r="F6583" s="45"/>
      <c r="G6583" s="45"/>
      <c r="H6583" s="45"/>
      <c r="I6583" s="73"/>
    </row>
    <row r="6584" spans="1:9">
      <c r="A6584" s="43" t="s">
        <v>3835</v>
      </c>
      <c r="B6584" s="42"/>
      <c r="C6584" s="42"/>
      <c r="D6584" s="42"/>
      <c r="E6584" s="41"/>
      <c r="F6584" s="41"/>
      <c r="G6584" s="41"/>
      <c r="H6584" s="41"/>
      <c r="I6584" s="74"/>
    </row>
    <row r="6585" spans="1:9">
      <c r="A6585" s="38" t="s">
        <v>0</v>
      </c>
      <c r="B6585" s="39" t="s">
        <v>1</v>
      </c>
      <c r="C6585" s="38" t="s">
        <v>2</v>
      </c>
      <c r="D6585" s="38" t="s">
        <v>3</v>
      </c>
      <c r="E6585" s="38" t="s">
        <v>1441</v>
      </c>
      <c r="F6585" s="38" t="s">
        <v>1442</v>
      </c>
      <c r="G6585" s="38" t="s">
        <v>1443</v>
      </c>
      <c r="H6585" s="38" t="s">
        <v>1444</v>
      </c>
      <c r="I6585" s="75" t="s">
        <v>1445</v>
      </c>
    </row>
    <row r="6586" spans="1:9" ht="20">
      <c r="A6586" s="30" t="s">
        <v>3836</v>
      </c>
      <c r="B6586" s="32" t="s">
        <v>3837</v>
      </c>
      <c r="C6586" s="37" t="s">
        <v>7</v>
      </c>
      <c r="D6586" s="36">
        <v>1</v>
      </c>
      <c r="E6586" s="31">
        <v>1</v>
      </c>
      <c r="F6586" s="31">
        <v>0</v>
      </c>
      <c r="G6586" s="31">
        <v>230.04</v>
      </c>
      <c r="H6586" s="31">
        <v>0</v>
      </c>
      <c r="I6586" s="64">
        <v>230.04</v>
      </c>
    </row>
    <row r="6587" spans="1:9">
      <c r="A6587" s="30" t="s">
        <v>1872</v>
      </c>
      <c r="B6587" s="32" t="s">
        <v>1873</v>
      </c>
      <c r="C6587" s="37" t="s">
        <v>1484</v>
      </c>
      <c r="D6587" s="36">
        <v>0.2117</v>
      </c>
      <c r="E6587" s="31">
        <v>1</v>
      </c>
      <c r="F6587" s="31">
        <v>0</v>
      </c>
      <c r="G6587" s="31">
        <v>24.79</v>
      </c>
      <c r="H6587" s="31">
        <v>0</v>
      </c>
      <c r="I6587" s="64">
        <v>5.24</v>
      </c>
    </row>
    <row r="6588" spans="1:9">
      <c r="A6588" s="30" t="s">
        <v>1565</v>
      </c>
      <c r="B6588" s="30" t="s">
        <v>1566</v>
      </c>
      <c r="C6588" s="37" t="s">
        <v>1484</v>
      </c>
      <c r="D6588" s="36">
        <v>1.0584</v>
      </c>
      <c r="E6588" s="31">
        <v>1</v>
      </c>
      <c r="F6588" s="31">
        <v>0</v>
      </c>
      <c r="G6588" s="31">
        <v>20.96</v>
      </c>
      <c r="H6588" s="31">
        <v>0</v>
      </c>
      <c r="I6588" s="64">
        <v>22.18</v>
      </c>
    </row>
    <row r="6589" spans="1:9">
      <c r="A6589" s="35"/>
      <c r="B6589" s="35"/>
      <c r="C6589" s="35"/>
      <c r="D6589" s="35"/>
      <c r="E6589" s="35"/>
      <c r="F6589" s="35"/>
      <c r="G6589" s="35"/>
      <c r="H6589" s="34" t="s">
        <v>515</v>
      </c>
      <c r="I6589" s="76">
        <v>257.45999999999998</v>
      </c>
    </row>
    <row r="6590" spans="1:9">
      <c r="A6590" s="35"/>
      <c r="B6590" s="35"/>
      <c r="C6590" s="35"/>
      <c r="D6590" s="35"/>
      <c r="E6590" s="35"/>
      <c r="F6590" s="35"/>
      <c r="G6590" s="35"/>
      <c r="H6590" s="34" t="s">
        <v>1458</v>
      </c>
      <c r="I6590" s="76">
        <v>22.86</v>
      </c>
    </row>
    <row r="6591" spans="1:9">
      <c r="A6591" s="35"/>
      <c r="B6591" s="35"/>
      <c r="C6591" s="35"/>
      <c r="D6591" s="35"/>
      <c r="E6591" s="35"/>
      <c r="F6591" s="35"/>
      <c r="G6591" s="35"/>
      <c r="H6591" s="34" t="s">
        <v>516</v>
      </c>
      <c r="I6591" s="76">
        <v>316.31</v>
      </c>
    </row>
    <row r="6594" spans="1:9">
      <c r="A6594" s="49" t="s">
        <v>3838</v>
      </c>
      <c r="B6594" s="48"/>
      <c r="C6594" s="48"/>
      <c r="D6594" s="48"/>
      <c r="E6594" s="48"/>
      <c r="F6594" s="48"/>
      <c r="G6594" s="48"/>
      <c r="H6594" s="48"/>
      <c r="I6594" s="72"/>
    </row>
    <row r="6595" spans="1:9">
      <c r="A6595" s="46" t="s">
        <v>1480</v>
      </c>
      <c r="B6595" s="45"/>
      <c r="C6595" s="45"/>
      <c r="D6595" s="45"/>
      <c r="E6595" s="45"/>
      <c r="F6595" s="45"/>
      <c r="G6595" s="45"/>
      <c r="H6595" s="45"/>
      <c r="I6595" s="73"/>
    </row>
    <row r="6596" spans="1:9">
      <c r="A6596" s="43" t="s">
        <v>3839</v>
      </c>
      <c r="B6596" s="42"/>
      <c r="C6596" s="42"/>
      <c r="D6596" s="42"/>
      <c r="E6596" s="41"/>
      <c r="F6596" s="41"/>
      <c r="G6596" s="41"/>
      <c r="H6596" s="41"/>
      <c r="I6596" s="74"/>
    </row>
    <row r="6597" spans="1:9">
      <c r="A6597" s="38" t="s">
        <v>0</v>
      </c>
      <c r="B6597" s="39" t="s">
        <v>1</v>
      </c>
      <c r="C6597" s="38" t="s">
        <v>2</v>
      </c>
      <c r="D6597" s="38" t="s">
        <v>3</v>
      </c>
      <c r="E6597" s="38" t="s">
        <v>1441</v>
      </c>
      <c r="F6597" s="38" t="s">
        <v>1442</v>
      </c>
      <c r="G6597" s="38" t="s">
        <v>1443</v>
      </c>
      <c r="H6597" s="38" t="s">
        <v>1444</v>
      </c>
      <c r="I6597" s="75" t="s">
        <v>1445</v>
      </c>
    </row>
    <row r="6598" spans="1:9">
      <c r="A6598" s="30" t="s">
        <v>3840</v>
      </c>
      <c r="B6598" s="32" t="s">
        <v>3841</v>
      </c>
      <c r="C6598" s="37" t="s">
        <v>7</v>
      </c>
      <c r="D6598" s="36">
        <v>1</v>
      </c>
      <c r="E6598" s="31">
        <v>1</v>
      </c>
      <c r="F6598" s="31">
        <v>0</v>
      </c>
      <c r="G6598" s="31">
        <v>156.54</v>
      </c>
      <c r="H6598" s="31">
        <v>0</v>
      </c>
      <c r="I6598" s="64">
        <v>156.54</v>
      </c>
    </row>
    <row r="6599" spans="1:9">
      <c r="A6599" s="30" t="s">
        <v>1872</v>
      </c>
      <c r="B6599" s="32" t="s">
        <v>1873</v>
      </c>
      <c r="C6599" s="37" t="s">
        <v>1484</v>
      </c>
      <c r="D6599" s="36">
        <v>0.2117</v>
      </c>
      <c r="E6599" s="31">
        <v>1</v>
      </c>
      <c r="F6599" s="31">
        <v>0</v>
      </c>
      <c r="G6599" s="31">
        <v>24.79</v>
      </c>
      <c r="H6599" s="31">
        <v>0</v>
      </c>
      <c r="I6599" s="64">
        <v>5.24</v>
      </c>
    </row>
    <row r="6600" spans="1:9">
      <c r="A6600" s="30" t="s">
        <v>1565</v>
      </c>
      <c r="B6600" s="30" t="s">
        <v>1566</v>
      </c>
      <c r="C6600" s="37" t="s">
        <v>1484</v>
      </c>
      <c r="D6600" s="36">
        <v>1.0584</v>
      </c>
      <c r="E6600" s="31">
        <v>1</v>
      </c>
      <c r="F6600" s="31">
        <v>0</v>
      </c>
      <c r="G6600" s="31">
        <v>20.96</v>
      </c>
      <c r="H6600" s="31">
        <v>0</v>
      </c>
      <c r="I6600" s="64">
        <v>22.18</v>
      </c>
    </row>
    <row r="6601" spans="1:9">
      <c r="A6601" s="35"/>
      <c r="B6601" s="35"/>
      <c r="C6601" s="35"/>
      <c r="D6601" s="35"/>
      <c r="E6601" s="35"/>
      <c r="F6601" s="35"/>
      <c r="G6601" s="35"/>
      <c r="H6601" s="34" t="s">
        <v>515</v>
      </c>
      <c r="I6601" s="76">
        <v>183.96</v>
      </c>
    </row>
    <row r="6602" spans="1:9">
      <c r="A6602" s="35"/>
      <c r="B6602" s="35"/>
      <c r="C6602" s="35"/>
      <c r="D6602" s="35"/>
      <c r="E6602" s="35"/>
      <c r="F6602" s="35"/>
      <c r="G6602" s="35"/>
      <c r="H6602" s="34" t="s">
        <v>1458</v>
      </c>
      <c r="I6602" s="76">
        <v>22.86</v>
      </c>
    </row>
    <row r="6603" spans="1:9">
      <c r="A6603" s="35"/>
      <c r="B6603" s="35"/>
      <c r="C6603" s="35"/>
      <c r="D6603" s="35"/>
      <c r="E6603" s="35"/>
      <c r="F6603" s="35"/>
      <c r="G6603" s="35"/>
      <c r="H6603" s="34" t="s">
        <v>516</v>
      </c>
      <c r="I6603" s="76">
        <v>226.01</v>
      </c>
    </row>
    <row r="6606" spans="1:9">
      <c r="A6606" s="49" t="s">
        <v>3842</v>
      </c>
      <c r="B6606" s="48"/>
      <c r="C6606" s="48"/>
      <c r="D6606" s="48"/>
      <c r="E6606" s="48"/>
      <c r="F6606" s="48"/>
      <c r="G6606" s="48"/>
      <c r="H6606" s="48"/>
      <c r="I6606" s="72"/>
    </row>
    <row r="6607" spans="1:9">
      <c r="A6607" s="46" t="s">
        <v>1480</v>
      </c>
      <c r="B6607" s="45"/>
      <c r="C6607" s="45"/>
      <c r="D6607" s="45"/>
      <c r="E6607" s="45"/>
      <c r="F6607" s="45"/>
      <c r="G6607" s="45"/>
      <c r="H6607" s="45"/>
      <c r="I6607" s="73"/>
    </row>
    <row r="6608" spans="1:9">
      <c r="A6608" s="43" t="s">
        <v>3843</v>
      </c>
      <c r="B6608" s="42"/>
      <c r="C6608" s="42"/>
      <c r="D6608" s="42"/>
      <c r="E6608" s="41"/>
      <c r="F6608" s="41"/>
      <c r="G6608" s="41"/>
      <c r="H6608" s="41"/>
      <c r="I6608" s="74"/>
    </row>
    <row r="6609" spans="1:9">
      <c r="A6609" s="38" t="s">
        <v>0</v>
      </c>
      <c r="B6609" s="39" t="s">
        <v>1</v>
      </c>
      <c r="C6609" s="38" t="s">
        <v>2</v>
      </c>
      <c r="D6609" s="38" t="s">
        <v>3</v>
      </c>
      <c r="E6609" s="38" t="s">
        <v>1441</v>
      </c>
      <c r="F6609" s="38" t="s">
        <v>1442</v>
      </c>
      <c r="G6609" s="38" t="s">
        <v>1443</v>
      </c>
      <c r="H6609" s="38" t="s">
        <v>1444</v>
      </c>
      <c r="I6609" s="75" t="s">
        <v>1445</v>
      </c>
    </row>
    <row r="6610" spans="1:9">
      <c r="A6610" s="30" t="s">
        <v>3844</v>
      </c>
      <c r="B6610" s="32" t="s">
        <v>3845</v>
      </c>
      <c r="C6610" s="37" t="s">
        <v>7</v>
      </c>
      <c r="D6610" s="36">
        <v>1</v>
      </c>
      <c r="E6610" s="31">
        <v>1</v>
      </c>
      <c r="F6610" s="31">
        <v>0</v>
      </c>
      <c r="G6610" s="31">
        <v>46.39</v>
      </c>
      <c r="H6610" s="31">
        <v>0</v>
      </c>
      <c r="I6610" s="64">
        <v>46.39</v>
      </c>
    </row>
    <row r="6611" spans="1:9">
      <c r="A6611" s="30" t="s">
        <v>1872</v>
      </c>
      <c r="B6611" s="32" t="s">
        <v>1873</v>
      </c>
      <c r="C6611" s="37" t="s">
        <v>1484</v>
      </c>
      <c r="D6611" s="36">
        <v>0.2117</v>
      </c>
      <c r="E6611" s="31">
        <v>1</v>
      </c>
      <c r="F6611" s="31">
        <v>0</v>
      </c>
      <c r="G6611" s="31">
        <v>24.79</v>
      </c>
      <c r="H6611" s="31">
        <v>0</v>
      </c>
      <c r="I6611" s="64">
        <v>5.24</v>
      </c>
    </row>
    <row r="6612" spans="1:9">
      <c r="A6612" s="30" t="s">
        <v>1565</v>
      </c>
      <c r="B6612" s="30" t="s">
        <v>1566</v>
      </c>
      <c r="C6612" s="37" t="s">
        <v>1484</v>
      </c>
      <c r="D6612" s="36">
        <v>1.0584</v>
      </c>
      <c r="E6612" s="31">
        <v>1</v>
      </c>
      <c r="F6612" s="31">
        <v>0</v>
      </c>
      <c r="G6612" s="31">
        <v>20.96</v>
      </c>
      <c r="H6612" s="31">
        <v>0</v>
      </c>
      <c r="I6612" s="64">
        <v>22.18</v>
      </c>
    </row>
    <row r="6613" spans="1:9">
      <c r="A6613" s="35"/>
      <c r="B6613" s="35"/>
      <c r="C6613" s="35"/>
      <c r="D6613" s="35"/>
      <c r="E6613" s="35"/>
      <c r="F6613" s="35"/>
      <c r="G6613" s="35"/>
      <c r="H6613" s="34" t="s">
        <v>515</v>
      </c>
      <c r="I6613" s="76">
        <v>73.81</v>
      </c>
    </row>
    <row r="6614" spans="1:9">
      <c r="A6614" s="35"/>
      <c r="B6614" s="35"/>
      <c r="C6614" s="35"/>
      <c r="D6614" s="35"/>
      <c r="E6614" s="35"/>
      <c r="F6614" s="35"/>
      <c r="G6614" s="35"/>
      <c r="H6614" s="34" t="s">
        <v>1458</v>
      </c>
      <c r="I6614" s="76">
        <v>22.86</v>
      </c>
    </row>
    <row r="6615" spans="1:9">
      <c r="A6615" s="35"/>
      <c r="B6615" s="35"/>
      <c r="C6615" s="35"/>
      <c r="D6615" s="35"/>
      <c r="E6615" s="35"/>
      <c r="F6615" s="35"/>
      <c r="G6615" s="35"/>
      <c r="H6615" s="34" t="s">
        <v>516</v>
      </c>
      <c r="I6615" s="76">
        <v>90.68</v>
      </c>
    </row>
    <row r="6618" spans="1:9">
      <c r="A6618" s="49" t="s">
        <v>3846</v>
      </c>
      <c r="B6618" s="48"/>
      <c r="C6618" s="48"/>
      <c r="D6618" s="48"/>
      <c r="E6618" s="48"/>
      <c r="F6618" s="48"/>
      <c r="G6618" s="48"/>
      <c r="H6618" s="48"/>
      <c r="I6618" s="72"/>
    </row>
    <row r="6619" spans="1:9">
      <c r="A6619" s="46" t="s">
        <v>1480</v>
      </c>
      <c r="B6619" s="45"/>
      <c r="C6619" s="45"/>
      <c r="D6619" s="45"/>
      <c r="E6619" s="45"/>
      <c r="F6619" s="45"/>
      <c r="G6619" s="45"/>
      <c r="H6619" s="45"/>
      <c r="I6619" s="73"/>
    </row>
    <row r="6620" spans="1:9">
      <c r="A6620" s="43" t="s">
        <v>3847</v>
      </c>
      <c r="B6620" s="42"/>
      <c r="C6620" s="42"/>
      <c r="D6620" s="42"/>
      <c r="E6620" s="41"/>
      <c r="F6620" s="41"/>
      <c r="G6620" s="41"/>
      <c r="H6620" s="41"/>
      <c r="I6620" s="74"/>
    </row>
    <row r="6621" spans="1:9">
      <c r="A6621" s="38" t="s">
        <v>0</v>
      </c>
      <c r="B6621" s="39" t="s">
        <v>1</v>
      </c>
      <c r="C6621" s="38" t="s">
        <v>2</v>
      </c>
      <c r="D6621" s="38" t="s">
        <v>3</v>
      </c>
      <c r="E6621" s="38" t="s">
        <v>1441</v>
      </c>
      <c r="F6621" s="38" t="s">
        <v>1442</v>
      </c>
      <c r="G6621" s="38" t="s">
        <v>1443</v>
      </c>
      <c r="H6621" s="38" t="s">
        <v>1444</v>
      </c>
      <c r="I6621" s="75" t="s">
        <v>1445</v>
      </c>
    </row>
    <row r="6622" spans="1:9">
      <c r="A6622" s="30" t="s">
        <v>3848</v>
      </c>
      <c r="B6622" s="32" t="s">
        <v>3849</v>
      </c>
      <c r="C6622" s="37" t="s">
        <v>7</v>
      </c>
      <c r="D6622" s="36">
        <v>1</v>
      </c>
      <c r="E6622" s="31">
        <v>1</v>
      </c>
      <c r="F6622" s="31">
        <v>0</v>
      </c>
      <c r="G6622" s="31">
        <v>128.85</v>
      </c>
      <c r="H6622" s="31">
        <v>0</v>
      </c>
      <c r="I6622" s="64">
        <v>128.85</v>
      </c>
    </row>
    <row r="6623" spans="1:9">
      <c r="A6623" s="30" t="s">
        <v>1872</v>
      </c>
      <c r="B6623" s="32" t="s">
        <v>1873</v>
      </c>
      <c r="C6623" s="37" t="s">
        <v>1484</v>
      </c>
      <c r="D6623" s="36">
        <v>0.2117</v>
      </c>
      <c r="E6623" s="31">
        <v>1</v>
      </c>
      <c r="F6623" s="31">
        <v>0</v>
      </c>
      <c r="G6623" s="31">
        <v>24.79</v>
      </c>
      <c r="H6623" s="31">
        <v>0</v>
      </c>
      <c r="I6623" s="64">
        <v>5.24</v>
      </c>
    </row>
    <row r="6624" spans="1:9">
      <c r="A6624" s="30" t="s">
        <v>1565</v>
      </c>
      <c r="B6624" s="30" t="s">
        <v>1566</v>
      </c>
      <c r="C6624" s="37" t="s">
        <v>1484</v>
      </c>
      <c r="D6624" s="36">
        <v>1.0584</v>
      </c>
      <c r="E6624" s="31">
        <v>1</v>
      </c>
      <c r="F6624" s="31">
        <v>0</v>
      </c>
      <c r="G6624" s="31">
        <v>20.96</v>
      </c>
      <c r="H6624" s="31">
        <v>0</v>
      </c>
      <c r="I6624" s="64">
        <v>22.18</v>
      </c>
    </row>
    <row r="6625" spans="1:9">
      <c r="A6625" s="35"/>
      <c r="B6625" s="35"/>
      <c r="C6625" s="35"/>
      <c r="D6625" s="35"/>
      <c r="E6625" s="35"/>
      <c r="F6625" s="35"/>
      <c r="G6625" s="35"/>
      <c r="H6625" s="34" t="s">
        <v>515</v>
      </c>
      <c r="I6625" s="76">
        <v>156.27000000000001</v>
      </c>
    </row>
    <row r="6626" spans="1:9">
      <c r="A6626" s="35"/>
      <c r="B6626" s="35"/>
      <c r="C6626" s="35"/>
      <c r="D6626" s="35"/>
      <c r="E6626" s="35"/>
      <c r="F6626" s="35"/>
      <c r="G6626" s="35"/>
      <c r="H6626" s="34" t="s">
        <v>1458</v>
      </c>
      <c r="I6626" s="76">
        <v>22.86</v>
      </c>
    </row>
    <row r="6627" spans="1:9">
      <c r="A6627" s="35"/>
      <c r="B6627" s="35"/>
      <c r="C6627" s="35"/>
      <c r="D6627" s="35"/>
      <c r="E6627" s="35"/>
      <c r="F6627" s="35"/>
      <c r="G6627" s="35"/>
      <c r="H6627" s="34" t="s">
        <v>516</v>
      </c>
      <c r="I6627" s="76">
        <v>191.99</v>
      </c>
    </row>
    <row r="6630" spans="1:9">
      <c r="A6630" s="49" t="s">
        <v>3850</v>
      </c>
      <c r="B6630" s="48"/>
      <c r="C6630" s="48"/>
      <c r="D6630" s="48"/>
      <c r="E6630" s="48"/>
      <c r="F6630" s="48"/>
      <c r="G6630" s="48"/>
      <c r="H6630" s="48"/>
      <c r="I6630" s="72"/>
    </row>
    <row r="6631" spans="1:9">
      <c r="A6631" s="46" t="s">
        <v>1480</v>
      </c>
      <c r="B6631" s="45"/>
      <c r="C6631" s="45"/>
      <c r="D6631" s="45"/>
      <c r="E6631" s="45"/>
      <c r="F6631" s="45"/>
      <c r="G6631" s="45"/>
      <c r="H6631" s="45"/>
      <c r="I6631" s="73"/>
    </row>
    <row r="6632" spans="1:9">
      <c r="A6632" s="43" t="s">
        <v>3851</v>
      </c>
      <c r="B6632" s="42"/>
      <c r="C6632" s="42"/>
      <c r="D6632" s="42"/>
      <c r="E6632" s="41"/>
      <c r="F6632" s="41"/>
      <c r="G6632" s="41"/>
      <c r="H6632" s="41"/>
      <c r="I6632" s="74"/>
    </row>
    <row r="6633" spans="1:9">
      <c r="A6633" s="38" t="s">
        <v>0</v>
      </c>
      <c r="B6633" s="39" t="s">
        <v>1</v>
      </c>
      <c r="C6633" s="38" t="s">
        <v>2</v>
      </c>
      <c r="D6633" s="38" t="s">
        <v>3</v>
      </c>
      <c r="E6633" s="38" t="s">
        <v>1441</v>
      </c>
      <c r="F6633" s="38" t="s">
        <v>1442</v>
      </c>
      <c r="G6633" s="38" t="s">
        <v>1443</v>
      </c>
      <c r="H6633" s="38" t="s">
        <v>1444</v>
      </c>
      <c r="I6633" s="75" t="s">
        <v>1445</v>
      </c>
    </row>
    <row r="6634" spans="1:9">
      <c r="A6634" s="30" t="s">
        <v>3852</v>
      </c>
      <c r="B6634" s="32" t="s">
        <v>3853</v>
      </c>
      <c r="C6634" s="37" t="s">
        <v>7</v>
      </c>
      <c r="D6634" s="36">
        <v>1</v>
      </c>
      <c r="E6634" s="31">
        <v>1</v>
      </c>
      <c r="F6634" s="31">
        <v>0</v>
      </c>
      <c r="G6634" s="31">
        <v>58</v>
      </c>
      <c r="H6634" s="31">
        <v>0</v>
      </c>
      <c r="I6634" s="64">
        <v>58</v>
      </c>
    </row>
    <row r="6635" spans="1:9">
      <c r="A6635" s="30" t="s">
        <v>1872</v>
      </c>
      <c r="B6635" s="32" t="s">
        <v>1873</v>
      </c>
      <c r="C6635" s="37" t="s">
        <v>1484</v>
      </c>
      <c r="D6635" s="36">
        <v>0.2117</v>
      </c>
      <c r="E6635" s="31">
        <v>1</v>
      </c>
      <c r="F6635" s="31">
        <v>0</v>
      </c>
      <c r="G6635" s="31">
        <v>24.79</v>
      </c>
      <c r="H6635" s="31">
        <v>0</v>
      </c>
      <c r="I6635" s="64">
        <v>5.24</v>
      </c>
    </row>
    <row r="6636" spans="1:9">
      <c r="A6636" s="30" t="s">
        <v>1565</v>
      </c>
      <c r="B6636" s="30" t="s">
        <v>1566</v>
      </c>
      <c r="C6636" s="37" t="s">
        <v>1484</v>
      </c>
      <c r="D6636" s="36">
        <v>1.0584</v>
      </c>
      <c r="E6636" s="31">
        <v>1</v>
      </c>
      <c r="F6636" s="31">
        <v>0</v>
      </c>
      <c r="G6636" s="31">
        <v>20.96</v>
      </c>
      <c r="H6636" s="31">
        <v>0</v>
      </c>
      <c r="I6636" s="64">
        <v>22.18</v>
      </c>
    </row>
    <row r="6637" spans="1:9">
      <c r="A6637" s="35"/>
      <c r="B6637" s="35"/>
      <c r="C6637" s="35"/>
      <c r="D6637" s="35"/>
      <c r="E6637" s="35"/>
      <c r="F6637" s="35"/>
      <c r="G6637" s="35"/>
      <c r="H6637" s="34" t="s">
        <v>515</v>
      </c>
      <c r="I6637" s="76">
        <v>85.42</v>
      </c>
    </row>
    <row r="6638" spans="1:9">
      <c r="A6638" s="35"/>
      <c r="B6638" s="35"/>
      <c r="C6638" s="35"/>
      <c r="D6638" s="35"/>
      <c r="E6638" s="35"/>
      <c r="F6638" s="35"/>
      <c r="G6638" s="35"/>
      <c r="H6638" s="34" t="s">
        <v>1458</v>
      </c>
      <c r="I6638" s="76">
        <v>22.86</v>
      </c>
    </row>
    <row r="6639" spans="1:9">
      <c r="A6639" s="35"/>
      <c r="B6639" s="35"/>
      <c r="C6639" s="35"/>
      <c r="D6639" s="35"/>
      <c r="E6639" s="35"/>
      <c r="F6639" s="35"/>
      <c r="G6639" s="35"/>
      <c r="H6639" s="34" t="s">
        <v>516</v>
      </c>
      <c r="I6639" s="76">
        <v>104.94</v>
      </c>
    </row>
    <row r="6642" spans="1:9">
      <c r="A6642" s="49" t="s">
        <v>3854</v>
      </c>
      <c r="B6642" s="48"/>
      <c r="C6642" s="48"/>
      <c r="D6642" s="48"/>
      <c r="E6642" s="48"/>
      <c r="F6642" s="48"/>
      <c r="G6642" s="48"/>
      <c r="H6642" s="48"/>
      <c r="I6642" s="72"/>
    </row>
    <row r="6643" spans="1:9">
      <c r="A6643" s="46" t="s">
        <v>1480</v>
      </c>
      <c r="B6643" s="45"/>
      <c r="C6643" s="45"/>
      <c r="D6643" s="45"/>
      <c r="E6643" s="45"/>
      <c r="F6643" s="45"/>
      <c r="G6643" s="45"/>
      <c r="H6643" s="45"/>
      <c r="I6643" s="73"/>
    </row>
    <row r="6644" spans="1:9">
      <c r="A6644" s="43" t="s">
        <v>3855</v>
      </c>
      <c r="B6644" s="42"/>
      <c r="C6644" s="42"/>
      <c r="D6644" s="42"/>
      <c r="E6644" s="41"/>
      <c r="F6644" s="41"/>
      <c r="G6644" s="41"/>
      <c r="H6644" s="41"/>
      <c r="I6644" s="74"/>
    </row>
    <row r="6645" spans="1:9">
      <c r="A6645" s="38" t="s">
        <v>0</v>
      </c>
      <c r="B6645" s="39" t="s">
        <v>1</v>
      </c>
      <c r="C6645" s="38" t="s">
        <v>2</v>
      </c>
      <c r="D6645" s="38" t="s">
        <v>3</v>
      </c>
      <c r="E6645" s="38" t="s">
        <v>1441</v>
      </c>
      <c r="F6645" s="38" t="s">
        <v>1442</v>
      </c>
      <c r="G6645" s="38" t="s">
        <v>1443</v>
      </c>
      <c r="H6645" s="38" t="s">
        <v>1444</v>
      </c>
      <c r="I6645" s="75" t="s">
        <v>1445</v>
      </c>
    </row>
    <row r="6646" spans="1:9">
      <c r="A6646" s="30" t="s">
        <v>3856</v>
      </c>
      <c r="B6646" s="32" t="s">
        <v>3857</v>
      </c>
      <c r="C6646" s="37" t="s">
        <v>7</v>
      </c>
      <c r="D6646" s="36">
        <v>1</v>
      </c>
      <c r="E6646" s="31">
        <v>1</v>
      </c>
      <c r="F6646" s="31">
        <v>0</v>
      </c>
      <c r="G6646" s="31">
        <v>46.39</v>
      </c>
      <c r="H6646" s="31">
        <v>0</v>
      </c>
      <c r="I6646" s="64">
        <v>46.39</v>
      </c>
    </row>
    <row r="6647" spans="1:9">
      <c r="A6647" s="30" t="s">
        <v>1872</v>
      </c>
      <c r="B6647" s="32" t="s">
        <v>1873</v>
      </c>
      <c r="C6647" s="37" t="s">
        <v>1484</v>
      </c>
      <c r="D6647" s="36">
        <v>0.2117</v>
      </c>
      <c r="E6647" s="31">
        <v>1</v>
      </c>
      <c r="F6647" s="31">
        <v>0</v>
      </c>
      <c r="G6647" s="31">
        <v>24.79</v>
      </c>
      <c r="H6647" s="31">
        <v>0</v>
      </c>
      <c r="I6647" s="64">
        <v>5.24</v>
      </c>
    </row>
    <row r="6648" spans="1:9">
      <c r="A6648" s="30" t="s">
        <v>1565</v>
      </c>
      <c r="B6648" s="30" t="s">
        <v>1566</v>
      </c>
      <c r="C6648" s="37" t="s">
        <v>1484</v>
      </c>
      <c r="D6648" s="36">
        <v>1.0584</v>
      </c>
      <c r="E6648" s="31">
        <v>1</v>
      </c>
      <c r="F6648" s="31">
        <v>0</v>
      </c>
      <c r="G6648" s="31">
        <v>20.96</v>
      </c>
      <c r="H6648" s="31">
        <v>0</v>
      </c>
      <c r="I6648" s="64">
        <v>22.18</v>
      </c>
    </row>
    <row r="6649" spans="1:9">
      <c r="A6649" s="35"/>
      <c r="B6649" s="35"/>
      <c r="C6649" s="35"/>
      <c r="D6649" s="35"/>
      <c r="E6649" s="35"/>
      <c r="F6649" s="35"/>
      <c r="G6649" s="35"/>
      <c r="H6649" s="34" t="s">
        <v>515</v>
      </c>
      <c r="I6649" s="76">
        <v>73.81</v>
      </c>
    </row>
    <row r="6650" spans="1:9">
      <c r="A6650" s="35"/>
      <c r="B6650" s="35"/>
      <c r="C6650" s="35"/>
      <c r="D6650" s="35"/>
      <c r="E6650" s="35"/>
      <c r="F6650" s="35"/>
      <c r="G6650" s="35"/>
      <c r="H6650" s="34" t="s">
        <v>1458</v>
      </c>
      <c r="I6650" s="76">
        <v>22.86</v>
      </c>
    </row>
    <row r="6651" spans="1:9">
      <c r="A6651" s="35"/>
      <c r="B6651" s="35"/>
      <c r="C6651" s="35"/>
      <c r="D6651" s="35"/>
      <c r="E6651" s="35"/>
      <c r="F6651" s="35"/>
      <c r="G6651" s="35"/>
      <c r="H6651" s="34" t="s">
        <v>516</v>
      </c>
      <c r="I6651" s="76">
        <v>90.68</v>
      </c>
    </row>
    <row r="6654" spans="1:9">
      <c r="A6654" s="49" t="s">
        <v>3858</v>
      </c>
      <c r="B6654" s="48"/>
      <c r="C6654" s="48"/>
      <c r="D6654" s="48"/>
      <c r="E6654" s="48"/>
      <c r="F6654" s="48"/>
      <c r="G6654" s="48"/>
      <c r="H6654" s="48"/>
      <c r="I6654" s="72"/>
    </row>
    <row r="6655" spans="1:9">
      <c r="A6655" s="46" t="s">
        <v>1439</v>
      </c>
      <c r="B6655" s="45"/>
      <c r="C6655" s="45"/>
      <c r="D6655" s="45"/>
      <c r="E6655" s="45"/>
      <c r="F6655" s="45"/>
      <c r="G6655" s="45"/>
      <c r="H6655" s="45"/>
      <c r="I6655" s="73"/>
    </row>
    <row r="6656" spans="1:9">
      <c r="A6656" s="43" t="s">
        <v>3859</v>
      </c>
      <c r="B6656" s="42"/>
      <c r="C6656" s="42"/>
      <c r="D6656" s="42"/>
      <c r="E6656" s="41"/>
      <c r="F6656" s="41"/>
      <c r="G6656" s="41"/>
      <c r="H6656" s="41"/>
      <c r="I6656" s="74"/>
    </row>
    <row r="6657" spans="1:9">
      <c r="A6657" s="38" t="s">
        <v>0</v>
      </c>
      <c r="B6657" s="39" t="s">
        <v>1</v>
      </c>
      <c r="C6657" s="38" t="s">
        <v>2</v>
      </c>
      <c r="D6657" s="38" t="s">
        <v>3</v>
      </c>
      <c r="E6657" s="38" t="s">
        <v>1441</v>
      </c>
      <c r="F6657" s="38" t="s">
        <v>1442</v>
      </c>
      <c r="G6657" s="38" t="s">
        <v>1443</v>
      </c>
      <c r="H6657" s="38" t="s">
        <v>1444</v>
      </c>
      <c r="I6657" s="75" t="s">
        <v>1445</v>
      </c>
    </row>
    <row r="6658" spans="1:9">
      <c r="A6658" s="30" t="s">
        <v>3860</v>
      </c>
      <c r="B6658" s="32" t="s">
        <v>3861</v>
      </c>
      <c r="C6658" s="37" t="s">
        <v>5</v>
      </c>
      <c r="D6658" s="36">
        <v>1</v>
      </c>
      <c r="E6658" s="31">
        <v>1</v>
      </c>
      <c r="F6658" s="31">
        <v>0</v>
      </c>
      <c r="G6658" s="31">
        <v>9.4</v>
      </c>
      <c r="H6658" s="31">
        <v>0</v>
      </c>
      <c r="I6658" s="64">
        <v>9.4</v>
      </c>
    </row>
    <row r="6659" spans="1:9">
      <c r="A6659" s="30" t="s">
        <v>1872</v>
      </c>
      <c r="B6659" s="32" t="s">
        <v>1873</v>
      </c>
      <c r="C6659" s="37" t="s">
        <v>1484</v>
      </c>
      <c r="D6659" s="36">
        <v>2.7699999999999999E-2</v>
      </c>
      <c r="E6659" s="31">
        <v>1</v>
      </c>
      <c r="F6659" s="31">
        <v>0</v>
      </c>
      <c r="G6659" s="31">
        <v>24.79</v>
      </c>
      <c r="H6659" s="31">
        <v>0</v>
      </c>
      <c r="I6659" s="64">
        <v>0.68</v>
      </c>
    </row>
    <row r="6660" spans="1:9">
      <c r="A6660" s="30" t="s">
        <v>1565</v>
      </c>
      <c r="B6660" s="30" t="s">
        <v>1566</v>
      </c>
      <c r="C6660" s="37" t="s">
        <v>1484</v>
      </c>
      <c r="D6660" s="36">
        <v>0.1386</v>
      </c>
      <c r="E6660" s="31">
        <v>1</v>
      </c>
      <c r="F6660" s="31">
        <v>0</v>
      </c>
      <c r="G6660" s="31">
        <v>20.96</v>
      </c>
      <c r="H6660" s="31">
        <v>0</v>
      </c>
      <c r="I6660" s="64">
        <v>2.9</v>
      </c>
    </row>
    <row r="6661" spans="1:9">
      <c r="A6661" s="35"/>
      <c r="B6661" s="35"/>
      <c r="C6661" s="35"/>
      <c r="D6661" s="35"/>
      <c r="E6661" s="35"/>
      <c r="F6661" s="35"/>
      <c r="G6661" s="35"/>
      <c r="H6661" s="34" t="s">
        <v>515</v>
      </c>
      <c r="I6661" s="76">
        <v>12.98</v>
      </c>
    </row>
    <row r="6662" spans="1:9">
      <c r="A6662" s="35"/>
      <c r="B6662" s="35"/>
      <c r="C6662" s="35"/>
      <c r="D6662" s="35"/>
      <c r="E6662" s="35"/>
      <c r="F6662" s="35"/>
      <c r="G6662" s="35"/>
      <c r="H6662" s="34" t="s">
        <v>1458</v>
      </c>
      <c r="I6662" s="76">
        <v>22.86</v>
      </c>
    </row>
    <row r="6663" spans="1:9">
      <c r="A6663" s="35"/>
      <c r="B6663" s="35"/>
      <c r="C6663" s="35"/>
      <c r="D6663" s="35"/>
      <c r="E6663" s="35"/>
      <c r="F6663" s="35"/>
      <c r="G6663" s="35"/>
      <c r="H6663" s="34" t="s">
        <v>516</v>
      </c>
      <c r="I6663" s="76">
        <v>15.94</v>
      </c>
    </row>
    <row r="6666" spans="1:9">
      <c r="A6666" s="49" t="s">
        <v>3862</v>
      </c>
      <c r="B6666" s="48"/>
      <c r="C6666" s="48"/>
      <c r="D6666" s="48"/>
      <c r="E6666" s="48"/>
      <c r="F6666" s="48"/>
      <c r="G6666" s="48"/>
      <c r="H6666" s="48"/>
      <c r="I6666" s="72"/>
    </row>
    <row r="6667" spans="1:9">
      <c r="A6667" s="46" t="s">
        <v>1480</v>
      </c>
      <c r="B6667" s="45"/>
      <c r="C6667" s="45"/>
      <c r="D6667" s="45"/>
      <c r="E6667" s="45"/>
      <c r="F6667" s="45"/>
      <c r="G6667" s="45"/>
      <c r="H6667" s="45"/>
      <c r="I6667" s="73"/>
    </row>
    <row r="6668" spans="1:9">
      <c r="A6668" s="43" t="s">
        <v>3863</v>
      </c>
      <c r="B6668" s="42"/>
      <c r="C6668" s="42"/>
      <c r="D6668" s="42"/>
      <c r="E6668" s="41"/>
      <c r="F6668" s="41"/>
      <c r="G6668" s="41"/>
      <c r="H6668" s="41"/>
      <c r="I6668" s="74"/>
    </row>
    <row r="6669" spans="1:9">
      <c r="A6669" s="38" t="s">
        <v>0</v>
      </c>
      <c r="B6669" s="39" t="s">
        <v>1</v>
      </c>
      <c r="C6669" s="38" t="s">
        <v>2</v>
      </c>
      <c r="D6669" s="38" t="s">
        <v>3</v>
      </c>
      <c r="E6669" s="38" t="s">
        <v>1441</v>
      </c>
      <c r="F6669" s="38" t="s">
        <v>1442</v>
      </c>
      <c r="G6669" s="38" t="s">
        <v>1443</v>
      </c>
      <c r="H6669" s="38" t="s">
        <v>1444</v>
      </c>
      <c r="I6669" s="75" t="s">
        <v>1445</v>
      </c>
    </row>
    <row r="6670" spans="1:9">
      <c r="A6670" s="30" t="s">
        <v>3864</v>
      </c>
      <c r="B6670" s="32" t="s">
        <v>3865</v>
      </c>
      <c r="C6670" s="37" t="s">
        <v>7</v>
      </c>
      <c r="D6670" s="36">
        <v>1</v>
      </c>
      <c r="E6670" s="31">
        <v>1</v>
      </c>
      <c r="F6670" s="31">
        <v>0</v>
      </c>
      <c r="G6670" s="31">
        <v>35</v>
      </c>
      <c r="H6670" s="31">
        <v>0</v>
      </c>
      <c r="I6670" s="64">
        <v>35</v>
      </c>
    </row>
    <row r="6671" spans="1:9">
      <c r="A6671" s="30" t="s">
        <v>1872</v>
      </c>
      <c r="B6671" s="32" t="s">
        <v>1873</v>
      </c>
      <c r="C6671" s="37" t="s">
        <v>1484</v>
      </c>
      <c r="D6671" s="36">
        <v>0.2117</v>
      </c>
      <c r="E6671" s="31">
        <v>1</v>
      </c>
      <c r="F6671" s="31">
        <v>0</v>
      </c>
      <c r="G6671" s="31">
        <v>24.79</v>
      </c>
      <c r="H6671" s="31">
        <v>0</v>
      </c>
      <c r="I6671" s="64">
        <v>5.24</v>
      </c>
    </row>
    <row r="6672" spans="1:9">
      <c r="A6672" s="30" t="s">
        <v>1565</v>
      </c>
      <c r="B6672" s="30" t="s">
        <v>1566</v>
      </c>
      <c r="C6672" s="37" t="s">
        <v>1484</v>
      </c>
      <c r="D6672" s="36">
        <v>1.0584</v>
      </c>
      <c r="E6672" s="31">
        <v>1</v>
      </c>
      <c r="F6672" s="31">
        <v>0</v>
      </c>
      <c r="G6672" s="31">
        <v>20.96</v>
      </c>
      <c r="H6672" s="31">
        <v>0</v>
      </c>
      <c r="I6672" s="64">
        <v>22.18</v>
      </c>
    </row>
    <row r="6673" spans="1:9">
      <c r="A6673" s="35"/>
      <c r="B6673" s="35"/>
      <c r="C6673" s="35"/>
      <c r="D6673" s="35"/>
      <c r="E6673" s="35"/>
      <c r="F6673" s="35"/>
      <c r="G6673" s="35"/>
      <c r="H6673" s="34" t="s">
        <v>515</v>
      </c>
      <c r="I6673" s="76">
        <v>62.42</v>
      </c>
    </row>
    <row r="6674" spans="1:9">
      <c r="A6674" s="35"/>
      <c r="B6674" s="35"/>
      <c r="C6674" s="35"/>
      <c r="D6674" s="35"/>
      <c r="E6674" s="35"/>
      <c r="F6674" s="35"/>
      <c r="G6674" s="35"/>
      <c r="H6674" s="34" t="s">
        <v>1458</v>
      </c>
      <c r="I6674" s="76">
        <v>22.86</v>
      </c>
    </row>
    <row r="6675" spans="1:9">
      <c r="A6675" s="35"/>
      <c r="B6675" s="35"/>
      <c r="C6675" s="35"/>
      <c r="D6675" s="35"/>
      <c r="E6675" s="35"/>
      <c r="F6675" s="35"/>
      <c r="G6675" s="35"/>
      <c r="H6675" s="34" t="s">
        <v>516</v>
      </c>
      <c r="I6675" s="76">
        <v>76.680000000000007</v>
      </c>
    </row>
    <row r="6678" spans="1:9">
      <c r="A6678" s="49" t="s">
        <v>3866</v>
      </c>
      <c r="B6678" s="48"/>
      <c r="C6678" s="48"/>
      <c r="D6678" s="48"/>
      <c r="E6678" s="48"/>
      <c r="F6678" s="48"/>
      <c r="G6678" s="48"/>
      <c r="H6678" s="48"/>
      <c r="I6678" s="72"/>
    </row>
    <row r="6679" spans="1:9">
      <c r="A6679" s="46" t="s">
        <v>1480</v>
      </c>
      <c r="B6679" s="45"/>
      <c r="C6679" s="45"/>
      <c r="D6679" s="45"/>
      <c r="E6679" s="45"/>
      <c r="F6679" s="45"/>
      <c r="G6679" s="45"/>
      <c r="H6679" s="45"/>
      <c r="I6679" s="73"/>
    </row>
    <row r="6680" spans="1:9">
      <c r="A6680" s="43" t="s">
        <v>3867</v>
      </c>
      <c r="B6680" s="42"/>
      <c r="C6680" s="42"/>
      <c r="D6680" s="42"/>
      <c r="E6680" s="41"/>
      <c r="F6680" s="41"/>
      <c r="G6680" s="41"/>
      <c r="H6680" s="41"/>
      <c r="I6680" s="74"/>
    </row>
    <row r="6681" spans="1:9">
      <c r="A6681" s="38" t="s">
        <v>0</v>
      </c>
      <c r="B6681" s="39" t="s">
        <v>1</v>
      </c>
      <c r="C6681" s="38" t="s">
        <v>2</v>
      </c>
      <c r="D6681" s="38" t="s">
        <v>3</v>
      </c>
      <c r="E6681" s="38" t="s">
        <v>1441</v>
      </c>
      <c r="F6681" s="38" t="s">
        <v>1442</v>
      </c>
      <c r="G6681" s="38" t="s">
        <v>1443</v>
      </c>
      <c r="H6681" s="38" t="s">
        <v>1444</v>
      </c>
      <c r="I6681" s="75" t="s">
        <v>1445</v>
      </c>
    </row>
    <row r="6682" spans="1:9">
      <c r="A6682" s="30" t="s">
        <v>3868</v>
      </c>
      <c r="B6682" s="32" t="s">
        <v>3869</v>
      </c>
      <c r="C6682" s="37" t="s">
        <v>7</v>
      </c>
      <c r="D6682" s="36">
        <v>1</v>
      </c>
      <c r="E6682" s="31">
        <v>1</v>
      </c>
      <c r="F6682" s="31">
        <v>0</v>
      </c>
      <c r="G6682" s="31">
        <v>38</v>
      </c>
      <c r="H6682" s="31">
        <v>0</v>
      </c>
      <c r="I6682" s="64">
        <v>38</v>
      </c>
    </row>
    <row r="6683" spans="1:9">
      <c r="A6683" s="30" t="s">
        <v>1872</v>
      </c>
      <c r="B6683" s="32" t="s">
        <v>1873</v>
      </c>
      <c r="C6683" s="37" t="s">
        <v>1484</v>
      </c>
      <c r="D6683" s="36">
        <v>0.2117</v>
      </c>
      <c r="E6683" s="31">
        <v>1</v>
      </c>
      <c r="F6683" s="31">
        <v>0</v>
      </c>
      <c r="G6683" s="31">
        <v>24.79</v>
      </c>
      <c r="H6683" s="31">
        <v>0</v>
      </c>
      <c r="I6683" s="64">
        <v>5.24</v>
      </c>
    </row>
    <row r="6684" spans="1:9">
      <c r="A6684" s="30" t="s">
        <v>1565</v>
      </c>
      <c r="B6684" s="30" t="s">
        <v>1566</v>
      </c>
      <c r="C6684" s="37" t="s">
        <v>1484</v>
      </c>
      <c r="D6684" s="36">
        <v>1.0584</v>
      </c>
      <c r="E6684" s="31">
        <v>1</v>
      </c>
      <c r="F6684" s="31">
        <v>0</v>
      </c>
      <c r="G6684" s="31">
        <v>20.96</v>
      </c>
      <c r="H6684" s="31">
        <v>0</v>
      </c>
      <c r="I6684" s="64">
        <v>22.18</v>
      </c>
    </row>
    <row r="6685" spans="1:9">
      <c r="A6685" s="35"/>
      <c r="B6685" s="35"/>
      <c r="C6685" s="35"/>
      <c r="D6685" s="35"/>
      <c r="E6685" s="35"/>
      <c r="F6685" s="35"/>
      <c r="G6685" s="35"/>
      <c r="H6685" s="34" t="s">
        <v>515</v>
      </c>
      <c r="I6685" s="76">
        <v>65.42</v>
      </c>
    </row>
    <row r="6686" spans="1:9">
      <c r="A6686" s="35"/>
      <c r="B6686" s="35"/>
      <c r="C6686" s="35"/>
      <c r="D6686" s="35"/>
      <c r="E6686" s="35"/>
      <c r="F6686" s="35"/>
      <c r="G6686" s="35"/>
      <c r="H6686" s="34" t="s">
        <v>1458</v>
      </c>
      <c r="I6686" s="76">
        <v>22.86</v>
      </c>
    </row>
    <row r="6687" spans="1:9">
      <c r="A6687" s="35"/>
      <c r="B6687" s="35"/>
      <c r="C6687" s="35"/>
      <c r="D6687" s="35"/>
      <c r="E6687" s="35"/>
      <c r="F6687" s="35"/>
      <c r="G6687" s="35"/>
      <c r="H6687" s="34" t="s">
        <v>516</v>
      </c>
      <c r="I6687" s="76">
        <v>80.37</v>
      </c>
    </row>
    <row r="6690" spans="1:9">
      <c r="A6690" s="49" t="s">
        <v>3870</v>
      </c>
      <c r="B6690" s="48"/>
      <c r="C6690" s="48"/>
      <c r="D6690" s="48"/>
      <c r="E6690" s="48"/>
      <c r="F6690" s="48"/>
      <c r="G6690" s="48"/>
      <c r="H6690" s="48"/>
      <c r="I6690" s="72"/>
    </row>
    <row r="6691" spans="1:9">
      <c r="A6691" s="46" t="s">
        <v>1480</v>
      </c>
      <c r="B6691" s="45"/>
      <c r="C6691" s="45"/>
      <c r="D6691" s="45"/>
      <c r="E6691" s="45"/>
      <c r="F6691" s="45"/>
      <c r="G6691" s="45"/>
      <c r="H6691" s="45"/>
      <c r="I6691" s="73"/>
    </row>
    <row r="6692" spans="1:9">
      <c r="A6692" s="43" t="s">
        <v>3871</v>
      </c>
      <c r="B6692" s="42"/>
      <c r="C6692" s="42"/>
      <c r="D6692" s="42"/>
      <c r="E6692" s="41"/>
      <c r="F6692" s="41"/>
      <c r="G6692" s="41"/>
      <c r="H6692" s="41"/>
      <c r="I6692" s="74"/>
    </row>
    <row r="6693" spans="1:9">
      <c r="A6693" s="38" t="s">
        <v>0</v>
      </c>
      <c r="B6693" s="39" t="s">
        <v>1</v>
      </c>
      <c r="C6693" s="38" t="s">
        <v>2</v>
      </c>
      <c r="D6693" s="38" t="s">
        <v>3</v>
      </c>
      <c r="E6693" s="38" t="s">
        <v>1441</v>
      </c>
      <c r="F6693" s="38" t="s">
        <v>1442</v>
      </c>
      <c r="G6693" s="38" t="s">
        <v>1443</v>
      </c>
      <c r="H6693" s="38" t="s">
        <v>1444</v>
      </c>
      <c r="I6693" s="75" t="s">
        <v>1445</v>
      </c>
    </row>
    <row r="6694" spans="1:9">
      <c r="A6694" s="30" t="s">
        <v>3872</v>
      </c>
      <c r="B6694" s="32" t="s">
        <v>3873</v>
      </c>
      <c r="C6694" s="37" t="s">
        <v>7</v>
      </c>
      <c r="D6694" s="36">
        <v>1</v>
      </c>
      <c r="E6694" s="31">
        <v>1</v>
      </c>
      <c r="F6694" s="31">
        <v>0</v>
      </c>
      <c r="G6694" s="31">
        <v>41.67</v>
      </c>
      <c r="H6694" s="31">
        <v>0</v>
      </c>
      <c r="I6694" s="64">
        <v>41.67</v>
      </c>
    </row>
    <row r="6695" spans="1:9">
      <c r="A6695" s="30" t="s">
        <v>1872</v>
      </c>
      <c r="B6695" s="32" t="s">
        <v>1873</v>
      </c>
      <c r="C6695" s="37" t="s">
        <v>1484</v>
      </c>
      <c r="D6695" s="36">
        <v>0.2117</v>
      </c>
      <c r="E6695" s="31">
        <v>1</v>
      </c>
      <c r="F6695" s="31">
        <v>0</v>
      </c>
      <c r="G6695" s="31">
        <v>24.79</v>
      </c>
      <c r="H6695" s="31">
        <v>0</v>
      </c>
      <c r="I6695" s="64">
        <v>5.24</v>
      </c>
    </row>
    <row r="6696" spans="1:9">
      <c r="A6696" s="30" t="s">
        <v>1565</v>
      </c>
      <c r="B6696" s="30" t="s">
        <v>1566</v>
      </c>
      <c r="C6696" s="37" t="s">
        <v>1484</v>
      </c>
      <c r="D6696" s="36">
        <v>1.0584</v>
      </c>
      <c r="E6696" s="31">
        <v>1</v>
      </c>
      <c r="F6696" s="31">
        <v>0</v>
      </c>
      <c r="G6696" s="31">
        <v>20.96</v>
      </c>
      <c r="H6696" s="31">
        <v>0</v>
      </c>
      <c r="I6696" s="64">
        <v>22.18</v>
      </c>
    </row>
    <row r="6697" spans="1:9">
      <c r="A6697" s="35"/>
      <c r="B6697" s="35"/>
      <c r="C6697" s="35"/>
      <c r="D6697" s="35"/>
      <c r="E6697" s="35"/>
      <c r="F6697" s="35"/>
      <c r="G6697" s="35"/>
      <c r="H6697" s="34" t="s">
        <v>515</v>
      </c>
      <c r="I6697" s="76">
        <v>69.09</v>
      </c>
    </row>
    <row r="6698" spans="1:9">
      <c r="A6698" s="35"/>
      <c r="B6698" s="35"/>
      <c r="C6698" s="35"/>
      <c r="D6698" s="35"/>
      <c r="E6698" s="35"/>
      <c r="F6698" s="35"/>
      <c r="G6698" s="35"/>
      <c r="H6698" s="34" t="s">
        <v>1458</v>
      </c>
      <c r="I6698" s="76">
        <v>22.86</v>
      </c>
    </row>
    <row r="6699" spans="1:9">
      <c r="A6699" s="35"/>
      <c r="B6699" s="35"/>
      <c r="C6699" s="35"/>
      <c r="D6699" s="35"/>
      <c r="E6699" s="35"/>
      <c r="F6699" s="35"/>
      <c r="G6699" s="35"/>
      <c r="H6699" s="34" t="s">
        <v>516</v>
      </c>
      <c r="I6699" s="76">
        <v>84.88</v>
      </c>
    </row>
    <row r="6702" spans="1:9">
      <c r="A6702" s="49" t="s">
        <v>3874</v>
      </c>
      <c r="B6702" s="48"/>
      <c r="C6702" s="48"/>
      <c r="D6702" s="48"/>
      <c r="E6702" s="48"/>
      <c r="F6702" s="48"/>
      <c r="G6702" s="48"/>
      <c r="H6702" s="48"/>
      <c r="I6702" s="72"/>
    </row>
    <row r="6703" spans="1:9">
      <c r="A6703" s="46" t="s">
        <v>1480</v>
      </c>
      <c r="B6703" s="45"/>
      <c r="C6703" s="45"/>
      <c r="D6703" s="45"/>
      <c r="E6703" s="45"/>
      <c r="F6703" s="45"/>
      <c r="G6703" s="45"/>
      <c r="H6703" s="45"/>
      <c r="I6703" s="73"/>
    </row>
    <row r="6704" spans="1:9">
      <c r="A6704" s="43" t="s">
        <v>3875</v>
      </c>
      <c r="B6704" s="42"/>
      <c r="C6704" s="42"/>
      <c r="D6704" s="42"/>
      <c r="E6704" s="41"/>
      <c r="F6704" s="41"/>
      <c r="G6704" s="41"/>
      <c r="H6704" s="41"/>
      <c r="I6704" s="74"/>
    </row>
    <row r="6705" spans="1:9">
      <c r="A6705" s="38" t="s">
        <v>0</v>
      </c>
      <c r="B6705" s="39" t="s">
        <v>1</v>
      </c>
      <c r="C6705" s="38" t="s">
        <v>2</v>
      </c>
      <c r="D6705" s="38" t="s">
        <v>3</v>
      </c>
      <c r="E6705" s="38" t="s">
        <v>1441</v>
      </c>
      <c r="F6705" s="38" t="s">
        <v>1442</v>
      </c>
      <c r="G6705" s="38" t="s">
        <v>1443</v>
      </c>
      <c r="H6705" s="38" t="s">
        <v>1444</v>
      </c>
      <c r="I6705" s="75" t="s">
        <v>1445</v>
      </c>
    </row>
    <row r="6706" spans="1:9">
      <c r="A6706" s="30" t="s">
        <v>3876</v>
      </c>
      <c r="B6706" s="32" t="s">
        <v>3877</v>
      </c>
      <c r="C6706" s="37" t="s">
        <v>7</v>
      </c>
      <c r="D6706" s="36">
        <v>1</v>
      </c>
      <c r="E6706" s="31">
        <v>1</v>
      </c>
      <c r="F6706" s="31">
        <v>0</v>
      </c>
      <c r="G6706" s="31">
        <v>123.69</v>
      </c>
      <c r="H6706" s="31">
        <v>0</v>
      </c>
      <c r="I6706" s="64">
        <v>123.69</v>
      </c>
    </row>
    <row r="6707" spans="1:9">
      <c r="A6707" s="30" t="s">
        <v>1872</v>
      </c>
      <c r="B6707" s="32" t="s">
        <v>1873</v>
      </c>
      <c r="C6707" s="37" t="s">
        <v>1484</v>
      </c>
      <c r="D6707" s="36">
        <v>0.2117</v>
      </c>
      <c r="E6707" s="31">
        <v>1</v>
      </c>
      <c r="F6707" s="31">
        <v>0</v>
      </c>
      <c r="G6707" s="31">
        <v>24.79</v>
      </c>
      <c r="H6707" s="31">
        <v>0</v>
      </c>
      <c r="I6707" s="64">
        <v>5.24</v>
      </c>
    </row>
    <row r="6708" spans="1:9">
      <c r="A6708" s="30" t="s">
        <v>1565</v>
      </c>
      <c r="B6708" s="30" t="s">
        <v>1566</v>
      </c>
      <c r="C6708" s="37" t="s">
        <v>1484</v>
      </c>
      <c r="D6708" s="36">
        <v>1.0584</v>
      </c>
      <c r="E6708" s="31">
        <v>1</v>
      </c>
      <c r="F6708" s="31">
        <v>0</v>
      </c>
      <c r="G6708" s="31">
        <v>20.96</v>
      </c>
      <c r="H6708" s="31">
        <v>0</v>
      </c>
      <c r="I6708" s="64">
        <v>22.18</v>
      </c>
    </row>
    <row r="6709" spans="1:9">
      <c r="A6709" s="35"/>
      <c r="B6709" s="35"/>
      <c r="C6709" s="35"/>
      <c r="D6709" s="35"/>
      <c r="E6709" s="35"/>
      <c r="F6709" s="35"/>
      <c r="G6709" s="35"/>
      <c r="H6709" s="34" t="s">
        <v>515</v>
      </c>
      <c r="I6709" s="76">
        <v>151.11000000000001</v>
      </c>
    </row>
    <row r="6710" spans="1:9">
      <c r="A6710" s="35"/>
      <c r="B6710" s="35"/>
      <c r="C6710" s="35"/>
      <c r="D6710" s="35"/>
      <c r="E6710" s="35"/>
      <c r="F6710" s="35"/>
      <c r="G6710" s="35"/>
      <c r="H6710" s="34" t="s">
        <v>1458</v>
      </c>
      <c r="I6710" s="76">
        <v>22.86</v>
      </c>
    </row>
    <row r="6711" spans="1:9">
      <c r="A6711" s="35"/>
      <c r="B6711" s="35"/>
      <c r="C6711" s="35"/>
      <c r="D6711" s="35"/>
      <c r="E6711" s="35"/>
      <c r="F6711" s="35"/>
      <c r="G6711" s="35"/>
      <c r="H6711" s="34" t="s">
        <v>516</v>
      </c>
      <c r="I6711" s="76">
        <v>185.65</v>
      </c>
    </row>
    <row r="6714" spans="1:9">
      <c r="A6714" s="49" t="s">
        <v>3878</v>
      </c>
      <c r="B6714" s="48"/>
      <c r="C6714" s="48"/>
      <c r="D6714" s="48"/>
      <c r="E6714" s="48"/>
      <c r="F6714" s="48"/>
      <c r="G6714" s="48"/>
      <c r="H6714" s="48"/>
      <c r="I6714" s="72"/>
    </row>
    <row r="6715" spans="1:9">
      <c r="A6715" s="46" t="s">
        <v>1480</v>
      </c>
      <c r="B6715" s="45"/>
      <c r="C6715" s="45"/>
      <c r="D6715" s="45"/>
      <c r="E6715" s="45"/>
      <c r="F6715" s="45"/>
      <c r="G6715" s="45"/>
      <c r="H6715" s="45"/>
      <c r="I6715" s="73"/>
    </row>
    <row r="6716" spans="1:9">
      <c r="A6716" s="43" t="s">
        <v>3879</v>
      </c>
      <c r="B6716" s="42"/>
      <c r="C6716" s="42"/>
      <c r="D6716" s="42"/>
      <c r="E6716" s="41"/>
      <c r="F6716" s="41"/>
      <c r="G6716" s="41"/>
      <c r="H6716" s="41"/>
      <c r="I6716" s="74"/>
    </row>
    <row r="6717" spans="1:9">
      <c r="A6717" s="38" t="s">
        <v>0</v>
      </c>
      <c r="B6717" s="39" t="s">
        <v>1</v>
      </c>
      <c r="C6717" s="38" t="s">
        <v>2</v>
      </c>
      <c r="D6717" s="38" t="s">
        <v>3</v>
      </c>
      <c r="E6717" s="38" t="s">
        <v>1441</v>
      </c>
      <c r="F6717" s="38" t="s">
        <v>1442</v>
      </c>
      <c r="G6717" s="38" t="s">
        <v>1443</v>
      </c>
      <c r="H6717" s="38" t="s">
        <v>1444</v>
      </c>
      <c r="I6717" s="75" t="s">
        <v>1445</v>
      </c>
    </row>
    <row r="6718" spans="1:9">
      <c r="A6718" s="30" t="s">
        <v>3880</v>
      </c>
      <c r="B6718" s="32" t="s">
        <v>3881</v>
      </c>
      <c r="C6718" s="37" t="s">
        <v>7</v>
      </c>
      <c r="D6718" s="36">
        <v>1</v>
      </c>
      <c r="E6718" s="31">
        <v>1</v>
      </c>
      <c r="F6718" s="31">
        <v>0</v>
      </c>
      <c r="G6718" s="31">
        <v>463.85</v>
      </c>
      <c r="H6718" s="31">
        <v>0</v>
      </c>
      <c r="I6718" s="64">
        <v>463.85</v>
      </c>
    </row>
    <row r="6719" spans="1:9">
      <c r="A6719" s="30" t="s">
        <v>1872</v>
      </c>
      <c r="B6719" s="32" t="s">
        <v>1873</v>
      </c>
      <c r="C6719" s="37" t="s">
        <v>1484</v>
      </c>
      <c r="D6719" s="36">
        <v>0.24210000000000001</v>
      </c>
      <c r="E6719" s="31">
        <v>1</v>
      </c>
      <c r="F6719" s="31">
        <v>0</v>
      </c>
      <c r="G6719" s="31">
        <v>24.79</v>
      </c>
      <c r="H6719" s="31">
        <v>0</v>
      </c>
      <c r="I6719" s="64">
        <v>6</v>
      </c>
    </row>
    <row r="6720" spans="1:9">
      <c r="A6720" s="30" t="s">
        <v>1565</v>
      </c>
      <c r="B6720" s="30" t="s">
        <v>1566</v>
      </c>
      <c r="C6720" s="37" t="s">
        <v>1484</v>
      </c>
      <c r="D6720" s="36">
        <v>1.2102999999999999</v>
      </c>
      <c r="E6720" s="31">
        <v>1</v>
      </c>
      <c r="F6720" s="31">
        <v>0</v>
      </c>
      <c r="G6720" s="31">
        <v>20.96</v>
      </c>
      <c r="H6720" s="31">
        <v>0</v>
      </c>
      <c r="I6720" s="64">
        <v>25.36</v>
      </c>
    </row>
    <row r="6721" spans="1:9">
      <c r="A6721" s="35"/>
      <c r="B6721" s="35"/>
      <c r="C6721" s="35"/>
      <c r="D6721" s="35"/>
      <c r="E6721" s="35"/>
      <c r="F6721" s="35"/>
      <c r="G6721" s="35"/>
      <c r="H6721" s="34" t="s">
        <v>515</v>
      </c>
      <c r="I6721" s="76">
        <v>495.21</v>
      </c>
    </row>
    <row r="6722" spans="1:9">
      <c r="A6722" s="35"/>
      <c r="B6722" s="35"/>
      <c r="C6722" s="35"/>
      <c r="D6722" s="35"/>
      <c r="E6722" s="35"/>
      <c r="F6722" s="35"/>
      <c r="G6722" s="35"/>
      <c r="H6722" s="34" t="s">
        <v>1458</v>
      </c>
      <c r="I6722" s="76">
        <v>22.86</v>
      </c>
    </row>
    <row r="6723" spans="1:9">
      <c r="A6723" s="35"/>
      <c r="B6723" s="35"/>
      <c r="C6723" s="35"/>
      <c r="D6723" s="35"/>
      <c r="E6723" s="35"/>
      <c r="F6723" s="35"/>
      <c r="G6723" s="35"/>
      <c r="H6723" s="34" t="s">
        <v>516</v>
      </c>
      <c r="I6723" s="76">
        <v>608.41</v>
      </c>
    </row>
    <row r="6726" spans="1:9">
      <c r="A6726" s="49" t="s">
        <v>3882</v>
      </c>
      <c r="B6726" s="48"/>
      <c r="C6726" s="48"/>
      <c r="D6726" s="48"/>
      <c r="E6726" s="48"/>
      <c r="F6726" s="48"/>
      <c r="G6726" s="48"/>
      <c r="H6726" s="48"/>
      <c r="I6726" s="72"/>
    </row>
    <row r="6727" spans="1:9">
      <c r="A6727" s="46" t="s">
        <v>1480</v>
      </c>
      <c r="B6727" s="45"/>
      <c r="C6727" s="45"/>
      <c r="D6727" s="45"/>
      <c r="E6727" s="45"/>
      <c r="F6727" s="45"/>
      <c r="G6727" s="45"/>
      <c r="H6727" s="45"/>
      <c r="I6727" s="73"/>
    </row>
    <row r="6728" spans="1:9">
      <c r="A6728" s="43" t="s">
        <v>3883</v>
      </c>
      <c r="B6728" s="42"/>
      <c r="C6728" s="42"/>
      <c r="D6728" s="42"/>
      <c r="E6728" s="41"/>
      <c r="F6728" s="41"/>
      <c r="G6728" s="41"/>
      <c r="H6728" s="41"/>
      <c r="I6728" s="74"/>
    </row>
    <row r="6729" spans="1:9">
      <c r="A6729" s="38" t="s">
        <v>0</v>
      </c>
      <c r="B6729" s="39" t="s">
        <v>1</v>
      </c>
      <c r="C6729" s="38" t="s">
        <v>2</v>
      </c>
      <c r="D6729" s="38" t="s">
        <v>3</v>
      </c>
      <c r="E6729" s="38" t="s">
        <v>1441</v>
      </c>
      <c r="F6729" s="38" t="s">
        <v>1442</v>
      </c>
      <c r="G6729" s="38" t="s">
        <v>1443</v>
      </c>
      <c r="H6729" s="38" t="s">
        <v>1444</v>
      </c>
      <c r="I6729" s="75" t="s">
        <v>1445</v>
      </c>
    </row>
    <row r="6730" spans="1:9">
      <c r="A6730" s="30" t="s">
        <v>3884</v>
      </c>
      <c r="B6730" s="32" t="s">
        <v>3885</v>
      </c>
      <c r="C6730" s="37" t="s">
        <v>7</v>
      </c>
      <c r="D6730" s="36">
        <v>1</v>
      </c>
      <c r="E6730" s="31">
        <v>1</v>
      </c>
      <c r="F6730" s="31">
        <v>0</v>
      </c>
      <c r="G6730" s="31">
        <v>23.19</v>
      </c>
      <c r="H6730" s="31">
        <v>0</v>
      </c>
      <c r="I6730" s="64">
        <v>23.19</v>
      </c>
    </row>
    <row r="6731" spans="1:9">
      <c r="A6731" s="30" t="s">
        <v>1872</v>
      </c>
      <c r="B6731" s="32" t="s">
        <v>1873</v>
      </c>
      <c r="C6731" s="37" t="s">
        <v>1484</v>
      </c>
      <c r="D6731" s="36">
        <v>0.2117</v>
      </c>
      <c r="E6731" s="31">
        <v>1</v>
      </c>
      <c r="F6731" s="31">
        <v>0</v>
      </c>
      <c r="G6731" s="31">
        <v>24.79</v>
      </c>
      <c r="H6731" s="31">
        <v>0</v>
      </c>
      <c r="I6731" s="64">
        <v>5.24</v>
      </c>
    </row>
    <row r="6732" spans="1:9">
      <c r="A6732" s="30" t="s">
        <v>1565</v>
      </c>
      <c r="B6732" s="30" t="s">
        <v>1566</v>
      </c>
      <c r="C6732" s="37" t="s">
        <v>1484</v>
      </c>
      <c r="D6732" s="36">
        <v>1.0584</v>
      </c>
      <c r="E6732" s="31">
        <v>1</v>
      </c>
      <c r="F6732" s="31">
        <v>0</v>
      </c>
      <c r="G6732" s="31">
        <v>20.96</v>
      </c>
      <c r="H6732" s="31">
        <v>0</v>
      </c>
      <c r="I6732" s="64">
        <v>22.18</v>
      </c>
    </row>
    <row r="6733" spans="1:9">
      <c r="A6733" s="35"/>
      <c r="B6733" s="35"/>
      <c r="C6733" s="35"/>
      <c r="D6733" s="35"/>
      <c r="E6733" s="35"/>
      <c r="F6733" s="35"/>
      <c r="G6733" s="35"/>
      <c r="H6733" s="34" t="s">
        <v>515</v>
      </c>
      <c r="I6733" s="76">
        <v>50.61</v>
      </c>
    </row>
    <row r="6734" spans="1:9">
      <c r="A6734" s="35"/>
      <c r="B6734" s="35"/>
      <c r="C6734" s="35"/>
      <c r="D6734" s="35"/>
      <c r="E6734" s="35"/>
      <c r="F6734" s="35"/>
      <c r="G6734" s="35"/>
      <c r="H6734" s="34" t="s">
        <v>1458</v>
      </c>
      <c r="I6734" s="76">
        <v>22.86</v>
      </c>
    </row>
    <row r="6735" spans="1:9">
      <c r="A6735" s="35"/>
      <c r="B6735" s="35"/>
      <c r="C6735" s="35"/>
      <c r="D6735" s="35"/>
      <c r="E6735" s="35"/>
      <c r="F6735" s="35"/>
      <c r="G6735" s="35"/>
      <c r="H6735" s="34" t="s">
        <v>516</v>
      </c>
      <c r="I6735" s="76">
        <v>62.17</v>
      </c>
    </row>
    <row r="6738" spans="1:9">
      <c r="A6738" s="49" t="s">
        <v>3886</v>
      </c>
      <c r="B6738" s="48"/>
      <c r="C6738" s="48"/>
      <c r="D6738" s="48"/>
      <c r="E6738" s="48"/>
      <c r="F6738" s="48"/>
      <c r="G6738" s="48"/>
      <c r="H6738" s="48"/>
      <c r="I6738" s="72"/>
    </row>
    <row r="6739" spans="1:9">
      <c r="A6739" s="46" t="s">
        <v>1480</v>
      </c>
      <c r="B6739" s="45"/>
      <c r="C6739" s="45"/>
      <c r="D6739" s="45"/>
      <c r="E6739" s="45"/>
      <c r="F6739" s="45"/>
      <c r="G6739" s="45"/>
      <c r="H6739" s="45"/>
      <c r="I6739" s="73"/>
    </row>
    <row r="6740" spans="1:9">
      <c r="A6740" s="43" t="s">
        <v>3887</v>
      </c>
      <c r="B6740" s="42"/>
      <c r="C6740" s="42"/>
      <c r="D6740" s="42"/>
      <c r="E6740" s="41"/>
      <c r="F6740" s="41"/>
      <c r="G6740" s="41"/>
      <c r="H6740" s="41"/>
      <c r="I6740" s="74"/>
    </row>
    <row r="6741" spans="1:9">
      <c r="A6741" s="38" t="s">
        <v>0</v>
      </c>
      <c r="B6741" s="39" t="s">
        <v>1</v>
      </c>
      <c r="C6741" s="38" t="s">
        <v>2</v>
      </c>
      <c r="D6741" s="38" t="s">
        <v>3</v>
      </c>
      <c r="E6741" s="38" t="s">
        <v>1441</v>
      </c>
      <c r="F6741" s="38" t="s">
        <v>1442</v>
      </c>
      <c r="G6741" s="38" t="s">
        <v>1443</v>
      </c>
      <c r="H6741" s="38" t="s">
        <v>1444</v>
      </c>
      <c r="I6741" s="75" t="s">
        <v>1445</v>
      </c>
    </row>
    <row r="6742" spans="1:9">
      <c r="A6742" s="30" t="s">
        <v>3888</v>
      </c>
      <c r="B6742" s="32" t="s">
        <v>3889</v>
      </c>
      <c r="C6742" s="37" t="s">
        <v>7</v>
      </c>
      <c r="D6742" s="36">
        <v>1</v>
      </c>
      <c r="E6742" s="31">
        <v>1</v>
      </c>
      <c r="F6742" s="31">
        <v>0</v>
      </c>
      <c r="G6742" s="31">
        <v>678.8</v>
      </c>
      <c r="H6742" s="31">
        <v>0</v>
      </c>
      <c r="I6742" s="64">
        <v>678.8</v>
      </c>
    </row>
    <row r="6743" spans="1:9">
      <c r="A6743" s="30" t="s">
        <v>1872</v>
      </c>
      <c r="B6743" s="32" t="s">
        <v>1873</v>
      </c>
      <c r="C6743" s="37" t="s">
        <v>1484</v>
      </c>
      <c r="D6743" s="36">
        <v>0.2117</v>
      </c>
      <c r="E6743" s="31">
        <v>1</v>
      </c>
      <c r="F6743" s="31">
        <v>0</v>
      </c>
      <c r="G6743" s="31">
        <v>24.79</v>
      </c>
      <c r="H6743" s="31">
        <v>0</v>
      </c>
      <c r="I6743" s="64">
        <v>5.24</v>
      </c>
    </row>
    <row r="6744" spans="1:9">
      <c r="A6744" s="30" t="s">
        <v>1565</v>
      </c>
      <c r="B6744" s="30" t="s">
        <v>1566</v>
      </c>
      <c r="C6744" s="37" t="s">
        <v>1484</v>
      </c>
      <c r="D6744" s="36">
        <v>1.0584</v>
      </c>
      <c r="E6744" s="31">
        <v>1</v>
      </c>
      <c r="F6744" s="31">
        <v>0</v>
      </c>
      <c r="G6744" s="31">
        <v>20.96</v>
      </c>
      <c r="H6744" s="31">
        <v>0</v>
      </c>
      <c r="I6744" s="64">
        <v>22.18</v>
      </c>
    </row>
    <row r="6745" spans="1:9">
      <c r="A6745" s="35"/>
      <c r="B6745" s="35"/>
      <c r="C6745" s="35"/>
      <c r="D6745" s="35"/>
      <c r="E6745" s="35"/>
      <c r="F6745" s="35"/>
      <c r="G6745" s="35"/>
      <c r="H6745" s="34" t="s">
        <v>515</v>
      </c>
      <c r="I6745" s="76">
        <v>706.22</v>
      </c>
    </row>
    <row r="6746" spans="1:9">
      <c r="A6746" s="35"/>
      <c r="B6746" s="35"/>
      <c r="C6746" s="35"/>
      <c r="D6746" s="35"/>
      <c r="E6746" s="35"/>
      <c r="F6746" s="35"/>
      <c r="G6746" s="35"/>
      <c r="H6746" s="34" t="s">
        <v>1458</v>
      </c>
      <c r="I6746" s="76">
        <v>22.86</v>
      </c>
    </row>
    <row r="6747" spans="1:9">
      <c r="A6747" s="35"/>
      <c r="B6747" s="35"/>
      <c r="C6747" s="35"/>
      <c r="D6747" s="35"/>
      <c r="E6747" s="35"/>
      <c r="F6747" s="35"/>
      <c r="G6747" s="35"/>
      <c r="H6747" s="34" t="s">
        <v>516</v>
      </c>
      <c r="I6747" s="76">
        <v>867.66</v>
      </c>
    </row>
    <row r="6750" spans="1:9">
      <c r="A6750" s="49" t="s">
        <v>3890</v>
      </c>
      <c r="B6750" s="48"/>
      <c r="C6750" s="48"/>
      <c r="D6750" s="48"/>
      <c r="E6750" s="48"/>
      <c r="F6750" s="48"/>
      <c r="G6750" s="48"/>
      <c r="H6750" s="48"/>
      <c r="I6750" s="72"/>
    </row>
    <row r="6751" spans="1:9">
      <c r="A6751" s="46" t="s">
        <v>1480</v>
      </c>
      <c r="B6751" s="45"/>
      <c r="C6751" s="45"/>
      <c r="D6751" s="45"/>
      <c r="E6751" s="45"/>
      <c r="F6751" s="45"/>
      <c r="G6751" s="45"/>
      <c r="H6751" s="45"/>
      <c r="I6751" s="73"/>
    </row>
    <row r="6752" spans="1:9">
      <c r="A6752" s="43" t="s">
        <v>3891</v>
      </c>
      <c r="B6752" s="42"/>
      <c r="C6752" s="42"/>
      <c r="D6752" s="42"/>
      <c r="E6752" s="41"/>
      <c r="F6752" s="41"/>
      <c r="G6752" s="41"/>
      <c r="H6752" s="41"/>
      <c r="I6752" s="74"/>
    </row>
    <row r="6753" spans="1:9">
      <c r="A6753" s="38" t="s">
        <v>0</v>
      </c>
      <c r="B6753" s="39" t="s">
        <v>1</v>
      </c>
      <c r="C6753" s="38" t="s">
        <v>2</v>
      </c>
      <c r="D6753" s="38" t="s">
        <v>3</v>
      </c>
      <c r="E6753" s="38" t="s">
        <v>1441</v>
      </c>
      <c r="F6753" s="38" t="s">
        <v>1442</v>
      </c>
      <c r="G6753" s="38" t="s">
        <v>1443</v>
      </c>
      <c r="H6753" s="38" t="s">
        <v>1444</v>
      </c>
      <c r="I6753" s="75" t="s">
        <v>1445</v>
      </c>
    </row>
    <row r="6754" spans="1:9">
      <c r="A6754" s="30" t="s">
        <v>3892</v>
      </c>
      <c r="B6754" s="32" t="s">
        <v>3893</v>
      </c>
      <c r="C6754" s="37" t="s">
        <v>7</v>
      </c>
      <c r="D6754" s="36">
        <v>1</v>
      </c>
      <c r="E6754" s="31">
        <v>1</v>
      </c>
      <c r="F6754" s="31">
        <v>0</v>
      </c>
      <c r="G6754" s="31">
        <v>3.31</v>
      </c>
      <c r="H6754" s="31">
        <v>0</v>
      </c>
      <c r="I6754" s="64">
        <v>3.31</v>
      </c>
    </row>
    <row r="6755" spans="1:9">
      <c r="A6755" s="30" t="s">
        <v>1872</v>
      </c>
      <c r="B6755" s="32" t="s">
        <v>1873</v>
      </c>
      <c r="C6755" s="37" t="s">
        <v>1484</v>
      </c>
      <c r="D6755" s="36">
        <v>0.2117</v>
      </c>
      <c r="E6755" s="31">
        <v>1</v>
      </c>
      <c r="F6755" s="31">
        <v>0</v>
      </c>
      <c r="G6755" s="31">
        <v>24.79</v>
      </c>
      <c r="H6755" s="31">
        <v>0</v>
      </c>
      <c r="I6755" s="64">
        <v>5.24</v>
      </c>
    </row>
    <row r="6756" spans="1:9">
      <c r="A6756" s="30" t="s">
        <v>1565</v>
      </c>
      <c r="B6756" s="30" t="s">
        <v>1566</v>
      </c>
      <c r="C6756" s="37" t="s">
        <v>1484</v>
      </c>
      <c r="D6756" s="36">
        <v>1.0584</v>
      </c>
      <c r="E6756" s="31">
        <v>1</v>
      </c>
      <c r="F6756" s="31">
        <v>0</v>
      </c>
      <c r="G6756" s="31">
        <v>20.96</v>
      </c>
      <c r="H6756" s="31">
        <v>0</v>
      </c>
      <c r="I6756" s="64">
        <v>22.18</v>
      </c>
    </row>
    <row r="6757" spans="1:9">
      <c r="A6757" s="35"/>
      <c r="B6757" s="35"/>
      <c r="C6757" s="35"/>
      <c r="D6757" s="35"/>
      <c r="E6757" s="35"/>
      <c r="F6757" s="35"/>
      <c r="G6757" s="35"/>
      <c r="H6757" s="34" t="s">
        <v>515</v>
      </c>
      <c r="I6757" s="76">
        <v>30.73</v>
      </c>
    </row>
    <row r="6758" spans="1:9">
      <c r="A6758" s="35"/>
      <c r="B6758" s="35"/>
      <c r="C6758" s="35"/>
      <c r="D6758" s="35"/>
      <c r="E6758" s="35"/>
      <c r="F6758" s="35"/>
      <c r="G6758" s="35"/>
      <c r="H6758" s="34" t="s">
        <v>1458</v>
      </c>
      <c r="I6758" s="76">
        <v>22.86</v>
      </c>
    </row>
    <row r="6759" spans="1:9">
      <c r="A6759" s="35"/>
      <c r="B6759" s="35"/>
      <c r="C6759" s="35"/>
      <c r="D6759" s="35"/>
      <c r="E6759" s="35"/>
      <c r="F6759" s="35"/>
      <c r="G6759" s="35"/>
      <c r="H6759" s="34" t="s">
        <v>516</v>
      </c>
      <c r="I6759" s="76">
        <v>37.75</v>
      </c>
    </row>
    <row r="6762" spans="1:9">
      <c r="A6762" s="49" t="s">
        <v>3894</v>
      </c>
      <c r="B6762" s="48"/>
      <c r="C6762" s="48"/>
      <c r="D6762" s="48"/>
      <c r="E6762" s="48"/>
      <c r="F6762" s="48"/>
      <c r="G6762" s="48"/>
      <c r="H6762" s="48"/>
      <c r="I6762" s="72"/>
    </row>
    <row r="6763" spans="1:9">
      <c r="A6763" s="46" t="s">
        <v>1439</v>
      </c>
      <c r="B6763" s="45"/>
      <c r="C6763" s="45"/>
      <c r="D6763" s="45"/>
      <c r="E6763" s="45"/>
      <c r="F6763" s="45"/>
      <c r="G6763" s="45"/>
      <c r="H6763" s="45"/>
      <c r="I6763" s="73"/>
    </row>
    <row r="6764" spans="1:9">
      <c r="A6764" s="43" t="s">
        <v>3895</v>
      </c>
      <c r="B6764" s="42"/>
      <c r="C6764" s="42"/>
      <c r="D6764" s="42"/>
      <c r="E6764" s="41"/>
      <c r="F6764" s="41"/>
      <c r="G6764" s="41"/>
      <c r="H6764" s="41"/>
      <c r="I6764" s="74"/>
    </row>
    <row r="6765" spans="1:9">
      <c r="A6765" s="38" t="s">
        <v>0</v>
      </c>
      <c r="B6765" s="39" t="s">
        <v>1</v>
      </c>
      <c r="C6765" s="38" t="s">
        <v>2</v>
      </c>
      <c r="D6765" s="38" t="s">
        <v>3</v>
      </c>
      <c r="E6765" s="38" t="s">
        <v>1441</v>
      </c>
      <c r="F6765" s="38" t="s">
        <v>1442</v>
      </c>
      <c r="G6765" s="38" t="s">
        <v>1443</v>
      </c>
      <c r="H6765" s="38" t="s">
        <v>1444</v>
      </c>
      <c r="I6765" s="75" t="s">
        <v>1445</v>
      </c>
    </row>
    <row r="6766" spans="1:9" ht="20">
      <c r="A6766" s="30" t="s">
        <v>3896</v>
      </c>
      <c r="B6766" s="32" t="s">
        <v>3897</v>
      </c>
      <c r="C6766" s="37" t="s">
        <v>7</v>
      </c>
      <c r="D6766" s="36">
        <v>1</v>
      </c>
      <c r="E6766" s="31">
        <v>1</v>
      </c>
      <c r="F6766" s="31">
        <v>0</v>
      </c>
      <c r="G6766" s="31">
        <v>3865.53</v>
      </c>
      <c r="H6766" s="31">
        <v>0</v>
      </c>
      <c r="I6766" s="64">
        <v>3865.53</v>
      </c>
    </row>
    <row r="6767" spans="1:9" ht="20">
      <c r="A6767" s="30" t="s">
        <v>3694</v>
      </c>
      <c r="B6767" s="32" t="s">
        <v>3695</v>
      </c>
      <c r="C6767" s="37" t="s">
        <v>7</v>
      </c>
      <c r="D6767" s="36">
        <v>9</v>
      </c>
      <c r="E6767" s="31">
        <v>1</v>
      </c>
      <c r="F6767" s="31">
        <v>0</v>
      </c>
      <c r="G6767" s="31">
        <v>0.43</v>
      </c>
      <c r="H6767" s="31">
        <v>0</v>
      </c>
      <c r="I6767" s="64">
        <v>3.87</v>
      </c>
    </row>
    <row r="6768" spans="1:9">
      <c r="A6768" s="30" t="s">
        <v>3898</v>
      </c>
      <c r="B6768" s="32" t="s">
        <v>3899</v>
      </c>
      <c r="C6768" s="37" t="s">
        <v>7</v>
      </c>
      <c r="D6768" s="36">
        <v>6</v>
      </c>
      <c r="E6768" s="31">
        <v>1</v>
      </c>
      <c r="F6768" s="31">
        <v>0</v>
      </c>
      <c r="G6768" s="31">
        <v>1.66</v>
      </c>
      <c r="H6768" s="31">
        <v>0</v>
      </c>
      <c r="I6768" s="64">
        <v>9.9600000000000009</v>
      </c>
    </row>
    <row r="6769" spans="1:9" ht="20">
      <c r="A6769" s="30" t="s">
        <v>3900</v>
      </c>
      <c r="B6769" s="32" t="s">
        <v>3901</v>
      </c>
      <c r="C6769" s="37" t="s">
        <v>7</v>
      </c>
      <c r="D6769" s="36">
        <v>4</v>
      </c>
      <c r="E6769" s="31">
        <v>1</v>
      </c>
      <c r="F6769" s="31">
        <v>0</v>
      </c>
      <c r="G6769" s="31">
        <v>0.62</v>
      </c>
      <c r="H6769" s="31">
        <v>0</v>
      </c>
      <c r="I6769" s="64">
        <v>2.48</v>
      </c>
    </row>
    <row r="6770" spans="1:9" ht="20">
      <c r="A6770" s="30" t="s">
        <v>3702</v>
      </c>
      <c r="B6770" s="32" t="s">
        <v>3703</v>
      </c>
      <c r="C6770" s="37" t="s">
        <v>7</v>
      </c>
      <c r="D6770" s="36">
        <v>2</v>
      </c>
      <c r="E6770" s="31">
        <v>1</v>
      </c>
      <c r="F6770" s="31">
        <v>0</v>
      </c>
      <c r="G6770" s="31">
        <v>21.89</v>
      </c>
      <c r="H6770" s="31">
        <v>0</v>
      </c>
      <c r="I6770" s="64">
        <v>43.78</v>
      </c>
    </row>
    <row r="6771" spans="1:9" ht="20">
      <c r="A6771" s="30" t="s">
        <v>3902</v>
      </c>
      <c r="B6771" s="32" t="s">
        <v>3903</v>
      </c>
      <c r="C6771" s="37" t="s">
        <v>7</v>
      </c>
      <c r="D6771" s="36">
        <v>10</v>
      </c>
      <c r="E6771" s="31">
        <v>1</v>
      </c>
      <c r="F6771" s="31">
        <v>0</v>
      </c>
      <c r="G6771" s="31">
        <v>1.07</v>
      </c>
      <c r="H6771" s="31">
        <v>0</v>
      </c>
      <c r="I6771" s="64">
        <v>10.7</v>
      </c>
    </row>
    <row r="6772" spans="1:9">
      <c r="A6772" s="30" t="s">
        <v>2105</v>
      </c>
      <c r="B6772" s="32" t="s">
        <v>2106</v>
      </c>
      <c r="C6772" s="37" t="s">
        <v>1484</v>
      </c>
      <c r="D6772" s="36">
        <v>2.5230000000000001</v>
      </c>
      <c r="E6772" s="31">
        <v>1</v>
      </c>
      <c r="F6772" s="31">
        <v>0</v>
      </c>
      <c r="G6772" s="31">
        <v>21.81</v>
      </c>
      <c r="H6772" s="31">
        <v>0</v>
      </c>
      <c r="I6772" s="64">
        <v>55.02</v>
      </c>
    </row>
    <row r="6773" spans="1:9">
      <c r="A6773" s="30" t="s">
        <v>3904</v>
      </c>
      <c r="B6773" s="30" t="s">
        <v>3905</v>
      </c>
      <c r="C6773" s="37" t="s">
        <v>1484</v>
      </c>
      <c r="D6773" s="36">
        <v>2.5230000000000001</v>
      </c>
      <c r="E6773" s="31">
        <v>1</v>
      </c>
      <c r="F6773" s="31">
        <v>0</v>
      </c>
      <c r="G6773" s="31">
        <v>26.49</v>
      </c>
      <c r="H6773" s="31">
        <v>0</v>
      </c>
      <c r="I6773" s="64">
        <v>66.83</v>
      </c>
    </row>
    <row r="6774" spans="1:9">
      <c r="A6774" s="35"/>
      <c r="B6774" s="35"/>
      <c r="C6774" s="35"/>
      <c r="D6774" s="35"/>
      <c r="E6774" s="35"/>
      <c r="F6774" s="35"/>
      <c r="G6774" s="35"/>
      <c r="H6774" s="34" t="s">
        <v>515</v>
      </c>
      <c r="I6774" s="76">
        <v>4058.17</v>
      </c>
    </row>
    <row r="6775" spans="1:9">
      <c r="A6775" s="35"/>
      <c r="B6775" s="35"/>
      <c r="C6775" s="35"/>
      <c r="D6775" s="35"/>
      <c r="E6775" s="35"/>
      <c r="F6775" s="35"/>
      <c r="G6775" s="35"/>
      <c r="H6775" s="34" t="s">
        <v>1458</v>
      </c>
      <c r="I6775" s="76">
        <v>22.86</v>
      </c>
    </row>
    <row r="6776" spans="1:9">
      <c r="A6776" s="35"/>
      <c r="B6776" s="35"/>
      <c r="C6776" s="35"/>
      <c r="D6776" s="35"/>
      <c r="E6776" s="35"/>
      <c r="F6776" s="35"/>
      <c r="G6776" s="35"/>
      <c r="H6776" s="34" t="s">
        <v>516</v>
      </c>
      <c r="I6776" s="76">
        <v>4985.8599999999997</v>
      </c>
    </row>
    <row r="6779" spans="1:9">
      <c r="A6779" s="49" t="s">
        <v>3906</v>
      </c>
      <c r="B6779" s="48"/>
      <c r="C6779" s="48"/>
      <c r="D6779" s="48"/>
      <c r="E6779" s="48"/>
      <c r="F6779" s="48"/>
      <c r="G6779" s="48"/>
      <c r="H6779" s="48"/>
      <c r="I6779" s="72"/>
    </row>
    <row r="6780" spans="1:9">
      <c r="A6780" s="46" t="s">
        <v>1439</v>
      </c>
      <c r="B6780" s="45"/>
      <c r="C6780" s="45"/>
      <c r="D6780" s="45"/>
      <c r="E6780" s="45"/>
      <c r="F6780" s="45"/>
      <c r="G6780" s="45"/>
      <c r="H6780" s="45"/>
      <c r="I6780" s="73"/>
    </row>
    <row r="6781" spans="1:9">
      <c r="A6781" s="43" t="s">
        <v>3907</v>
      </c>
      <c r="B6781" s="42"/>
      <c r="C6781" s="42"/>
      <c r="D6781" s="42"/>
      <c r="E6781" s="41"/>
      <c r="F6781" s="41"/>
      <c r="G6781" s="41"/>
      <c r="H6781" s="41"/>
      <c r="I6781" s="74"/>
    </row>
    <row r="6782" spans="1:9">
      <c r="A6782" s="38" t="s">
        <v>0</v>
      </c>
      <c r="B6782" s="39" t="s">
        <v>1</v>
      </c>
      <c r="C6782" s="38" t="s">
        <v>2</v>
      </c>
      <c r="D6782" s="38" t="s">
        <v>3</v>
      </c>
      <c r="E6782" s="38" t="s">
        <v>1441</v>
      </c>
      <c r="F6782" s="38" t="s">
        <v>1442</v>
      </c>
      <c r="G6782" s="38" t="s">
        <v>1443</v>
      </c>
      <c r="H6782" s="38" t="s">
        <v>1444</v>
      </c>
      <c r="I6782" s="75" t="s">
        <v>1445</v>
      </c>
    </row>
    <row r="6783" spans="1:9" ht="20">
      <c r="A6783" s="30" t="s">
        <v>3908</v>
      </c>
      <c r="B6783" s="32" t="s">
        <v>3909</v>
      </c>
      <c r="C6783" s="37" t="s">
        <v>7</v>
      </c>
      <c r="D6783" s="36">
        <v>1</v>
      </c>
      <c r="E6783" s="31">
        <v>1</v>
      </c>
      <c r="F6783" s="31">
        <v>0</v>
      </c>
      <c r="G6783" s="31">
        <v>5342.53</v>
      </c>
      <c r="H6783" s="31">
        <v>0</v>
      </c>
      <c r="I6783" s="64">
        <v>5342.53</v>
      </c>
    </row>
    <row r="6784" spans="1:9" ht="20">
      <c r="A6784" s="30" t="s">
        <v>3694</v>
      </c>
      <c r="B6784" s="32" t="s">
        <v>3695</v>
      </c>
      <c r="C6784" s="37" t="s">
        <v>7</v>
      </c>
      <c r="D6784" s="36">
        <v>9</v>
      </c>
      <c r="E6784" s="31">
        <v>1</v>
      </c>
      <c r="F6784" s="31">
        <v>0</v>
      </c>
      <c r="G6784" s="31">
        <v>0.43</v>
      </c>
      <c r="H6784" s="31">
        <v>0</v>
      </c>
      <c r="I6784" s="64">
        <v>3.87</v>
      </c>
    </row>
    <row r="6785" spans="1:9">
      <c r="A6785" s="30" t="s">
        <v>3898</v>
      </c>
      <c r="B6785" s="32" t="s">
        <v>3899</v>
      </c>
      <c r="C6785" s="37" t="s">
        <v>7</v>
      </c>
      <c r="D6785" s="36">
        <v>6</v>
      </c>
      <c r="E6785" s="31">
        <v>1</v>
      </c>
      <c r="F6785" s="31">
        <v>0</v>
      </c>
      <c r="G6785" s="31">
        <v>1.66</v>
      </c>
      <c r="H6785" s="31">
        <v>0</v>
      </c>
      <c r="I6785" s="64">
        <v>9.9600000000000009</v>
      </c>
    </row>
    <row r="6786" spans="1:9" ht="20">
      <c r="A6786" s="30" t="s">
        <v>3900</v>
      </c>
      <c r="B6786" s="32" t="s">
        <v>3901</v>
      </c>
      <c r="C6786" s="37" t="s">
        <v>7</v>
      </c>
      <c r="D6786" s="36">
        <v>4</v>
      </c>
      <c r="E6786" s="31">
        <v>1</v>
      </c>
      <c r="F6786" s="31">
        <v>0</v>
      </c>
      <c r="G6786" s="31">
        <v>0.62</v>
      </c>
      <c r="H6786" s="31">
        <v>0</v>
      </c>
      <c r="I6786" s="64">
        <v>2.48</v>
      </c>
    </row>
    <row r="6787" spans="1:9" ht="20">
      <c r="A6787" s="30" t="s">
        <v>3702</v>
      </c>
      <c r="B6787" s="32" t="s">
        <v>3703</v>
      </c>
      <c r="C6787" s="37" t="s">
        <v>7</v>
      </c>
      <c r="D6787" s="36">
        <v>2</v>
      </c>
      <c r="E6787" s="31">
        <v>1</v>
      </c>
      <c r="F6787" s="31">
        <v>0</v>
      </c>
      <c r="G6787" s="31">
        <v>21.89</v>
      </c>
      <c r="H6787" s="31">
        <v>0</v>
      </c>
      <c r="I6787" s="64">
        <v>43.78</v>
      </c>
    </row>
    <row r="6788" spans="1:9" ht="20">
      <c r="A6788" s="30" t="s">
        <v>3902</v>
      </c>
      <c r="B6788" s="32" t="s">
        <v>3903</v>
      </c>
      <c r="C6788" s="37" t="s">
        <v>7</v>
      </c>
      <c r="D6788" s="36">
        <v>10</v>
      </c>
      <c r="E6788" s="31">
        <v>1</v>
      </c>
      <c r="F6788" s="31">
        <v>0</v>
      </c>
      <c r="G6788" s="31">
        <v>1.07</v>
      </c>
      <c r="H6788" s="31">
        <v>0</v>
      </c>
      <c r="I6788" s="64">
        <v>10.7</v>
      </c>
    </row>
    <row r="6789" spans="1:9">
      <c r="A6789" s="30" t="s">
        <v>2105</v>
      </c>
      <c r="B6789" s="32" t="s">
        <v>2106</v>
      </c>
      <c r="C6789" s="37" t="s">
        <v>1484</v>
      </c>
      <c r="D6789" s="36">
        <v>2.6335000000000002</v>
      </c>
      <c r="E6789" s="31">
        <v>1</v>
      </c>
      <c r="F6789" s="31">
        <v>0</v>
      </c>
      <c r="G6789" s="31">
        <v>21.81</v>
      </c>
      <c r="H6789" s="31">
        <v>0</v>
      </c>
      <c r="I6789" s="64">
        <v>57.43</v>
      </c>
    </row>
    <row r="6790" spans="1:9">
      <c r="A6790" s="30" t="s">
        <v>3904</v>
      </c>
      <c r="B6790" s="30" t="s">
        <v>3905</v>
      </c>
      <c r="C6790" s="37" t="s">
        <v>1484</v>
      </c>
      <c r="D6790" s="36">
        <v>2.6335000000000002</v>
      </c>
      <c r="E6790" s="31">
        <v>1</v>
      </c>
      <c r="F6790" s="31">
        <v>0</v>
      </c>
      <c r="G6790" s="31">
        <v>26.49</v>
      </c>
      <c r="H6790" s="31">
        <v>0</v>
      </c>
      <c r="I6790" s="64">
        <v>69.760000000000005</v>
      </c>
    </row>
    <row r="6791" spans="1:9">
      <c r="A6791" s="35"/>
      <c r="B6791" s="35"/>
      <c r="C6791" s="35"/>
      <c r="D6791" s="35"/>
      <c r="E6791" s="35"/>
      <c r="F6791" s="35"/>
      <c r="G6791" s="35"/>
      <c r="H6791" s="34" t="s">
        <v>515</v>
      </c>
      <c r="I6791" s="76">
        <v>5540.51</v>
      </c>
    </row>
    <row r="6792" spans="1:9">
      <c r="A6792" s="35"/>
      <c r="B6792" s="35"/>
      <c r="C6792" s="35"/>
      <c r="D6792" s="35"/>
      <c r="E6792" s="35"/>
      <c r="F6792" s="35"/>
      <c r="G6792" s="35"/>
      <c r="H6792" s="34" t="s">
        <v>1458</v>
      </c>
      <c r="I6792" s="76">
        <v>22.86</v>
      </c>
    </row>
    <row r="6793" spans="1:9">
      <c r="A6793" s="35"/>
      <c r="B6793" s="35"/>
      <c r="C6793" s="35"/>
      <c r="D6793" s="35"/>
      <c r="E6793" s="35"/>
      <c r="F6793" s="35"/>
      <c r="G6793" s="35"/>
      <c r="H6793" s="34" t="s">
        <v>516</v>
      </c>
      <c r="I6793" s="76">
        <v>6807.07</v>
      </c>
    </row>
    <row r="6796" spans="1:9">
      <c r="A6796" s="49" t="s">
        <v>3910</v>
      </c>
      <c r="B6796" s="48"/>
      <c r="C6796" s="48"/>
      <c r="D6796" s="48"/>
      <c r="E6796" s="48"/>
      <c r="F6796" s="48"/>
      <c r="G6796" s="48"/>
      <c r="H6796" s="48"/>
      <c r="I6796" s="72"/>
    </row>
    <row r="6797" spans="1:9">
      <c r="A6797" s="46" t="s">
        <v>1480</v>
      </c>
      <c r="B6797" s="45"/>
      <c r="C6797" s="45"/>
      <c r="D6797" s="45"/>
      <c r="E6797" s="45"/>
      <c r="F6797" s="45"/>
      <c r="G6797" s="45"/>
      <c r="H6797" s="45"/>
      <c r="I6797" s="73"/>
    </row>
    <row r="6798" spans="1:9">
      <c r="A6798" s="43" t="s">
        <v>3911</v>
      </c>
      <c r="B6798" s="42"/>
      <c r="C6798" s="42"/>
      <c r="D6798" s="42"/>
      <c r="E6798" s="41"/>
      <c r="F6798" s="41"/>
      <c r="G6798" s="41"/>
      <c r="H6798" s="41"/>
      <c r="I6798" s="74"/>
    </row>
    <row r="6799" spans="1:9">
      <c r="A6799" s="38" t="s">
        <v>0</v>
      </c>
      <c r="B6799" s="39" t="s">
        <v>1</v>
      </c>
      <c r="C6799" s="38" t="s">
        <v>2</v>
      </c>
      <c r="D6799" s="38" t="s">
        <v>3</v>
      </c>
      <c r="E6799" s="38" t="s">
        <v>1441</v>
      </c>
      <c r="F6799" s="38" t="s">
        <v>1442</v>
      </c>
      <c r="G6799" s="38" t="s">
        <v>1443</v>
      </c>
      <c r="H6799" s="38" t="s">
        <v>1444</v>
      </c>
      <c r="I6799" s="75" t="s">
        <v>1445</v>
      </c>
    </row>
    <row r="6800" spans="1:9">
      <c r="A6800" s="30" t="s">
        <v>3912</v>
      </c>
      <c r="B6800" s="32" t="s">
        <v>3913</v>
      </c>
      <c r="C6800" s="37" t="s">
        <v>7</v>
      </c>
      <c r="D6800" s="36">
        <v>1</v>
      </c>
      <c r="E6800" s="31">
        <v>1</v>
      </c>
      <c r="F6800" s="31">
        <v>0</v>
      </c>
      <c r="G6800" s="31">
        <v>15950</v>
      </c>
      <c r="H6800" s="31">
        <v>0</v>
      </c>
      <c r="I6800" s="64">
        <f>D6800*G6800</f>
        <v>15950</v>
      </c>
    </row>
    <row r="6801" spans="1:9">
      <c r="A6801" s="30" t="s">
        <v>1605</v>
      </c>
      <c r="B6801" s="32" t="s">
        <v>1606</v>
      </c>
      <c r="C6801" s="37" t="s">
        <v>1484</v>
      </c>
      <c r="D6801" s="36">
        <v>5</v>
      </c>
      <c r="E6801" s="31">
        <v>1</v>
      </c>
      <c r="F6801" s="31">
        <v>0</v>
      </c>
      <c r="G6801" s="31">
        <v>21.9</v>
      </c>
      <c r="H6801" s="31">
        <v>0</v>
      </c>
      <c r="I6801" s="64">
        <f t="shared" ref="I6801:I6802" si="2">D6801*G6801</f>
        <v>109.5</v>
      </c>
    </row>
    <row r="6802" spans="1:9">
      <c r="A6802" s="30" t="s">
        <v>1557</v>
      </c>
      <c r="B6802" s="30" t="s">
        <v>1558</v>
      </c>
      <c r="C6802" s="37" t="s">
        <v>1484</v>
      </c>
      <c r="D6802" s="36">
        <v>5</v>
      </c>
      <c r="E6802" s="31">
        <v>1</v>
      </c>
      <c r="F6802" s="31">
        <v>0</v>
      </c>
      <c r="G6802" s="31">
        <v>26.38</v>
      </c>
      <c r="H6802" s="31">
        <v>0</v>
      </c>
      <c r="I6802" s="64">
        <f t="shared" si="2"/>
        <v>131.9</v>
      </c>
    </row>
    <row r="6803" spans="1:9">
      <c r="A6803" s="35"/>
      <c r="B6803" s="35"/>
      <c r="C6803" s="35"/>
      <c r="D6803" s="35"/>
      <c r="E6803" s="35"/>
      <c r="F6803" s="35"/>
      <c r="G6803" s="35"/>
      <c r="H6803" s="34" t="s">
        <v>515</v>
      </c>
      <c r="I6803" s="76">
        <f>SUM(I6800:I6802)</f>
        <v>16191.4</v>
      </c>
    </row>
    <row r="6804" spans="1:9">
      <c r="A6804" s="35"/>
      <c r="B6804" s="35"/>
      <c r="C6804" s="35"/>
      <c r="D6804" s="35"/>
      <c r="E6804" s="35"/>
      <c r="F6804" s="35"/>
      <c r="G6804" s="35"/>
      <c r="H6804" s="34" t="s">
        <v>1458</v>
      </c>
      <c r="I6804" s="76">
        <v>22.86</v>
      </c>
    </row>
    <row r="6805" spans="1:9">
      <c r="A6805" s="35"/>
      <c r="B6805" s="35"/>
      <c r="C6805" s="35"/>
      <c r="D6805" s="35"/>
      <c r="E6805" s="35"/>
      <c r="F6805" s="35"/>
      <c r="G6805" s="35"/>
      <c r="H6805" s="34" t="s">
        <v>516</v>
      </c>
      <c r="I6805" s="76">
        <f>I6803*(1+I6804/100)</f>
        <v>19892.75404</v>
      </c>
    </row>
    <row r="6808" spans="1:9">
      <c r="A6808" s="49" t="s">
        <v>3914</v>
      </c>
      <c r="B6808" s="48"/>
      <c r="C6808" s="48"/>
      <c r="D6808" s="48"/>
      <c r="E6808" s="48"/>
      <c r="F6808" s="48"/>
      <c r="G6808" s="48"/>
      <c r="H6808" s="48"/>
      <c r="I6808" s="72"/>
    </row>
    <row r="6809" spans="1:9">
      <c r="A6809" s="46" t="s">
        <v>1480</v>
      </c>
      <c r="B6809" s="45"/>
      <c r="C6809" s="45"/>
      <c r="D6809" s="45"/>
      <c r="E6809" s="45"/>
      <c r="F6809" s="45"/>
      <c r="G6809" s="45"/>
      <c r="H6809" s="45"/>
      <c r="I6809" s="73"/>
    </row>
    <row r="6810" spans="1:9">
      <c r="A6810" s="43" t="s">
        <v>3915</v>
      </c>
      <c r="B6810" s="42"/>
      <c r="C6810" s="42"/>
      <c r="D6810" s="42"/>
      <c r="E6810" s="41"/>
      <c r="F6810" s="41"/>
      <c r="G6810" s="41"/>
      <c r="H6810" s="41"/>
      <c r="I6810" s="74"/>
    </row>
    <row r="6811" spans="1:9">
      <c r="A6811" s="38" t="s">
        <v>0</v>
      </c>
      <c r="B6811" s="39" t="s">
        <v>1</v>
      </c>
      <c r="C6811" s="38" t="s">
        <v>2</v>
      </c>
      <c r="D6811" s="38" t="s">
        <v>3</v>
      </c>
      <c r="E6811" s="38" t="s">
        <v>1441</v>
      </c>
      <c r="F6811" s="38" t="s">
        <v>1442</v>
      </c>
      <c r="G6811" s="38" t="s">
        <v>1443</v>
      </c>
      <c r="H6811" s="38" t="s">
        <v>1444</v>
      </c>
      <c r="I6811" s="75" t="s">
        <v>1445</v>
      </c>
    </row>
    <row r="6812" spans="1:9">
      <c r="A6812" s="30" t="s">
        <v>3916</v>
      </c>
      <c r="B6812" s="32" t="s">
        <v>3917</v>
      </c>
      <c r="C6812" s="37" t="s">
        <v>7</v>
      </c>
      <c r="D6812" s="36">
        <v>1</v>
      </c>
      <c r="E6812" s="31">
        <v>1</v>
      </c>
      <c r="F6812" s="31">
        <v>0</v>
      </c>
      <c r="G6812" s="31">
        <v>5247.92</v>
      </c>
      <c r="H6812" s="31">
        <v>0</v>
      </c>
      <c r="I6812" s="64">
        <v>5247.92</v>
      </c>
    </row>
    <row r="6813" spans="1:9">
      <c r="A6813" s="30" t="s">
        <v>1605</v>
      </c>
      <c r="B6813" s="32" t="s">
        <v>1606</v>
      </c>
      <c r="C6813" s="37" t="s">
        <v>1484</v>
      </c>
      <c r="D6813" s="36">
        <v>1</v>
      </c>
      <c r="E6813" s="31">
        <v>1</v>
      </c>
      <c r="F6813" s="31">
        <v>0</v>
      </c>
      <c r="G6813" s="31">
        <v>21.9</v>
      </c>
      <c r="H6813" s="31">
        <v>0</v>
      </c>
      <c r="I6813" s="64">
        <v>21.9</v>
      </c>
    </row>
    <row r="6814" spans="1:9">
      <c r="A6814" s="30" t="s">
        <v>1557</v>
      </c>
      <c r="B6814" s="30" t="s">
        <v>1558</v>
      </c>
      <c r="C6814" s="37" t="s">
        <v>1484</v>
      </c>
      <c r="D6814" s="36">
        <v>1</v>
      </c>
      <c r="E6814" s="31">
        <v>1</v>
      </c>
      <c r="F6814" s="31">
        <v>0</v>
      </c>
      <c r="G6814" s="31">
        <v>26.38</v>
      </c>
      <c r="H6814" s="31">
        <v>0</v>
      </c>
      <c r="I6814" s="64">
        <v>26.38</v>
      </c>
    </row>
    <row r="6815" spans="1:9">
      <c r="A6815" s="35"/>
      <c r="B6815" s="35"/>
      <c r="C6815" s="35"/>
      <c r="D6815" s="35"/>
      <c r="E6815" s="35"/>
      <c r="F6815" s="35"/>
      <c r="G6815" s="35"/>
      <c r="H6815" s="34" t="s">
        <v>515</v>
      </c>
      <c r="I6815" s="76">
        <v>5296.2</v>
      </c>
    </row>
    <row r="6816" spans="1:9">
      <c r="A6816" s="35"/>
      <c r="B6816" s="35"/>
      <c r="C6816" s="35"/>
      <c r="D6816" s="35"/>
      <c r="E6816" s="35"/>
      <c r="F6816" s="35"/>
      <c r="G6816" s="35"/>
      <c r="H6816" s="34" t="s">
        <v>1458</v>
      </c>
      <c r="I6816" s="76">
        <v>22.86</v>
      </c>
    </row>
    <row r="6817" spans="1:9">
      <c r="A6817" s="35"/>
      <c r="B6817" s="35"/>
      <c r="C6817" s="35"/>
      <c r="D6817" s="35"/>
      <c r="E6817" s="35"/>
      <c r="F6817" s="35"/>
      <c r="G6817" s="35"/>
      <c r="H6817" s="34" t="s">
        <v>516</v>
      </c>
      <c r="I6817" s="76">
        <v>6506.91</v>
      </c>
    </row>
    <row r="6820" spans="1:9">
      <c r="A6820" s="49" t="s">
        <v>3918</v>
      </c>
      <c r="B6820" s="48"/>
      <c r="C6820" s="48"/>
      <c r="D6820" s="48"/>
      <c r="E6820" s="48"/>
      <c r="F6820" s="48"/>
      <c r="G6820" s="48"/>
      <c r="H6820" s="48"/>
      <c r="I6820" s="72"/>
    </row>
    <row r="6821" spans="1:9">
      <c r="A6821" s="46" t="s">
        <v>1439</v>
      </c>
      <c r="B6821" s="45"/>
      <c r="C6821" s="45"/>
      <c r="D6821" s="45"/>
      <c r="E6821" s="45"/>
      <c r="F6821" s="45"/>
      <c r="G6821" s="45"/>
      <c r="H6821" s="45"/>
      <c r="I6821" s="73"/>
    </row>
    <row r="6822" spans="1:9">
      <c r="A6822" s="43" t="s">
        <v>3919</v>
      </c>
      <c r="B6822" s="42"/>
      <c r="C6822" s="42"/>
      <c r="D6822" s="42"/>
      <c r="E6822" s="41"/>
      <c r="F6822" s="41"/>
      <c r="G6822" s="41"/>
      <c r="H6822" s="41"/>
      <c r="I6822" s="74"/>
    </row>
    <row r="6823" spans="1:9">
      <c r="A6823" s="38" t="s">
        <v>0</v>
      </c>
      <c r="B6823" s="39" t="s">
        <v>1</v>
      </c>
      <c r="C6823" s="38" t="s">
        <v>2</v>
      </c>
      <c r="D6823" s="38" t="s">
        <v>3</v>
      </c>
      <c r="E6823" s="38" t="s">
        <v>1441</v>
      </c>
      <c r="F6823" s="38" t="s">
        <v>1442</v>
      </c>
      <c r="G6823" s="38" t="s">
        <v>1443</v>
      </c>
      <c r="H6823" s="38" t="s">
        <v>1444</v>
      </c>
      <c r="I6823" s="75" t="s">
        <v>1445</v>
      </c>
    </row>
    <row r="6824" spans="1:9" ht="20">
      <c r="A6824" s="30" t="s">
        <v>3920</v>
      </c>
      <c r="B6824" s="32" t="s">
        <v>3921</v>
      </c>
      <c r="C6824" s="37" t="s">
        <v>22</v>
      </c>
      <c r="D6824" s="36">
        <v>1</v>
      </c>
      <c r="E6824" s="31">
        <v>1</v>
      </c>
      <c r="F6824" s="31">
        <v>0</v>
      </c>
      <c r="G6824" s="31">
        <v>4.83</v>
      </c>
      <c r="H6824" s="31">
        <v>0</v>
      </c>
      <c r="I6824" s="64">
        <v>4.83</v>
      </c>
    </row>
    <row r="6825" spans="1:9">
      <c r="A6825" s="30" t="s">
        <v>3922</v>
      </c>
      <c r="B6825" s="30" t="s">
        <v>3923</v>
      </c>
      <c r="C6825" s="37" t="s">
        <v>22</v>
      </c>
      <c r="D6825" s="36">
        <v>1</v>
      </c>
      <c r="E6825" s="31">
        <v>1</v>
      </c>
      <c r="F6825" s="31">
        <v>0</v>
      </c>
      <c r="G6825" s="31">
        <v>26.37</v>
      </c>
      <c r="H6825" s="31">
        <v>0</v>
      </c>
      <c r="I6825" s="64">
        <v>26.37</v>
      </c>
    </row>
    <row r="6826" spans="1:9">
      <c r="A6826" s="35"/>
      <c r="B6826" s="35"/>
      <c r="C6826" s="35"/>
      <c r="D6826" s="35"/>
      <c r="E6826" s="35"/>
      <c r="F6826" s="35"/>
      <c r="G6826" s="35"/>
      <c r="H6826" s="34" t="s">
        <v>515</v>
      </c>
      <c r="I6826" s="76">
        <v>31.2</v>
      </c>
    </row>
    <row r="6827" spans="1:9">
      <c r="A6827" s="35"/>
      <c r="B6827" s="35"/>
      <c r="C6827" s="35"/>
      <c r="D6827" s="35"/>
      <c r="E6827" s="35"/>
      <c r="F6827" s="35"/>
      <c r="G6827" s="35"/>
      <c r="H6827" s="34" t="s">
        <v>1458</v>
      </c>
      <c r="I6827" s="76">
        <v>22.86</v>
      </c>
    </row>
    <row r="6828" spans="1:9">
      <c r="A6828" s="35"/>
      <c r="B6828" s="35"/>
      <c r="C6828" s="35"/>
      <c r="D6828" s="35"/>
      <c r="E6828" s="35"/>
      <c r="F6828" s="35"/>
      <c r="G6828" s="35"/>
      <c r="H6828" s="34" t="s">
        <v>516</v>
      </c>
      <c r="I6828" s="76">
        <v>38.33</v>
      </c>
    </row>
    <row r="6831" spans="1:9">
      <c r="A6831" s="49" t="s">
        <v>3924</v>
      </c>
      <c r="B6831" s="48"/>
      <c r="C6831" s="48"/>
      <c r="D6831" s="48"/>
      <c r="E6831" s="48"/>
      <c r="F6831" s="48"/>
      <c r="G6831" s="48"/>
      <c r="H6831" s="48"/>
      <c r="I6831" s="72"/>
    </row>
    <row r="6832" spans="1:9">
      <c r="A6832" s="46" t="s">
        <v>1439</v>
      </c>
      <c r="B6832" s="45"/>
      <c r="C6832" s="45"/>
      <c r="D6832" s="45"/>
      <c r="E6832" s="45"/>
      <c r="F6832" s="45"/>
      <c r="G6832" s="45"/>
      <c r="H6832" s="45"/>
      <c r="I6832" s="73"/>
    </row>
    <row r="6833" spans="1:9">
      <c r="A6833" s="43" t="s">
        <v>3925</v>
      </c>
      <c r="B6833" s="42"/>
      <c r="C6833" s="42"/>
      <c r="D6833" s="42"/>
      <c r="E6833" s="41"/>
      <c r="F6833" s="41"/>
      <c r="G6833" s="41"/>
      <c r="H6833" s="41"/>
      <c r="I6833" s="74"/>
    </row>
    <row r="6834" spans="1:9">
      <c r="A6834" s="38" t="s">
        <v>0</v>
      </c>
      <c r="B6834" s="39" t="s">
        <v>1</v>
      </c>
      <c r="C6834" s="38" t="s">
        <v>2</v>
      </c>
      <c r="D6834" s="38" t="s">
        <v>3</v>
      </c>
      <c r="E6834" s="38" t="s">
        <v>1441</v>
      </c>
      <c r="F6834" s="38" t="s">
        <v>1442</v>
      </c>
      <c r="G6834" s="38" t="s">
        <v>1443</v>
      </c>
      <c r="H6834" s="38" t="s">
        <v>1444</v>
      </c>
      <c r="I6834" s="75" t="s">
        <v>1445</v>
      </c>
    </row>
    <row r="6835" spans="1:9" ht="30">
      <c r="A6835" s="30" t="s">
        <v>3926</v>
      </c>
      <c r="B6835" s="32" t="s">
        <v>3927</v>
      </c>
      <c r="C6835" s="37" t="s">
        <v>22</v>
      </c>
      <c r="D6835" s="36">
        <v>1.0210999999999999</v>
      </c>
      <c r="E6835" s="31">
        <v>1</v>
      </c>
      <c r="F6835" s="31">
        <v>0</v>
      </c>
      <c r="G6835" s="31">
        <v>12.06</v>
      </c>
      <c r="H6835" s="31">
        <v>0</v>
      </c>
      <c r="I6835" s="64">
        <v>12.31</v>
      </c>
    </row>
    <row r="6836" spans="1:9" ht="20">
      <c r="A6836" s="30" t="s">
        <v>3928</v>
      </c>
      <c r="B6836" s="32" t="s">
        <v>3929</v>
      </c>
      <c r="C6836" s="37" t="s">
        <v>22</v>
      </c>
      <c r="D6836" s="36">
        <v>1.0210999999999999</v>
      </c>
      <c r="E6836" s="31">
        <v>1</v>
      </c>
      <c r="F6836" s="31">
        <v>0</v>
      </c>
      <c r="G6836" s="31">
        <v>50.67</v>
      </c>
      <c r="H6836" s="31">
        <v>0</v>
      </c>
      <c r="I6836" s="64">
        <v>51.73</v>
      </c>
    </row>
    <row r="6837" spans="1:9">
      <c r="A6837" s="30" t="s">
        <v>1573</v>
      </c>
      <c r="B6837" s="32" t="s">
        <v>1574</v>
      </c>
      <c r="C6837" s="37" t="s">
        <v>1484</v>
      </c>
      <c r="D6837" s="36">
        <v>6.4000000000000001E-2</v>
      </c>
      <c r="E6837" s="31">
        <v>1</v>
      </c>
      <c r="F6837" s="31">
        <v>0</v>
      </c>
      <c r="G6837" s="31">
        <v>20.89</v>
      </c>
      <c r="H6837" s="31">
        <v>0</v>
      </c>
      <c r="I6837" s="64">
        <v>1.33</v>
      </c>
    </row>
    <row r="6838" spans="1:9">
      <c r="A6838" s="30" t="s">
        <v>1559</v>
      </c>
      <c r="B6838" s="30" t="s">
        <v>1560</v>
      </c>
      <c r="C6838" s="37" t="s">
        <v>1484</v>
      </c>
      <c r="D6838" s="36">
        <v>6.4000000000000001E-2</v>
      </c>
      <c r="E6838" s="31">
        <v>1</v>
      </c>
      <c r="F6838" s="31">
        <v>0</v>
      </c>
      <c r="G6838" s="31">
        <v>25.28</v>
      </c>
      <c r="H6838" s="31">
        <v>0</v>
      </c>
      <c r="I6838" s="64">
        <v>1.61</v>
      </c>
    </row>
    <row r="6839" spans="1:9">
      <c r="A6839" s="35"/>
      <c r="B6839" s="35"/>
      <c r="C6839" s="35"/>
      <c r="D6839" s="35"/>
      <c r="E6839" s="35"/>
      <c r="F6839" s="35"/>
      <c r="G6839" s="35"/>
      <c r="H6839" s="34" t="s">
        <v>515</v>
      </c>
      <c r="I6839" s="76">
        <v>66.98</v>
      </c>
    </row>
    <row r="6840" spans="1:9">
      <c r="A6840" s="35"/>
      <c r="B6840" s="35"/>
      <c r="C6840" s="35"/>
      <c r="D6840" s="35"/>
      <c r="E6840" s="35"/>
      <c r="F6840" s="35"/>
      <c r="G6840" s="35"/>
      <c r="H6840" s="34" t="s">
        <v>1458</v>
      </c>
      <c r="I6840" s="76">
        <v>22.86</v>
      </c>
    </row>
    <row r="6841" spans="1:9">
      <c r="A6841" s="35"/>
      <c r="B6841" s="35"/>
      <c r="C6841" s="35"/>
      <c r="D6841" s="35"/>
      <c r="E6841" s="35"/>
      <c r="F6841" s="35"/>
      <c r="G6841" s="35"/>
      <c r="H6841" s="34" t="s">
        <v>516</v>
      </c>
      <c r="I6841" s="76">
        <v>82.29</v>
      </c>
    </row>
    <row r="6844" spans="1:9">
      <c r="A6844" s="49" t="s">
        <v>3930</v>
      </c>
      <c r="B6844" s="48"/>
      <c r="C6844" s="48"/>
      <c r="D6844" s="48"/>
      <c r="E6844" s="48"/>
      <c r="F6844" s="48"/>
      <c r="G6844" s="48"/>
      <c r="H6844" s="48"/>
      <c r="I6844" s="72"/>
    </row>
    <row r="6845" spans="1:9">
      <c r="A6845" s="46" t="s">
        <v>1480</v>
      </c>
      <c r="B6845" s="45"/>
      <c r="C6845" s="45"/>
      <c r="D6845" s="45"/>
      <c r="E6845" s="45"/>
      <c r="F6845" s="45"/>
      <c r="G6845" s="45"/>
      <c r="H6845" s="45"/>
      <c r="I6845" s="73"/>
    </row>
    <row r="6846" spans="1:9">
      <c r="A6846" s="43" t="s">
        <v>3931</v>
      </c>
      <c r="B6846" s="42"/>
      <c r="C6846" s="42"/>
      <c r="D6846" s="42"/>
      <c r="E6846" s="41"/>
      <c r="F6846" s="41"/>
      <c r="G6846" s="41"/>
      <c r="H6846" s="41"/>
      <c r="I6846" s="74"/>
    </row>
    <row r="6847" spans="1:9">
      <c r="A6847" s="38" t="s">
        <v>0</v>
      </c>
      <c r="B6847" s="39" t="s">
        <v>1</v>
      </c>
      <c r="C6847" s="38" t="s">
        <v>2</v>
      </c>
      <c r="D6847" s="38" t="s">
        <v>3</v>
      </c>
      <c r="E6847" s="38" t="s">
        <v>1441</v>
      </c>
      <c r="F6847" s="38" t="s">
        <v>1442</v>
      </c>
      <c r="G6847" s="38" t="s">
        <v>1443</v>
      </c>
      <c r="H6847" s="38" t="s">
        <v>1444</v>
      </c>
      <c r="I6847" s="75" t="s">
        <v>1445</v>
      </c>
    </row>
    <row r="6848" spans="1:9">
      <c r="A6848" s="30" t="s">
        <v>3932</v>
      </c>
      <c r="B6848" s="32" t="s">
        <v>3933</v>
      </c>
      <c r="C6848" s="37" t="s">
        <v>22</v>
      </c>
      <c r="D6848" s="36">
        <v>1</v>
      </c>
      <c r="E6848" s="31">
        <v>1</v>
      </c>
      <c r="F6848" s="31">
        <v>0</v>
      </c>
      <c r="G6848" s="31">
        <v>8.23</v>
      </c>
      <c r="H6848" s="31">
        <v>0</v>
      </c>
      <c r="I6848" s="64">
        <v>8.23</v>
      </c>
    </row>
    <row r="6849" spans="1:9">
      <c r="A6849" s="30" t="s">
        <v>1605</v>
      </c>
      <c r="B6849" s="32" t="s">
        <v>1606</v>
      </c>
      <c r="C6849" s="37" t="s">
        <v>1484</v>
      </c>
      <c r="D6849" s="36">
        <v>0.28000000000000003</v>
      </c>
      <c r="E6849" s="31">
        <v>1</v>
      </c>
      <c r="F6849" s="31">
        <v>0</v>
      </c>
      <c r="G6849" s="31">
        <v>21.9</v>
      </c>
      <c r="H6849" s="31">
        <v>0</v>
      </c>
      <c r="I6849" s="64">
        <v>6.13</v>
      </c>
    </row>
    <row r="6850" spans="1:9">
      <c r="A6850" s="30" t="s">
        <v>1557</v>
      </c>
      <c r="B6850" s="30" t="s">
        <v>1558</v>
      </c>
      <c r="C6850" s="37" t="s">
        <v>1484</v>
      </c>
      <c r="D6850" s="36">
        <v>0.28000000000000003</v>
      </c>
      <c r="E6850" s="31">
        <v>1</v>
      </c>
      <c r="F6850" s="31">
        <v>0</v>
      </c>
      <c r="G6850" s="31">
        <v>26.38</v>
      </c>
      <c r="H6850" s="31">
        <v>0</v>
      </c>
      <c r="I6850" s="64">
        <v>7.38</v>
      </c>
    </row>
    <row r="6851" spans="1:9">
      <c r="A6851" s="35"/>
      <c r="B6851" s="35"/>
      <c r="C6851" s="35"/>
      <c r="D6851" s="35"/>
      <c r="E6851" s="35"/>
      <c r="F6851" s="35"/>
      <c r="G6851" s="35"/>
      <c r="H6851" s="34" t="s">
        <v>515</v>
      </c>
      <c r="I6851" s="76">
        <v>21.74</v>
      </c>
    </row>
    <row r="6852" spans="1:9">
      <c r="A6852" s="35"/>
      <c r="B6852" s="35"/>
      <c r="C6852" s="35"/>
      <c r="D6852" s="35"/>
      <c r="E6852" s="35"/>
      <c r="F6852" s="35"/>
      <c r="G6852" s="35"/>
      <c r="H6852" s="34" t="s">
        <v>1458</v>
      </c>
      <c r="I6852" s="76">
        <v>22.86</v>
      </c>
    </row>
    <row r="6853" spans="1:9">
      <c r="A6853" s="35"/>
      <c r="B6853" s="35"/>
      <c r="C6853" s="35"/>
      <c r="D6853" s="35"/>
      <c r="E6853" s="35"/>
      <c r="F6853" s="35"/>
      <c r="G6853" s="35"/>
      <c r="H6853" s="34" t="s">
        <v>516</v>
      </c>
      <c r="I6853" s="76">
        <v>26.7</v>
      </c>
    </row>
    <row r="6856" spans="1:9">
      <c r="A6856" s="49" t="s">
        <v>3934</v>
      </c>
      <c r="B6856" s="48"/>
      <c r="C6856" s="48"/>
      <c r="D6856" s="48"/>
      <c r="E6856" s="48"/>
      <c r="F6856" s="48"/>
      <c r="G6856" s="48"/>
      <c r="H6856" s="48"/>
      <c r="I6856" s="72"/>
    </row>
    <row r="6857" spans="1:9">
      <c r="A6857" s="46" t="s">
        <v>1480</v>
      </c>
      <c r="B6857" s="45"/>
      <c r="C6857" s="45"/>
      <c r="D6857" s="45"/>
      <c r="E6857" s="45"/>
      <c r="F6857" s="45"/>
      <c r="G6857" s="45"/>
      <c r="H6857" s="45"/>
      <c r="I6857" s="73"/>
    </row>
    <row r="6858" spans="1:9">
      <c r="A6858" s="43" t="s">
        <v>3935</v>
      </c>
      <c r="B6858" s="42"/>
      <c r="C6858" s="42"/>
      <c r="D6858" s="42"/>
      <c r="E6858" s="41"/>
      <c r="F6858" s="41"/>
      <c r="G6858" s="41"/>
      <c r="H6858" s="41"/>
      <c r="I6858" s="74"/>
    </row>
    <row r="6859" spans="1:9">
      <c r="A6859" s="38" t="s">
        <v>0</v>
      </c>
      <c r="B6859" s="39" t="s">
        <v>1</v>
      </c>
      <c r="C6859" s="38" t="s">
        <v>2</v>
      </c>
      <c r="D6859" s="38" t="s">
        <v>3</v>
      </c>
      <c r="E6859" s="38" t="s">
        <v>1441</v>
      </c>
      <c r="F6859" s="38" t="s">
        <v>1442</v>
      </c>
      <c r="G6859" s="38" t="s">
        <v>1443</v>
      </c>
      <c r="H6859" s="38" t="s">
        <v>1444</v>
      </c>
      <c r="I6859" s="75" t="s">
        <v>1445</v>
      </c>
    </row>
    <row r="6860" spans="1:9">
      <c r="A6860" s="30" t="s">
        <v>3936</v>
      </c>
      <c r="B6860" s="32" t="s">
        <v>3937</v>
      </c>
      <c r="C6860" s="37" t="s">
        <v>7</v>
      </c>
      <c r="D6860" s="36">
        <v>1</v>
      </c>
      <c r="E6860" s="31">
        <v>1</v>
      </c>
      <c r="F6860" s="31">
        <v>0</v>
      </c>
      <c r="G6860" s="31">
        <v>3776.36</v>
      </c>
      <c r="H6860" s="31">
        <v>0</v>
      </c>
      <c r="I6860" s="64">
        <v>3776.36</v>
      </c>
    </row>
    <row r="6861" spans="1:9" ht="20">
      <c r="A6861" s="30" t="s">
        <v>2732</v>
      </c>
      <c r="B6861" s="32" t="s">
        <v>1002</v>
      </c>
      <c r="C6861" s="37" t="s">
        <v>18</v>
      </c>
      <c r="D6861" s="36">
        <v>0.2545</v>
      </c>
      <c r="E6861" s="31">
        <v>1</v>
      </c>
      <c r="F6861" s="31">
        <v>0</v>
      </c>
      <c r="G6861" s="31">
        <v>476.73</v>
      </c>
      <c r="H6861" s="31">
        <v>0</v>
      </c>
      <c r="I6861" s="64">
        <v>121.32</v>
      </c>
    </row>
    <row r="6862" spans="1:9">
      <c r="A6862" s="30" t="s">
        <v>41</v>
      </c>
      <c r="B6862" s="32" t="s">
        <v>42</v>
      </c>
      <c r="C6862" s="37" t="s">
        <v>18</v>
      </c>
      <c r="D6862" s="36">
        <v>0.2545</v>
      </c>
      <c r="E6862" s="31">
        <v>1</v>
      </c>
      <c r="F6862" s="31">
        <v>0</v>
      </c>
      <c r="G6862" s="31">
        <v>82.91</v>
      </c>
      <c r="H6862" s="31">
        <v>0</v>
      </c>
      <c r="I6862" s="64">
        <v>21.1</v>
      </c>
    </row>
    <row r="6863" spans="1:9" ht="20">
      <c r="A6863" s="30" t="s">
        <v>36</v>
      </c>
      <c r="B6863" s="32" t="s">
        <v>37</v>
      </c>
      <c r="C6863" s="37" t="s">
        <v>18</v>
      </c>
      <c r="D6863" s="36">
        <v>0.2545</v>
      </c>
      <c r="E6863" s="31">
        <v>1</v>
      </c>
      <c r="F6863" s="31">
        <v>0</v>
      </c>
      <c r="G6863" s="31">
        <v>284.04000000000002</v>
      </c>
      <c r="H6863" s="31">
        <v>0</v>
      </c>
      <c r="I6863" s="64">
        <v>72.28</v>
      </c>
    </row>
    <row r="6864" spans="1:9">
      <c r="A6864" s="30" t="s">
        <v>3938</v>
      </c>
      <c r="B6864" s="32" t="s">
        <v>3939</v>
      </c>
      <c r="C6864" s="37" t="s">
        <v>1484</v>
      </c>
      <c r="D6864" s="36">
        <v>2</v>
      </c>
      <c r="E6864" s="31">
        <v>1</v>
      </c>
      <c r="F6864" s="31">
        <v>0</v>
      </c>
      <c r="G6864" s="31">
        <v>26.68</v>
      </c>
      <c r="H6864" s="31">
        <v>0</v>
      </c>
      <c r="I6864" s="64">
        <v>53.36</v>
      </c>
    </row>
    <row r="6865" spans="1:9">
      <c r="A6865" s="30" t="s">
        <v>1561</v>
      </c>
      <c r="B6865" s="32" t="s">
        <v>1562</v>
      </c>
      <c r="C6865" s="37" t="s">
        <v>1484</v>
      </c>
      <c r="D6865" s="36">
        <v>6</v>
      </c>
      <c r="E6865" s="31">
        <v>1</v>
      </c>
      <c r="F6865" s="31">
        <v>0</v>
      </c>
      <c r="G6865" s="31">
        <v>26.04</v>
      </c>
      <c r="H6865" s="31">
        <v>0</v>
      </c>
      <c r="I6865" s="64">
        <v>156.24</v>
      </c>
    </row>
    <row r="6866" spans="1:9">
      <c r="A6866" s="30" t="s">
        <v>1565</v>
      </c>
      <c r="B6866" s="30" t="s">
        <v>1566</v>
      </c>
      <c r="C6866" s="37" t="s">
        <v>1484</v>
      </c>
      <c r="D6866" s="36">
        <v>7</v>
      </c>
      <c r="E6866" s="31">
        <v>1</v>
      </c>
      <c r="F6866" s="31">
        <v>0</v>
      </c>
      <c r="G6866" s="31">
        <v>20.96</v>
      </c>
      <c r="H6866" s="31">
        <v>0</v>
      </c>
      <c r="I6866" s="64">
        <v>146.72</v>
      </c>
    </row>
    <row r="6867" spans="1:9">
      <c r="A6867" s="35"/>
      <c r="B6867" s="35"/>
      <c r="C6867" s="35"/>
      <c r="D6867" s="35"/>
      <c r="E6867" s="35"/>
      <c r="F6867" s="35"/>
      <c r="G6867" s="35"/>
      <c r="H6867" s="34" t="s">
        <v>515</v>
      </c>
      <c r="I6867" s="76">
        <v>4347.38</v>
      </c>
    </row>
    <row r="6868" spans="1:9">
      <c r="A6868" s="35"/>
      <c r="B6868" s="35"/>
      <c r="C6868" s="35"/>
      <c r="D6868" s="35"/>
      <c r="E6868" s="35"/>
      <c r="F6868" s="35"/>
      <c r="G6868" s="35"/>
      <c r="H6868" s="34" t="s">
        <v>1458</v>
      </c>
      <c r="I6868" s="76">
        <v>22.86</v>
      </c>
    </row>
    <row r="6869" spans="1:9">
      <c r="A6869" s="35"/>
      <c r="B6869" s="35"/>
      <c r="C6869" s="35"/>
      <c r="D6869" s="35"/>
      <c r="E6869" s="35"/>
      <c r="F6869" s="35"/>
      <c r="G6869" s="35"/>
      <c r="H6869" s="34" t="s">
        <v>516</v>
      </c>
      <c r="I6869" s="76">
        <v>5341.19</v>
      </c>
    </row>
    <row r="6872" spans="1:9">
      <c r="A6872" s="49" t="s">
        <v>3940</v>
      </c>
      <c r="B6872" s="48"/>
      <c r="C6872" s="48"/>
      <c r="D6872" s="48"/>
      <c r="E6872" s="48"/>
      <c r="F6872" s="48"/>
      <c r="G6872" s="48"/>
      <c r="H6872" s="48"/>
      <c r="I6872" s="72"/>
    </row>
    <row r="6873" spans="1:9">
      <c r="A6873" s="46" t="s">
        <v>1480</v>
      </c>
      <c r="B6873" s="45"/>
      <c r="C6873" s="45"/>
      <c r="D6873" s="45"/>
      <c r="E6873" s="45"/>
      <c r="F6873" s="45"/>
      <c r="G6873" s="45"/>
      <c r="H6873" s="45"/>
      <c r="I6873" s="73"/>
    </row>
    <row r="6874" spans="1:9">
      <c r="A6874" s="43" t="s">
        <v>3941</v>
      </c>
      <c r="B6874" s="42"/>
      <c r="C6874" s="42"/>
      <c r="D6874" s="42"/>
      <c r="E6874" s="41"/>
      <c r="F6874" s="41"/>
      <c r="G6874" s="41"/>
      <c r="H6874" s="41"/>
      <c r="I6874" s="74"/>
    </row>
    <row r="6875" spans="1:9">
      <c r="A6875" s="38" t="s">
        <v>0</v>
      </c>
      <c r="B6875" s="39" t="s">
        <v>1</v>
      </c>
      <c r="C6875" s="38" t="s">
        <v>2</v>
      </c>
      <c r="D6875" s="38" t="s">
        <v>3</v>
      </c>
      <c r="E6875" s="38" t="s">
        <v>1441</v>
      </c>
      <c r="F6875" s="38" t="s">
        <v>1442</v>
      </c>
      <c r="G6875" s="38" t="s">
        <v>1443</v>
      </c>
      <c r="H6875" s="38" t="s">
        <v>1444</v>
      </c>
      <c r="I6875" s="75" t="s">
        <v>1445</v>
      </c>
    </row>
    <row r="6876" spans="1:9">
      <c r="A6876" s="30" t="s">
        <v>3942</v>
      </c>
      <c r="B6876" s="32" t="s">
        <v>3943</v>
      </c>
      <c r="C6876" s="37" t="s">
        <v>7</v>
      </c>
      <c r="D6876" s="36">
        <v>1</v>
      </c>
      <c r="E6876" s="31">
        <v>1</v>
      </c>
      <c r="F6876" s="31">
        <v>0</v>
      </c>
      <c r="G6876" s="31">
        <v>3869.34</v>
      </c>
      <c r="H6876" s="31">
        <v>0</v>
      </c>
      <c r="I6876" s="64">
        <v>3869.34</v>
      </c>
    </row>
    <row r="6877" spans="1:9" ht="20">
      <c r="A6877" s="30" t="s">
        <v>2732</v>
      </c>
      <c r="B6877" s="32" t="s">
        <v>1002</v>
      </c>
      <c r="C6877" s="37" t="s">
        <v>18</v>
      </c>
      <c r="D6877" s="36">
        <v>0.108</v>
      </c>
      <c r="E6877" s="31">
        <v>1</v>
      </c>
      <c r="F6877" s="31">
        <v>0</v>
      </c>
      <c r="G6877" s="31">
        <v>476.73</v>
      </c>
      <c r="H6877" s="31">
        <v>0</v>
      </c>
      <c r="I6877" s="64">
        <v>51.48</v>
      </c>
    </row>
    <row r="6878" spans="1:9">
      <c r="A6878" s="30" t="s">
        <v>41</v>
      </c>
      <c r="B6878" s="32" t="s">
        <v>42</v>
      </c>
      <c r="C6878" s="37" t="s">
        <v>18</v>
      </c>
      <c r="D6878" s="36">
        <v>0.108</v>
      </c>
      <c r="E6878" s="31">
        <v>1</v>
      </c>
      <c r="F6878" s="31">
        <v>0</v>
      </c>
      <c r="G6878" s="31">
        <v>82.91</v>
      </c>
      <c r="H6878" s="31">
        <v>0</v>
      </c>
      <c r="I6878" s="64">
        <v>8.9499999999999993</v>
      </c>
    </row>
    <row r="6879" spans="1:9" ht="20">
      <c r="A6879" s="30" t="s">
        <v>36</v>
      </c>
      <c r="B6879" s="32" t="s">
        <v>37</v>
      </c>
      <c r="C6879" s="37" t="s">
        <v>18</v>
      </c>
      <c r="D6879" s="36">
        <v>0.108</v>
      </c>
      <c r="E6879" s="31">
        <v>1</v>
      </c>
      <c r="F6879" s="31">
        <v>0</v>
      </c>
      <c r="G6879" s="31">
        <v>284.04000000000002</v>
      </c>
      <c r="H6879" s="31">
        <v>0</v>
      </c>
      <c r="I6879" s="64">
        <v>30.67</v>
      </c>
    </row>
    <row r="6880" spans="1:9">
      <c r="A6880" s="30" t="s">
        <v>3938</v>
      </c>
      <c r="B6880" s="32" t="s">
        <v>3939</v>
      </c>
      <c r="C6880" s="37" t="s">
        <v>1484</v>
      </c>
      <c r="D6880" s="36">
        <v>0.8</v>
      </c>
      <c r="E6880" s="31">
        <v>1</v>
      </c>
      <c r="F6880" s="31">
        <v>0</v>
      </c>
      <c r="G6880" s="31">
        <v>26.68</v>
      </c>
      <c r="H6880" s="31">
        <v>0</v>
      </c>
      <c r="I6880" s="64">
        <v>21.34</v>
      </c>
    </row>
    <row r="6881" spans="1:9">
      <c r="A6881" s="30" t="s">
        <v>1561</v>
      </c>
      <c r="B6881" s="32" t="s">
        <v>1562</v>
      </c>
      <c r="C6881" s="37" t="s">
        <v>1484</v>
      </c>
      <c r="D6881" s="36">
        <v>2</v>
      </c>
      <c r="E6881" s="31">
        <v>1</v>
      </c>
      <c r="F6881" s="31">
        <v>0</v>
      </c>
      <c r="G6881" s="31">
        <v>26.04</v>
      </c>
      <c r="H6881" s="31">
        <v>0</v>
      </c>
      <c r="I6881" s="64">
        <v>52.08</v>
      </c>
    </row>
    <row r="6882" spans="1:9">
      <c r="A6882" s="30" t="s">
        <v>1565</v>
      </c>
      <c r="B6882" s="30" t="s">
        <v>1566</v>
      </c>
      <c r="C6882" s="37" t="s">
        <v>1484</v>
      </c>
      <c r="D6882" s="36">
        <v>2.5</v>
      </c>
      <c r="E6882" s="31">
        <v>1</v>
      </c>
      <c r="F6882" s="31">
        <v>0</v>
      </c>
      <c r="G6882" s="31">
        <v>20.96</v>
      </c>
      <c r="H6882" s="31">
        <v>0</v>
      </c>
      <c r="I6882" s="64">
        <v>52.4</v>
      </c>
    </row>
    <row r="6883" spans="1:9">
      <c r="A6883" s="35"/>
      <c r="B6883" s="35"/>
      <c r="C6883" s="35"/>
      <c r="D6883" s="35"/>
      <c r="E6883" s="35"/>
      <c r="F6883" s="35"/>
      <c r="G6883" s="35"/>
      <c r="H6883" s="34" t="s">
        <v>515</v>
      </c>
      <c r="I6883" s="76">
        <v>4086.26</v>
      </c>
    </row>
    <row r="6884" spans="1:9">
      <c r="A6884" s="35"/>
      <c r="B6884" s="35"/>
      <c r="C6884" s="35"/>
      <c r="D6884" s="35"/>
      <c r="E6884" s="35"/>
      <c r="F6884" s="35"/>
      <c r="G6884" s="35"/>
      <c r="H6884" s="34" t="s">
        <v>1458</v>
      </c>
      <c r="I6884" s="76">
        <v>22.86</v>
      </c>
    </row>
    <row r="6885" spans="1:9">
      <c r="A6885" s="35"/>
      <c r="B6885" s="35"/>
      <c r="C6885" s="35"/>
      <c r="D6885" s="35"/>
      <c r="E6885" s="35"/>
      <c r="F6885" s="35"/>
      <c r="G6885" s="35"/>
      <c r="H6885" s="34" t="s">
        <v>516</v>
      </c>
      <c r="I6885" s="76">
        <v>5020.37</v>
      </c>
    </row>
    <row r="6888" spans="1:9">
      <c r="A6888" s="49" t="s">
        <v>3944</v>
      </c>
      <c r="B6888" s="48"/>
      <c r="C6888" s="48"/>
      <c r="D6888" s="48"/>
      <c r="E6888" s="48"/>
      <c r="F6888" s="48"/>
      <c r="G6888" s="48"/>
      <c r="H6888" s="48"/>
      <c r="I6888" s="72"/>
    </row>
    <row r="6889" spans="1:9">
      <c r="A6889" s="46" t="s">
        <v>1480</v>
      </c>
      <c r="B6889" s="45"/>
      <c r="C6889" s="45"/>
      <c r="D6889" s="45"/>
      <c r="E6889" s="45"/>
      <c r="F6889" s="45"/>
      <c r="G6889" s="45"/>
      <c r="H6889" s="45"/>
      <c r="I6889" s="73"/>
    </row>
    <row r="6890" spans="1:9">
      <c r="A6890" s="43" t="s">
        <v>3945</v>
      </c>
      <c r="B6890" s="42"/>
      <c r="C6890" s="42"/>
      <c r="D6890" s="42"/>
      <c r="E6890" s="41"/>
      <c r="F6890" s="41"/>
      <c r="G6890" s="41"/>
      <c r="H6890" s="41"/>
      <c r="I6890" s="74"/>
    </row>
    <row r="6891" spans="1:9">
      <c r="A6891" s="38" t="s">
        <v>0</v>
      </c>
      <c r="B6891" s="39" t="s">
        <v>1</v>
      </c>
      <c r="C6891" s="38" t="s">
        <v>2</v>
      </c>
      <c r="D6891" s="38" t="s">
        <v>3</v>
      </c>
      <c r="E6891" s="38" t="s">
        <v>1441</v>
      </c>
      <c r="F6891" s="38" t="s">
        <v>1442</v>
      </c>
      <c r="G6891" s="38" t="s">
        <v>1443</v>
      </c>
      <c r="H6891" s="38" t="s">
        <v>1444</v>
      </c>
      <c r="I6891" s="75" t="s">
        <v>1445</v>
      </c>
    </row>
    <row r="6892" spans="1:9" ht="30">
      <c r="A6892" s="30" t="s">
        <v>3946</v>
      </c>
      <c r="B6892" s="32" t="s">
        <v>3947</v>
      </c>
      <c r="C6892" s="37" t="s">
        <v>7</v>
      </c>
      <c r="D6892" s="36">
        <v>1</v>
      </c>
      <c r="E6892" s="31">
        <v>1</v>
      </c>
      <c r="F6892" s="31">
        <v>0</v>
      </c>
      <c r="G6892" s="31">
        <v>14371.82</v>
      </c>
      <c r="H6892" s="31">
        <v>0</v>
      </c>
      <c r="I6892" s="64">
        <v>14371.82</v>
      </c>
    </row>
    <row r="6893" spans="1:9" ht="20">
      <c r="A6893" s="30" t="s">
        <v>2732</v>
      </c>
      <c r="B6893" s="32" t="s">
        <v>1002</v>
      </c>
      <c r="C6893" s="37" t="s">
        <v>18</v>
      </c>
      <c r="D6893" s="36">
        <v>4.24E-2</v>
      </c>
      <c r="E6893" s="31">
        <v>1</v>
      </c>
      <c r="F6893" s="31">
        <v>0</v>
      </c>
      <c r="G6893" s="31">
        <v>476.73</v>
      </c>
      <c r="H6893" s="31">
        <v>0</v>
      </c>
      <c r="I6893" s="64">
        <v>20.21</v>
      </c>
    </row>
    <row r="6894" spans="1:9">
      <c r="A6894" s="30" t="s">
        <v>41</v>
      </c>
      <c r="B6894" s="32" t="s">
        <v>42</v>
      </c>
      <c r="C6894" s="37" t="s">
        <v>18</v>
      </c>
      <c r="D6894" s="36">
        <v>4.24E-2</v>
      </c>
      <c r="E6894" s="31">
        <v>1</v>
      </c>
      <c r="F6894" s="31">
        <v>0</v>
      </c>
      <c r="G6894" s="31">
        <v>82.91</v>
      </c>
      <c r="H6894" s="31">
        <v>0</v>
      </c>
      <c r="I6894" s="64">
        <v>3.51</v>
      </c>
    </row>
    <row r="6895" spans="1:9" ht="20">
      <c r="A6895" s="30" t="s">
        <v>36</v>
      </c>
      <c r="B6895" s="32" t="s">
        <v>37</v>
      </c>
      <c r="C6895" s="37" t="s">
        <v>18</v>
      </c>
      <c r="D6895" s="36">
        <v>4.24E-2</v>
      </c>
      <c r="E6895" s="31">
        <v>1</v>
      </c>
      <c r="F6895" s="31">
        <v>0</v>
      </c>
      <c r="G6895" s="31">
        <v>284.04000000000002</v>
      </c>
      <c r="H6895" s="31">
        <v>0</v>
      </c>
      <c r="I6895" s="64">
        <v>12.04</v>
      </c>
    </row>
    <row r="6896" spans="1:9">
      <c r="A6896" s="30" t="s">
        <v>3938</v>
      </c>
      <c r="B6896" s="32" t="s">
        <v>3939</v>
      </c>
      <c r="C6896" s="37" t="s">
        <v>1484</v>
      </c>
      <c r="D6896" s="36">
        <v>2</v>
      </c>
      <c r="E6896" s="31">
        <v>1</v>
      </c>
      <c r="F6896" s="31">
        <v>0</v>
      </c>
      <c r="G6896" s="31">
        <v>26.68</v>
      </c>
      <c r="H6896" s="31">
        <v>0</v>
      </c>
      <c r="I6896" s="64">
        <v>53.36</v>
      </c>
    </row>
    <row r="6897" spans="1:9">
      <c r="A6897" s="30" t="s">
        <v>1561</v>
      </c>
      <c r="B6897" s="32" t="s">
        <v>1562</v>
      </c>
      <c r="C6897" s="37" t="s">
        <v>1484</v>
      </c>
      <c r="D6897" s="36">
        <v>2</v>
      </c>
      <c r="E6897" s="31">
        <v>1</v>
      </c>
      <c r="F6897" s="31">
        <v>0</v>
      </c>
      <c r="G6897" s="31">
        <v>26.04</v>
      </c>
      <c r="H6897" s="31">
        <v>0</v>
      </c>
      <c r="I6897" s="64">
        <v>52.08</v>
      </c>
    </row>
    <row r="6898" spans="1:9">
      <c r="A6898" s="30" t="s">
        <v>1565</v>
      </c>
      <c r="B6898" s="30" t="s">
        <v>1566</v>
      </c>
      <c r="C6898" s="37" t="s">
        <v>1484</v>
      </c>
      <c r="D6898" s="36">
        <v>2.5</v>
      </c>
      <c r="E6898" s="31">
        <v>1</v>
      </c>
      <c r="F6898" s="31">
        <v>0</v>
      </c>
      <c r="G6898" s="31">
        <v>20.96</v>
      </c>
      <c r="H6898" s="31">
        <v>0</v>
      </c>
      <c r="I6898" s="64">
        <v>52.4</v>
      </c>
    </row>
    <row r="6899" spans="1:9">
      <c r="A6899" s="35"/>
      <c r="B6899" s="35"/>
      <c r="C6899" s="35"/>
      <c r="D6899" s="35"/>
      <c r="E6899" s="35"/>
      <c r="F6899" s="35"/>
      <c r="G6899" s="35"/>
      <c r="H6899" s="34" t="s">
        <v>515</v>
      </c>
      <c r="I6899" s="76">
        <v>14565.42</v>
      </c>
    </row>
    <row r="6900" spans="1:9">
      <c r="A6900" s="35"/>
      <c r="B6900" s="35"/>
      <c r="C6900" s="35"/>
      <c r="D6900" s="35"/>
      <c r="E6900" s="35"/>
      <c r="F6900" s="35"/>
      <c r="G6900" s="35"/>
      <c r="H6900" s="34" t="s">
        <v>1458</v>
      </c>
      <c r="I6900" s="76">
        <v>22.86</v>
      </c>
    </row>
    <row r="6901" spans="1:9">
      <c r="A6901" s="35"/>
      <c r="B6901" s="35"/>
      <c r="C6901" s="35"/>
      <c r="D6901" s="35"/>
      <c r="E6901" s="35"/>
      <c r="F6901" s="35"/>
      <c r="G6901" s="35"/>
      <c r="H6901" s="34" t="s">
        <v>516</v>
      </c>
      <c r="I6901" s="76">
        <v>17895.07</v>
      </c>
    </row>
    <row r="6904" spans="1:9">
      <c r="A6904" s="49" t="s">
        <v>3948</v>
      </c>
      <c r="B6904" s="48"/>
      <c r="C6904" s="48"/>
      <c r="D6904" s="48"/>
      <c r="E6904" s="48"/>
      <c r="F6904" s="48"/>
      <c r="G6904" s="48"/>
      <c r="H6904" s="48"/>
      <c r="I6904" s="72"/>
    </row>
    <row r="6905" spans="1:9">
      <c r="A6905" s="46" t="s">
        <v>1480</v>
      </c>
      <c r="B6905" s="45"/>
      <c r="C6905" s="45"/>
      <c r="D6905" s="45"/>
      <c r="E6905" s="45"/>
      <c r="F6905" s="45"/>
      <c r="G6905" s="45"/>
      <c r="H6905" s="45"/>
      <c r="I6905" s="73"/>
    </row>
    <row r="6906" spans="1:9">
      <c r="A6906" s="43" t="s">
        <v>3949</v>
      </c>
      <c r="B6906" s="42"/>
      <c r="C6906" s="42"/>
      <c r="D6906" s="42"/>
      <c r="E6906" s="41"/>
      <c r="F6906" s="41"/>
      <c r="G6906" s="41"/>
      <c r="H6906" s="41"/>
      <c r="I6906" s="74"/>
    </row>
    <row r="6907" spans="1:9">
      <c r="A6907" s="38" t="s">
        <v>0</v>
      </c>
      <c r="B6907" s="39" t="s">
        <v>1</v>
      </c>
      <c r="C6907" s="38" t="s">
        <v>2</v>
      </c>
      <c r="D6907" s="38" t="s">
        <v>3</v>
      </c>
      <c r="E6907" s="38" t="s">
        <v>1441</v>
      </c>
      <c r="F6907" s="38" t="s">
        <v>1442</v>
      </c>
      <c r="G6907" s="38" t="s">
        <v>1443</v>
      </c>
      <c r="H6907" s="38" t="s">
        <v>1444</v>
      </c>
      <c r="I6907" s="75" t="s">
        <v>1445</v>
      </c>
    </row>
    <row r="6908" spans="1:9" ht="20">
      <c r="A6908" s="30" t="s">
        <v>3950</v>
      </c>
      <c r="B6908" s="32" t="s">
        <v>3951</v>
      </c>
      <c r="C6908" s="37" t="s">
        <v>7</v>
      </c>
      <c r="D6908" s="36">
        <v>1</v>
      </c>
      <c r="E6908" s="31">
        <v>1</v>
      </c>
      <c r="F6908" s="31">
        <v>0</v>
      </c>
      <c r="G6908" s="31">
        <v>2751.28</v>
      </c>
      <c r="H6908" s="31">
        <v>0</v>
      </c>
      <c r="I6908" s="64">
        <v>2751.28</v>
      </c>
    </row>
    <row r="6909" spans="1:9" ht="20">
      <c r="A6909" s="30" t="s">
        <v>2732</v>
      </c>
      <c r="B6909" s="32" t="s">
        <v>1002</v>
      </c>
      <c r="C6909" s="37" t="s">
        <v>18</v>
      </c>
      <c r="D6909" s="36">
        <v>0.1696</v>
      </c>
      <c r="E6909" s="31">
        <v>1</v>
      </c>
      <c r="F6909" s="31">
        <v>0</v>
      </c>
      <c r="G6909" s="31">
        <v>476.73</v>
      </c>
      <c r="H6909" s="31">
        <v>0</v>
      </c>
      <c r="I6909" s="64">
        <v>80.849999999999994</v>
      </c>
    </row>
    <row r="6910" spans="1:9">
      <c r="A6910" s="30" t="s">
        <v>41</v>
      </c>
      <c r="B6910" s="32" t="s">
        <v>42</v>
      </c>
      <c r="C6910" s="37" t="s">
        <v>18</v>
      </c>
      <c r="D6910" s="36">
        <v>0.1696</v>
      </c>
      <c r="E6910" s="31">
        <v>1</v>
      </c>
      <c r="F6910" s="31">
        <v>0</v>
      </c>
      <c r="G6910" s="31">
        <v>82.91</v>
      </c>
      <c r="H6910" s="31">
        <v>0</v>
      </c>
      <c r="I6910" s="64">
        <v>14.06</v>
      </c>
    </row>
    <row r="6911" spans="1:9" ht="20">
      <c r="A6911" s="30" t="s">
        <v>36</v>
      </c>
      <c r="B6911" s="32" t="s">
        <v>37</v>
      </c>
      <c r="C6911" s="37" t="s">
        <v>18</v>
      </c>
      <c r="D6911" s="36">
        <v>0.1696</v>
      </c>
      <c r="E6911" s="31">
        <v>1</v>
      </c>
      <c r="F6911" s="31">
        <v>0</v>
      </c>
      <c r="G6911" s="31">
        <v>284.04000000000002</v>
      </c>
      <c r="H6911" s="31">
        <v>0</v>
      </c>
      <c r="I6911" s="64">
        <v>48.17</v>
      </c>
    </row>
    <row r="6912" spans="1:9">
      <c r="A6912" s="30" t="s">
        <v>3938</v>
      </c>
      <c r="B6912" s="32" t="s">
        <v>3939</v>
      </c>
      <c r="C6912" s="37" t="s">
        <v>1484</v>
      </c>
      <c r="D6912" s="36">
        <v>1</v>
      </c>
      <c r="E6912" s="31">
        <v>1</v>
      </c>
      <c r="F6912" s="31">
        <v>0</v>
      </c>
      <c r="G6912" s="31">
        <v>26.68</v>
      </c>
      <c r="H6912" s="31">
        <v>0</v>
      </c>
      <c r="I6912" s="64">
        <v>26.68</v>
      </c>
    </row>
    <row r="6913" spans="1:9">
      <c r="A6913" s="30" t="s">
        <v>1561</v>
      </c>
      <c r="B6913" s="32" t="s">
        <v>1562</v>
      </c>
      <c r="C6913" s="37" t="s">
        <v>1484</v>
      </c>
      <c r="D6913" s="36">
        <v>4</v>
      </c>
      <c r="E6913" s="31">
        <v>1</v>
      </c>
      <c r="F6913" s="31">
        <v>0</v>
      </c>
      <c r="G6913" s="31">
        <v>26.04</v>
      </c>
      <c r="H6913" s="31">
        <v>0</v>
      </c>
      <c r="I6913" s="64">
        <v>104.16</v>
      </c>
    </row>
    <row r="6914" spans="1:9">
      <c r="A6914" s="30" t="s">
        <v>1565</v>
      </c>
      <c r="B6914" s="30" t="s">
        <v>1566</v>
      </c>
      <c r="C6914" s="37" t="s">
        <v>1484</v>
      </c>
      <c r="D6914" s="36">
        <v>4.5</v>
      </c>
      <c r="E6914" s="31">
        <v>1</v>
      </c>
      <c r="F6914" s="31">
        <v>0</v>
      </c>
      <c r="G6914" s="31">
        <v>20.96</v>
      </c>
      <c r="H6914" s="31">
        <v>0</v>
      </c>
      <c r="I6914" s="64">
        <v>94.32</v>
      </c>
    </row>
    <row r="6915" spans="1:9">
      <c r="A6915" s="35"/>
      <c r="B6915" s="35"/>
      <c r="C6915" s="35"/>
      <c r="D6915" s="35"/>
      <c r="E6915" s="35"/>
      <c r="F6915" s="35"/>
      <c r="G6915" s="35"/>
      <c r="H6915" s="34" t="s">
        <v>515</v>
      </c>
      <c r="I6915" s="76">
        <v>3119.52</v>
      </c>
    </row>
    <row r="6916" spans="1:9">
      <c r="A6916" s="35"/>
      <c r="B6916" s="35"/>
      <c r="C6916" s="35"/>
      <c r="D6916" s="35"/>
      <c r="E6916" s="35"/>
      <c r="F6916" s="35"/>
      <c r="G6916" s="35"/>
      <c r="H6916" s="34" t="s">
        <v>1458</v>
      </c>
      <c r="I6916" s="76">
        <v>22.86</v>
      </c>
    </row>
    <row r="6917" spans="1:9">
      <c r="A6917" s="35"/>
      <c r="B6917" s="35"/>
      <c r="C6917" s="35"/>
      <c r="D6917" s="35"/>
      <c r="E6917" s="35"/>
      <c r="F6917" s="35"/>
      <c r="G6917" s="35"/>
      <c r="H6917" s="34" t="s">
        <v>516</v>
      </c>
      <c r="I6917" s="76">
        <v>3832.64</v>
      </c>
    </row>
    <row r="6920" spans="1:9">
      <c r="A6920" s="49" t="s">
        <v>3952</v>
      </c>
      <c r="B6920" s="48"/>
      <c r="C6920" s="48"/>
      <c r="D6920" s="48"/>
      <c r="E6920" s="48"/>
      <c r="F6920" s="48"/>
      <c r="G6920" s="48"/>
      <c r="H6920" s="48"/>
      <c r="I6920" s="72"/>
    </row>
    <row r="6921" spans="1:9">
      <c r="A6921" s="46" t="s">
        <v>1480</v>
      </c>
      <c r="B6921" s="45"/>
      <c r="C6921" s="45"/>
      <c r="D6921" s="45"/>
      <c r="E6921" s="45"/>
      <c r="F6921" s="45"/>
      <c r="G6921" s="45"/>
      <c r="H6921" s="45"/>
      <c r="I6921" s="73"/>
    </row>
    <row r="6922" spans="1:9">
      <c r="A6922" s="43" t="s">
        <v>3953</v>
      </c>
      <c r="B6922" s="42"/>
      <c r="C6922" s="42"/>
      <c r="D6922" s="42"/>
      <c r="E6922" s="41"/>
      <c r="F6922" s="41"/>
      <c r="G6922" s="41"/>
      <c r="H6922" s="41"/>
      <c r="I6922" s="74"/>
    </row>
    <row r="6923" spans="1:9">
      <c r="A6923" s="38" t="s">
        <v>0</v>
      </c>
      <c r="B6923" s="39" t="s">
        <v>1</v>
      </c>
      <c r="C6923" s="38" t="s">
        <v>2</v>
      </c>
      <c r="D6923" s="38" t="s">
        <v>3</v>
      </c>
      <c r="E6923" s="38" t="s">
        <v>1441</v>
      </c>
      <c r="F6923" s="38" t="s">
        <v>1442</v>
      </c>
      <c r="G6923" s="38" t="s">
        <v>1443</v>
      </c>
      <c r="H6923" s="38" t="s">
        <v>1444</v>
      </c>
      <c r="I6923" s="75" t="s">
        <v>1445</v>
      </c>
    </row>
    <row r="6924" spans="1:9">
      <c r="A6924" s="30" t="s">
        <v>3954</v>
      </c>
      <c r="B6924" s="30" t="s">
        <v>32</v>
      </c>
      <c r="C6924" s="37" t="s">
        <v>7</v>
      </c>
      <c r="D6924" s="36">
        <v>1</v>
      </c>
      <c r="E6924" s="31">
        <v>1</v>
      </c>
      <c r="F6924" s="31">
        <v>0</v>
      </c>
      <c r="G6924" s="31">
        <v>27250</v>
      </c>
      <c r="H6924" s="31">
        <v>0</v>
      </c>
      <c r="I6924" s="64">
        <v>27250</v>
      </c>
    </row>
    <row r="6925" spans="1:9">
      <c r="A6925" s="35"/>
      <c r="B6925" s="35"/>
      <c r="C6925" s="35"/>
      <c r="D6925" s="35"/>
      <c r="E6925" s="35"/>
      <c r="F6925" s="35"/>
      <c r="G6925" s="35"/>
      <c r="H6925" s="34" t="s">
        <v>515</v>
      </c>
      <c r="I6925" s="76">
        <v>27250</v>
      </c>
    </row>
    <row r="6926" spans="1:9">
      <c r="A6926" s="35"/>
      <c r="B6926" s="35"/>
      <c r="C6926" s="35"/>
      <c r="D6926" s="35"/>
      <c r="E6926" s="35"/>
      <c r="F6926" s="35"/>
      <c r="G6926" s="35"/>
      <c r="H6926" s="34" t="s">
        <v>1458</v>
      </c>
      <c r="I6926" s="76">
        <v>22.86</v>
      </c>
    </row>
    <row r="6927" spans="1:9">
      <c r="A6927" s="35"/>
      <c r="B6927" s="35"/>
      <c r="C6927" s="35"/>
      <c r="D6927" s="35"/>
      <c r="E6927" s="35"/>
      <c r="F6927" s="35"/>
      <c r="G6927" s="35"/>
      <c r="H6927" s="34" t="s">
        <v>516</v>
      </c>
      <c r="I6927" s="76">
        <v>33479.35</v>
      </c>
    </row>
    <row r="6930" spans="1:9">
      <c r="A6930" s="49" t="s">
        <v>3955</v>
      </c>
      <c r="B6930" s="48"/>
      <c r="C6930" s="48"/>
      <c r="D6930" s="48"/>
      <c r="E6930" s="48"/>
      <c r="F6930" s="48"/>
      <c r="G6930" s="48"/>
      <c r="H6930" s="48"/>
      <c r="I6930" s="72"/>
    </row>
    <row r="6931" spans="1:9">
      <c r="A6931" s="46" t="s">
        <v>1439</v>
      </c>
      <c r="B6931" s="45"/>
      <c r="C6931" s="45"/>
      <c r="D6931" s="45"/>
      <c r="E6931" s="45"/>
      <c r="F6931" s="45"/>
      <c r="G6931" s="45"/>
      <c r="H6931" s="45"/>
      <c r="I6931" s="73"/>
    </row>
    <row r="6932" spans="1:9">
      <c r="A6932" s="43" t="s">
        <v>3956</v>
      </c>
      <c r="B6932" s="42"/>
      <c r="C6932" s="42"/>
      <c r="D6932" s="42"/>
      <c r="E6932" s="41"/>
      <c r="F6932" s="41"/>
      <c r="G6932" s="41"/>
      <c r="H6932" s="41"/>
      <c r="I6932" s="74"/>
    </row>
    <row r="6933" spans="1:9">
      <c r="A6933" s="38" t="s">
        <v>0</v>
      </c>
      <c r="B6933" s="39" t="s">
        <v>1</v>
      </c>
      <c r="C6933" s="38" t="s">
        <v>2</v>
      </c>
      <c r="D6933" s="38" t="s">
        <v>3</v>
      </c>
      <c r="E6933" s="38" t="s">
        <v>1441</v>
      </c>
      <c r="F6933" s="38" t="s">
        <v>1442</v>
      </c>
      <c r="G6933" s="38" t="s">
        <v>1443</v>
      </c>
      <c r="H6933" s="38" t="s">
        <v>1444</v>
      </c>
      <c r="I6933" s="75" t="s">
        <v>1445</v>
      </c>
    </row>
    <row r="6934" spans="1:9">
      <c r="A6934" s="30" t="s">
        <v>2000</v>
      </c>
      <c r="B6934" s="32" t="s">
        <v>2001</v>
      </c>
      <c r="C6934" s="37" t="s">
        <v>18</v>
      </c>
      <c r="D6934" s="36">
        <v>2.3E-3</v>
      </c>
      <c r="E6934" s="31">
        <v>1</v>
      </c>
      <c r="F6934" s="31">
        <v>0</v>
      </c>
      <c r="G6934" s="31">
        <v>95.45</v>
      </c>
      <c r="H6934" s="31">
        <v>0</v>
      </c>
      <c r="I6934" s="64">
        <v>0.21</v>
      </c>
    </row>
    <row r="6935" spans="1:9" ht="20">
      <c r="A6935" s="30" t="s">
        <v>1663</v>
      </c>
      <c r="B6935" s="32" t="s">
        <v>1664</v>
      </c>
      <c r="C6935" s="37" t="s">
        <v>22</v>
      </c>
      <c r="D6935" s="36">
        <v>0.69259999999999999</v>
      </c>
      <c r="E6935" s="31">
        <v>1</v>
      </c>
      <c r="F6935" s="31">
        <v>0</v>
      </c>
      <c r="G6935" s="31">
        <v>109.46</v>
      </c>
      <c r="H6935" s="31">
        <v>0</v>
      </c>
      <c r="I6935" s="64">
        <v>75.81</v>
      </c>
    </row>
    <row r="6936" spans="1:9" ht="20">
      <c r="A6936" s="30" t="s">
        <v>3957</v>
      </c>
      <c r="B6936" s="32" t="s">
        <v>3958</v>
      </c>
      <c r="C6936" s="37" t="s">
        <v>22</v>
      </c>
      <c r="D6936" s="36">
        <v>0.64649999999999996</v>
      </c>
      <c r="E6936" s="31">
        <v>1</v>
      </c>
      <c r="F6936" s="31">
        <v>0</v>
      </c>
      <c r="G6936" s="31">
        <v>82.81</v>
      </c>
      <c r="H6936" s="31">
        <v>0</v>
      </c>
      <c r="I6936" s="64">
        <v>53.53</v>
      </c>
    </row>
    <row r="6937" spans="1:9">
      <c r="A6937" s="30" t="s">
        <v>3959</v>
      </c>
      <c r="B6937" s="32" t="s">
        <v>3960</v>
      </c>
      <c r="C6937" s="37" t="s">
        <v>14</v>
      </c>
      <c r="D6937" s="36">
        <v>3.1199999999999999E-2</v>
      </c>
      <c r="E6937" s="31">
        <v>1</v>
      </c>
      <c r="F6937" s="31">
        <v>0</v>
      </c>
      <c r="G6937" s="31">
        <v>20.22</v>
      </c>
      <c r="H6937" s="31">
        <v>0</v>
      </c>
      <c r="I6937" s="64">
        <v>0.63</v>
      </c>
    </row>
    <row r="6938" spans="1:9" ht="20">
      <c r="A6938" s="30" t="s">
        <v>3961</v>
      </c>
      <c r="B6938" s="32" t="s">
        <v>3962</v>
      </c>
      <c r="C6938" s="37" t="s">
        <v>22</v>
      </c>
      <c r="D6938" s="36">
        <v>2.7273000000000001</v>
      </c>
      <c r="E6938" s="31">
        <v>1</v>
      </c>
      <c r="F6938" s="31">
        <v>0</v>
      </c>
      <c r="G6938" s="31">
        <v>34.67</v>
      </c>
      <c r="H6938" s="31">
        <v>0</v>
      </c>
      <c r="I6938" s="64">
        <v>94.55</v>
      </c>
    </row>
    <row r="6939" spans="1:9">
      <c r="A6939" s="30" t="s">
        <v>1748</v>
      </c>
      <c r="B6939" s="32" t="s">
        <v>1749</v>
      </c>
      <c r="C6939" s="37" t="s">
        <v>1484</v>
      </c>
      <c r="D6939" s="36">
        <v>0.53420000000000001</v>
      </c>
      <c r="E6939" s="31">
        <v>1</v>
      </c>
      <c r="F6939" s="31">
        <v>0</v>
      </c>
      <c r="G6939" s="31">
        <v>21.39</v>
      </c>
      <c r="H6939" s="31">
        <v>0</v>
      </c>
      <c r="I6939" s="64">
        <v>11.42</v>
      </c>
    </row>
    <row r="6940" spans="1:9" ht="20">
      <c r="A6940" s="30" t="s">
        <v>3580</v>
      </c>
      <c r="B6940" s="32" t="s">
        <v>3581</v>
      </c>
      <c r="C6940" s="37" t="s">
        <v>18</v>
      </c>
      <c r="D6940" s="36">
        <v>1.1999999999999999E-3</v>
      </c>
      <c r="E6940" s="31">
        <v>1</v>
      </c>
      <c r="F6940" s="31">
        <v>0</v>
      </c>
      <c r="G6940" s="31">
        <v>679.86</v>
      </c>
      <c r="H6940" s="31">
        <v>0</v>
      </c>
      <c r="I6940" s="64">
        <v>0.81</v>
      </c>
    </row>
    <row r="6941" spans="1:9">
      <c r="A6941" s="30" t="s">
        <v>1657</v>
      </c>
      <c r="B6941" s="32" t="s">
        <v>1658</v>
      </c>
      <c r="C6941" s="37" t="s">
        <v>1484</v>
      </c>
      <c r="D6941" s="36">
        <v>0.53420000000000001</v>
      </c>
      <c r="E6941" s="31">
        <v>1</v>
      </c>
      <c r="F6941" s="31">
        <v>0</v>
      </c>
      <c r="G6941" s="31">
        <v>25.69</v>
      </c>
      <c r="H6941" s="31">
        <v>0</v>
      </c>
      <c r="I6941" s="64">
        <v>13.72</v>
      </c>
    </row>
    <row r="6942" spans="1:9" ht="20">
      <c r="A6942" s="30" t="s">
        <v>3963</v>
      </c>
      <c r="B6942" s="32" t="s">
        <v>3964</v>
      </c>
      <c r="C6942" s="37" t="s">
        <v>18</v>
      </c>
      <c r="D6942" s="36">
        <v>2.0799999999999999E-2</v>
      </c>
      <c r="E6942" s="31">
        <v>1</v>
      </c>
      <c r="F6942" s="31">
        <v>0</v>
      </c>
      <c r="G6942" s="31">
        <v>613.42999999999995</v>
      </c>
      <c r="H6942" s="31">
        <v>0</v>
      </c>
      <c r="I6942" s="64">
        <v>12.75</v>
      </c>
    </row>
    <row r="6943" spans="1:9" ht="20">
      <c r="A6943" s="30" t="s">
        <v>1935</v>
      </c>
      <c r="B6943" s="32" t="s">
        <v>1936</v>
      </c>
      <c r="C6943" s="37" t="s">
        <v>1752</v>
      </c>
      <c r="D6943" s="36">
        <v>5.9700000000000003E-2</v>
      </c>
      <c r="E6943" s="31">
        <v>1</v>
      </c>
      <c r="F6943" s="31">
        <v>0</v>
      </c>
      <c r="G6943" s="31">
        <v>27.57</v>
      </c>
      <c r="H6943" s="31">
        <v>0</v>
      </c>
      <c r="I6943" s="64">
        <v>1.64</v>
      </c>
    </row>
    <row r="6944" spans="1:9">
      <c r="A6944" s="30" t="s">
        <v>1937</v>
      </c>
      <c r="B6944" s="30" t="s">
        <v>1938</v>
      </c>
      <c r="C6944" s="37" t="s">
        <v>1547</v>
      </c>
      <c r="D6944" s="36">
        <v>1.77E-2</v>
      </c>
      <c r="E6944" s="31">
        <v>1</v>
      </c>
      <c r="F6944" s="31">
        <v>0</v>
      </c>
      <c r="G6944" s="31">
        <v>29.99</v>
      </c>
      <c r="H6944" s="31">
        <v>0</v>
      </c>
      <c r="I6944" s="64">
        <v>0.53</v>
      </c>
    </row>
    <row r="6945" spans="1:9">
      <c r="A6945" s="35"/>
      <c r="B6945" s="35"/>
      <c r="C6945" s="35"/>
      <c r="D6945" s="35"/>
      <c r="E6945" s="35"/>
      <c r="F6945" s="35"/>
      <c r="G6945" s="35"/>
      <c r="H6945" s="34" t="s">
        <v>515</v>
      </c>
      <c r="I6945" s="76">
        <v>265.60000000000002</v>
      </c>
    </row>
    <row r="6946" spans="1:9">
      <c r="A6946" s="35"/>
      <c r="B6946" s="35"/>
      <c r="C6946" s="35"/>
      <c r="D6946" s="35"/>
      <c r="E6946" s="35"/>
      <c r="F6946" s="35"/>
      <c r="G6946" s="35"/>
      <c r="H6946" s="34" t="s">
        <v>1458</v>
      </c>
      <c r="I6946" s="76">
        <v>22.86</v>
      </c>
    </row>
    <row r="6947" spans="1:9">
      <c r="A6947" s="35"/>
      <c r="B6947" s="35"/>
      <c r="C6947" s="35"/>
      <c r="D6947" s="35"/>
      <c r="E6947" s="35"/>
      <c r="F6947" s="35"/>
      <c r="G6947" s="35"/>
      <c r="H6947" s="34" t="s">
        <v>516</v>
      </c>
      <c r="I6947" s="76">
        <v>326.31</v>
      </c>
    </row>
    <row r="6950" spans="1:9">
      <c r="A6950" s="49" t="s">
        <v>3965</v>
      </c>
      <c r="B6950" s="48"/>
      <c r="C6950" s="48"/>
      <c r="D6950" s="48"/>
      <c r="E6950" s="48"/>
      <c r="F6950" s="48"/>
      <c r="G6950" s="48"/>
      <c r="H6950" s="48"/>
      <c r="I6950" s="72"/>
    </row>
    <row r="6951" spans="1:9">
      <c r="A6951" s="46" t="s">
        <v>1480</v>
      </c>
      <c r="B6951" s="45"/>
      <c r="C6951" s="45"/>
      <c r="D6951" s="45"/>
      <c r="E6951" s="45"/>
      <c r="F6951" s="45"/>
      <c r="G6951" s="45"/>
      <c r="H6951" s="45"/>
      <c r="I6951" s="73"/>
    </row>
    <row r="6952" spans="1:9">
      <c r="A6952" s="43" t="s">
        <v>3966</v>
      </c>
      <c r="B6952" s="42"/>
      <c r="C6952" s="42"/>
      <c r="D6952" s="42"/>
      <c r="E6952" s="41"/>
      <c r="F6952" s="41"/>
      <c r="G6952" s="41"/>
      <c r="H6952" s="41"/>
      <c r="I6952" s="74"/>
    </row>
    <row r="6953" spans="1:9">
      <c r="A6953" s="38" t="s">
        <v>0</v>
      </c>
      <c r="B6953" s="39" t="s">
        <v>1</v>
      </c>
      <c r="C6953" s="38" t="s">
        <v>2</v>
      </c>
      <c r="D6953" s="38" t="s">
        <v>3</v>
      </c>
      <c r="E6953" s="38" t="s">
        <v>1441</v>
      </c>
      <c r="F6953" s="38" t="s">
        <v>1442</v>
      </c>
      <c r="G6953" s="38" t="s">
        <v>1443</v>
      </c>
      <c r="H6953" s="38" t="s">
        <v>1444</v>
      </c>
      <c r="I6953" s="75" t="s">
        <v>1445</v>
      </c>
    </row>
    <row r="6954" spans="1:9">
      <c r="A6954" s="30" t="s">
        <v>3967</v>
      </c>
      <c r="B6954" s="32" t="s">
        <v>3968</v>
      </c>
      <c r="C6954" s="37" t="s">
        <v>7</v>
      </c>
      <c r="D6954" s="36">
        <v>2</v>
      </c>
      <c r="E6954" s="31">
        <v>1</v>
      </c>
      <c r="F6954" s="31">
        <v>0</v>
      </c>
      <c r="G6954" s="31">
        <v>1.34</v>
      </c>
      <c r="H6954" s="31">
        <v>0</v>
      </c>
      <c r="I6954" s="64">
        <v>2.68</v>
      </c>
    </row>
    <row r="6955" spans="1:9" ht="20">
      <c r="A6955" s="30" t="s">
        <v>3969</v>
      </c>
      <c r="B6955" s="32" t="s">
        <v>3970</v>
      </c>
      <c r="C6955" s="37" t="s">
        <v>1551</v>
      </c>
      <c r="D6955" s="36">
        <v>1</v>
      </c>
      <c r="E6955" s="31">
        <v>1</v>
      </c>
      <c r="F6955" s="31">
        <v>0</v>
      </c>
      <c r="G6955" s="31">
        <v>31.09</v>
      </c>
      <c r="H6955" s="31">
        <v>0</v>
      </c>
      <c r="I6955" s="64">
        <v>31.09</v>
      </c>
    </row>
    <row r="6956" spans="1:9">
      <c r="A6956" s="30" t="s">
        <v>1563</v>
      </c>
      <c r="B6956" s="32" t="s">
        <v>1564</v>
      </c>
      <c r="C6956" s="37" t="s">
        <v>1484</v>
      </c>
      <c r="D6956" s="36">
        <v>2</v>
      </c>
      <c r="E6956" s="31">
        <v>1</v>
      </c>
      <c r="F6956" s="31">
        <v>0</v>
      </c>
      <c r="G6956" s="31">
        <v>27.54</v>
      </c>
      <c r="H6956" s="31">
        <v>0</v>
      </c>
      <c r="I6956" s="64">
        <v>55.08</v>
      </c>
    </row>
    <row r="6957" spans="1:9" ht="20">
      <c r="A6957" s="30" t="s">
        <v>3971</v>
      </c>
      <c r="B6957" s="32" t="s">
        <v>3972</v>
      </c>
      <c r="C6957" s="37" t="s">
        <v>5</v>
      </c>
      <c r="D6957" s="36">
        <v>6.48</v>
      </c>
      <c r="E6957" s="31">
        <v>1</v>
      </c>
      <c r="F6957" s="31">
        <v>0</v>
      </c>
      <c r="G6957" s="31">
        <v>16.18</v>
      </c>
      <c r="H6957" s="31">
        <v>0</v>
      </c>
      <c r="I6957" s="64">
        <v>104.84</v>
      </c>
    </row>
    <row r="6958" spans="1:9">
      <c r="A6958" s="30" t="s">
        <v>1565</v>
      </c>
      <c r="B6958" s="30" t="s">
        <v>1566</v>
      </c>
      <c r="C6958" s="37" t="s">
        <v>1484</v>
      </c>
      <c r="D6958" s="36">
        <v>2</v>
      </c>
      <c r="E6958" s="31">
        <v>1</v>
      </c>
      <c r="F6958" s="31">
        <v>0</v>
      </c>
      <c r="G6958" s="31">
        <v>20.96</v>
      </c>
      <c r="H6958" s="31">
        <v>0</v>
      </c>
      <c r="I6958" s="64">
        <v>41.92</v>
      </c>
    </row>
    <row r="6959" spans="1:9">
      <c r="A6959" s="35"/>
      <c r="B6959" s="35"/>
      <c r="C6959" s="35"/>
      <c r="D6959" s="35"/>
      <c r="E6959" s="35"/>
      <c r="F6959" s="35"/>
      <c r="G6959" s="35"/>
      <c r="H6959" s="34" t="s">
        <v>515</v>
      </c>
      <c r="I6959" s="76">
        <v>235.61</v>
      </c>
    </row>
    <row r="6960" spans="1:9">
      <c r="A6960" s="35"/>
      <c r="B6960" s="35"/>
      <c r="C6960" s="35"/>
      <c r="D6960" s="35"/>
      <c r="E6960" s="35"/>
      <c r="F6960" s="35"/>
      <c r="G6960" s="35"/>
      <c r="H6960" s="34" t="s">
        <v>1458</v>
      </c>
      <c r="I6960" s="76">
        <v>22.86</v>
      </c>
    </row>
    <row r="6961" spans="1:9">
      <c r="A6961" s="35"/>
      <c r="B6961" s="35"/>
      <c r="C6961" s="35"/>
      <c r="D6961" s="35"/>
      <c r="E6961" s="35"/>
      <c r="F6961" s="35"/>
      <c r="G6961" s="35"/>
      <c r="H6961" s="34" t="s">
        <v>516</v>
      </c>
      <c r="I6961" s="76">
        <v>289.47000000000003</v>
      </c>
    </row>
    <row r="6964" spans="1:9">
      <c r="A6964" s="49" t="s">
        <v>3973</v>
      </c>
      <c r="B6964" s="48"/>
      <c r="C6964" s="48"/>
      <c r="D6964" s="48"/>
      <c r="E6964" s="48"/>
      <c r="F6964" s="48"/>
      <c r="G6964" s="48"/>
      <c r="H6964" s="48"/>
      <c r="I6964" s="72"/>
    </row>
    <row r="6965" spans="1:9">
      <c r="A6965" s="46" t="s">
        <v>1480</v>
      </c>
      <c r="B6965" s="45"/>
      <c r="C6965" s="45"/>
      <c r="D6965" s="45"/>
      <c r="E6965" s="45"/>
      <c r="F6965" s="45"/>
      <c r="G6965" s="45"/>
      <c r="H6965" s="45"/>
      <c r="I6965" s="73"/>
    </row>
    <row r="6966" spans="1:9">
      <c r="A6966" s="43" t="s">
        <v>3974</v>
      </c>
      <c r="B6966" s="42"/>
      <c r="C6966" s="42"/>
      <c r="D6966" s="42"/>
      <c r="E6966" s="41"/>
      <c r="F6966" s="41"/>
      <c r="G6966" s="41"/>
      <c r="H6966" s="41"/>
      <c r="I6966" s="74"/>
    </row>
    <row r="6967" spans="1:9">
      <c r="A6967" s="38" t="s">
        <v>0</v>
      </c>
      <c r="B6967" s="39" t="s">
        <v>1</v>
      </c>
      <c r="C6967" s="38" t="s">
        <v>2</v>
      </c>
      <c r="D6967" s="38" t="s">
        <v>3</v>
      </c>
      <c r="E6967" s="38" t="s">
        <v>1441</v>
      </c>
      <c r="F6967" s="38" t="s">
        <v>1442</v>
      </c>
      <c r="G6967" s="38" t="s">
        <v>1443</v>
      </c>
      <c r="H6967" s="38" t="s">
        <v>1444</v>
      </c>
      <c r="I6967" s="75" t="s">
        <v>1445</v>
      </c>
    </row>
    <row r="6968" spans="1:9">
      <c r="A6968" s="30" t="s">
        <v>3967</v>
      </c>
      <c r="B6968" s="32" t="s">
        <v>3968</v>
      </c>
      <c r="C6968" s="37" t="s">
        <v>7</v>
      </c>
      <c r="D6968" s="36">
        <v>2</v>
      </c>
      <c r="E6968" s="31">
        <v>1</v>
      </c>
      <c r="F6968" s="31">
        <v>0</v>
      </c>
      <c r="G6968" s="31">
        <v>1.34</v>
      </c>
      <c r="H6968" s="31">
        <v>0</v>
      </c>
      <c r="I6968" s="64">
        <v>2.68</v>
      </c>
    </row>
    <row r="6969" spans="1:9">
      <c r="A6969" s="30" t="s">
        <v>3975</v>
      </c>
      <c r="B6969" s="32" t="s">
        <v>3976</v>
      </c>
      <c r="C6969" s="37" t="s">
        <v>14</v>
      </c>
      <c r="D6969" s="36">
        <v>2</v>
      </c>
      <c r="E6969" s="31">
        <v>1</v>
      </c>
      <c r="F6969" s="31">
        <v>0</v>
      </c>
      <c r="G6969" s="31">
        <v>127.88</v>
      </c>
      <c r="H6969" s="31">
        <v>0</v>
      </c>
      <c r="I6969" s="64">
        <v>255.76</v>
      </c>
    </row>
    <row r="6970" spans="1:9" ht="20">
      <c r="A6970" s="30" t="s">
        <v>3969</v>
      </c>
      <c r="B6970" s="32" t="s">
        <v>3970</v>
      </c>
      <c r="C6970" s="37" t="s">
        <v>1551</v>
      </c>
      <c r="D6970" s="36">
        <v>1</v>
      </c>
      <c r="E6970" s="31">
        <v>1</v>
      </c>
      <c r="F6970" s="31">
        <v>0</v>
      </c>
      <c r="G6970" s="31">
        <v>31.09</v>
      </c>
      <c r="H6970" s="31">
        <v>0</v>
      </c>
      <c r="I6970" s="64">
        <v>31.09</v>
      </c>
    </row>
    <row r="6971" spans="1:9">
      <c r="A6971" s="30" t="s">
        <v>3977</v>
      </c>
      <c r="B6971" s="32" t="s">
        <v>3978</v>
      </c>
      <c r="C6971" s="37" t="s">
        <v>1551</v>
      </c>
      <c r="D6971" s="36">
        <v>3.6</v>
      </c>
      <c r="E6971" s="31">
        <v>1</v>
      </c>
      <c r="F6971" s="31">
        <v>0</v>
      </c>
      <c r="G6971" s="31">
        <v>35.94</v>
      </c>
      <c r="H6971" s="31">
        <v>0</v>
      </c>
      <c r="I6971" s="64">
        <v>129.38</v>
      </c>
    </row>
    <row r="6972" spans="1:9">
      <c r="A6972" s="30" t="s">
        <v>1565</v>
      </c>
      <c r="B6972" s="30" t="s">
        <v>1566</v>
      </c>
      <c r="C6972" s="37" t="s">
        <v>1484</v>
      </c>
      <c r="D6972" s="36">
        <v>2</v>
      </c>
      <c r="E6972" s="31">
        <v>1</v>
      </c>
      <c r="F6972" s="31">
        <v>0</v>
      </c>
      <c r="G6972" s="31">
        <v>20.96</v>
      </c>
      <c r="H6972" s="31">
        <v>0</v>
      </c>
      <c r="I6972" s="64">
        <v>41.92</v>
      </c>
    </row>
    <row r="6973" spans="1:9">
      <c r="A6973" s="35"/>
      <c r="B6973" s="35"/>
      <c r="C6973" s="35"/>
      <c r="D6973" s="35"/>
      <c r="E6973" s="35"/>
      <c r="F6973" s="35"/>
      <c r="G6973" s="35"/>
      <c r="H6973" s="34" t="s">
        <v>515</v>
      </c>
      <c r="I6973" s="76">
        <v>460.83</v>
      </c>
    </row>
    <row r="6974" spans="1:9">
      <c r="A6974" s="35"/>
      <c r="B6974" s="35"/>
      <c r="C6974" s="35"/>
      <c r="D6974" s="35"/>
      <c r="E6974" s="35"/>
      <c r="F6974" s="35"/>
      <c r="G6974" s="35"/>
      <c r="H6974" s="34" t="s">
        <v>1458</v>
      </c>
      <c r="I6974" s="76">
        <v>22.86</v>
      </c>
    </row>
    <row r="6975" spans="1:9">
      <c r="A6975" s="35"/>
      <c r="B6975" s="35"/>
      <c r="C6975" s="35"/>
      <c r="D6975" s="35"/>
      <c r="E6975" s="35"/>
      <c r="F6975" s="35"/>
      <c r="G6975" s="35"/>
      <c r="H6975" s="34" t="s">
        <v>516</v>
      </c>
      <c r="I6975" s="76">
        <v>566.16999999999996</v>
      </c>
    </row>
    <row r="6978" spans="1:9">
      <c r="A6978" s="49" t="s">
        <v>3979</v>
      </c>
      <c r="B6978" s="48"/>
      <c r="C6978" s="48"/>
      <c r="D6978" s="48"/>
      <c r="E6978" s="48"/>
      <c r="F6978" s="48"/>
      <c r="G6978" s="48"/>
      <c r="H6978" s="48"/>
      <c r="I6978" s="72"/>
    </row>
    <row r="6979" spans="1:9">
      <c r="A6979" s="46" t="s">
        <v>1480</v>
      </c>
      <c r="B6979" s="45"/>
      <c r="C6979" s="45"/>
      <c r="D6979" s="45"/>
      <c r="E6979" s="45"/>
      <c r="F6979" s="45"/>
      <c r="G6979" s="45"/>
      <c r="H6979" s="45"/>
      <c r="I6979" s="73"/>
    </row>
    <row r="6980" spans="1:9">
      <c r="A6980" s="43" t="s">
        <v>3980</v>
      </c>
      <c r="B6980" s="42"/>
      <c r="C6980" s="42"/>
      <c r="D6980" s="42"/>
      <c r="E6980" s="41"/>
      <c r="F6980" s="41"/>
      <c r="G6980" s="41"/>
      <c r="H6980" s="41"/>
      <c r="I6980" s="74"/>
    </row>
    <row r="6981" spans="1:9">
      <c r="A6981" s="38" t="s">
        <v>0</v>
      </c>
      <c r="B6981" s="39" t="s">
        <v>1</v>
      </c>
      <c r="C6981" s="38" t="s">
        <v>2</v>
      </c>
      <c r="D6981" s="38" t="s">
        <v>3</v>
      </c>
      <c r="E6981" s="38" t="s">
        <v>1441</v>
      </c>
      <c r="F6981" s="38" t="s">
        <v>1442</v>
      </c>
      <c r="G6981" s="38" t="s">
        <v>1443</v>
      </c>
      <c r="H6981" s="38" t="s">
        <v>1444</v>
      </c>
      <c r="I6981" s="75" t="s">
        <v>1445</v>
      </c>
    </row>
    <row r="6982" spans="1:9" ht="30">
      <c r="A6982" s="30" t="s">
        <v>3981</v>
      </c>
      <c r="B6982" s="32" t="s">
        <v>3982</v>
      </c>
      <c r="C6982" s="37" t="s">
        <v>5</v>
      </c>
      <c r="D6982" s="36">
        <v>2.976</v>
      </c>
      <c r="E6982" s="31">
        <v>1</v>
      </c>
      <c r="F6982" s="31">
        <v>0</v>
      </c>
      <c r="G6982" s="31">
        <v>81.64</v>
      </c>
      <c r="H6982" s="31">
        <v>0</v>
      </c>
      <c r="I6982" s="64">
        <v>242.96</v>
      </c>
    </row>
    <row r="6983" spans="1:9" ht="20">
      <c r="A6983" s="30" t="s">
        <v>3983</v>
      </c>
      <c r="B6983" s="32" t="s">
        <v>3984</v>
      </c>
      <c r="C6983" s="37" t="s">
        <v>14</v>
      </c>
      <c r="D6983" s="36">
        <v>4.1399999999999997</v>
      </c>
      <c r="E6983" s="31">
        <v>1</v>
      </c>
      <c r="F6983" s="31">
        <v>0</v>
      </c>
      <c r="G6983" s="31">
        <v>16.420000000000002</v>
      </c>
      <c r="H6983" s="31">
        <v>0</v>
      </c>
      <c r="I6983" s="64">
        <v>67.97</v>
      </c>
    </row>
    <row r="6984" spans="1:9" ht="20">
      <c r="A6984" s="30" t="s">
        <v>2342</v>
      </c>
      <c r="B6984" s="32" t="s">
        <v>2343</v>
      </c>
      <c r="C6984" s="37" t="s">
        <v>5</v>
      </c>
      <c r="D6984" s="36">
        <v>5.952</v>
      </c>
      <c r="E6984" s="31">
        <v>1</v>
      </c>
      <c r="F6984" s="31">
        <v>0</v>
      </c>
      <c r="G6984" s="31">
        <v>4.6900000000000004</v>
      </c>
      <c r="H6984" s="31">
        <v>0</v>
      </c>
      <c r="I6984" s="64">
        <v>27.91</v>
      </c>
    </row>
    <row r="6985" spans="1:9" ht="20">
      <c r="A6985" s="30" t="s">
        <v>3985</v>
      </c>
      <c r="B6985" s="32" t="s">
        <v>3986</v>
      </c>
      <c r="C6985" s="37" t="s">
        <v>5</v>
      </c>
      <c r="D6985" s="36">
        <v>1.52</v>
      </c>
      <c r="E6985" s="31">
        <v>1</v>
      </c>
      <c r="F6985" s="31">
        <v>0</v>
      </c>
      <c r="G6985" s="31">
        <v>0.66</v>
      </c>
      <c r="H6985" s="31">
        <v>0</v>
      </c>
      <c r="I6985" s="64">
        <v>1</v>
      </c>
    </row>
    <row r="6986" spans="1:9" ht="20">
      <c r="A6986" s="30" t="s">
        <v>3987</v>
      </c>
      <c r="B6986" s="32" t="s">
        <v>3988</v>
      </c>
      <c r="C6986" s="37" t="s">
        <v>18</v>
      </c>
      <c r="D6986" s="36">
        <v>0.21</v>
      </c>
      <c r="E6986" s="31">
        <v>1</v>
      </c>
      <c r="F6986" s="31">
        <v>0</v>
      </c>
      <c r="G6986" s="31">
        <v>472.71</v>
      </c>
      <c r="H6986" s="31">
        <v>0</v>
      </c>
      <c r="I6986" s="64">
        <v>99.26</v>
      </c>
    </row>
    <row r="6987" spans="1:9" ht="20">
      <c r="A6987" s="30" t="s">
        <v>3989</v>
      </c>
      <c r="B6987" s="32" t="s">
        <v>3990</v>
      </c>
      <c r="C6987" s="37" t="s">
        <v>5</v>
      </c>
      <c r="D6987" s="36">
        <v>6.01</v>
      </c>
      <c r="E6987" s="31">
        <v>1</v>
      </c>
      <c r="F6987" s="31">
        <v>0</v>
      </c>
      <c r="G6987" s="31">
        <v>31.01</v>
      </c>
      <c r="H6987" s="31">
        <v>0</v>
      </c>
      <c r="I6987" s="64">
        <v>186.37</v>
      </c>
    </row>
    <row r="6988" spans="1:9" ht="30">
      <c r="A6988" s="30" t="s">
        <v>2346</v>
      </c>
      <c r="B6988" s="32" t="s">
        <v>2347</v>
      </c>
      <c r="C6988" s="37" t="s">
        <v>5</v>
      </c>
      <c r="D6988" s="36">
        <v>5.952</v>
      </c>
      <c r="E6988" s="31">
        <v>1</v>
      </c>
      <c r="F6988" s="31">
        <v>0</v>
      </c>
      <c r="G6988" s="31">
        <v>52.95</v>
      </c>
      <c r="H6988" s="31">
        <v>0</v>
      </c>
      <c r="I6988" s="64">
        <v>315.14999999999998</v>
      </c>
    </row>
    <row r="6989" spans="1:9" ht="20">
      <c r="A6989" s="30" t="s">
        <v>3991</v>
      </c>
      <c r="B6989" s="32" t="s">
        <v>3992</v>
      </c>
      <c r="C6989" s="37" t="s">
        <v>5</v>
      </c>
      <c r="D6989" s="36">
        <v>2.66</v>
      </c>
      <c r="E6989" s="31">
        <v>1</v>
      </c>
      <c r="F6989" s="31">
        <v>0</v>
      </c>
      <c r="G6989" s="31">
        <v>105.96</v>
      </c>
      <c r="H6989" s="31">
        <v>0</v>
      </c>
      <c r="I6989" s="64">
        <v>281.85000000000002</v>
      </c>
    </row>
    <row r="6990" spans="1:9">
      <c r="A6990" s="30" t="s">
        <v>101</v>
      </c>
      <c r="B6990" s="32" t="s">
        <v>102</v>
      </c>
      <c r="C6990" s="37" t="s">
        <v>5</v>
      </c>
      <c r="D6990" s="36">
        <v>6.4950000000000001</v>
      </c>
      <c r="E6990" s="31">
        <v>1</v>
      </c>
      <c r="F6990" s="31">
        <v>0</v>
      </c>
      <c r="G6990" s="31">
        <v>3.62</v>
      </c>
      <c r="H6990" s="31">
        <v>0</v>
      </c>
      <c r="I6990" s="64">
        <v>23.51</v>
      </c>
    </row>
    <row r="6991" spans="1:9" ht="20">
      <c r="A6991" s="30" t="s">
        <v>2348</v>
      </c>
      <c r="B6991" s="32" t="s">
        <v>2349</v>
      </c>
      <c r="C6991" s="37" t="s">
        <v>5</v>
      </c>
      <c r="D6991" s="36">
        <v>2.0699999999999998</v>
      </c>
      <c r="E6991" s="31">
        <v>1</v>
      </c>
      <c r="F6991" s="31">
        <v>0</v>
      </c>
      <c r="G6991" s="31">
        <v>183.7</v>
      </c>
      <c r="H6991" s="31">
        <v>0</v>
      </c>
      <c r="I6991" s="64">
        <v>380.25</v>
      </c>
    </row>
    <row r="6992" spans="1:9" ht="30">
      <c r="A6992" s="30" t="s">
        <v>3993</v>
      </c>
      <c r="B6992" s="32" t="s">
        <v>3994</v>
      </c>
      <c r="C6992" s="37" t="s">
        <v>5</v>
      </c>
      <c r="D6992" s="36">
        <v>2.2176</v>
      </c>
      <c r="E6992" s="31">
        <v>1</v>
      </c>
      <c r="F6992" s="31">
        <v>0</v>
      </c>
      <c r="G6992" s="31">
        <v>46.01</v>
      </c>
      <c r="H6992" s="31">
        <v>0</v>
      </c>
      <c r="I6992" s="64">
        <v>102.03</v>
      </c>
    </row>
    <row r="6993" spans="1:9" ht="20">
      <c r="A6993" s="30" t="s">
        <v>1727</v>
      </c>
      <c r="B6993" s="32" t="s">
        <v>1331</v>
      </c>
      <c r="C6993" s="37" t="s">
        <v>5</v>
      </c>
      <c r="D6993" s="36">
        <v>6.4950000000000001</v>
      </c>
      <c r="E6993" s="31">
        <v>1</v>
      </c>
      <c r="F6993" s="31">
        <v>0</v>
      </c>
      <c r="G6993" s="31">
        <v>12.36</v>
      </c>
      <c r="H6993" s="31">
        <v>0</v>
      </c>
      <c r="I6993" s="64">
        <v>80.27</v>
      </c>
    </row>
    <row r="6994" spans="1:9">
      <c r="A6994" s="30" t="s">
        <v>3995</v>
      </c>
      <c r="B6994" s="32" t="s">
        <v>3996</v>
      </c>
      <c r="C6994" s="37" t="s">
        <v>5</v>
      </c>
      <c r="D6994" s="36">
        <v>1.52</v>
      </c>
      <c r="E6994" s="31">
        <v>1</v>
      </c>
      <c r="F6994" s="31">
        <v>0</v>
      </c>
      <c r="G6994" s="31">
        <v>89.6</v>
      </c>
      <c r="H6994" s="31">
        <v>0</v>
      </c>
      <c r="I6994" s="64">
        <v>136.19</v>
      </c>
    </row>
    <row r="6995" spans="1:9" ht="20">
      <c r="A6995" s="30" t="s">
        <v>3997</v>
      </c>
      <c r="B6995" s="32" t="s">
        <v>3998</v>
      </c>
      <c r="C6995" s="37" t="s">
        <v>5</v>
      </c>
      <c r="D6995" s="36">
        <v>1.1088</v>
      </c>
      <c r="E6995" s="31">
        <v>1</v>
      </c>
      <c r="F6995" s="31">
        <v>0</v>
      </c>
      <c r="G6995" s="31">
        <v>764.89</v>
      </c>
      <c r="H6995" s="31">
        <v>0</v>
      </c>
      <c r="I6995" s="64">
        <v>848.11</v>
      </c>
    </row>
    <row r="6996" spans="1:9">
      <c r="A6996" s="30" t="s">
        <v>3999</v>
      </c>
      <c r="B6996" s="30" t="s">
        <v>4000</v>
      </c>
      <c r="C6996" s="37" t="s">
        <v>5</v>
      </c>
      <c r="D6996" s="36">
        <v>2.0699999999999998</v>
      </c>
      <c r="E6996" s="31">
        <v>1</v>
      </c>
      <c r="F6996" s="31">
        <v>0</v>
      </c>
      <c r="G6996" s="31">
        <v>37.69</v>
      </c>
      <c r="H6996" s="31">
        <v>0</v>
      </c>
      <c r="I6996" s="64">
        <v>78.010000000000005</v>
      </c>
    </row>
    <row r="6997" spans="1:9">
      <c r="A6997" s="35"/>
      <c r="B6997" s="35"/>
      <c r="C6997" s="35"/>
      <c r="D6997" s="35"/>
      <c r="E6997" s="35"/>
      <c r="F6997" s="35"/>
      <c r="G6997" s="35"/>
      <c r="H6997" s="34" t="s">
        <v>515</v>
      </c>
      <c r="I6997" s="76">
        <v>2870.84</v>
      </c>
    </row>
    <row r="6998" spans="1:9">
      <c r="A6998" s="35"/>
      <c r="B6998" s="35"/>
      <c r="C6998" s="35"/>
      <c r="D6998" s="35"/>
      <c r="E6998" s="35"/>
      <c r="F6998" s="35"/>
      <c r="G6998" s="35"/>
      <c r="H6998" s="34" t="s">
        <v>1458</v>
      </c>
      <c r="I6998" s="76">
        <v>22.86</v>
      </c>
    </row>
    <row r="6999" spans="1:9">
      <c r="A6999" s="35"/>
      <c r="B6999" s="35"/>
      <c r="C6999" s="35"/>
      <c r="D6999" s="35"/>
      <c r="E6999" s="35"/>
      <c r="F6999" s="35"/>
      <c r="G6999" s="35"/>
      <c r="H6999" s="34" t="s">
        <v>516</v>
      </c>
      <c r="I6999" s="76">
        <v>3527.11</v>
      </c>
    </row>
    <row r="7002" spans="1:9">
      <c r="A7002" s="49" t="s">
        <v>4001</v>
      </c>
      <c r="B7002" s="48"/>
      <c r="C7002" s="48"/>
      <c r="D7002" s="48"/>
      <c r="E7002" s="48"/>
      <c r="F7002" s="48"/>
      <c r="G7002" s="48"/>
      <c r="H7002" s="48"/>
      <c r="I7002" s="72"/>
    </row>
    <row r="7003" spans="1:9">
      <c r="A7003" s="46" t="s">
        <v>1480</v>
      </c>
      <c r="B7003" s="45"/>
      <c r="C7003" s="45"/>
      <c r="D7003" s="45"/>
      <c r="E7003" s="45"/>
      <c r="F7003" s="45"/>
      <c r="G7003" s="45"/>
      <c r="H7003" s="45"/>
      <c r="I7003" s="73"/>
    </row>
    <row r="7004" spans="1:9">
      <c r="A7004" s="43" t="s">
        <v>4002</v>
      </c>
      <c r="B7004" s="42"/>
      <c r="C7004" s="42"/>
      <c r="D7004" s="42"/>
      <c r="E7004" s="41"/>
      <c r="F7004" s="41"/>
      <c r="G7004" s="41"/>
      <c r="H7004" s="41"/>
      <c r="I7004" s="74"/>
    </row>
    <row r="7005" spans="1:9">
      <c r="A7005" s="38" t="s">
        <v>0</v>
      </c>
      <c r="B7005" s="39" t="s">
        <v>1</v>
      </c>
      <c r="C7005" s="38" t="s">
        <v>2</v>
      </c>
      <c r="D7005" s="38" t="s">
        <v>3</v>
      </c>
      <c r="E7005" s="38" t="s">
        <v>1441</v>
      </c>
      <c r="F7005" s="38" t="s">
        <v>1442</v>
      </c>
      <c r="G7005" s="38" t="s">
        <v>1443</v>
      </c>
      <c r="H7005" s="38" t="s">
        <v>1444</v>
      </c>
      <c r="I7005" s="75" t="s">
        <v>1445</v>
      </c>
    </row>
    <row r="7006" spans="1:9" ht="20">
      <c r="A7006" s="30" t="s">
        <v>4003</v>
      </c>
      <c r="B7006" s="32" t="s">
        <v>4004</v>
      </c>
      <c r="C7006" s="37" t="s">
        <v>22</v>
      </c>
      <c r="D7006" s="36">
        <v>10.295999999999999</v>
      </c>
      <c r="E7006" s="31">
        <v>1</v>
      </c>
      <c r="F7006" s="31">
        <v>0</v>
      </c>
      <c r="G7006" s="31">
        <v>103.83</v>
      </c>
      <c r="H7006" s="31">
        <v>0</v>
      </c>
      <c r="I7006" s="64">
        <v>1069.03</v>
      </c>
    </row>
    <row r="7007" spans="1:9" ht="20">
      <c r="A7007" s="30" t="s">
        <v>2732</v>
      </c>
      <c r="B7007" s="32" t="s">
        <v>1002</v>
      </c>
      <c r="C7007" s="37" t="s">
        <v>18</v>
      </c>
      <c r="D7007" s="36">
        <v>0.312</v>
      </c>
      <c r="E7007" s="31">
        <v>1</v>
      </c>
      <c r="F7007" s="31">
        <v>0</v>
      </c>
      <c r="G7007" s="31">
        <v>476.73</v>
      </c>
      <c r="H7007" s="31">
        <v>0</v>
      </c>
      <c r="I7007" s="64">
        <v>148.72999999999999</v>
      </c>
    </row>
    <row r="7008" spans="1:9">
      <c r="A7008" s="30" t="s">
        <v>1561</v>
      </c>
      <c r="B7008" s="32" t="s">
        <v>1562</v>
      </c>
      <c r="C7008" s="37" t="s">
        <v>1484</v>
      </c>
      <c r="D7008" s="36">
        <v>8.24</v>
      </c>
      <c r="E7008" s="31">
        <v>1</v>
      </c>
      <c r="F7008" s="31">
        <v>0</v>
      </c>
      <c r="G7008" s="31">
        <v>26.04</v>
      </c>
      <c r="H7008" s="31">
        <v>0</v>
      </c>
      <c r="I7008" s="64">
        <v>214.56</v>
      </c>
    </row>
    <row r="7009" spans="1:9">
      <c r="A7009" s="30" t="s">
        <v>1565</v>
      </c>
      <c r="B7009" s="30" t="s">
        <v>1566</v>
      </c>
      <c r="C7009" s="37" t="s">
        <v>1484</v>
      </c>
      <c r="D7009" s="36">
        <v>8.24</v>
      </c>
      <c r="E7009" s="31">
        <v>1</v>
      </c>
      <c r="F7009" s="31">
        <v>0</v>
      </c>
      <c r="G7009" s="31">
        <v>20.96</v>
      </c>
      <c r="H7009" s="31">
        <v>0</v>
      </c>
      <c r="I7009" s="64">
        <v>172.71</v>
      </c>
    </row>
    <row r="7010" spans="1:9">
      <c r="A7010" s="35"/>
      <c r="B7010" s="35"/>
      <c r="C7010" s="35"/>
      <c r="D7010" s="35"/>
      <c r="E7010" s="35"/>
      <c r="F7010" s="35"/>
      <c r="G7010" s="35"/>
      <c r="H7010" s="34" t="s">
        <v>515</v>
      </c>
      <c r="I7010" s="76">
        <v>1605.03</v>
      </c>
    </row>
    <row r="7011" spans="1:9">
      <c r="A7011" s="35"/>
      <c r="B7011" s="35"/>
      <c r="C7011" s="35"/>
      <c r="D7011" s="35"/>
      <c r="E7011" s="35"/>
      <c r="F7011" s="35"/>
      <c r="G7011" s="35"/>
      <c r="H7011" s="34" t="s">
        <v>1458</v>
      </c>
      <c r="I7011" s="76">
        <v>22.86</v>
      </c>
    </row>
    <row r="7012" spans="1:9">
      <c r="A7012" s="35"/>
      <c r="B7012" s="35"/>
      <c r="C7012" s="35"/>
      <c r="D7012" s="35"/>
      <c r="E7012" s="35"/>
      <c r="F7012" s="35"/>
      <c r="G7012" s="35"/>
      <c r="H7012" s="34" t="s">
        <v>516</v>
      </c>
      <c r="I7012" s="76">
        <v>1971.93</v>
      </c>
    </row>
    <row r="7015" spans="1:9">
      <c r="A7015" s="49" t="s">
        <v>4005</v>
      </c>
      <c r="B7015" s="48"/>
      <c r="C7015" s="48"/>
      <c r="D7015" s="48"/>
      <c r="E7015" s="48"/>
      <c r="F7015" s="48"/>
      <c r="G7015" s="48"/>
      <c r="H7015" s="48"/>
      <c r="I7015" s="72"/>
    </row>
    <row r="7016" spans="1:9">
      <c r="A7016" s="46" t="s">
        <v>1480</v>
      </c>
      <c r="B7016" s="45"/>
      <c r="C7016" s="45"/>
      <c r="D7016" s="45"/>
      <c r="E7016" s="45"/>
      <c r="F7016" s="45"/>
      <c r="G7016" s="45"/>
      <c r="H7016" s="45"/>
      <c r="I7016" s="73"/>
    </row>
    <row r="7017" spans="1:9">
      <c r="A7017" s="43" t="s">
        <v>4006</v>
      </c>
      <c r="B7017" s="42"/>
      <c r="C7017" s="42"/>
      <c r="D7017" s="42"/>
      <c r="E7017" s="41"/>
      <c r="F7017" s="41"/>
      <c r="G7017" s="41"/>
      <c r="H7017" s="41"/>
      <c r="I7017" s="74"/>
    </row>
    <row r="7018" spans="1:9">
      <c r="A7018" s="38" t="s">
        <v>0</v>
      </c>
      <c r="B7018" s="39" t="s">
        <v>1</v>
      </c>
      <c r="C7018" s="38" t="s">
        <v>2</v>
      </c>
      <c r="D7018" s="38" t="s">
        <v>3</v>
      </c>
      <c r="E7018" s="38" t="s">
        <v>1441</v>
      </c>
      <c r="F7018" s="38" t="s">
        <v>1442</v>
      </c>
      <c r="G7018" s="38" t="s">
        <v>1443</v>
      </c>
      <c r="H7018" s="38" t="s">
        <v>1444</v>
      </c>
      <c r="I7018" s="75" t="s">
        <v>1445</v>
      </c>
    </row>
    <row r="7019" spans="1:9" ht="20">
      <c r="A7019" s="30" t="s">
        <v>4007</v>
      </c>
      <c r="B7019" s="32" t="s">
        <v>4008</v>
      </c>
      <c r="C7019" s="37" t="s">
        <v>1825</v>
      </c>
      <c r="D7019" s="36">
        <v>0.04</v>
      </c>
      <c r="E7019" s="31">
        <v>1</v>
      </c>
      <c r="F7019" s="31">
        <v>0</v>
      </c>
      <c r="G7019" s="31">
        <v>257.02999999999997</v>
      </c>
      <c r="H7019" s="31">
        <v>0</v>
      </c>
      <c r="I7019" s="64">
        <v>10.28</v>
      </c>
    </row>
    <row r="7020" spans="1:9" ht="20">
      <c r="A7020" s="30" t="s">
        <v>4009</v>
      </c>
      <c r="B7020" s="32" t="s">
        <v>494</v>
      </c>
      <c r="C7020" s="37" t="s">
        <v>7</v>
      </c>
      <c r="D7020" s="36">
        <v>1</v>
      </c>
      <c r="E7020" s="31">
        <v>1</v>
      </c>
      <c r="F7020" s="31">
        <v>0</v>
      </c>
      <c r="G7020" s="31">
        <v>70</v>
      </c>
      <c r="H7020" s="31">
        <v>0</v>
      </c>
      <c r="I7020" s="64">
        <v>70</v>
      </c>
    </row>
    <row r="7021" spans="1:9">
      <c r="A7021" s="30" t="s">
        <v>1561</v>
      </c>
      <c r="B7021" s="30" t="s">
        <v>1562</v>
      </c>
      <c r="C7021" s="37" t="s">
        <v>1484</v>
      </c>
      <c r="D7021" s="36">
        <v>0.5</v>
      </c>
      <c r="E7021" s="31">
        <v>1</v>
      </c>
      <c r="F7021" s="31">
        <v>0</v>
      </c>
      <c r="G7021" s="31">
        <v>26.04</v>
      </c>
      <c r="H7021" s="31">
        <v>0</v>
      </c>
      <c r="I7021" s="64">
        <v>13.02</v>
      </c>
    </row>
    <row r="7022" spans="1:9">
      <c r="A7022" s="35"/>
      <c r="B7022" s="35"/>
      <c r="C7022" s="35"/>
      <c r="D7022" s="35"/>
      <c r="E7022" s="35"/>
      <c r="F7022" s="35"/>
      <c r="G7022" s="35"/>
      <c r="H7022" s="34" t="s">
        <v>515</v>
      </c>
      <c r="I7022" s="76">
        <v>93.3</v>
      </c>
    </row>
    <row r="7023" spans="1:9">
      <c r="A7023" s="35"/>
      <c r="B7023" s="35"/>
      <c r="C7023" s="35"/>
      <c r="D7023" s="35"/>
      <c r="E7023" s="35"/>
      <c r="F7023" s="35"/>
      <c r="G7023" s="35"/>
      <c r="H7023" s="34" t="s">
        <v>1458</v>
      </c>
      <c r="I7023" s="76">
        <v>22.86</v>
      </c>
    </row>
    <row r="7024" spans="1:9">
      <c r="A7024" s="35"/>
      <c r="B7024" s="35"/>
      <c r="C7024" s="35"/>
      <c r="D7024" s="35"/>
      <c r="E7024" s="35"/>
      <c r="F7024" s="35"/>
      <c r="G7024" s="35"/>
      <c r="H7024" s="34" t="s">
        <v>516</v>
      </c>
      <c r="I7024" s="76">
        <v>114.62</v>
      </c>
    </row>
    <row r="7027" spans="1:9">
      <c r="A7027" s="49" t="s">
        <v>4010</v>
      </c>
      <c r="B7027" s="48"/>
      <c r="C7027" s="48"/>
      <c r="D7027" s="48"/>
      <c r="E7027" s="48"/>
      <c r="F7027" s="48"/>
      <c r="G7027" s="48"/>
      <c r="H7027" s="48"/>
      <c r="I7027" s="72"/>
    </row>
    <row r="7028" spans="1:9">
      <c r="A7028" s="46" t="s">
        <v>1480</v>
      </c>
      <c r="B7028" s="45"/>
      <c r="C7028" s="45"/>
      <c r="D7028" s="45"/>
      <c r="E7028" s="45"/>
      <c r="F7028" s="45"/>
      <c r="G7028" s="45"/>
      <c r="H7028" s="45"/>
      <c r="I7028" s="73"/>
    </row>
    <row r="7029" spans="1:9">
      <c r="A7029" s="43" t="s">
        <v>4011</v>
      </c>
      <c r="B7029" s="42"/>
      <c r="C7029" s="42"/>
      <c r="D7029" s="42"/>
      <c r="E7029" s="41"/>
      <c r="F7029" s="41"/>
      <c r="G7029" s="41"/>
      <c r="H7029" s="41"/>
      <c r="I7029" s="74"/>
    </row>
    <row r="7030" spans="1:9">
      <c r="A7030" s="38" t="s">
        <v>0</v>
      </c>
      <c r="B7030" s="39" t="s">
        <v>1</v>
      </c>
      <c r="C7030" s="38" t="s">
        <v>2</v>
      </c>
      <c r="D7030" s="38" t="s">
        <v>3</v>
      </c>
      <c r="E7030" s="38" t="s">
        <v>1441</v>
      </c>
      <c r="F7030" s="38" t="s">
        <v>1442</v>
      </c>
      <c r="G7030" s="38" t="s">
        <v>1443</v>
      </c>
      <c r="H7030" s="38" t="s">
        <v>1444</v>
      </c>
      <c r="I7030" s="75" t="s">
        <v>1445</v>
      </c>
    </row>
    <row r="7031" spans="1:9" ht="20">
      <c r="A7031" s="30" t="s">
        <v>4007</v>
      </c>
      <c r="B7031" s="32" t="s">
        <v>4008</v>
      </c>
      <c r="C7031" s="37" t="s">
        <v>1825</v>
      </c>
      <c r="D7031" s="36">
        <v>0.04</v>
      </c>
      <c r="E7031" s="31">
        <v>1</v>
      </c>
      <c r="F7031" s="31">
        <v>0</v>
      </c>
      <c r="G7031" s="31">
        <v>257.02999999999997</v>
      </c>
      <c r="H7031" s="31">
        <v>0</v>
      </c>
      <c r="I7031" s="64">
        <v>10.28</v>
      </c>
    </row>
    <row r="7032" spans="1:9" ht="20">
      <c r="A7032" s="30" t="s">
        <v>4012</v>
      </c>
      <c r="B7032" s="32" t="s">
        <v>495</v>
      </c>
      <c r="C7032" s="37" t="s">
        <v>7</v>
      </c>
      <c r="D7032" s="36">
        <v>1</v>
      </c>
      <c r="E7032" s="31">
        <v>1</v>
      </c>
      <c r="F7032" s="31">
        <v>0</v>
      </c>
      <c r="G7032" s="31">
        <v>67</v>
      </c>
      <c r="H7032" s="31">
        <v>0</v>
      </c>
      <c r="I7032" s="64">
        <v>67</v>
      </c>
    </row>
    <row r="7033" spans="1:9">
      <c r="A7033" s="30" t="s">
        <v>1561</v>
      </c>
      <c r="B7033" s="30" t="s">
        <v>1562</v>
      </c>
      <c r="C7033" s="37" t="s">
        <v>1484</v>
      </c>
      <c r="D7033" s="36">
        <v>0.5</v>
      </c>
      <c r="E7033" s="31">
        <v>1</v>
      </c>
      <c r="F7033" s="31">
        <v>0</v>
      </c>
      <c r="G7033" s="31">
        <v>26.04</v>
      </c>
      <c r="H7033" s="31">
        <v>0</v>
      </c>
      <c r="I7033" s="64">
        <v>13.02</v>
      </c>
    </row>
    <row r="7034" spans="1:9">
      <c r="A7034" s="35"/>
      <c r="B7034" s="35"/>
      <c r="C7034" s="35"/>
      <c r="D7034" s="35"/>
      <c r="E7034" s="35"/>
      <c r="F7034" s="35"/>
      <c r="G7034" s="35"/>
      <c r="H7034" s="34" t="s">
        <v>515</v>
      </c>
      <c r="I7034" s="76">
        <v>90.3</v>
      </c>
    </row>
    <row r="7035" spans="1:9">
      <c r="A7035" s="35"/>
      <c r="B7035" s="35"/>
      <c r="C7035" s="35"/>
      <c r="D7035" s="35"/>
      <c r="E7035" s="35"/>
      <c r="F7035" s="35"/>
      <c r="G7035" s="35"/>
      <c r="H7035" s="34" t="s">
        <v>1458</v>
      </c>
      <c r="I7035" s="76">
        <v>22.86</v>
      </c>
    </row>
    <row r="7036" spans="1:9">
      <c r="A7036" s="35"/>
      <c r="B7036" s="35"/>
      <c r="C7036" s="35"/>
      <c r="D7036" s="35"/>
      <c r="E7036" s="35"/>
      <c r="F7036" s="35"/>
      <c r="G7036" s="35"/>
      <c r="H7036" s="34" t="s">
        <v>516</v>
      </c>
      <c r="I7036" s="76">
        <v>110.94</v>
      </c>
    </row>
    <row r="7039" spans="1:9">
      <c r="A7039" s="49" t="s">
        <v>4013</v>
      </c>
      <c r="B7039" s="48"/>
      <c r="C7039" s="48"/>
      <c r="D7039" s="48"/>
      <c r="E7039" s="48"/>
      <c r="F7039" s="48"/>
      <c r="G7039" s="48"/>
      <c r="H7039" s="48"/>
      <c r="I7039" s="72"/>
    </row>
    <row r="7040" spans="1:9">
      <c r="A7040" s="46" t="s">
        <v>1480</v>
      </c>
      <c r="B7040" s="45"/>
      <c r="C7040" s="45"/>
      <c r="D7040" s="45"/>
      <c r="E7040" s="45"/>
      <c r="F7040" s="45"/>
      <c r="G7040" s="45"/>
      <c r="H7040" s="45"/>
      <c r="I7040" s="73"/>
    </row>
    <row r="7041" spans="1:9">
      <c r="A7041" s="43" t="s">
        <v>4014</v>
      </c>
      <c r="B7041" s="42"/>
      <c r="C7041" s="42"/>
      <c r="D7041" s="42"/>
      <c r="E7041" s="41"/>
      <c r="F7041" s="41"/>
      <c r="G7041" s="41"/>
      <c r="H7041" s="41"/>
      <c r="I7041" s="74"/>
    </row>
    <row r="7042" spans="1:9">
      <c r="A7042" s="38" t="s">
        <v>0</v>
      </c>
      <c r="B7042" s="39" t="s">
        <v>1</v>
      </c>
      <c r="C7042" s="38" t="s">
        <v>2</v>
      </c>
      <c r="D7042" s="38" t="s">
        <v>3</v>
      </c>
      <c r="E7042" s="38" t="s">
        <v>1441</v>
      </c>
      <c r="F7042" s="38" t="s">
        <v>1442</v>
      </c>
      <c r="G7042" s="38" t="s">
        <v>1443</v>
      </c>
      <c r="H7042" s="38" t="s">
        <v>1444</v>
      </c>
      <c r="I7042" s="75" t="s">
        <v>1445</v>
      </c>
    </row>
    <row r="7043" spans="1:9" ht="20">
      <c r="A7043" s="30" t="s">
        <v>4007</v>
      </c>
      <c r="B7043" s="32" t="s">
        <v>4008</v>
      </c>
      <c r="C7043" s="37" t="s">
        <v>1825</v>
      </c>
      <c r="D7043" s="36">
        <v>0.04</v>
      </c>
      <c r="E7043" s="31">
        <v>1</v>
      </c>
      <c r="F7043" s="31">
        <v>0</v>
      </c>
      <c r="G7043" s="31">
        <v>257.02999999999997</v>
      </c>
      <c r="H7043" s="31">
        <v>0</v>
      </c>
      <c r="I7043" s="64">
        <v>10.28</v>
      </c>
    </row>
    <row r="7044" spans="1:9">
      <c r="A7044" s="30" t="s">
        <v>4015</v>
      </c>
      <c r="B7044" s="32" t="s">
        <v>4016</v>
      </c>
      <c r="C7044" s="37" t="s">
        <v>7</v>
      </c>
      <c r="D7044" s="36">
        <v>1</v>
      </c>
      <c r="E7044" s="31">
        <v>1</v>
      </c>
      <c r="F7044" s="31">
        <v>0</v>
      </c>
      <c r="G7044" s="31">
        <v>350</v>
      </c>
      <c r="H7044" s="31">
        <v>0</v>
      </c>
      <c r="I7044" s="64">
        <v>350</v>
      </c>
    </row>
    <row r="7045" spans="1:9">
      <c r="A7045" s="30" t="s">
        <v>1561</v>
      </c>
      <c r="B7045" s="30" t="s">
        <v>1562</v>
      </c>
      <c r="C7045" s="37" t="s">
        <v>1484</v>
      </c>
      <c r="D7045" s="36">
        <v>0.5</v>
      </c>
      <c r="E7045" s="31">
        <v>1</v>
      </c>
      <c r="F7045" s="31">
        <v>0</v>
      </c>
      <c r="G7045" s="31">
        <v>26.04</v>
      </c>
      <c r="H7045" s="31">
        <v>0</v>
      </c>
      <c r="I7045" s="64">
        <v>13.02</v>
      </c>
    </row>
    <row r="7046" spans="1:9">
      <c r="A7046" s="35"/>
      <c r="B7046" s="35"/>
      <c r="C7046" s="35"/>
      <c r="D7046" s="35"/>
      <c r="E7046" s="35"/>
      <c r="F7046" s="35"/>
      <c r="G7046" s="35"/>
      <c r="H7046" s="34" t="s">
        <v>515</v>
      </c>
      <c r="I7046" s="76">
        <v>373.3</v>
      </c>
    </row>
    <row r="7047" spans="1:9">
      <c r="A7047" s="35"/>
      <c r="B7047" s="35"/>
      <c r="C7047" s="35"/>
      <c r="D7047" s="35"/>
      <c r="E7047" s="35"/>
      <c r="F7047" s="35"/>
      <c r="G7047" s="35"/>
      <c r="H7047" s="34" t="s">
        <v>1458</v>
      </c>
      <c r="I7047" s="76">
        <v>22.86</v>
      </c>
    </row>
    <row r="7048" spans="1:9">
      <c r="A7048" s="35"/>
      <c r="B7048" s="35"/>
      <c r="C7048" s="35"/>
      <c r="D7048" s="35"/>
      <c r="E7048" s="35"/>
      <c r="F7048" s="35"/>
      <c r="G7048" s="35"/>
      <c r="H7048" s="34" t="s">
        <v>516</v>
      </c>
      <c r="I7048" s="76">
        <v>458.63</v>
      </c>
    </row>
    <row r="7051" spans="1:9">
      <c r="A7051" s="49" t="s">
        <v>4017</v>
      </c>
      <c r="B7051" s="48"/>
      <c r="C7051" s="48"/>
      <c r="D7051" s="48"/>
      <c r="E7051" s="48"/>
      <c r="F7051" s="48"/>
      <c r="G7051" s="48"/>
      <c r="H7051" s="48"/>
      <c r="I7051" s="72"/>
    </row>
    <row r="7052" spans="1:9">
      <c r="A7052" s="46" t="s">
        <v>1480</v>
      </c>
      <c r="B7052" s="45"/>
      <c r="C7052" s="45"/>
      <c r="D7052" s="45"/>
      <c r="E7052" s="45"/>
      <c r="F7052" s="45"/>
      <c r="G7052" s="45"/>
      <c r="H7052" s="45"/>
      <c r="I7052" s="73"/>
    </row>
    <row r="7053" spans="1:9">
      <c r="A7053" s="43" t="s">
        <v>4018</v>
      </c>
      <c r="B7053" s="42"/>
      <c r="C7053" s="42"/>
      <c r="D7053" s="42"/>
      <c r="E7053" s="41"/>
      <c r="F7053" s="41"/>
      <c r="G7053" s="41"/>
      <c r="H7053" s="41"/>
      <c r="I7053" s="74"/>
    </row>
    <row r="7054" spans="1:9">
      <c r="A7054" s="38" t="s">
        <v>0</v>
      </c>
      <c r="B7054" s="39" t="s">
        <v>1</v>
      </c>
      <c r="C7054" s="38" t="s">
        <v>2</v>
      </c>
      <c r="D7054" s="38" t="s">
        <v>3</v>
      </c>
      <c r="E7054" s="38" t="s">
        <v>1441</v>
      </c>
      <c r="F7054" s="38" t="s">
        <v>1442</v>
      </c>
      <c r="G7054" s="38" t="s">
        <v>1443</v>
      </c>
      <c r="H7054" s="38" t="s">
        <v>1444</v>
      </c>
      <c r="I7054" s="75" t="s">
        <v>1445</v>
      </c>
    </row>
    <row r="7055" spans="1:9">
      <c r="A7055" s="30" t="s">
        <v>4019</v>
      </c>
      <c r="B7055" s="30" t="s">
        <v>4020</v>
      </c>
      <c r="C7055" s="37" t="s">
        <v>7</v>
      </c>
      <c r="D7055" s="36">
        <v>1</v>
      </c>
      <c r="E7055" s="31">
        <v>1</v>
      </c>
      <c r="F7055" s="31">
        <v>0</v>
      </c>
      <c r="G7055" s="31">
        <v>2800</v>
      </c>
      <c r="H7055" s="31">
        <v>0</v>
      </c>
      <c r="I7055" s="64">
        <v>2800</v>
      </c>
    </row>
    <row r="7056" spans="1:9">
      <c r="A7056" s="35"/>
      <c r="B7056" s="35"/>
      <c r="C7056" s="35"/>
      <c r="D7056" s="35"/>
      <c r="E7056" s="35"/>
      <c r="F7056" s="35"/>
      <c r="G7056" s="35"/>
      <c r="H7056" s="34" t="s">
        <v>515</v>
      </c>
      <c r="I7056" s="76">
        <v>2800</v>
      </c>
    </row>
    <row r="7057" spans="1:9">
      <c r="A7057" s="35"/>
      <c r="B7057" s="35"/>
      <c r="C7057" s="35"/>
      <c r="D7057" s="35"/>
      <c r="E7057" s="35"/>
      <c r="F7057" s="35"/>
      <c r="G7057" s="35"/>
      <c r="H7057" s="34" t="s">
        <v>1458</v>
      </c>
      <c r="I7057" s="76">
        <v>22.86</v>
      </c>
    </row>
    <row r="7058" spans="1:9">
      <c r="A7058" s="35"/>
      <c r="B7058" s="35"/>
      <c r="C7058" s="35"/>
      <c r="D7058" s="35"/>
      <c r="E7058" s="35"/>
      <c r="F7058" s="35"/>
      <c r="G7058" s="35"/>
      <c r="H7058" s="34" t="s">
        <v>516</v>
      </c>
      <c r="I7058" s="76">
        <v>3440.08</v>
      </c>
    </row>
    <row r="7061" spans="1:9">
      <c r="A7061" s="49" t="s">
        <v>4021</v>
      </c>
      <c r="B7061" s="48"/>
      <c r="C7061" s="48"/>
      <c r="D7061" s="48"/>
      <c r="E7061" s="48"/>
      <c r="F7061" s="48"/>
      <c r="G7061" s="48"/>
      <c r="H7061" s="48"/>
      <c r="I7061" s="72"/>
    </row>
    <row r="7062" spans="1:9">
      <c r="A7062" s="46" t="s">
        <v>1480</v>
      </c>
      <c r="B7062" s="45"/>
      <c r="C7062" s="45"/>
      <c r="D7062" s="45"/>
      <c r="E7062" s="45"/>
      <c r="F7062" s="45"/>
      <c r="G7062" s="45"/>
      <c r="H7062" s="45"/>
      <c r="I7062" s="73"/>
    </row>
    <row r="7063" spans="1:9">
      <c r="A7063" s="43" t="s">
        <v>4022</v>
      </c>
      <c r="B7063" s="42"/>
      <c r="C7063" s="42"/>
      <c r="D7063" s="42"/>
      <c r="E7063" s="41"/>
      <c r="F7063" s="41"/>
      <c r="G7063" s="41"/>
      <c r="H7063" s="41"/>
      <c r="I7063" s="74"/>
    </row>
    <row r="7064" spans="1:9">
      <c r="A7064" s="38" t="s">
        <v>0</v>
      </c>
      <c r="B7064" s="39" t="s">
        <v>1</v>
      </c>
      <c r="C7064" s="38" t="s">
        <v>2</v>
      </c>
      <c r="D7064" s="38" t="s">
        <v>3</v>
      </c>
      <c r="E7064" s="38" t="s">
        <v>1441</v>
      </c>
      <c r="F7064" s="38" t="s">
        <v>1442</v>
      </c>
      <c r="G7064" s="38" t="s">
        <v>1443</v>
      </c>
      <c r="H7064" s="38" t="s">
        <v>1444</v>
      </c>
      <c r="I7064" s="75" t="s">
        <v>1445</v>
      </c>
    </row>
    <row r="7065" spans="1:9">
      <c r="A7065" s="30" t="s">
        <v>4023</v>
      </c>
      <c r="B7065" s="32" t="s">
        <v>4024</v>
      </c>
      <c r="C7065" s="37" t="s">
        <v>7</v>
      </c>
      <c r="D7065" s="36">
        <v>1</v>
      </c>
      <c r="E7065" s="31">
        <v>1</v>
      </c>
      <c r="F7065" s="31">
        <v>0</v>
      </c>
      <c r="G7065" s="31">
        <v>42.22</v>
      </c>
      <c r="H7065" s="31">
        <v>0</v>
      </c>
      <c r="I7065" s="64">
        <v>42.22</v>
      </c>
    </row>
    <row r="7066" spans="1:9">
      <c r="A7066" s="30" t="s">
        <v>1565</v>
      </c>
      <c r="B7066" s="30" t="s">
        <v>1566</v>
      </c>
      <c r="C7066" s="37" t="s">
        <v>1484</v>
      </c>
      <c r="D7066" s="36">
        <v>0.2</v>
      </c>
      <c r="E7066" s="31">
        <v>1</v>
      </c>
      <c r="F7066" s="31">
        <v>0</v>
      </c>
      <c r="G7066" s="31">
        <v>20.96</v>
      </c>
      <c r="H7066" s="31">
        <v>0</v>
      </c>
      <c r="I7066" s="64">
        <v>4.1900000000000004</v>
      </c>
    </row>
    <row r="7067" spans="1:9">
      <c r="A7067" s="35"/>
      <c r="B7067" s="35"/>
      <c r="C7067" s="35"/>
      <c r="D7067" s="35"/>
      <c r="E7067" s="35"/>
      <c r="F7067" s="35"/>
      <c r="G7067" s="35"/>
      <c r="H7067" s="34" t="s">
        <v>515</v>
      </c>
      <c r="I7067" s="76">
        <v>46.41</v>
      </c>
    </row>
    <row r="7068" spans="1:9">
      <c r="A7068" s="35"/>
      <c r="B7068" s="35"/>
      <c r="C7068" s="35"/>
      <c r="D7068" s="35"/>
      <c r="E7068" s="35"/>
      <c r="F7068" s="35"/>
      <c r="G7068" s="35"/>
      <c r="H7068" s="34" t="s">
        <v>1458</v>
      </c>
      <c r="I7068" s="76">
        <v>22.86</v>
      </c>
    </row>
    <row r="7069" spans="1:9">
      <c r="A7069" s="35"/>
      <c r="B7069" s="35"/>
      <c r="C7069" s="35"/>
      <c r="D7069" s="35"/>
      <c r="E7069" s="35"/>
      <c r="F7069" s="35"/>
      <c r="G7069" s="35"/>
      <c r="H7069" s="34" t="s">
        <v>516</v>
      </c>
      <c r="I7069" s="76">
        <v>57.01</v>
      </c>
    </row>
    <row r="7072" spans="1:9">
      <c r="A7072" s="49" t="s">
        <v>4025</v>
      </c>
      <c r="B7072" s="48"/>
      <c r="C7072" s="48"/>
      <c r="D7072" s="48"/>
      <c r="E7072" s="48"/>
      <c r="F7072" s="48"/>
      <c r="G7072" s="48"/>
      <c r="H7072" s="48"/>
      <c r="I7072" s="72"/>
    </row>
    <row r="7073" spans="1:9">
      <c r="A7073" s="46" t="s">
        <v>1480</v>
      </c>
      <c r="B7073" s="45"/>
      <c r="C7073" s="45"/>
      <c r="D7073" s="45"/>
      <c r="E7073" s="45"/>
      <c r="F7073" s="45"/>
      <c r="G7073" s="45"/>
      <c r="H7073" s="45"/>
      <c r="I7073" s="73"/>
    </row>
    <row r="7074" spans="1:9">
      <c r="A7074" s="43" t="s">
        <v>4026</v>
      </c>
      <c r="B7074" s="42"/>
      <c r="C7074" s="42"/>
      <c r="D7074" s="42"/>
      <c r="E7074" s="41"/>
      <c r="F7074" s="41"/>
      <c r="G7074" s="41"/>
      <c r="H7074" s="41"/>
      <c r="I7074" s="74"/>
    </row>
    <row r="7075" spans="1:9">
      <c r="A7075" s="38" t="s">
        <v>0</v>
      </c>
      <c r="B7075" s="39" t="s">
        <v>1</v>
      </c>
      <c r="C7075" s="38" t="s">
        <v>2</v>
      </c>
      <c r="D7075" s="38" t="s">
        <v>3</v>
      </c>
      <c r="E7075" s="38" t="s">
        <v>1441</v>
      </c>
      <c r="F7075" s="38" t="s">
        <v>1442</v>
      </c>
      <c r="G7075" s="38" t="s">
        <v>1443</v>
      </c>
      <c r="H7075" s="38" t="s">
        <v>1444</v>
      </c>
      <c r="I7075" s="75" t="s">
        <v>1445</v>
      </c>
    </row>
    <row r="7076" spans="1:9">
      <c r="A7076" s="30" t="s">
        <v>4027</v>
      </c>
      <c r="B7076" s="32" t="s">
        <v>4028</v>
      </c>
      <c r="C7076" s="37" t="s">
        <v>7</v>
      </c>
      <c r="D7076" s="36">
        <v>1</v>
      </c>
      <c r="E7076" s="31">
        <v>1</v>
      </c>
      <c r="F7076" s="31">
        <v>0</v>
      </c>
      <c r="G7076" s="31">
        <v>2200</v>
      </c>
      <c r="H7076" s="31">
        <v>0</v>
      </c>
      <c r="I7076" s="64">
        <v>2200</v>
      </c>
    </row>
    <row r="7077" spans="1:9" ht="20">
      <c r="A7077" s="30" t="s">
        <v>4007</v>
      </c>
      <c r="B7077" s="32" t="s">
        <v>4008</v>
      </c>
      <c r="C7077" s="37" t="s">
        <v>1825</v>
      </c>
      <c r="D7077" s="36">
        <v>0.06</v>
      </c>
      <c r="E7077" s="31">
        <v>1</v>
      </c>
      <c r="F7077" s="31">
        <v>0</v>
      </c>
      <c r="G7077" s="31">
        <v>257.02999999999997</v>
      </c>
      <c r="H7077" s="31">
        <v>0</v>
      </c>
      <c r="I7077" s="64">
        <v>15.42</v>
      </c>
    </row>
    <row r="7078" spans="1:9" ht="20">
      <c r="A7078" s="30" t="s">
        <v>16</v>
      </c>
      <c r="B7078" s="32" t="s">
        <v>17</v>
      </c>
      <c r="C7078" s="37" t="s">
        <v>18</v>
      </c>
      <c r="D7078" s="36">
        <v>4.4999999999999998E-2</v>
      </c>
      <c r="E7078" s="31">
        <v>1</v>
      </c>
      <c r="F7078" s="31">
        <v>0</v>
      </c>
      <c r="G7078" s="31">
        <v>492.82</v>
      </c>
      <c r="H7078" s="31">
        <v>0</v>
      </c>
      <c r="I7078" s="64">
        <v>22.17</v>
      </c>
    </row>
    <row r="7079" spans="1:9">
      <c r="A7079" s="30" t="s">
        <v>41</v>
      </c>
      <c r="B7079" s="32" t="s">
        <v>42</v>
      </c>
      <c r="C7079" s="37" t="s">
        <v>18</v>
      </c>
      <c r="D7079" s="36">
        <v>4.4999999999999998E-2</v>
      </c>
      <c r="E7079" s="31">
        <v>1</v>
      </c>
      <c r="F7079" s="31">
        <v>0</v>
      </c>
      <c r="G7079" s="31">
        <v>82.91</v>
      </c>
      <c r="H7079" s="31">
        <v>0</v>
      </c>
      <c r="I7079" s="64">
        <v>3.73</v>
      </c>
    </row>
    <row r="7080" spans="1:9" ht="20">
      <c r="A7080" s="30" t="s">
        <v>36</v>
      </c>
      <c r="B7080" s="32" t="s">
        <v>37</v>
      </c>
      <c r="C7080" s="37" t="s">
        <v>18</v>
      </c>
      <c r="D7080" s="36">
        <v>4.4999999999999998E-2</v>
      </c>
      <c r="E7080" s="31">
        <v>1</v>
      </c>
      <c r="F7080" s="31">
        <v>0</v>
      </c>
      <c r="G7080" s="31">
        <v>284.04000000000002</v>
      </c>
      <c r="H7080" s="31">
        <v>0</v>
      </c>
      <c r="I7080" s="64">
        <v>12.78</v>
      </c>
    </row>
    <row r="7081" spans="1:9">
      <c r="A7081" s="30" t="s">
        <v>1561</v>
      </c>
      <c r="B7081" s="32" t="s">
        <v>1562</v>
      </c>
      <c r="C7081" s="37" t="s">
        <v>1484</v>
      </c>
      <c r="D7081" s="36">
        <v>0.5</v>
      </c>
      <c r="E7081" s="31">
        <v>1</v>
      </c>
      <c r="F7081" s="31">
        <v>0</v>
      </c>
      <c r="G7081" s="31">
        <v>26.04</v>
      </c>
      <c r="H7081" s="31">
        <v>0</v>
      </c>
      <c r="I7081" s="64">
        <v>13.02</v>
      </c>
    </row>
    <row r="7082" spans="1:9">
      <c r="A7082" s="30" t="s">
        <v>1565</v>
      </c>
      <c r="B7082" s="30" t="s">
        <v>1566</v>
      </c>
      <c r="C7082" s="37" t="s">
        <v>1484</v>
      </c>
      <c r="D7082" s="36">
        <v>1.1186</v>
      </c>
      <c r="E7082" s="31">
        <v>1</v>
      </c>
      <c r="F7082" s="31">
        <v>0</v>
      </c>
      <c r="G7082" s="31">
        <v>20.96</v>
      </c>
      <c r="H7082" s="31">
        <v>0</v>
      </c>
      <c r="I7082" s="64">
        <v>23.44</v>
      </c>
    </row>
    <row r="7083" spans="1:9">
      <c r="A7083" s="35"/>
      <c r="B7083" s="35"/>
      <c r="C7083" s="35"/>
      <c r="D7083" s="35"/>
      <c r="E7083" s="35"/>
      <c r="F7083" s="35"/>
      <c r="G7083" s="35"/>
      <c r="H7083" s="34" t="s">
        <v>515</v>
      </c>
      <c r="I7083" s="76">
        <v>2290.56</v>
      </c>
    </row>
    <row r="7084" spans="1:9">
      <c r="A7084" s="35"/>
      <c r="B7084" s="35"/>
      <c r="C7084" s="35"/>
      <c r="D7084" s="35"/>
      <c r="E7084" s="35"/>
      <c r="F7084" s="35"/>
      <c r="G7084" s="35"/>
      <c r="H7084" s="34" t="s">
        <v>1458</v>
      </c>
      <c r="I7084" s="76">
        <v>22.86</v>
      </c>
    </row>
    <row r="7085" spans="1:9">
      <c r="A7085" s="35"/>
      <c r="B7085" s="35"/>
      <c r="C7085" s="35"/>
      <c r="D7085" s="35"/>
      <c r="E7085" s="35"/>
      <c r="F7085" s="35"/>
      <c r="G7085" s="35"/>
      <c r="H7085" s="34" t="s">
        <v>516</v>
      </c>
      <c r="I7085" s="76">
        <v>2814.18</v>
      </c>
    </row>
    <row r="7088" spans="1:9">
      <c r="A7088" s="49" t="s">
        <v>4029</v>
      </c>
      <c r="B7088" s="48"/>
      <c r="C7088" s="48"/>
      <c r="D7088" s="48"/>
      <c r="E7088" s="48"/>
      <c r="F7088" s="48"/>
      <c r="G7088" s="48"/>
      <c r="H7088" s="48"/>
      <c r="I7088" s="72"/>
    </row>
    <row r="7089" spans="1:9">
      <c r="A7089" s="46" t="s">
        <v>1480</v>
      </c>
      <c r="B7089" s="45"/>
      <c r="C7089" s="45"/>
      <c r="D7089" s="45"/>
      <c r="E7089" s="45"/>
      <c r="F7089" s="45"/>
      <c r="G7089" s="45"/>
      <c r="H7089" s="45"/>
      <c r="I7089" s="73"/>
    </row>
    <row r="7090" spans="1:9">
      <c r="A7090" s="43" t="s">
        <v>4030</v>
      </c>
      <c r="B7090" s="42"/>
      <c r="C7090" s="42"/>
      <c r="D7090" s="42"/>
      <c r="E7090" s="41"/>
      <c r="F7090" s="41"/>
      <c r="G7090" s="41"/>
      <c r="H7090" s="41"/>
      <c r="I7090" s="74"/>
    </row>
    <row r="7091" spans="1:9">
      <c r="A7091" s="38" t="s">
        <v>0</v>
      </c>
      <c r="B7091" s="39" t="s">
        <v>1</v>
      </c>
      <c r="C7091" s="38" t="s">
        <v>2</v>
      </c>
      <c r="D7091" s="38" t="s">
        <v>3</v>
      </c>
      <c r="E7091" s="38" t="s">
        <v>1441</v>
      </c>
      <c r="F7091" s="38" t="s">
        <v>1442</v>
      </c>
      <c r="G7091" s="38" t="s">
        <v>1443</v>
      </c>
      <c r="H7091" s="38" t="s">
        <v>1444</v>
      </c>
      <c r="I7091" s="75" t="s">
        <v>1445</v>
      </c>
    </row>
    <row r="7092" spans="1:9">
      <c r="A7092" s="30" t="s">
        <v>4031</v>
      </c>
      <c r="B7092" s="30" t="s">
        <v>4032</v>
      </c>
      <c r="C7092" s="37" t="s">
        <v>7</v>
      </c>
      <c r="D7092" s="36">
        <v>1</v>
      </c>
      <c r="E7092" s="31">
        <v>1</v>
      </c>
      <c r="F7092" s="31">
        <v>0</v>
      </c>
      <c r="G7092" s="31">
        <v>3750</v>
      </c>
      <c r="H7092" s="31">
        <v>0</v>
      </c>
      <c r="I7092" s="64">
        <v>3750</v>
      </c>
    </row>
    <row r="7093" spans="1:9">
      <c r="A7093" s="35"/>
      <c r="B7093" s="35"/>
      <c r="C7093" s="35"/>
      <c r="D7093" s="35"/>
      <c r="E7093" s="35"/>
      <c r="F7093" s="35"/>
      <c r="G7093" s="35"/>
      <c r="H7093" s="34" t="s">
        <v>515</v>
      </c>
      <c r="I7093" s="76">
        <v>3750</v>
      </c>
    </row>
    <row r="7094" spans="1:9">
      <c r="A7094" s="35"/>
      <c r="B7094" s="35"/>
      <c r="C7094" s="35"/>
      <c r="D7094" s="35"/>
      <c r="E7094" s="35"/>
      <c r="F7094" s="35"/>
      <c r="G7094" s="35"/>
      <c r="H7094" s="34" t="s">
        <v>1458</v>
      </c>
      <c r="I7094" s="76">
        <v>22.86</v>
      </c>
    </row>
    <row r="7095" spans="1:9">
      <c r="A7095" s="35"/>
      <c r="B7095" s="35"/>
      <c r="C7095" s="35"/>
      <c r="D7095" s="35"/>
      <c r="E7095" s="35"/>
      <c r="F7095" s="35"/>
      <c r="G7095" s="35"/>
      <c r="H7095" s="34" t="s">
        <v>516</v>
      </c>
      <c r="I7095" s="76">
        <v>4607.25</v>
      </c>
    </row>
    <row r="7098" spans="1:9">
      <c r="A7098" s="49" t="s">
        <v>4033</v>
      </c>
      <c r="B7098" s="48"/>
      <c r="C7098" s="48"/>
      <c r="D7098" s="48"/>
      <c r="E7098" s="48"/>
      <c r="F7098" s="48"/>
      <c r="G7098" s="48"/>
      <c r="H7098" s="48"/>
      <c r="I7098" s="72"/>
    </row>
    <row r="7099" spans="1:9">
      <c r="A7099" s="46" t="s">
        <v>1480</v>
      </c>
      <c r="B7099" s="45"/>
      <c r="C7099" s="45"/>
      <c r="D7099" s="45"/>
      <c r="E7099" s="45"/>
      <c r="F7099" s="45"/>
      <c r="G7099" s="45"/>
      <c r="H7099" s="45"/>
      <c r="I7099" s="73"/>
    </row>
    <row r="7100" spans="1:9">
      <c r="A7100" s="43" t="s">
        <v>4034</v>
      </c>
      <c r="B7100" s="42"/>
      <c r="C7100" s="42"/>
      <c r="D7100" s="42"/>
      <c r="E7100" s="41"/>
      <c r="F7100" s="41"/>
      <c r="G7100" s="41"/>
      <c r="H7100" s="41"/>
      <c r="I7100" s="74"/>
    </row>
    <row r="7101" spans="1:9">
      <c r="A7101" s="38" t="s">
        <v>0</v>
      </c>
      <c r="B7101" s="39" t="s">
        <v>1</v>
      </c>
      <c r="C7101" s="38" t="s">
        <v>2</v>
      </c>
      <c r="D7101" s="38" t="s">
        <v>3</v>
      </c>
      <c r="E7101" s="38" t="s">
        <v>1441</v>
      </c>
      <c r="F7101" s="38" t="s">
        <v>1442</v>
      </c>
      <c r="G7101" s="38" t="s">
        <v>1443</v>
      </c>
      <c r="H7101" s="38" t="s">
        <v>1444</v>
      </c>
      <c r="I7101" s="75" t="s">
        <v>1445</v>
      </c>
    </row>
    <row r="7102" spans="1:9">
      <c r="A7102" s="30" t="s">
        <v>474</v>
      </c>
      <c r="B7102" s="32" t="s">
        <v>1550</v>
      </c>
      <c r="C7102" s="37" t="s">
        <v>1551</v>
      </c>
      <c r="D7102" s="36">
        <v>0.05</v>
      </c>
      <c r="E7102" s="31">
        <v>1</v>
      </c>
      <c r="F7102" s="31">
        <v>0</v>
      </c>
      <c r="G7102" s="31">
        <v>12.89</v>
      </c>
      <c r="H7102" s="31">
        <v>0</v>
      </c>
      <c r="I7102" s="64">
        <v>0.64</v>
      </c>
    </row>
    <row r="7103" spans="1:9">
      <c r="A7103" s="30" t="s">
        <v>1565</v>
      </c>
      <c r="B7103" s="30" t="s">
        <v>1566</v>
      </c>
      <c r="C7103" s="37" t="s">
        <v>1484</v>
      </c>
      <c r="D7103" s="36">
        <v>0.14000000000000001</v>
      </c>
      <c r="E7103" s="31">
        <v>1</v>
      </c>
      <c r="F7103" s="31">
        <v>0</v>
      </c>
      <c r="G7103" s="31">
        <v>20.96</v>
      </c>
      <c r="H7103" s="31">
        <v>0</v>
      </c>
      <c r="I7103" s="64">
        <v>2.93</v>
      </c>
    </row>
    <row r="7104" spans="1:9">
      <c r="A7104" s="35"/>
      <c r="B7104" s="35"/>
      <c r="C7104" s="35"/>
      <c r="D7104" s="35"/>
      <c r="E7104" s="35"/>
      <c r="F7104" s="35"/>
      <c r="G7104" s="35"/>
      <c r="H7104" s="34" t="s">
        <v>515</v>
      </c>
      <c r="I7104" s="76">
        <v>3.57</v>
      </c>
    </row>
    <row r="7105" spans="1:9">
      <c r="A7105" s="35"/>
      <c r="B7105" s="35"/>
      <c r="C7105" s="35"/>
      <c r="D7105" s="35"/>
      <c r="E7105" s="35"/>
      <c r="F7105" s="35"/>
      <c r="G7105" s="35"/>
      <c r="H7105" s="34" t="s">
        <v>1458</v>
      </c>
      <c r="I7105" s="76">
        <v>22.86</v>
      </c>
    </row>
    <row r="7106" spans="1:9">
      <c r="A7106" s="35"/>
      <c r="B7106" s="35"/>
      <c r="C7106" s="35"/>
      <c r="D7106" s="35"/>
      <c r="E7106" s="35"/>
      <c r="F7106" s="35"/>
      <c r="G7106" s="35"/>
      <c r="H7106" s="34" t="s">
        <v>516</v>
      </c>
      <c r="I7106" s="76">
        <v>4.38</v>
      </c>
    </row>
    <row r="7109" spans="1:9">
      <c r="A7109" s="49" t="s">
        <v>4035</v>
      </c>
      <c r="B7109" s="48"/>
      <c r="C7109" s="48"/>
      <c r="D7109" s="48"/>
      <c r="E7109" s="48"/>
      <c r="F7109" s="48"/>
      <c r="G7109" s="48"/>
      <c r="H7109" s="48"/>
      <c r="I7109" s="72"/>
    </row>
    <row r="7110" spans="1:9">
      <c r="A7110" s="46" t="s">
        <v>1480</v>
      </c>
      <c r="B7110" s="45"/>
      <c r="C7110" s="45"/>
      <c r="D7110" s="45"/>
      <c r="E7110" s="45"/>
      <c r="F7110" s="45"/>
      <c r="G7110" s="45"/>
      <c r="H7110" s="45"/>
      <c r="I7110" s="73"/>
    </row>
    <row r="7111" spans="1:9">
      <c r="A7111" s="43" t="s">
        <v>4036</v>
      </c>
      <c r="B7111" s="42"/>
      <c r="C7111" s="42"/>
      <c r="D7111" s="42"/>
      <c r="E7111" s="41"/>
      <c r="F7111" s="41"/>
      <c r="G7111" s="41"/>
      <c r="H7111" s="41"/>
      <c r="I7111" s="74"/>
    </row>
    <row r="7112" spans="1:9">
      <c r="A7112" s="38" t="s">
        <v>0</v>
      </c>
      <c r="B7112" s="39" t="s">
        <v>1</v>
      </c>
      <c r="C7112" s="38" t="s">
        <v>2</v>
      </c>
      <c r="D7112" s="38" t="s">
        <v>3</v>
      </c>
      <c r="E7112" s="38" t="s">
        <v>1441</v>
      </c>
      <c r="F7112" s="38" t="s">
        <v>1442</v>
      </c>
      <c r="G7112" s="38" t="s">
        <v>1443</v>
      </c>
      <c r="H7112" s="38" t="s">
        <v>1444</v>
      </c>
      <c r="I7112" s="75" t="s">
        <v>1445</v>
      </c>
    </row>
    <row r="7113" spans="1:9">
      <c r="A7113" s="30" t="s">
        <v>4037</v>
      </c>
      <c r="B7113" s="30" t="s">
        <v>4038</v>
      </c>
      <c r="C7113" s="37" t="s">
        <v>5</v>
      </c>
      <c r="D7113" s="36">
        <v>1</v>
      </c>
      <c r="E7113" s="31">
        <v>1</v>
      </c>
      <c r="F7113" s="31">
        <v>0</v>
      </c>
      <c r="G7113" s="31">
        <v>3.45</v>
      </c>
      <c r="H7113" s="31">
        <v>0</v>
      </c>
      <c r="I7113" s="64">
        <v>3.45</v>
      </c>
    </row>
    <row r="7114" spans="1:9">
      <c r="A7114" s="35"/>
      <c r="B7114" s="35"/>
      <c r="C7114" s="35"/>
      <c r="D7114" s="35"/>
      <c r="E7114" s="35"/>
      <c r="F7114" s="35"/>
      <c r="G7114" s="35"/>
      <c r="H7114" s="34" t="s">
        <v>515</v>
      </c>
      <c r="I7114" s="76">
        <v>3.45</v>
      </c>
    </row>
    <row r="7115" spans="1:9">
      <c r="A7115" s="35"/>
      <c r="B7115" s="35"/>
      <c r="C7115" s="35"/>
      <c r="D7115" s="35"/>
      <c r="E7115" s="35"/>
      <c r="F7115" s="35"/>
      <c r="G7115" s="35"/>
      <c r="H7115" s="34" t="s">
        <v>1458</v>
      </c>
      <c r="I7115" s="76">
        <v>22.86</v>
      </c>
    </row>
    <row r="7116" spans="1:9">
      <c r="A7116" s="35"/>
      <c r="B7116" s="35"/>
      <c r="C7116" s="35"/>
      <c r="D7116" s="35"/>
      <c r="E7116" s="35"/>
      <c r="F7116" s="35"/>
      <c r="G7116" s="35"/>
      <c r="H7116" s="34" t="s">
        <v>516</v>
      </c>
      <c r="I7116" s="76">
        <v>4.2300000000000004</v>
      </c>
    </row>
    <row r="7117" spans="1:9">
      <c r="B7117"/>
    </row>
    <row r="7118" spans="1:9">
      <c r="B7118"/>
    </row>
    <row r="7119" spans="1:9">
      <c r="A7119" s="49" t="s">
        <v>4155</v>
      </c>
      <c r="B7119" s="48"/>
      <c r="C7119" s="48"/>
      <c r="D7119" s="48"/>
      <c r="E7119" s="48"/>
      <c r="F7119" s="48"/>
      <c r="G7119" s="48"/>
      <c r="H7119" s="48"/>
      <c r="I7119" s="72"/>
    </row>
    <row r="7120" spans="1:9">
      <c r="A7120" s="46" t="s">
        <v>1480</v>
      </c>
      <c r="B7120" s="45"/>
      <c r="C7120" s="45"/>
      <c r="D7120" s="45"/>
      <c r="E7120" s="45"/>
      <c r="F7120" s="45"/>
      <c r="G7120" s="45"/>
      <c r="H7120" s="45"/>
      <c r="I7120" s="73"/>
    </row>
    <row r="7121" spans="1:9">
      <c r="A7121" s="43" t="s">
        <v>4156</v>
      </c>
      <c r="B7121" s="42"/>
      <c r="C7121" s="42"/>
      <c r="D7121" s="42"/>
      <c r="E7121" s="41"/>
      <c r="F7121" s="41"/>
      <c r="G7121" s="41"/>
      <c r="H7121" s="41"/>
      <c r="I7121" s="74"/>
    </row>
    <row r="7122" spans="1:9">
      <c r="A7122" s="38" t="s">
        <v>0</v>
      </c>
      <c r="B7122" s="39" t="s">
        <v>1</v>
      </c>
      <c r="C7122" s="38" t="s">
        <v>2</v>
      </c>
      <c r="D7122" s="38" t="s">
        <v>3</v>
      </c>
      <c r="E7122" s="38" t="s">
        <v>1441</v>
      </c>
      <c r="F7122" s="38" t="s">
        <v>1442</v>
      </c>
      <c r="G7122" s="38" t="s">
        <v>1443</v>
      </c>
      <c r="H7122" s="38" t="s">
        <v>1444</v>
      </c>
      <c r="I7122" s="75" t="s">
        <v>1445</v>
      </c>
    </row>
    <row r="7123" spans="1:9">
      <c r="A7123" s="30">
        <v>90779</v>
      </c>
      <c r="B7123" s="30" t="s">
        <v>4158</v>
      </c>
      <c r="C7123" s="37" t="s">
        <v>4157</v>
      </c>
      <c r="D7123" s="36">
        <v>80</v>
      </c>
      <c r="E7123" s="31">
        <v>1</v>
      </c>
      <c r="F7123" s="31">
        <v>0</v>
      </c>
      <c r="G7123" s="31">
        <v>146.54</v>
      </c>
      <c r="H7123" s="31">
        <v>0</v>
      </c>
      <c r="I7123" s="64">
        <f>D7123*G7123</f>
        <v>11723.199999999999</v>
      </c>
    </row>
    <row r="7124" spans="1:9">
      <c r="A7124" s="35"/>
      <c r="B7124" s="35"/>
      <c r="C7124" s="35"/>
      <c r="D7124" s="35"/>
      <c r="E7124" s="35"/>
      <c r="F7124" s="35"/>
      <c r="G7124" s="35"/>
      <c r="H7124" s="34" t="s">
        <v>515</v>
      </c>
      <c r="I7124" s="76">
        <f>I7123</f>
        <v>11723.199999999999</v>
      </c>
    </row>
    <row r="7125" spans="1:9">
      <c r="A7125" s="35"/>
      <c r="B7125" s="35"/>
      <c r="C7125" s="35"/>
      <c r="D7125" s="35"/>
      <c r="E7125" s="35"/>
      <c r="F7125" s="35"/>
      <c r="G7125" s="35"/>
      <c r="H7125" s="34" t="s">
        <v>1458</v>
      </c>
      <c r="I7125" s="76">
        <v>22.86</v>
      </c>
    </row>
    <row r="7126" spans="1:9">
      <c r="A7126" s="35"/>
      <c r="B7126" s="35"/>
      <c r="C7126" s="35"/>
      <c r="D7126" s="35"/>
      <c r="E7126" s="35"/>
      <c r="F7126" s="35"/>
      <c r="G7126" s="35"/>
      <c r="H7126" s="34" t="s">
        <v>516</v>
      </c>
      <c r="I7126" s="76">
        <f>I7123*(1+I7125/100)</f>
        <v>14403.123519999997</v>
      </c>
    </row>
  </sheetData>
  <pageMargins left="0.70866141732283472" right="0.70866141732283472" top="0.74803149606299213" bottom="0.74803149606299213" header="0.31496062992125984" footer="0.31496062992125984"/>
  <pageSetup paperSize="9" scale="52" fitToHeight="0" orientation="portrait" r:id="rId1"/>
  <headerFooter scaleWithDoc="0"/>
  <rowBreaks count="1" manualBreakCount="1">
    <brk id="7018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showGridLines="0" view="pageBreakPreview" topLeftCell="A50" zoomScaleNormal="100" zoomScaleSheetLayoutView="100" workbookViewId="0">
      <selection activeCell="G58" sqref="G58"/>
    </sheetView>
  </sheetViews>
  <sheetFormatPr defaultColWidth="9.08984375" defaultRowHeight="12.5"/>
  <cols>
    <col min="1" max="1" width="10" style="29" customWidth="1"/>
    <col min="2" max="2" width="40" style="29" customWidth="1"/>
    <col min="3" max="3" width="8" style="29" customWidth="1"/>
    <col min="4" max="4" width="12" style="29" customWidth="1"/>
    <col min="5" max="5" width="16.36328125" style="29" bestFit="1" customWidth="1"/>
    <col min="6" max="6" width="18.453125" style="29" bestFit="1" customWidth="1"/>
    <col min="7" max="7" width="13.36328125" style="29" bestFit="1" customWidth="1"/>
    <col min="8" max="8" width="15.36328125" style="29" bestFit="1" customWidth="1"/>
    <col min="9" max="9" width="9.08984375" style="29" bestFit="1" customWidth="1"/>
    <col min="10" max="16384" width="9.08984375" style="29"/>
  </cols>
  <sheetData>
    <row r="1" spans="1:9">
      <c r="A1" s="49" t="s">
        <v>4039</v>
      </c>
      <c r="B1" s="48"/>
      <c r="C1" s="48"/>
      <c r="D1" s="48"/>
      <c r="E1" s="48"/>
      <c r="F1" s="48"/>
      <c r="G1" s="48"/>
      <c r="H1" s="48"/>
      <c r="I1" s="47"/>
    </row>
    <row r="2" spans="1:9">
      <c r="A2" s="46" t="s">
        <v>1480</v>
      </c>
      <c r="B2" s="45"/>
      <c r="C2" s="45"/>
      <c r="D2" s="45"/>
      <c r="E2" s="45"/>
      <c r="F2" s="45"/>
      <c r="G2" s="45"/>
      <c r="H2" s="45"/>
      <c r="I2" s="44"/>
    </row>
    <row r="3" spans="1:9">
      <c r="A3" s="43" t="s">
        <v>4040</v>
      </c>
      <c r="B3" s="42"/>
      <c r="C3" s="42"/>
      <c r="D3" s="42"/>
      <c r="E3" s="41"/>
      <c r="F3" s="41"/>
      <c r="G3" s="41"/>
      <c r="H3" s="41"/>
      <c r="I3" s="40"/>
    </row>
    <row r="4" spans="1:9">
      <c r="A4" s="38" t="s">
        <v>0</v>
      </c>
      <c r="B4" s="39" t="s">
        <v>1</v>
      </c>
      <c r="C4" s="38" t="s">
        <v>2</v>
      </c>
      <c r="D4" s="38" t="s">
        <v>3</v>
      </c>
      <c r="E4" s="38" t="s">
        <v>1441</v>
      </c>
      <c r="F4" s="38" t="s">
        <v>1442</v>
      </c>
      <c r="G4" s="38" t="s">
        <v>1443</v>
      </c>
      <c r="H4" s="38" t="s">
        <v>1444</v>
      </c>
      <c r="I4" s="38" t="s">
        <v>1445</v>
      </c>
    </row>
    <row r="5" spans="1:9" ht="20">
      <c r="A5" s="30" t="s">
        <v>4041</v>
      </c>
      <c r="B5" s="32" t="s">
        <v>4042</v>
      </c>
      <c r="C5" s="37" t="s">
        <v>7</v>
      </c>
      <c r="D5" s="36">
        <v>0.03</v>
      </c>
      <c r="E5" s="31">
        <v>1</v>
      </c>
      <c r="F5" s="31">
        <v>0</v>
      </c>
      <c r="G5" s="31">
        <v>81.150000000000006</v>
      </c>
      <c r="H5" s="31">
        <v>0</v>
      </c>
      <c r="I5" s="31">
        <v>2.4300000000000002</v>
      </c>
    </row>
    <row r="6" spans="1:9" ht="20">
      <c r="A6" s="30" t="s">
        <v>4043</v>
      </c>
      <c r="B6" s="32" t="s">
        <v>4044</v>
      </c>
      <c r="C6" s="37" t="s">
        <v>1484</v>
      </c>
      <c r="D6" s="36">
        <v>2.5000000000000001E-2</v>
      </c>
      <c r="E6" s="31">
        <v>1</v>
      </c>
      <c r="F6" s="31">
        <v>0</v>
      </c>
      <c r="G6" s="31">
        <v>0.7</v>
      </c>
      <c r="H6" s="31">
        <v>0</v>
      </c>
      <c r="I6" s="31">
        <v>0.01</v>
      </c>
    </row>
    <row r="7" spans="1:9" ht="20">
      <c r="A7" s="30" t="s">
        <v>2058</v>
      </c>
      <c r="B7" s="32" t="s">
        <v>2059</v>
      </c>
      <c r="C7" s="37" t="s">
        <v>1484</v>
      </c>
      <c r="D7" s="36">
        <v>7.8E-2</v>
      </c>
      <c r="E7" s="31">
        <v>1</v>
      </c>
      <c r="F7" s="31">
        <v>0</v>
      </c>
      <c r="G7" s="31">
        <v>20.28</v>
      </c>
      <c r="H7" s="31">
        <v>0</v>
      </c>
      <c r="I7" s="31">
        <v>1.58</v>
      </c>
    </row>
    <row r="8" spans="1:9">
      <c r="A8" s="30" t="s">
        <v>1577</v>
      </c>
      <c r="B8" s="30" t="s">
        <v>1578</v>
      </c>
      <c r="C8" s="37" t="s">
        <v>1484</v>
      </c>
      <c r="D8" s="36">
        <v>3.9E-2</v>
      </c>
      <c r="E8" s="31">
        <v>1</v>
      </c>
      <c r="F8" s="31">
        <v>0</v>
      </c>
      <c r="G8" s="31">
        <v>28.64</v>
      </c>
      <c r="H8" s="31">
        <v>0</v>
      </c>
      <c r="I8" s="31">
        <v>1.1100000000000001</v>
      </c>
    </row>
    <row r="11" spans="1:9">
      <c r="A11" s="49" t="s">
        <v>4045</v>
      </c>
      <c r="B11" s="48"/>
      <c r="C11" s="48"/>
      <c r="D11" s="48"/>
      <c r="E11" s="48"/>
      <c r="F11" s="48"/>
      <c r="G11" s="48"/>
      <c r="H11" s="48"/>
      <c r="I11" s="47"/>
    </row>
    <row r="12" spans="1:9">
      <c r="A12" s="46" t="s">
        <v>1480</v>
      </c>
      <c r="B12" s="45"/>
      <c r="C12" s="45"/>
      <c r="D12" s="45"/>
      <c r="E12" s="45"/>
      <c r="F12" s="45"/>
      <c r="G12" s="45"/>
      <c r="H12" s="45"/>
      <c r="I12" s="44"/>
    </row>
    <row r="13" spans="1:9">
      <c r="A13" s="43" t="s">
        <v>4046</v>
      </c>
      <c r="B13" s="42"/>
      <c r="C13" s="42"/>
      <c r="D13" s="42"/>
      <c r="E13" s="41"/>
      <c r="F13" s="41"/>
      <c r="G13" s="41"/>
      <c r="H13" s="41"/>
      <c r="I13" s="40"/>
    </row>
    <row r="14" spans="1:9">
      <c r="A14" s="38" t="s">
        <v>0</v>
      </c>
      <c r="B14" s="39" t="s">
        <v>1</v>
      </c>
      <c r="C14" s="38" t="s">
        <v>2</v>
      </c>
      <c r="D14" s="38" t="s">
        <v>3</v>
      </c>
      <c r="E14" s="38" t="s">
        <v>1441</v>
      </c>
      <c r="F14" s="38" t="s">
        <v>1442</v>
      </c>
      <c r="G14" s="38" t="s">
        <v>1443</v>
      </c>
      <c r="H14" s="38" t="s">
        <v>1444</v>
      </c>
      <c r="I14" s="38" t="s">
        <v>1445</v>
      </c>
    </row>
    <row r="15" spans="1:9" ht="20">
      <c r="A15" s="30" t="s">
        <v>4047</v>
      </c>
      <c r="B15" s="32" t="s">
        <v>4048</v>
      </c>
      <c r="C15" s="37" t="s">
        <v>14</v>
      </c>
      <c r="D15" s="36">
        <v>1.1299999999999999</v>
      </c>
      <c r="E15" s="31">
        <v>1</v>
      </c>
      <c r="F15" s="31">
        <v>0</v>
      </c>
      <c r="G15" s="31">
        <v>18.600000000000001</v>
      </c>
      <c r="H15" s="31">
        <v>0</v>
      </c>
      <c r="I15" s="31">
        <v>21.01</v>
      </c>
    </row>
    <row r="16" spans="1:9" ht="20">
      <c r="A16" s="30" t="s">
        <v>4049</v>
      </c>
      <c r="B16" s="32" t="s">
        <v>4050</v>
      </c>
      <c r="C16" s="37" t="s">
        <v>18</v>
      </c>
      <c r="D16" s="36">
        <v>0.04</v>
      </c>
      <c r="E16" s="31">
        <v>1</v>
      </c>
      <c r="F16" s="31">
        <v>0</v>
      </c>
      <c r="G16" s="31">
        <v>35.36</v>
      </c>
      <c r="H16" s="31">
        <v>0</v>
      </c>
      <c r="I16" s="31">
        <v>1.41</v>
      </c>
    </row>
    <row r="17" spans="1:9" ht="40">
      <c r="A17" s="30" t="s">
        <v>4051</v>
      </c>
      <c r="B17" s="32" t="s">
        <v>4052</v>
      </c>
      <c r="C17" s="37" t="s">
        <v>4053</v>
      </c>
      <c r="D17" s="36">
        <v>0.13</v>
      </c>
      <c r="E17" s="31">
        <v>1</v>
      </c>
      <c r="F17" s="31">
        <v>0</v>
      </c>
      <c r="G17" s="31">
        <v>23.36</v>
      </c>
      <c r="H17" s="31">
        <v>0</v>
      </c>
      <c r="I17" s="31">
        <v>3.03</v>
      </c>
    </row>
    <row r="18" spans="1:9">
      <c r="A18" s="30" t="s">
        <v>2068</v>
      </c>
      <c r="B18" s="30" t="s">
        <v>2069</v>
      </c>
      <c r="C18" s="37" t="s">
        <v>1484</v>
      </c>
      <c r="D18" s="36">
        <v>0.95</v>
      </c>
      <c r="E18" s="31">
        <v>1</v>
      </c>
      <c r="F18" s="31">
        <v>0</v>
      </c>
      <c r="G18" s="31">
        <v>27.75</v>
      </c>
      <c r="H18" s="31">
        <v>0</v>
      </c>
      <c r="I18" s="31">
        <v>26.36</v>
      </c>
    </row>
    <row r="21" spans="1:9">
      <c r="A21" s="49" t="s">
        <v>4054</v>
      </c>
      <c r="B21" s="48"/>
      <c r="C21" s="48"/>
      <c r="D21" s="48"/>
      <c r="E21" s="48"/>
      <c r="F21" s="48"/>
      <c r="G21" s="48"/>
      <c r="H21" s="48"/>
      <c r="I21" s="47"/>
    </row>
    <row r="22" spans="1:9">
      <c r="A22" s="46" t="s">
        <v>1480</v>
      </c>
      <c r="B22" s="45"/>
      <c r="C22" s="45"/>
      <c r="D22" s="45"/>
      <c r="E22" s="45"/>
      <c r="F22" s="45"/>
      <c r="G22" s="45"/>
      <c r="H22" s="45"/>
      <c r="I22" s="44"/>
    </row>
    <row r="23" spans="1:9">
      <c r="A23" s="43" t="s">
        <v>4055</v>
      </c>
      <c r="B23" s="42"/>
      <c r="C23" s="42"/>
      <c r="D23" s="42"/>
      <c r="E23" s="41"/>
      <c r="F23" s="41"/>
      <c r="G23" s="41"/>
      <c r="H23" s="41"/>
      <c r="I23" s="40"/>
    </row>
    <row r="24" spans="1:9">
      <c r="A24" s="38" t="s">
        <v>0</v>
      </c>
      <c r="B24" s="39" t="s">
        <v>1</v>
      </c>
      <c r="C24" s="38" t="s">
        <v>2</v>
      </c>
      <c r="D24" s="38" t="s">
        <v>3</v>
      </c>
      <c r="E24" s="38" t="s">
        <v>1441</v>
      </c>
      <c r="F24" s="38" t="s">
        <v>1442</v>
      </c>
      <c r="G24" s="38" t="s">
        <v>1443</v>
      </c>
      <c r="H24" s="38" t="s">
        <v>1444</v>
      </c>
      <c r="I24" s="38" t="s">
        <v>1445</v>
      </c>
    </row>
    <row r="25" spans="1:9" ht="20">
      <c r="A25" s="30" t="s">
        <v>2330</v>
      </c>
      <c r="B25" s="32" t="s">
        <v>2331</v>
      </c>
      <c r="C25" s="37" t="s">
        <v>7</v>
      </c>
      <c r="D25" s="36">
        <v>1</v>
      </c>
      <c r="E25" s="31">
        <v>1</v>
      </c>
      <c r="F25" s="31">
        <v>0</v>
      </c>
      <c r="G25" s="31">
        <v>1.35</v>
      </c>
      <c r="H25" s="31">
        <v>0</v>
      </c>
      <c r="I25" s="31">
        <v>1.35</v>
      </c>
    </row>
    <row r="26" spans="1:9">
      <c r="A26" s="30" t="s">
        <v>1605</v>
      </c>
      <c r="B26" s="32" t="s">
        <v>1606</v>
      </c>
      <c r="C26" s="37" t="s">
        <v>1484</v>
      </c>
      <c r="D26" s="36">
        <v>0.1827</v>
      </c>
      <c r="E26" s="31">
        <v>1</v>
      </c>
      <c r="F26" s="31">
        <v>0</v>
      </c>
      <c r="G26" s="31">
        <v>21.9</v>
      </c>
      <c r="H26" s="31">
        <v>0</v>
      </c>
      <c r="I26" s="31">
        <v>4</v>
      </c>
    </row>
    <row r="27" spans="1:9">
      <c r="A27" s="30" t="s">
        <v>1557</v>
      </c>
      <c r="B27" s="30" t="s">
        <v>1558</v>
      </c>
      <c r="C27" s="37" t="s">
        <v>1484</v>
      </c>
      <c r="D27" s="36">
        <v>0.1827</v>
      </c>
      <c r="E27" s="31">
        <v>1</v>
      </c>
      <c r="F27" s="31">
        <v>0</v>
      </c>
      <c r="G27" s="31">
        <v>26.38</v>
      </c>
      <c r="H27" s="31">
        <v>0</v>
      </c>
      <c r="I27" s="31">
        <v>4.8099999999999996</v>
      </c>
    </row>
    <row r="30" spans="1:9">
      <c r="A30" s="49" t="s">
        <v>4056</v>
      </c>
      <c r="B30" s="48"/>
      <c r="C30" s="48"/>
      <c r="D30" s="48"/>
      <c r="E30" s="48"/>
      <c r="F30" s="48"/>
      <c r="G30" s="48"/>
      <c r="H30" s="48"/>
      <c r="I30" s="47"/>
    </row>
    <row r="31" spans="1:9">
      <c r="A31" s="46" t="s">
        <v>1480</v>
      </c>
      <c r="B31" s="45"/>
      <c r="C31" s="45"/>
      <c r="D31" s="45"/>
      <c r="E31" s="45"/>
      <c r="F31" s="45"/>
      <c r="G31" s="45"/>
      <c r="H31" s="45"/>
      <c r="I31" s="44"/>
    </row>
    <row r="32" spans="1:9">
      <c r="A32" s="43" t="s">
        <v>4057</v>
      </c>
      <c r="B32" s="42"/>
      <c r="C32" s="42"/>
      <c r="D32" s="42"/>
      <c r="E32" s="41"/>
      <c r="F32" s="41"/>
      <c r="G32" s="41"/>
      <c r="H32" s="41"/>
      <c r="I32" s="40"/>
    </row>
    <row r="33" spans="1:9">
      <c r="A33" s="38" t="s">
        <v>0</v>
      </c>
      <c r="B33" s="39" t="s">
        <v>1</v>
      </c>
      <c r="C33" s="38" t="s">
        <v>2</v>
      </c>
      <c r="D33" s="38" t="s">
        <v>3</v>
      </c>
      <c r="E33" s="38" t="s">
        <v>1441</v>
      </c>
      <c r="F33" s="38" t="s">
        <v>1442</v>
      </c>
      <c r="G33" s="38" t="s">
        <v>1443</v>
      </c>
      <c r="H33" s="38" t="s">
        <v>1444</v>
      </c>
      <c r="I33" s="38" t="s">
        <v>1445</v>
      </c>
    </row>
    <row r="34" spans="1:9" ht="40">
      <c r="A34" s="30" t="s">
        <v>4058</v>
      </c>
      <c r="B34" s="32" t="s">
        <v>4059</v>
      </c>
      <c r="C34" s="37" t="s">
        <v>18</v>
      </c>
      <c r="D34" s="36">
        <v>7.4999999999999997E-3</v>
      </c>
      <c r="E34" s="31">
        <v>1</v>
      </c>
      <c r="F34" s="31">
        <v>0</v>
      </c>
      <c r="G34" s="31">
        <v>572.39</v>
      </c>
      <c r="H34" s="31">
        <v>0</v>
      </c>
      <c r="I34" s="31">
        <v>4.29</v>
      </c>
    </row>
    <row r="35" spans="1:9">
      <c r="A35" s="30" t="s">
        <v>1561</v>
      </c>
      <c r="B35" s="32" t="s">
        <v>1562</v>
      </c>
      <c r="C35" s="37" t="s">
        <v>1484</v>
      </c>
      <c r="D35" s="36">
        <v>0.1</v>
      </c>
      <c r="E35" s="31">
        <v>1</v>
      </c>
      <c r="F35" s="31">
        <v>0</v>
      </c>
      <c r="G35" s="31">
        <v>26.04</v>
      </c>
      <c r="H35" s="31">
        <v>0</v>
      </c>
      <c r="I35" s="31">
        <v>2.6</v>
      </c>
    </row>
    <row r="36" spans="1:9">
      <c r="A36" s="30" t="s">
        <v>1565</v>
      </c>
      <c r="B36" s="30" t="s">
        <v>1566</v>
      </c>
      <c r="C36" s="37" t="s">
        <v>1484</v>
      </c>
      <c r="D36" s="36">
        <v>0.2</v>
      </c>
      <c r="E36" s="31">
        <v>1</v>
      </c>
      <c r="F36" s="31">
        <v>0</v>
      </c>
      <c r="G36" s="31">
        <v>20.96</v>
      </c>
      <c r="H36" s="31">
        <v>0</v>
      </c>
      <c r="I36" s="31">
        <v>4.1900000000000004</v>
      </c>
    </row>
    <row r="39" spans="1:9">
      <c r="A39" s="49" t="s">
        <v>4060</v>
      </c>
      <c r="B39" s="48"/>
      <c r="C39" s="48"/>
      <c r="D39" s="48"/>
      <c r="E39" s="48"/>
      <c r="F39" s="48"/>
      <c r="G39" s="48"/>
      <c r="H39" s="48"/>
      <c r="I39" s="47"/>
    </row>
    <row r="40" spans="1:9">
      <c r="A40" s="46" t="s">
        <v>1480</v>
      </c>
      <c r="B40" s="45"/>
      <c r="C40" s="45"/>
      <c r="D40" s="45"/>
      <c r="E40" s="45"/>
      <c r="F40" s="45"/>
      <c r="G40" s="45"/>
      <c r="H40" s="45"/>
      <c r="I40" s="44"/>
    </row>
    <row r="41" spans="1:9">
      <c r="A41" s="43" t="s">
        <v>4061</v>
      </c>
      <c r="B41" s="42"/>
      <c r="C41" s="42"/>
      <c r="D41" s="42"/>
      <c r="E41" s="41"/>
      <c r="F41" s="41"/>
      <c r="G41" s="41"/>
      <c r="H41" s="41"/>
      <c r="I41" s="40"/>
    </row>
    <row r="42" spans="1:9">
      <c r="A42" s="38" t="s">
        <v>0</v>
      </c>
      <c r="B42" s="39" t="s">
        <v>1</v>
      </c>
      <c r="C42" s="38" t="s">
        <v>2</v>
      </c>
      <c r="D42" s="38" t="s">
        <v>3</v>
      </c>
      <c r="E42" s="38" t="s">
        <v>1441</v>
      </c>
      <c r="F42" s="38" t="s">
        <v>1442</v>
      </c>
      <c r="G42" s="38" t="s">
        <v>1443</v>
      </c>
      <c r="H42" s="38" t="s">
        <v>1444</v>
      </c>
      <c r="I42" s="38" t="s">
        <v>1445</v>
      </c>
    </row>
    <row r="43" spans="1:9" ht="20">
      <c r="A43" s="30" t="s">
        <v>2139</v>
      </c>
      <c r="B43" s="32" t="s">
        <v>2140</v>
      </c>
      <c r="C43" s="37" t="s">
        <v>2141</v>
      </c>
      <c r="D43" s="36">
        <v>0.26</v>
      </c>
      <c r="E43" s="31">
        <v>1</v>
      </c>
      <c r="F43" s="31">
        <v>0</v>
      </c>
      <c r="G43" s="31">
        <v>38.840000000000003</v>
      </c>
      <c r="H43" s="31">
        <v>0</v>
      </c>
      <c r="I43" s="31">
        <v>10.09</v>
      </c>
    </row>
    <row r="44" spans="1:9" ht="40">
      <c r="A44" s="30" t="s">
        <v>4062</v>
      </c>
      <c r="B44" s="32" t="s">
        <v>4063</v>
      </c>
      <c r="C44" s="37" t="s">
        <v>1752</v>
      </c>
      <c r="D44" s="36">
        <v>0.03</v>
      </c>
      <c r="E44" s="31">
        <v>1</v>
      </c>
      <c r="F44" s="31">
        <v>0</v>
      </c>
      <c r="G44" s="31">
        <v>1.1399999999999999</v>
      </c>
      <c r="H44" s="31">
        <v>0</v>
      </c>
      <c r="I44" s="31">
        <v>0.03</v>
      </c>
    </row>
    <row r="45" spans="1:9" ht="40">
      <c r="A45" s="30" t="s">
        <v>4064</v>
      </c>
      <c r="B45" s="32" t="s">
        <v>4065</v>
      </c>
      <c r="C45" s="37" t="s">
        <v>1547</v>
      </c>
      <c r="D45" s="36">
        <v>0.22</v>
      </c>
      <c r="E45" s="31">
        <v>1</v>
      </c>
      <c r="F45" s="31">
        <v>0</v>
      </c>
      <c r="G45" s="31">
        <v>10.93</v>
      </c>
      <c r="H45" s="31">
        <v>0</v>
      </c>
      <c r="I45" s="31">
        <v>2.4</v>
      </c>
    </row>
    <row r="46" spans="1:9">
      <c r="A46" s="30" t="s">
        <v>1561</v>
      </c>
      <c r="B46" s="32" t="s">
        <v>1562</v>
      </c>
      <c r="C46" s="37" t="s">
        <v>1484</v>
      </c>
      <c r="D46" s="36">
        <v>0.03</v>
      </c>
      <c r="E46" s="31">
        <v>1</v>
      </c>
      <c r="F46" s="31">
        <v>0</v>
      </c>
      <c r="G46" s="31">
        <v>26.04</v>
      </c>
      <c r="H46" s="31">
        <v>0</v>
      </c>
      <c r="I46" s="31">
        <v>0.78</v>
      </c>
    </row>
    <row r="47" spans="1:9">
      <c r="A47" s="30" t="s">
        <v>1565</v>
      </c>
      <c r="B47" s="30" t="s">
        <v>1566</v>
      </c>
      <c r="C47" s="37" t="s">
        <v>1484</v>
      </c>
      <c r="D47" s="36">
        <v>0.05</v>
      </c>
      <c r="E47" s="31">
        <v>1</v>
      </c>
      <c r="F47" s="31">
        <v>0</v>
      </c>
      <c r="G47" s="31">
        <v>20.96</v>
      </c>
      <c r="H47" s="31">
        <v>0</v>
      </c>
      <c r="I47" s="31">
        <v>1.04</v>
      </c>
    </row>
    <row r="50" spans="1:9">
      <c r="A50" s="49" t="s">
        <v>4066</v>
      </c>
      <c r="B50" s="48"/>
      <c r="C50" s="48"/>
      <c r="D50" s="48"/>
      <c r="E50" s="48"/>
      <c r="F50" s="48"/>
      <c r="G50" s="48"/>
      <c r="H50" s="48"/>
      <c r="I50" s="47"/>
    </row>
    <row r="51" spans="1:9">
      <c r="A51" s="46" t="s">
        <v>1480</v>
      </c>
      <c r="B51" s="45"/>
      <c r="C51" s="45"/>
      <c r="D51" s="45"/>
      <c r="E51" s="45"/>
      <c r="F51" s="45"/>
      <c r="G51" s="45"/>
      <c r="H51" s="45"/>
      <c r="I51" s="44"/>
    </row>
    <row r="52" spans="1:9">
      <c r="A52" s="43" t="s">
        <v>4067</v>
      </c>
      <c r="B52" s="42"/>
      <c r="C52" s="42"/>
      <c r="D52" s="42"/>
      <c r="E52" s="41"/>
      <c r="F52" s="41"/>
      <c r="G52" s="41"/>
      <c r="H52" s="41"/>
      <c r="I52" s="40"/>
    </row>
    <row r="53" spans="1:9">
      <c r="A53" s="38" t="s">
        <v>0</v>
      </c>
      <c r="B53" s="39" t="s">
        <v>1</v>
      </c>
      <c r="C53" s="38" t="s">
        <v>2</v>
      </c>
      <c r="D53" s="38" t="s">
        <v>3</v>
      </c>
      <c r="E53" s="38" t="s">
        <v>1441</v>
      </c>
      <c r="F53" s="38" t="s">
        <v>1442</v>
      </c>
      <c r="G53" s="38" t="s">
        <v>1443</v>
      </c>
      <c r="H53" s="38" t="s">
        <v>1444</v>
      </c>
      <c r="I53" s="38" t="s">
        <v>1445</v>
      </c>
    </row>
    <row r="54" spans="1:9" ht="20">
      <c r="A54" s="30" t="s">
        <v>4068</v>
      </c>
      <c r="B54" s="32" t="s">
        <v>4069</v>
      </c>
      <c r="C54" s="37" t="s">
        <v>22</v>
      </c>
      <c r="D54" s="36">
        <v>0.12</v>
      </c>
      <c r="E54" s="31">
        <v>1</v>
      </c>
      <c r="F54" s="31">
        <v>0</v>
      </c>
      <c r="G54" s="31">
        <v>16.88</v>
      </c>
      <c r="H54" s="31">
        <v>0</v>
      </c>
      <c r="I54" s="31">
        <v>2.02</v>
      </c>
    </row>
    <row r="55" spans="1:9">
      <c r="A55" s="30" t="s">
        <v>1832</v>
      </c>
      <c r="B55" s="30" t="s">
        <v>1833</v>
      </c>
      <c r="C55" s="37" t="s">
        <v>1484</v>
      </c>
      <c r="D55" s="36">
        <v>0.25</v>
      </c>
      <c r="E55" s="31">
        <v>1</v>
      </c>
      <c r="F55" s="31">
        <v>0</v>
      </c>
      <c r="G55" s="31">
        <v>26.28</v>
      </c>
      <c r="H55" s="31">
        <v>0</v>
      </c>
      <c r="I55" s="31">
        <v>6.57</v>
      </c>
    </row>
    <row r="56" spans="1:9">
      <c r="B56"/>
    </row>
    <row r="57" spans="1:9">
      <c r="B57"/>
    </row>
    <row r="58" spans="1:9">
      <c r="B58"/>
    </row>
    <row r="59" spans="1:9">
      <c r="B59"/>
    </row>
    <row r="60" spans="1:9">
      <c r="B60"/>
    </row>
    <row r="61" spans="1:9">
      <c r="B61"/>
    </row>
    <row r="62" spans="1:9">
      <c r="B62" s="1"/>
    </row>
    <row r="63" spans="1:9">
      <c r="B63" s="1"/>
    </row>
  </sheetData>
  <pageMargins left="0.31496062992125984" right="0.31496062992125984" top="0.98425196850393704" bottom="0.98425196850393704" header="0.39370078740157483" footer="0.39370078740157483"/>
  <pageSetup paperSize="9" scale="69" fitToHeight="0" orientation="portrait" r:id="rId1"/>
  <headerFooter scaleWithDoc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CD76-B702-45CC-B834-F1052BDBCCFA}">
  <sheetPr>
    <pageSetUpPr fitToPage="1"/>
  </sheetPr>
  <dimension ref="A2:F50"/>
  <sheetViews>
    <sheetView showGridLines="0" view="pageBreakPreview" topLeftCell="A15" zoomScaleNormal="100" zoomScaleSheetLayoutView="100" workbookViewId="0">
      <selection activeCell="F22" sqref="F22"/>
    </sheetView>
  </sheetViews>
  <sheetFormatPr defaultRowHeight="12.5"/>
  <cols>
    <col min="1" max="1" width="14" customWidth="1"/>
    <col min="2" max="2" width="30" customWidth="1"/>
    <col min="3" max="5" width="14" customWidth="1"/>
  </cols>
  <sheetData>
    <row r="2" spans="1:6" ht="12.65" customHeight="1">
      <c r="A2" s="107" t="s">
        <v>4071</v>
      </c>
      <c r="B2" s="107"/>
      <c r="C2" s="107"/>
      <c r="D2" s="107"/>
      <c r="E2" s="107"/>
    </row>
    <row r="3" spans="1:6" ht="12.65" customHeight="1">
      <c r="A3" s="108" t="s">
        <v>4072</v>
      </c>
      <c r="B3" s="108"/>
      <c r="C3" s="108"/>
      <c r="D3" s="108"/>
      <c r="E3" s="108"/>
    </row>
    <row r="4" spans="1:6" ht="12.65" customHeight="1">
      <c r="A4" s="108" t="s">
        <v>499</v>
      </c>
      <c r="B4" s="108"/>
      <c r="C4" s="108"/>
      <c r="D4" s="108"/>
      <c r="E4" s="108"/>
    </row>
    <row r="5" spans="1:6" ht="12.65" customHeight="1">
      <c r="A5" s="108" t="s">
        <v>499</v>
      </c>
      <c r="B5" s="108"/>
      <c r="C5" s="108"/>
      <c r="D5" s="108"/>
      <c r="E5" s="108"/>
    </row>
    <row r="7" spans="1:6" ht="12.65" customHeight="1">
      <c r="A7" s="107" t="s">
        <v>4073</v>
      </c>
      <c r="B7" s="107"/>
      <c r="C7" s="107"/>
      <c r="D7" s="107"/>
      <c r="E7" s="107"/>
    </row>
    <row r="8" spans="1:6" ht="12.65" customHeight="1">
      <c r="A8" s="108" t="s">
        <v>4694</v>
      </c>
      <c r="B8" s="108"/>
      <c r="C8" s="108"/>
      <c r="D8" s="108"/>
      <c r="E8" s="108"/>
    </row>
    <row r="9" spans="1:6" ht="12.65" customHeight="1">
      <c r="A9" s="108" t="s">
        <v>4074</v>
      </c>
      <c r="B9" s="108"/>
      <c r="C9" s="108"/>
      <c r="D9" s="108"/>
      <c r="E9" s="108"/>
    </row>
    <row r="10" spans="1:6" ht="12.65" customHeight="1">
      <c r="A10" s="108" t="s">
        <v>4075</v>
      </c>
      <c r="B10" s="108"/>
      <c r="C10" s="108"/>
      <c r="D10" s="108"/>
      <c r="E10" s="108"/>
    </row>
    <row r="12" spans="1:6">
      <c r="A12" s="143" t="s">
        <v>4076</v>
      </c>
      <c r="B12" s="143" t="s">
        <v>4077</v>
      </c>
      <c r="C12" s="143" t="s">
        <v>4078</v>
      </c>
      <c r="D12" s="50"/>
      <c r="E12" s="50"/>
      <c r="F12" s="50"/>
    </row>
    <row r="13" spans="1:6">
      <c r="A13" s="144"/>
      <c r="B13" s="144"/>
      <c r="C13" s="144"/>
      <c r="D13" s="50"/>
      <c r="E13" s="50"/>
      <c r="F13" s="50"/>
    </row>
    <row r="14" spans="1:6">
      <c r="A14" s="140" t="s">
        <v>4079</v>
      </c>
      <c r="B14" s="51" t="s">
        <v>4080</v>
      </c>
      <c r="C14" s="52">
        <v>0.3</v>
      </c>
      <c r="D14" s="53"/>
      <c r="E14" s="53"/>
      <c r="F14" s="50"/>
    </row>
    <row r="15" spans="1:6">
      <c r="A15" s="141"/>
      <c r="B15" s="51" t="s">
        <v>4081</v>
      </c>
      <c r="C15" s="52">
        <v>0.56000000000000005</v>
      </c>
      <c r="D15" s="53"/>
      <c r="E15" s="53"/>
      <c r="F15" s="50"/>
    </row>
    <row r="16" spans="1:6" ht="13">
      <c r="A16" s="142"/>
      <c r="B16" s="54" t="s">
        <v>4082</v>
      </c>
      <c r="C16" s="55">
        <v>0.86</v>
      </c>
      <c r="D16" s="56"/>
      <c r="E16" s="56"/>
      <c r="F16" s="50"/>
    </row>
    <row r="17" spans="1:6" ht="13">
      <c r="A17" s="57" t="s">
        <v>4083</v>
      </c>
      <c r="B17" s="54" t="s">
        <v>4084</v>
      </c>
      <c r="C17" s="55">
        <v>0.85</v>
      </c>
      <c r="D17" s="56"/>
      <c r="E17" s="56"/>
      <c r="F17" s="50"/>
    </row>
    <row r="18" spans="1:6" ht="13">
      <c r="A18" s="57" t="s">
        <v>4085</v>
      </c>
      <c r="B18" s="54" t="s">
        <v>4086</v>
      </c>
      <c r="C18" s="55">
        <v>1.5</v>
      </c>
      <c r="D18" s="56"/>
      <c r="E18" s="56"/>
      <c r="F18" s="50"/>
    </row>
    <row r="19" spans="1:6" ht="13">
      <c r="A19" s="57" t="s">
        <v>4087</v>
      </c>
      <c r="B19" s="54" t="s">
        <v>4088</v>
      </c>
      <c r="C19" s="55">
        <v>3.5</v>
      </c>
      <c r="D19" s="56"/>
      <c r="E19" s="56"/>
      <c r="F19" s="50"/>
    </row>
    <row r="20" spans="1:6">
      <c r="A20" s="140" t="s">
        <v>4089</v>
      </c>
      <c r="B20" s="51" t="s">
        <v>4090</v>
      </c>
      <c r="C20" s="52">
        <v>0.65</v>
      </c>
      <c r="D20" s="53"/>
      <c r="E20" s="53"/>
      <c r="F20" s="50"/>
    </row>
    <row r="21" spans="1:6">
      <c r="A21" s="141"/>
      <c r="B21" s="51" t="s">
        <v>4091</v>
      </c>
      <c r="C21" s="52">
        <v>3</v>
      </c>
      <c r="D21" s="58"/>
      <c r="E21" s="58"/>
    </row>
    <row r="22" spans="1:6">
      <c r="A22" s="141"/>
      <c r="B22" s="51" t="s">
        <v>4092</v>
      </c>
      <c r="C22" s="52">
        <v>3.5</v>
      </c>
      <c r="D22" s="58"/>
      <c r="E22" s="58"/>
    </row>
    <row r="23" spans="1:6">
      <c r="A23" s="141"/>
      <c r="B23" s="51" t="s">
        <v>4093</v>
      </c>
      <c r="C23" s="52">
        <v>0</v>
      </c>
      <c r="D23" s="58"/>
      <c r="E23" s="58"/>
    </row>
    <row r="24" spans="1:6" ht="13">
      <c r="A24" s="142"/>
      <c r="B24" s="54" t="s">
        <v>4094</v>
      </c>
      <c r="C24" s="55">
        <v>7.15</v>
      </c>
      <c r="D24" s="59"/>
      <c r="E24" s="59"/>
    </row>
    <row r="25" spans="1:6" ht="13">
      <c r="A25" s="60" t="s">
        <v>1458</v>
      </c>
      <c r="B25" s="61" t="s">
        <v>4095</v>
      </c>
      <c r="C25" s="62">
        <v>15.07</v>
      </c>
      <c r="D25" s="56"/>
      <c r="E25" s="56"/>
      <c r="F25" s="50"/>
    </row>
    <row r="32" spans="1:6" ht="13">
      <c r="A32" s="59" t="s">
        <v>4096</v>
      </c>
    </row>
    <row r="33" spans="1:2" ht="13">
      <c r="A33" s="59" t="s">
        <v>4097</v>
      </c>
    </row>
    <row r="34" spans="1:2" ht="13">
      <c r="A34" s="59" t="s">
        <v>4098</v>
      </c>
    </row>
    <row r="35" spans="1:2" ht="13">
      <c r="A35" s="59" t="s">
        <v>4099</v>
      </c>
    </row>
    <row r="36" spans="1:2" ht="13">
      <c r="A36" s="59" t="s">
        <v>4100</v>
      </c>
    </row>
    <row r="37" spans="1:2" ht="13">
      <c r="A37" s="59" t="s">
        <v>4101</v>
      </c>
    </row>
    <row r="38" spans="1:2" ht="13">
      <c r="A38" s="59"/>
    </row>
    <row r="39" spans="1:2" ht="13">
      <c r="A39" s="59"/>
    </row>
    <row r="40" spans="1:2" ht="13">
      <c r="A40" s="59"/>
    </row>
    <row r="44" spans="1:2">
      <c r="B44" s="1"/>
    </row>
    <row r="45" spans="1:2">
      <c r="B45" s="1"/>
    </row>
    <row r="49" spans="1:1" ht="13">
      <c r="A49" s="59"/>
    </row>
    <row r="50" spans="1:1" ht="13">
      <c r="A50" s="59"/>
    </row>
  </sheetData>
  <mergeCells count="13">
    <mergeCell ref="A8:E8"/>
    <mergeCell ref="A2:E2"/>
    <mergeCell ref="A3:E3"/>
    <mergeCell ref="A4:E4"/>
    <mergeCell ref="A5:E5"/>
    <mergeCell ref="A7:E7"/>
    <mergeCell ref="A20:A24"/>
    <mergeCell ref="A9:E9"/>
    <mergeCell ref="A10:E10"/>
    <mergeCell ref="A12:A13"/>
    <mergeCell ref="B12:B13"/>
    <mergeCell ref="C12:C13"/>
    <mergeCell ref="A14:A16"/>
  </mergeCells>
  <pageMargins left="1.1811023622047245" right="0.39370078740157483" top="0.98425196850393704" bottom="0.98425196850393704" header="0.11811023622047245" footer="0.11811023622047245"/>
  <pageSetup paperSize="9" fitToHeight="0" orientation="portrait" r:id="rId1"/>
  <headerFooter differentFirst="1" scaleWithDoc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F45"/>
  <sheetViews>
    <sheetView showGridLines="0" view="pageBreakPreview" topLeftCell="A15" zoomScaleNormal="100" zoomScaleSheetLayoutView="100" workbookViewId="0">
      <selection activeCell="A2" sqref="A2:E2"/>
    </sheetView>
  </sheetViews>
  <sheetFormatPr defaultRowHeight="12.5"/>
  <cols>
    <col min="1" max="1" width="14" customWidth="1"/>
    <col min="2" max="2" width="30" customWidth="1"/>
    <col min="3" max="5" width="14" customWidth="1"/>
  </cols>
  <sheetData>
    <row r="2" spans="1:6" ht="12.65" customHeight="1">
      <c r="A2" s="107" t="s">
        <v>4071</v>
      </c>
      <c r="B2" s="107"/>
      <c r="C2" s="107"/>
      <c r="D2" s="107"/>
      <c r="E2" s="107"/>
    </row>
    <row r="3" spans="1:6" ht="12.65" customHeight="1">
      <c r="A3" s="108" t="s">
        <v>4072</v>
      </c>
      <c r="B3" s="108"/>
      <c r="C3" s="108"/>
      <c r="D3" s="108"/>
      <c r="E3" s="108"/>
    </row>
    <row r="4" spans="1:6" ht="12.65" customHeight="1">
      <c r="A4" s="108" t="s">
        <v>499</v>
      </c>
      <c r="B4" s="108"/>
      <c r="C4" s="108"/>
      <c r="D4" s="108"/>
      <c r="E4" s="108"/>
    </row>
    <row r="5" spans="1:6" ht="12.65" customHeight="1">
      <c r="A5" s="108" t="s">
        <v>499</v>
      </c>
      <c r="B5" s="108"/>
      <c r="C5" s="108"/>
      <c r="D5" s="108"/>
      <c r="E5" s="108"/>
    </row>
    <row r="7" spans="1:6" ht="12.65" customHeight="1">
      <c r="A7" s="107" t="s">
        <v>4073</v>
      </c>
      <c r="B7" s="107"/>
      <c r="C7" s="107"/>
      <c r="D7" s="107"/>
      <c r="E7" s="107"/>
    </row>
    <row r="8" spans="1:6" ht="12.65" customHeight="1">
      <c r="A8" s="108" t="s">
        <v>4102</v>
      </c>
      <c r="B8" s="108"/>
      <c r="C8" s="108"/>
      <c r="D8" s="108"/>
      <c r="E8" s="108"/>
    </row>
    <row r="9" spans="1:6" ht="12.65" customHeight="1">
      <c r="A9" s="108" t="s">
        <v>4074</v>
      </c>
      <c r="B9" s="108"/>
      <c r="C9" s="108"/>
      <c r="D9" s="108"/>
      <c r="E9" s="108"/>
    </row>
    <row r="10" spans="1:6" ht="12.65" customHeight="1">
      <c r="A10" s="108" t="s">
        <v>4075</v>
      </c>
      <c r="B10" s="108"/>
      <c r="C10" s="108"/>
      <c r="D10" s="108"/>
      <c r="E10" s="108"/>
    </row>
    <row r="12" spans="1:6">
      <c r="A12" s="143" t="s">
        <v>4076</v>
      </c>
      <c r="B12" s="143" t="s">
        <v>4077</v>
      </c>
      <c r="C12" s="143" t="s">
        <v>4078</v>
      </c>
      <c r="D12" s="50"/>
      <c r="E12" s="50"/>
      <c r="F12" s="50"/>
    </row>
    <row r="13" spans="1:6">
      <c r="A13" s="144"/>
      <c r="B13" s="144"/>
      <c r="C13" s="144"/>
      <c r="D13" s="50"/>
      <c r="E13" s="50"/>
      <c r="F13" s="50"/>
    </row>
    <row r="14" spans="1:6">
      <c r="A14" s="140" t="s">
        <v>4079</v>
      </c>
      <c r="B14" s="51" t="s">
        <v>4080</v>
      </c>
      <c r="C14" s="52">
        <v>0.8</v>
      </c>
      <c r="D14" s="53"/>
      <c r="E14" s="53"/>
      <c r="F14" s="50"/>
    </row>
    <row r="15" spans="1:6">
      <c r="A15" s="141"/>
      <c r="B15" s="51" t="s">
        <v>4081</v>
      </c>
      <c r="C15" s="52">
        <v>1.26</v>
      </c>
      <c r="D15" s="53"/>
      <c r="E15" s="53"/>
      <c r="F15" s="50"/>
    </row>
    <row r="16" spans="1:6" ht="13">
      <c r="A16" s="142"/>
      <c r="B16" s="54" t="s">
        <v>4082</v>
      </c>
      <c r="C16" s="55">
        <v>2.06</v>
      </c>
      <c r="D16" s="56"/>
      <c r="E16" s="56"/>
      <c r="F16" s="50"/>
    </row>
    <row r="17" spans="1:6" ht="13">
      <c r="A17" s="57" t="s">
        <v>4083</v>
      </c>
      <c r="B17" s="54" t="s">
        <v>4084</v>
      </c>
      <c r="C17" s="55">
        <v>1.23</v>
      </c>
      <c r="D17" s="56"/>
      <c r="E17" s="56"/>
      <c r="F17" s="50"/>
    </row>
    <row r="18" spans="1:6" ht="13">
      <c r="A18" s="57" t="s">
        <v>4085</v>
      </c>
      <c r="B18" s="54" t="s">
        <v>4086</v>
      </c>
      <c r="C18" s="55">
        <v>4</v>
      </c>
      <c r="D18" s="56"/>
      <c r="E18" s="56"/>
      <c r="F18" s="50"/>
    </row>
    <row r="19" spans="1:6" ht="13">
      <c r="A19" s="57" t="s">
        <v>4087</v>
      </c>
      <c r="B19" s="54" t="s">
        <v>4088</v>
      </c>
      <c r="C19" s="55">
        <v>7.4</v>
      </c>
      <c r="D19" s="56"/>
      <c r="E19" s="56"/>
      <c r="F19" s="50"/>
    </row>
    <row r="20" spans="1:6">
      <c r="A20" s="140" t="s">
        <v>4089</v>
      </c>
      <c r="B20" s="51" t="s">
        <v>4090</v>
      </c>
      <c r="C20" s="52">
        <v>0.65</v>
      </c>
      <c r="D20" s="53"/>
      <c r="E20" s="53"/>
      <c r="F20" s="50"/>
    </row>
    <row r="21" spans="1:6">
      <c r="A21" s="141"/>
      <c r="B21" s="51" t="s">
        <v>4091</v>
      </c>
      <c r="C21" s="52">
        <v>3</v>
      </c>
      <c r="D21" s="58"/>
      <c r="E21" s="58"/>
    </row>
    <row r="22" spans="1:6">
      <c r="A22" s="141"/>
      <c r="B22" s="51" t="s">
        <v>4092</v>
      </c>
      <c r="C22" s="52">
        <v>2.5</v>
      </c>
      <c r="D22" s="58"/>
      <c r="E22" s="58"/>
    </row>
    <row r="23" spans="1:6">
      <c r="A23" s="141"/>
      <c r="B23" s="51" t="s">
        <v>4093</v>
      </c>
      <c r="C23" s="52">
        <v>0</v>
      </c>
      <c r="D23" s="58"/>
      <c r="E23" s="58"/>
    </row>
    <row r="24" spans="1:6" ht="13">
      <c r="A24" s="142"/>
      <c r="B24" s="54" t="s">
        <v>4094</v>
      </c>
      <c r="C24" s="55">
        <v>6.15</v>
      </c>
      <c r="D24" s="59"/>
      <c r="E24" s="59"/>
    </row>
    <row r="25" spans="1:6" ht="13">
      <c r="A25" s="60" t="s">
        <v>1458</v>
      </c>
      <c r="B25" s="61" t="s">
        <v>4095</v>
      </c>
      <c r="C25" s="62">
        <v>22.86</v>
      </c>
      <c r="D25" s="56"/>
      <c r="E25" s="56"/>
      <c r="F25" s="50"/>
    </row>
    <row r="32" spans="1:6" ht="13">
      <c r="A32" s="59" t="s">
        <v>4096</v>
      </c>
    </row>
    <row r="33" spans="1:2" ht="13">
      <c r="A33" s="59" t="s">
        <v>4097</v>
      </c>
    </row>
    <row r="34" spans="1:2" ht="13">
      <c r="A34" s="59" t="s">
        <v>4098</v>
      </c>
    </row>
    <row r="35" spans="1:2" ht="13">
      <c r="A35" s="59" t="s">
        <v>4099</v>
      </c>
    </row>
    <row r="36" spans="1:2" ht="13">
      <c r="A36" s="59" t="s">
        <v>4100</v>
      </c>
    </row>
    <row r="37" spans="1:2" ht="13">
      <c r="A37" s="59" t="s">
        <v>4101</v>
      </c>
    </row>
    <row r="38" spans="1:2" ht="13">
      <c r="A38" s="59"/>
    </row>
    <row r="39" spans="1:2" ht="13">
      <c r="A39" s="59"/>
    </row>
    <row r="40" spans="1:2" ht="13">
      <c r="A40" s="59"/>
    </row>
    <row r="44" spans="1:2">
      <c r="B44" s="1"/>
    </row>
    <row r="45" spans="1:2">
      <c r="B45" s="1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23622047245" right="0.39370078740157483" top="0.98425196850393704" bottom="0.98425196850393704" header="0.11811023622047245" footer="0.11811023622047245"/>
  <pageSetup paperSize="9" fitToHeight="0" orientation="portrait" r:id="rId1"/>
  <headerFooter scaleWithDoc="0">
    <firstHeader>&amp;G</first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57:J58"/>
  <sheetViews>
    <sheetView showGridLines="0" view="pageBreakPreview" topLeftCell="A29" zoomScale="80" zoomScaleNormal="100" zoomScaleSheetLayoutView="80" workbookViewId="0">
      <selection activeCell="N55" sqref="N55"/>
    </sheetView>
  </sheetViews>
  <sheetFormatPr defaultRowHeight="12.5"/>
  <sheetData>
    <row r="57" spans="1:10">
      <c r="A57" s="145" t="s">
        <v>4103</v>
      </c>
      <c r="B57" s="145"/>
      <c r="C57" s="145"/>
      <c r="D57" s="145"/>
      <c r="E57" s="145"/>
      <c r="F57" s="145"/>
      <c r="G57" s="145"/>
      <c r="H57" s="145"/>
      <c r="I57" s="145"/>
      <c r="J57" s="145"/>
    </row>
    <row r="58" spans="1:10">
      <c r="A58" s="145"/>
      <c r="B58" s="145"/>
      <c r="C58" s="145"/>
      <c r="D58" s="145"/>
      <c r="E58" s="145"/>
      <c r="F58" s="145"/>
      <c r="G58" s="145"/>
      <c r="H58" s="145"/>
      <c r="I58" s="145"/>
      <c r="J58" s="145"/>
    </row>
  </sheetData>
  <mergeCells count="2">
    <mergeCell ref="A57:J57"/>
    <mergeCell ref="A58:J5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E2C6-1C2F-4238-AE2D-73A5A03CD125}">
  <dimension ref="A1:H746"/>
  <sheetViews>
    <sheetView workbookViewId="0">
      <selection activeCell="C46" sqref="C46"/>
    </sheetView>
  </sheetViews>
  <sheetFormatPr defaultRowHeight="12.5"/>
  <cols>
    <col min="3" max="3" width="95.6328125" customWidth="1"/>
  </cols>
  <sheetData>
    <row r="1" spans="1:8">
      <c r="A1" s="1" t="s">
        <v>4678</v>
      </c>
      <c r="B1" s="1" t="s">
        <v>4679</v>
      </c>
      <c r="C1" s="1" t="s">
        <v>4680</v>
      </c>
      <c r="D1" s="1" t="s">
        <v>4681</v>
      </c>
      <c r="E1" s="1" t="s">
        <v>4682</v>
      </c>
      <c r="F1" s="1" t="s">
        <v>4683</v>
      </c>
      <c r="G1" s="1" t="s">
        <v>4684</v>
      </c>
      <c r="H1" s="1" t="s">
        <v>4685</v>
      </c>
    </row>
    <row r="2" spans="1:8">
      <c r="A2" t="s">
        <v>4160</v>
      </c>
      <c r="B2">
        <v>94295</v>
      </c>
      <c r="C2" s="93" t="s">
        <v>524</v>
      </c>
      <c r="D2" t="s">
        <v>526</v>
      </c>
      <c r="E2">
        <v>12</v>
      </c>
      <c r="F2">
        <v>5588.4</v>
      </c>
      <c r="G2">
        <v>6865.9</v>
      </c>
      <c r="H2">
        <v>82390.799999999988</v>
      </c>
    </row>
    <row r="3" spans="1:8">
      <c r="A3" t="s">
        <v>4161</v>
      </c>
      <c r="B3">
        <v>93567</v>
      </c>
      <c r="C3" s="93" t="s">
        <v>528</v>
      </c>
      <c r="D3" t="s">
        <v>526</v>
      </c>
      <c r="E3">
        <v>12</v>
      </c>
      <c r="F3">
        <v>21495.47</v>
      </c>
      <c r="G3">
        <v>26409.33</v>
      </c>
      <c r="H3">
        <v>316911.96000000002</v>
      </c>
    </row>
    <row r="4" spans="1:8">
      <c r="A4" t="s">
        <v>4162</v>
      </c>
      <c r="B4">
        <v>93563</v>
      </c>
      <c r="C4" s="93" t="s">
        <v>530</v>
      </c>
      <c r="D4" t="s">
        <v>526</v>
      </c>
      <c r="E4">
        <v>12</v>
      </c>
      <c r="F4">
        <v>3869.11</v>
      </c>
      <c r="G4">
        <v>4753.58</v>
      </c>
      <c r="H4">
        <v>57042.96</v>
      </c>
    </row>
    <row r="5" spans="1:8">
      <c r="A5" t="s">
        <v>4163</v>
      </c>
      <c r="B5">
        <v>221780</v>
      </c>
      <c r="C5" s="93" t="s">
        <v>532</v>
      </c>
      <c r="D5" t="s">
        <v>526</v>
      </c>
      <c r="E5">
        <v>12</v>
      </c>
      <c r="F5">
        <v>5144.4799999999996</v>
      </c>
      <c r="G5">
        <v>6320.5</v>
      </c>
      <c r="H5">
        <v>75846</v>
      </c>
    </row>
    <row r="6" spans="1:8">
      <c r="A6" t="s">
        <v>4164</v>
      </c>
      <c r="B6">
        <v>101460</v>
      </c>
      <c r="C6" s="93" t="s">
        <v>534</v>
      </c>
      <c r="D6" t="s">
        <v>526</v>
      </c>
      <c r="E6">
        <v>12</v>
      </c>
      <c r="F6">
        <v>3705.05</v>
      </c>
      <c r="G6">
        <v>4552.0200000000004</v>
      </c>
      <c r="H6">
        <v>54624.240000000005</v>
      </c>
    </row>
    <row r="7" spans="1:8">
      <c r="A7" t="s">
        <v>4165</v>
      </c>
      <c r="B7">
        <v>93572</v>
      </c>
      <c r="C7" s="93" t="s">
        <v>536</v>
      </c>
      <c r="D7" t="s">
        <v>526</v>
      </c>
      <c r="E7">
        <v>12</v>
      </c>
      <c r="F7">
        <v>4421.53</v>
      </c>
      <c r="G7">
        <v>5432.29</v>
      </c>
      <c r="H7">
        <v>65187.479999999996</v>
      </c>
    </row>
    <row r="8" spans="1:8">
      <c r="A8" t="s">
        <v>4166</v>
      </c>
      <c r="B8">
        <v>93564</v>
      </c>
      <c r="C8" s="93" t="s">
        <v>538</v>
      </c>
      <c r="D8" t="s">
        <v>526</v>
      </c>
      <c r="E8">
        <v>12</v>
      </c>
      <c r="F8">
        <v>3785.51</v>
      </c>
      <c r="G8">
        <v>4650.87</v>
      </c>
      <c r="H8">
        <v>55810.44</v>
      </c>
    </row>
    <row r="9" spans="1:8">
      <c r="A9" t="s">
        <v>4167</v>
      </c>
      <c r="B9">
        <v>100321</v>
      </c>
      <c r="C9" s="93" t="s">
        <v>540</v>
      </c>
      <c r="D9" t="s">
        <v>526</v>
      </c>
      <c r="E9">
        <v>12</v>
      </c>
      <c r="F9">
        <v>5471.45</v>
      </c>
      <c r="G9">
        <v>6722.22</v>
      </c>
      <c r="H9">
        <v>80666.64</v>
      </c>
    </row>
    <row r="10" spans="1:8">
      <c r="A10">
        <v>1.02</v>
      </c>
      <c r="C10" s="93" t="s">
        <v>542</v>
      </c>
    </row>
    <row r="11" spans="1:8">
      <c r="A11" t="s">
        <v>4168</v>
      </c>
      <c r="B11">
        <v>1100425</v>
      </c>
      <c r="C11" s="93" t="s">
        <v>544</v>
      </c>
      <c r="D11" t="s">
        <v>7</v>
      </c>
      <c r="E11">
        <v>1</v>
      </c>
      <c r="F11">
        <v>3696.6</v>
      </c>
      <c r="G11">
        <v>4541.6400000000003</v>
      </c>
      <c r="H11">
        <v>4541.6400000000003</v>
      </c>
    </row>
    <row r="12" spans="1:8">
      <c r="A12" t="s">
        <v>4169</v>
      </c>
      <c r="B12">
        <v>1150425</v>
      </c>
      <c r="C12" s="93" t="s">
        <v>546</v>
      </c>
      <c r="D12" t="s">
        <v>7</v>
      </c>
      <c r="E12">
        <v>1</v>
      </c>
      <c r="F12">
        <v>3192.03</v>
      </c>
      <c r="G12">
        <v>3921.72</v>
      </c>
      <c r="H12">
        <v>3921.72</v>
      </c>
    </row>
    <row r="13" spans="1:8">
      <c r="A13" t="s">
        <v>4170</v>
      </c>
      <c r="B13">
        <v>3080425</v>
      </c>
      <c r="C13" s="93" t="s">
        <v>548</v>
      </c>
      <c r="D13" t="s">
        <v>7</v>
      </c>
      <c r="E13">
        <v>1</v>
      </c>
      <c r="F13">
        <v>6250.07</v>
      </c>
      <c r="G13">
        <v>7678.83</v>
      </c>
      <c r="H13">
        <v>7678.83</v>
      </c>
    </row>
    <row r="14" spans="1:8">
      <c r="A14" t="s">
        <v>4171</v>
      </c>
      <c r="B14">
        <v>3150425</v>
      </c>
      <c r="C14" s="93" t="s">
        <v>550</v>
      </c>
      <c r="D14" t="s">
        <v>18</v>
      </c>
      <c r="E14">
        <v>116.51</v>
      </c>
      <c r="F14">
        <v>102.24</v>
      </c>
      <c r="G14">
        <v>125.61</v>
      </c>
      <c r="H14">
        <v>14634.821100000001</v>
      </c>
    </row>
    <row r="15" spans="1:8">
      <c r="A15" t="s">
        <v>4172</v>
      </c>
      <c r="B15">
        <v>7150425</v>
      </c>
      <c r="C15" s="93" t="s">
        <v>552</v>
      </c>
      <c r="D15" t="s">
        <v>7</v>
      </c>
      <c r="E15">
        <v>1</v>
      </c>
      <c r="F15">
        <v>300</v>
      </c>
      <c r="G15">
        <v>368.58</v>
      </c>
      <c r="H15">
        <v>368.58</v>
      </c>
    </row>
    <row r="16" spans="1:8">
      <c r="A16">
        <v>1.03</v>
      </c>
      <c r="C16" s="93" t="s">
        <v>554</v>
      </c>
    </row>
    <row r="17" spans="1:8">
      <c r="A17" t="s">
        <v>4173</v>
      </c>
      <c r="B17">
        <v>2080425</v>
      </c>
      <c r="C17" s="93" t="s">
        <v>556</v>
      </c>
      <c r="D17" t="s">
        <v>7</v>
      </c>
      <c r="E17">
        <v>1</v>
      </c>
      <c r="F17">
        <v>271.47000000000003</v>
      </c>
      <c r="G17">
        <v>333.52</v>
      </c>
      <c r="H17">
        <v>333.52</v>
      </c>
    </row>
    <row r="18" spans="1:8">
      <c r="C18" s="93" t="s">
        <v>557</v>
      </c>
      <c r="H18">
        <v>819959.63109999977</v>
      </c>
    </row>
    <row r="19" spans="1:8">
      <c r="A19">
        <v>2</v>
      </c>
      <c r="C19" s="93" t="s">
        <v>559</v>
      </c>
    </row>
    <row r="20" spans="1:8">
      <c r="A20">
        <v>2.0099999999999998</v>
      </c>
      <c r="C20" s="93" t="s">
        <v>561</v>
      </c>
    </row>
    <row r="21" spans="1:8">
      <c r="A21" t="s">
        <v>4174</v>
      </c>
      <c r="B21">
        <v>1014042025</v>
      </c>
      <c r="C21" s="93" t="s">
        <v>563</v>
      </c>
      <c r="D21" t="s">
        <v>7</v>
      </c>
      <c r="E21">
        <v>2</v>
      </c>
      <c r="F21">
        <v>1089.96</v>
      </c>
      <c r="G21">
        <v>1339.12</v>
      </c>
      <c r="H21">
        <v>2678.24</v>
      </c>
    </row>
    <row r="22" spans="1:8">
      <c r="A22">
        <v>2.02</v>
      </c>
      <c r="C22" s="93" t="s">
        <v>565</v>
      </c>
    </row>
    <row r="23" spans="1:8">
      <c r="A23" t="s">
        <v>566</v>
      </c>
      <c r="C23" s="93" t="s">
        <v>567</v>
      </c>
    </row>
    <row r="24" spans="1:8">
      <c r="A24" t="s">
        <v>4175</v>
      </c>
      <c r="B24">
        <v>215042025</v>
      </c>
      <c r="C24" s="93" t="s">
        <v>569</v>
      </c>
      <c r="D24" t="s">
        <v>5</v>
      </c>
      <c r="E24">
        <v>56</v>
      </c>
      <c r="F24">
        <v>33.340000000000003</v>
      </c>
      <c r="G24">
        <v>40.96</v>
      </c>
      <c r="H24">
        <v>2293.7600000000002</v>
      </c>
    </row>
    <row r="25" spans="1:8">
      <c r="A25" t="s">
        <v>4176</v>
      </c>
      <c r="B25">
        <v>97665</v>
      </c>
      <c r="C25" s="93" t="s">
        <v>571</v>
      </c>
      <c r="D25" t="s">
        <v>7</v>
      </c>
      <c r="E25">
        <v>4</v>
      </c>
      <c r="F25">
        <v>1.75</v>
      </c>
      <c r="G25">
        <v>2.15</v>
      </c>
      <c r="H25">
        <v>8.6</v>
      </c>
    </row>
    <row r="26" spans="1:8">
      <c r="A26" t="s">
        <v>4177</v>
      </c>
      <c r="B26">
        <v>97660</v>
      </c>
      <c r="C26" s="93" t="s">
        <v>573</v>
      </c>
      <c r="D26" t="s">
        <v>7</v>
      </c>
      <c r="E26">
        <v>1</v>
      </c>
      <c r="F26">
        <v>0.65</v>
      </c>
      <c r="G26">
        <v>0.79</v>
      </c>
      <c r="H26">
        <v>0.79</v>
      </c>
    </row>
    <row r="27" spans="1:8">
      <c r="A27" t="s">
        <v>4178</v>
      </c>
      <c r="B27">
        <v>315042025</v>
      </c>
      <c r="C27" s="93" t="s">
        <v>575</v>
      </c>
      <c r="D27" t="s">
        <v>7</v>
      </c>
      <c r="E27">
        <v>1</v>
      </c>
      <c r="F27">
        <v>138.51</v>
      </c>
      <c r="G27">
        <v>170.17</v>
      </c>
    </row>
    <row r="28" spans="1:8">
      <c r="A28" t="s">
        <v>576</v>
      </c>
      <c r="C28" s="93" t="s">
        <v>577</v>
      </c>
      <c r="H28">
        <v>170.17</v>
      </c>
    </row>
    <row r="29" spans="1:8">
      <c r="A29" t="s">
        <v>4179</v>
      </c>
      <c r="B29">
        <v>97637</v>
      </c>
      <c r="C29" s="93" t="s">
        <v>579</v>
      </c>
      <c r="D29" t="s">
        <v>5</v>
      </c>
      <c r="E29">
        <v>145.84</v>
      </c>
      <c r="F29">
        <v>2.95</v>
      </c>
      <c r="G29">
        <v>3.62</v>
      </c>
      <c r="H29">
        <v>527.94080000000008</v>
      </c>
    </row>
    <row r="30" spans="1:8">
      <c r="A30" t="s">
        <v>4180</v>
      </c>
      <c r="B30">
        <v>104794</v>
      </c>
      <c r="C30" s="93" t="s">
        <v>581</v>
      </c>
      <c r="D30" t="s">
        <v>22</v>
      </c>
      <c r="E30">
        <v>103</v>
      </c>
      <c r="F30">
        <v>0.94</v>
      </c>
      <c r="G30">
        <v>1.1499999999999999</v>
      </c>
      <c r="H30">
        <v>118.44999999999999</v>
      </c>
    </row>
    <row r="31" spans="1:8">
      <c r="C31" s="93" t="s">
        <v>582</v>
      </c>
      <c r="H31">
        <v>5797.9508000000005</v>
      </c>
    </row>
    <row r="32" spans="1:8">
      <c r="A32">
        <v>3</v>
      </c>
      <c r="C32" s="93" t="s">
        <v>584</v>
      </c>
    </row>
    <row r="33" spans="1:8">
      <c r="A33">
        <v>3.01</v>
      </c>
      <c r="B33">
        <v>101502</v>
      </c>
      <c r="C33" s="93" t="s">
        <v>586</v>
      </c>
      <c r="D33" t="s">
        <v>7</v>
      </c>
      <c r="E33">
        <v>1</v>
      </c>
      <c r="F33">
        <v>1820.23</v>
      </c>
      <c r="G33">
        <v>2236.33</v>
      </c>
      <c r="H33">
        <v>2236.33</v>
      </c>
    </row>
    <row r="34" spans="1:8">
      <c r="A34">
        <v>3.02</v>
      </c>
      <c r="B34">
        <v>10776</v>
      </c>
      <c r="C34" s="93" t="s">
        <v>588</v>
      </c>
      <c r="D34" t="s">
        <v>526</v>
      </c>
      <c r="E34">
        <v>6</v>
      </c>
      <c r="F34">
        <v>650.39</v>
      </c>
      <c r="G34">
        <v>799.06</v>
      </c>
      <c r="H34">
        <v>4794.3599999999997</v>
      </c>
    </row>
    <row r="35" spans="1:8">
      <c r="A35">
        <v>3.03</v>
      </c>
      <c r="B35">
        <v>10776</v>
      </c>
      <c r="C35" s="93" t="s">
        <v>590</v>
      </c>
      <c r="D35" t="s">
        <v>526</v>
      </c>
      <c r="E35">
        <v>6</v>
      </c>
      <c r="F35">
        <v>650.39</v>
      </c>
      <c r="G35">
        <v>799.06</v>
      </c>
      <c r="H35">
        <v>4794.3599999999997</v>
      </c>
    </row>
    <row r="36" spans="1:8">
      <c r="A36">
        <v>3.04</v>
      </c>
      <c r="B36">
        <v>97741</v>
      </c>
      <c r="C36" s="93" t="s">
        <v>592</v>
      </c>
      <c r="D36" t="s">
        <v>7</v>
      </c>
      <c r="E36">
        <v>1</v>
      </c>
      <c r="F36">
        <v>153.22</v>
      </c>
      <c r="G36">
        <v>188.24</v>
      </c>
      <c r="H36">
        <v>188.24</v>
      </c>
    </row>
    <row r="37" spans="1:8">
      <c r="A37">
        <v>3.05</v>
      </c>
      <c r="B37">
        <v>103689</v>
      </c>
      <c r="C37" s="93" t="s">
        <v>594</v>
      </c>
      <c r="D37" t="s">
        <v>5</v>
      </c>
      <c r="E37">
        <v>6</v>
      </c>
      <c r="F37">
        <v>455.49</v>
      </c>
      <c r="G37">
        <v>559.61</v>
      </c>
      <c r="H37">
        <v>3357.66</v>
      </c>
    </row>
    <row r="38" spans="1:8">
      <c r="A38">
        <v>3.06</v>
      </c>
      <c r="B38">
        <v>103689</v>
      </c>
      <c r="C38" s="93" t="s">
        <v>596</v>
      </c>
      <c r="D38" t="s">
        <v>5</v>
      </c>
      <c r="E38">
        <v>6</v>
      </c>
      <c r="F38">
        <v>455.49</v>
      </c>
      <c r="G38">
        <v>559.61</v>
      </c>
      <c r="H38">
        <v>3357.66</v>
      </c>
    </row>
    <row r="39" spans="1:8">
      <c r="A39">
        <v>3.07</v>
      </c>
      <c r="B39">
        <v>111042025</v>
      </c>
      <c r="C39" s="93" t="s">
        <v>598</v>
      </c>
      <c r="D39" t="s">
        <v>5</v>
      </c>
      <c r="E39">
        <v>28</v>
      </c>
      <c r="F39">
        <v>634.9</v>
      </c>
      <c r="G39">
        <v>780.03</v>
      </c>
      <c r="H39">
        <v>21840.84</v>
      </c>
    </row>
    <row r="40" spans="1:8">
      <c r="A40">
        <v>3.08</v>
      </c>
      <c r="B40">
        <v>114042025</v>
      </c>
      <c r="C40" s="93" t="s">
        <v>600</v>
      </c>
      <c r="D40" t="s">
        <v>5</v>
      </c>
      <c r="E40">
        <v>28</v>
      </c>
      <c r="F40">
        <v>193.21</v>
      </c>
      <c r="G40">
        <v>237.37</v>
      </c>
      <c r="H40">
        <v>6646.3600000000006</v>
      </c>
    </row>
    <row r="41" spans="1:8">
      <c r="A41">
        <v>3.09</v>
      </c>
      <c r="B41">
        <v>98461</v>
      </c>
      <c r="C41" s="93" t="s">
        <v>602</v>
      </c>
      <c r="D41" t="s">
        <v>7</v>
      </c>
      <c r="E41">
        <v>1</v>
      </c>
      <c r="F41">
        <v>6196.89</v>
      </c>
      <c r="G41">
        <v>7613.49</v>
      </c>
      <c r="H41">
        <v>7613.49</v>
      </c>
    </row>
    <row r="42" spans="1:8">
      <c r="A42">
        <v>3.1</v>
      </c>
      <c r="B42">
        <v>102607</v>
      </c>
      <c r="C42" s="93" t="s">
        <v>604</v>
      </c>
      <c r="D42" t="s">
        <v>7</v>
      </c>
      <c r="E42">
        <v>1</v>
      </c>
      <c r="F42">
        <v>438.27</v>
      </c>
      <c r="G42">
        <v>538.45000000000005</v>
      </c>
      <c r="H42">
        <v>538.45000000000005</v>
      </c>
    </row>
    <row r="43" spans="1:8">
      <c r="A43">
        <v>3.11</v>
      </c>
      <c r="B43">
        <v>98459</v>
      </c>
      <c r="C43" s="93" t="s">
        <v>606</v>
      </c>
      <c r="D43" t="s">
        <v>5</v>
      </c>
      <c r="E43">
        <v>130</v>
      </c>
      <c r="F43">
        <v>81.86</v>
      </c>
      <c r="G43">
        <v>100.57</v>
      </c>
      <c r="H43">
        <v>13074.099999999999</v>
      </c>
    </row>
    <row r="44" spans="1:8">
      <c r="A44">
        <v>3.12</v>
      </c>
      <c r="B44">
        <v>314042025</v>
      </c>
      <c r="C44" s="93" t="s">
        <v>608</v>
      </c>
      <c r="D44" t="s">
        <v>5</v>
      </c>
      <c r="E44">
        <v>15.84</v>
      </c>
      <c r="F44">
        <v>125.54</v>
      </c>
      <c r="G44">
        <v>154.22999999999999</v>
      </c>
      <c r="H44">
        <v>2443.0031999999997</v>
      </c>
    </row>
    <row r="45" spans="1:8">
      <c r="A45">
        <v>3.13</v>
      </c>
      <c r="B45">
        <v>514042025</v>
      </c>
      <c r="C45" s="93" t="s">
        <v>610</v>
      </c>
      <c r="D45" t="s">
        <v>526</v>
      </c>
      <c r="E45">
        <v>24</v>
      </c>
      <c r="F45">
        <v>1300</v>
      </c>
      <c r="G45">
        <v>1597.18</v>
      </c>
      <c r="H45">
        <v>38332.32</v>
      </c>
    </row>
    <row r="46" spans="1:8">
      <c r="A46">
        <v>3.14</v>
      </c>
      <c r="B46">
        <v>614042025</v>
      </c>
      <c r="C46" s="93" t="s">
        <v>612</v>
      </c>
      <c r="D46" t="s">
        <v>7</v>
      </c>
      <c r="E46">
        <v>4</v>
      </c>
      <c r="F46">
        <v>573.34</v>
      </c>
      <c r="G46">
        <v>704.4</v>
      </c>
      <c r="H46">
        <v>2817.6</v>
      </c>
    </row>
    <row r="47" spans="1:8">
      <c r="A47">
        <v>3.15</v>
      </c>
      <c r="B47">
        <v>914042025</v>
      </c>
      <c r="C47" s="93" t="s">
        <v>614</v>
      </c>
      <c r="D47" t="s">
        <v>7</v>
      </c>
      <c r="E47">
        <v>12</v>
      </c>
      <c r="F47">
        <v>350.91</v>
      </c>
      <c r="G47">
        <v>431.12</v>
      </c>
      <c r="H47">
        <v>5173.4400000000005</v>
      </c>
    </row>
    <row r="48" spans="1:8">
      <c r="A48">
        <v>3.16</v>
      </c>
      <c r="B48">
        <v>1214042025</v>
      </c>
      <c r="C48" s="93" t="s">
        <v>616</v>
      </c>
      <c r="D48" t="s">
        <v>526</v>
      </c>
      <c r="E48">
        <v>12</v>
      </c>
      <c r="F48">
        <v>1776</v>
      </c>
      <c r="G48">
        <v>2181.9899999999998</v>
      </c>
      <c r="H48">
        <v>26183.879999999997</v>
      </c>
    </row>
    <row r="49" spans="1:8">
      <c r="A49">
        <v>3.17</v>
      </c>
      <c r="B49">
        <v>1514042025</v>
      </c>
      <c r="C49" s="93" t="s">
        <v>618</v>
      </c>
      <c r="D49" t="s">
        <v>526</v>
      </c>
      <c r="E49">
        <v>12</v>
      </c>
      <c r="F49">
        <v>30.45</v>
      </c>
      <c r="G49">
        <v>37.409999999999997</v>
      </c>
      <c r="H49">
        <v>448.91999999999996</v>
      </c>
    </row>
    <row r="50" spans="1:8">
      <c r="A50">
        <v>3.18</v>
      </c>
      <c r="B50">
        <v>1914042025</v>
      </c>
      <c r="C50" s="93" t="s">
        <v>620</v>
      </c>
      <c r="D50" t="s">
        <v>7</v>
      </c>
      <c r="E50">
        <v>4</v>
      </c>
      <c r="F50">
        <v>369.16</v>
      </c>
      <c r="G50">
        <v>453.54</v>
      </c>
      <c r="H50">
        <v>1814.16</v>
      </c>
    </row>
    <row r="51" spans="1:8">
      <c r="A51">
        <v>3.19</v>
      </c>
      <c r="B51">
        <v>3140425</v>
      </c>
      <c r="C51" s="93" t="s">
        <v>622</v>
      </c>
      <c r="D51" t="s">
        <v>7</v>
      </c>
      <c r="E51">
        <v>5</v>
      </c>
      <c r="F51">
        <v>731.52</v>
      </c>
      <c r="G51">
        <v>898.74</v>
      </c>
      <c r="H51">
        <v>4493.7</v>
      </c>
    </row>
    <row r="52" spans="1:8">
      <c r="A52">
        <v>3.2</v>
      </c>
      <c r="B52">
        <v>124042025</v>
      </c>
      <c r="C52" s="93" t="s">
        <v>624</v>
      </c>
      <c r="D52" t="s">
        <v>5</v>
      </c>
      <c r="E52">
        <v>60</v>
      </c>
      <c r="F52">
        <v>112.63</v>
      </c>
      <c r="G52">
        <v>138.37</v>
      </c>
      <c r="H52">
        <v>8302.2000000000007</v>
      </c>
    </row>
    <row r="53" spans="1:8">
      <c r="A53">
        <v>3.21</v>
      </c>
      <c r="B53">
        <v>9314101</v>
      </c>
      <c r="C53" s="93" t="s">
        <v>626</v>
      </c>
      <c r="D53" t="s">
        <v>7</v>
      </c>
      <c r="E53">
        <v>1</v>
      </c>
      <c r="F53">
        <v>135.74</v>
      </c>
      <c r="G53">
        <v>166.77</v>
      </c>
      <c r="H53">
        <v>166.77</v>
      </c>
    </row>
    <row r="54" spans="1:8">
      <c r="C54" s="93" t="s">
        <v>627</v>
      </c>
      <c r="H54">
        <v>158617.84320000003</v>
      </c>
    </row>
    <row r="55" spans="1:8">
      <c r="A55">
        <v>4</v>
      </c>
      <c r="C55" s="93" t="s">
        <v>629</v>
      </c>
    </row>
    <row r="56" spans="1:8">
      <c r="A56">
        <v>4.01</v>
      </c>
      <c r="C56" s="93" t="s">
        <v>631</v>
      </c>
    </row>
    <row r="57" spans="1:8">
      <c r="A57" t="s">
        <v>4181</v>
      </c>
      <c r="B57">
        <v>99059</v>
      </c>
      <c r="C57" s="93" t="s">
        <v>633</v>
      </c>
      <c r="D57" t="s">
        <v>22</v>
      </c>
      <c r="E57">
        <v>160.46</v>
      </c>
      <c r="F57">
        <v>60.51</v>
      </c>
      <c r="G57">
        <v>74.34</v>
      </c>
      <c r="H57">
        <v>11928.5964</v>
      </c>
    </row>
    <row r="58" spans="1:8">
      <c r="A58" t="s">
        <v>4182</v>
      </c>
      <c r="B58">
        <v>98519</v>
      </c>
      <c r="C58" s="93" t="s">
        <v>635</v>
      </c>
      <c r="D58" t="s">
        <v>5</v>
      </c>
      <c r="E58">
        <v>498.78</v>
      </c>
      <c r="F58">
        <v>3.62</v>
      </c>
      <c r="G58">
        <v>4.4400000000000004</v>
      </c>
      <c r="H58">
        <v>2214.5832</v>
      </c>
    </row>
    <row r="59" spans="1:8">
      <c r="A59" t="s">
        <v>4183</v>
      </c>
      <c r="B59">
        <v>99059</v>
      </c>
      <c r="C59" s="93" t="s">
        <v>637</v>
      </c>
      <c r="D59" t="s">
        <v>22</v>
      </c>
      <c r="E59">
        <v>267.77999999999997</v>
      </c>
      <c r="F59">
        <v>60.51</v>
      </c>
      <c r="G59">
        <v>74.34</v>
      </c>
      <c r="H59">
        <v>19906.765199999998</v>
      </c>
    </row>
    <row r="60" spans="1:8">
      <c r="A60">
        <v>4.0199999999999996</v>
      </c>
      <c r="C60" s="93" t="s">
        <v>639</v>
      </c>
    </row>
    <row r="61" spans="1:8">
      <c r="A61" t="s">
        <v>4184</v>
      </c>
      <c r="B61">
        <v>101905</v>
      </c>
      <c r="C61" s="93" t="s">
        <v>225</v>
      </c>
      <c r="D61" t="s">
        <v>7</v>
      </c>
      <c r="E61">
        <v>3</v>
      </c>
      <c r="F61">
        <v>241.62</v>
      </c>
      <c r="G61">
        <v>296.85000000000002</v>
      </c>
      <c r="H61">
        <v>890.55000000000007</v>
      </c>
    </row>
    <row r="62" spans="1:8">
      <c r="A62" t="s">
        <v>4185</v>
      </c>
      <c r="B62">
        <v>101909</v>
      </c>
      <c r="C62" s="93" t="s">
        <v>642</v>
      </c>
      <c r="D62" t="s">
        <v>7</v>
      </c>
      <c r="E62">
        <v>6</v>
      </c>
      <c r="F62">
        <v>272.87</v>
      </c>
      <c r="G62">
        <v>335.24</v>
      </c>
      <c r="H62">
        <v>2011.44</v>
      </c>
    </row>
    <row r="63" spans="1:8">
      <c r="A63" t="s">
        <v>4186</v>
      </c>
      <c r="B63">
        <v>91935</v>
      </c>
      <c r="C63" s="93" t="s">
        <v>644</v>
      </c>
      <c r="D63" t="s">
        <v>22</v>
      </c>
      <c r="E63">
        <v>103</v>
      </c>
      <c r="F63">
        <v>25.8</v>
      </c>
      <c r="G63">
        <v>31.69</v>
      </c>
      <c r="H63">
        <v>3264.07</v>
      </c>
    </row>
    <row r="64" spans="1:8">
      <c r="A64" t="s">
        <v>4187</v>
      </c>
      <c r="B64">
        <v>93358</v>
      </c>
      <c r="C64" s="93" t="s">
        <v>646</v>
      </c>
      <c r="D64" t="s">
        <v>18</v>
      </c>
      <c r="E64">
        <v>9.27</v>
      </c>
      <c r="F64">
        <v>82.91</v>
      </c>
      <c r="G64">
        <v>101.86</v>
      </c>
      <c r="H64">
        <v>944.24219999999991</v>
      </c>
    </row>
    <row r="65" spans="1:8">
      <c r="A65" t="s">
        <v>4188</v>
      </c>
      <c r="B65">
        <v>93382</v>
      </c>
      <c r="C65" s="93" t="s">
        <v>137</v>
      </c>
      <c r="D65" t="s">
        <v>18</v>
      </c>
      <c r="E65">
        <v>9.27</v>
      </c>
      <c r="F65">
        <v>25.48</v>
      </c>
      <c r="G65">
        <v>31.3</v>
      </c>
      <c r="H65">
        <v>290.15100000000001</v>
      </c>
    </row>
    <row r="66" spans="1:8">
      <c r="A66" t="s">
        <v>4189</v>
      </c>
      <c r="B66">
        <v>10527</v>
      </c>
      <c r="C66" s="93" t="s">
        <v>649</v>
      </c>
      <c r="D66" t="s">
        <v>650</v>
      </c>
      <c r="E66">
        <v>46.8</v>
      </c>
      <c r="F66">
        <v>38</v>
      </c>
      <c r="G66">
        <v>46.68</v>
      </c>
      <c r="H66">
        <v>2184.6239999999998</v>
      </c>
    </row>
    <row r="67" spans="1:8">
      <c r="A67" t="s">
        <v>4190</v>
      </c>
      <c r="B67">
        <v>20193</v>
      </c>
      <c r="C67" s="93" t="s">
        <v>652</v>
      </c>
      <c r="D67" t="s">
        <v>653</v>
      </c>
      <c r="E67">
        <v>360</v>
      </c>
      <c r="F67">
        <v>28.5</v>
      </c>
      <c r="G67">
        <v>35.01</v>
      </c>
      <c r="H67">
        <v>12603.599999999999</v>
      </c>
    </row>
    <row r="68" spans="1:8">
      <c r="A68" t="s">
        <v>4191</v>
      </c>
      <c r="B68">
        <v>97064</v>
      </c>
      <c r="C68" s="93" t="s">
        <v>655</v>
      </c>
      <c r="D68" t="s">
        <v>22</v>
      </c>
      <c r="E68">
        <v>48</v>
      </c>
      <c r="F68">
        <v>27.91</v>
      </c>
      <c r="G68">
        <v>34.29</v>
      </c>
      <c r="H68">
        <v>1645.92</v>
      </c>
    </row>
    <row r="69" spans="1:8">
      <c r="A69" t="s">
        <v>4192</v>
      </c>
      <c r="B69">
        <v>97063</v>
      </c>
      <c r="C69" s="93" t="s">
        <v>657</v>
      </c>
      <c r="D69" t="s">
        <v>5</v>
      </c>
      <c r="E69">
        <v>729.6</v>
      </c>
      <c r="F69">
        <v>20.23</v>
      </c>
      <c r="G69">
        <v>24.85</v>
      </c>
      <c r="H69">
        <v>18130.560000000001</v>
      </c>
    </row>
    <row r="70" spans="1:8">
      <c r="C70" t="s">
        <v>658</v>
      </c>
      <c r="H70">
        <v>76015.101999999999</v>
      </c>
    </row>
    <row r="71" spans="1:8">
      <c r="A71">
        <v>5</v>
      </c>
      <c r="C71" t="s">
        <v>660</v>
      </c>
    </row>
    <row r="72" spans="1:8">
      <c r="A72">
        <v>5.01</v>
      </c>
      <c r="C72" t="s">
        <v>486</v>
      </c>
    </row>
    <row r="73" spans="1:8">
      <c r="A73" t="s">
        <v>4193</v>
      </c>
      <c r="B73">
        <v>97644</v>
      </c>
      <c r="C73" t="s">
        <v>305</v>
      </c>
      <c r="D73" t="s">
        <v>5</v>
      </c>
      <c r="E73">
        <v>47.88</v>
      </c>
      <c r="F73">
        <v>9.27</v>
      </c>
      <c r="G73">
        <v>11.38</v>
      </c>
      <c r="H73">
        <v>544.87440000000004</v>
      </c>
    </row>
    <row r="74" spans="1:8">
      <c r="A74" t="s">
        <v>4194</v>
      </c>
      <c r="B74">
        <v>97645</v>
      </c>
      <c r="C74" t="s">
        <v>329</v>
      </c>
      <c r="D74" t="s">
        <v>5</v>
      </c>
      <c r="E74">
        <v>13.08</v>
      </c>
      <c r="F74">
        <v>23.93</v>
      </c>
      <c r="G74">
        <v>29.4</v>
      </c>
      <c r="H74">
        <v>384.55199999999996</v>
      </c>
    </row>
    <row r="75" spans="1:8">
      <c r="A75" t="s">
        <v>4195</v>
      </c>
      <c r="B75">
        <v>97663</v>
      </c>
      <c r="C75" t="s">
        <v>376</v>
      </c>
      <c r="D75" t="s">
        <v>7</v>
      </c>
      <c r="E75">
        <v>11</v>
      </c>
      <c r="F75">
        <v>12.24</v>
      </c>
      <c r="G75">
        <v>15.03</v>
      </c>
      <c r="H75">
        <v>165.32999999999998</v>
      </c>
    </row>
    <row r="76" spans="1:8">
      <c r="A76" t="s">
        <v>4196</v>
      </c>
      <c r="B76">
        <v>1290125</v>
      </c>
      <c r="C76" t="s">
        <v>472</v>
      </c>
      <c r="D76" t="s">
        <v>7</v>
      </c>
      <c r="E76">
        <v>4</v>
      </c>
      <c r="F76">
        <v>1.75</v>
      </c>
      <c r="G76">
        <v>2.15</v>
      </c>
      <c r="H76">
        <v>8.6</v>
      </c>
    </row>
    <row r="77" spans="1:8">
      <c r="A77" t="s">
        <v>4197</v>
      </c>
      <c r="B77">
        <v>98527</v>
      </c>
      <c r="C77" t="s">
        <v>234</v>
      </c>
      <c r="D77" t="s">
        <v>7</v>
      </c>
      <c r="E77">
        <v>5</v>
      </c>
      <c r="F77">
        <v>216.61</v>
      </c>
      <c r="G77">
        <v>266.12</v>
      </c>
      <c r="H77">
        <v>1330.6</v>
      </c>
    </row>
    <row r="78" spans="1:8">
      <c r="A78" t="s">
        <v>4198</v>
      </c>
      <c r="B78">
        <v>98530</v>
      </c>
      <c r="C78" t="s">
        <v>228</v>
      </c>
      <c r="D78" t="s">
        <v>7</v>
      </c>
      <c r="E78">
        <v>8</v>
      </c>
      <c r="F78">
        <v>145.32</v>
      </c>
      <c r="G78">
        <v>178.54</v>
      </c>
      <c r="H78">
        <v>1428.32</v>
      </c>
    </row>
    <row r="79" spans="1:8">
      <c r="A79" t="s">
        <v>4199</v>
      </c>
      <c r="B79">
        <v>98531</v>
      </c>
      <c r="C79" t="s">
        <v>255</v>
      </c>
      <c r="D79" t="s">
        <v>7</v>
      </c>
      <c r="E79">
        <v>2</v>
      </c>
      <c r="F79">
        <v>387.23</v>
      </c>
      <c r="G79">
        <v>475.75</v>
      </c>
      <c r="H79">
        <v>951.5</v>
      </c>
    </row>
    <row r="80" spans="1:8">
      <c r="A80" t="s">
        <v>4200</v>
      </c>
      <c r="B80">
        <v>725022025</v>
      </c>
      <c r="C80" t="s">
        <v>350</v>
      </c>
      <c r="D80" t="s">
        <v>7</v>
      </c>
      <c r="E80">
        <v>5</v>
      </c>
      <c r="F80">
        <v>47</v>
      </c>
      <c r="G80">
        <v>57.74</v>
      </c>
      <c r="H80">
        <v>288.7</v>
      </c>
    </row>
    <row r="81" spans="1:8">
      <c r="A81">
        <v>5.0199999999999996</v>
      </c>
      <c r="C81" t="s">
        <v>473</v>
      </c>
    </row>
    <row r="82" spans="1:8">
      <c r="A82" t="s">
        <v>4201</v>
      </c>
      <c r="B82">
        <v>104790</v>
      </c>
      <c r="C82" t="s">
        <v>68</v>
      </c>
      <c r="D82" t="s">
        <v>18</v>
      </c>
      <c r="E82">
        <v>116.21</v>
      </c>
      <c r="F82">
        <v>114.55</v>
      </c>
      <c r="G82">
        <v>140.72999999999999</v>
      </c>
      <c r="H82">
        <v>16354.233299999998</v>
      </c>
    </row>
    <row r="83" spans="1:8">
      <c r="A83" t="s">
        <v>4202</v>
      </c>
      <c r="B83">
        <v>97635</v>
      </c>
      <c r="C83" t="s">
        <v>673</v>
      </c>
      <c r="D83" t="s">
        <v>5</v>
      </c>
      <c r="E83">
        <v>1652.7</v>
      </c>
      <c r="F83">
        <v>15.97</v>
      </c>
      <c r="G83">
        <v>19.62</v>
      </c>
      <c r="H83">
        <v>32425.974000000002</v>
      </c>
    </row>
    <row r="84" spans="1:8">
      <c r="A84" t="s">
        <v>4203</v>
      </c>
      <c r="B84">
        <v>9102202403</v>
      </c>
      <c r="C84" t="s">
        <v>279</v>
      </c>
      <c r="D84" t="s">
        <v>5</v>
      </c>
      <c r="E84">
        <v>17.54</v>
      </c>
      <c r="F84">
        <v>32.56</v>
      </c>
      <c r="G84">
        <v>40</v>
      </c>
      <c r="H84">
        <v>701.59999999999991</v>
      </c>
    </row>
    <row r="85" spans="1:8">
      <c r="A85" t="s">
        <v>4204</v>
      </c>
      <c r="B85">
        <v>104796</v>
      </c>
      <c r="C85" t="s">
        <v>163</v>
      </c>
      <c r="D85" t="s">
        <v>22</v>
      </c>
      <c r="E85">
        <v>177.75</v>
      </c>
      <c r="F85">
        <v>14.15</v>
      </c>
      <c r="G85">
        <v>17.38</v>
      </c>
      <c r="H85">
        <v>3089.2949999999996</v>
      </c>
    </row>
    <row r="86" spans="1:8">
      <c r="A86" t="s">
        <v>4205</v>
      </c>
      <c r="B86">
        <v>97634</v>
      </c>
      <c r="C86" t="s">
        <v>677</v>
      </c>
      <c r="D86" t="s">
        <v>5</v>
      </c>
      <c r="E86">
        <v>12.1</v>
      </c>
      <c r="F86">
        <v>6.97</v>
      </c>
      <c r="G86">
        <v>8.56</v>
      </c>
      <c r="H86">
        <v>103.57600000000001</v>
      </c>
    </row>
    <row r="87" spans="1:8">
      <c r="A87">
        <v>5.03</v>
      </c>
      <c r="C87" t="s">
        <v>489</v>
      </c>
    </row>
    <row r="88" spans="1:8">
      <c r="A88" t="s">
        <v>4206</v>
      </c>
      <c r="B88">
        <v>97647</v>
      </c>
      <c r="C88" t="s">
        <v>680</v>
      </c>
      <c r="D88" t="s">
        <v>5</v>
      </c>
      <c r="E88">
        <v>286.35000000000002</v>
      </c>
      <c r="F88">
        <v>3.44</v>
      </c>
      <c r="G88">
        <v>4.22</v>
      </c>
      <c r="H88">
        <v>1208.3969999999999</v>
      </c>
    </row>
    <row r="89" spans="1:8">
      <c r="A89" t="s">
        <v>4207</v>
      </c>
      <c r="B89">
        <v>97647</v>
      </c>
      <c r="C89" t="s">
        <v>682</v>
      </c>
      <c r="D89" t="s">
        <v>5</v>
      </c>
      <c r="E89">
        <v>168.41</v>
      </c>
      <c r="F89">
        <v>3.44</v>
      </c>
      <c r="G89">
        <v>4.22</v>
      </c>
      <c r="H89">
        <v>710.69019999999989</v>
      </c>
    </row>
    <row r="90" spans="1:8">
      <c r="A90" t="s">
        <v>4208</v>
      </c>
      <c r="B90" t="s">
        <v>4109</v>
      </c>
      <c r="C90" t="s">
        <v>315</v>
      </c>
      <c r="D90" t="s">
        <v>22</v>
      </c>
      <c r="E90">
        <v>203.97</v>
      </c>
      <c r="F90">
        <v>1.8</v>
      </c>
      <c r="G90">
        <v>2.21</v>
      </c>
      <c r="H90">
        <v>450.77369999999996</v>
      </c>
    </row>
    <row r="91" spans="1:8">
      <c r="A91" t="s">
        <v>4209</v>
      </c>
      <c r="B91">
        <v>97662</v>
      </c>
      <c r="C91" t="s">
        <v>685</v>
      </c>
      <c r="D91" t="s">
        <v>22</v>
      </c>
      <c r="E91">
        <v>40.200000000000003</v>
      </c>
      <c r="F91">
        <v>0.48</v>
      </c>
      <c r="G91">
        <v>0.57999999999999996</v>
      </c>
      <c r="H91">
        <v>23.315999999999999</v>
      </c>
    </row>
    <row r="92" spans="1:8">
      <c r="A92" t="s">
        <v>4210</v>
      </c>
      <c r="B92">
        <v>1025022025</v>
      </c>
      <c r="C92" t="s">
        <v>335</v>
      </c>
      <c r="D92" t="s">
        <v>5</v>
      </c>
      <c r="E92">
        <v>12.83</v>
      </c>
      <c r="F92">
        <v>23.21</v>
      </c>
      <c r="G92">
        <v>28.51</v>
      </c>
      <c r="H92">
        <v>365.7833</v>
      </c>
    </row>
    <row r="93" spans="1:8">
      <c r="A93">
        <v>5.04</v>
      </c>
      <c r="C93" t="s">
        <v>482</v>
      </c>
    </row>
    <row r="94" spans="1:8">
      <c r="A94" t="s">
        <v>4211</v>
      </c>
      <c r="B94">
        <v>97622</v>
      </c>
      <c r="C94" t="s">
        <v>173</v>
      </c>
      <c r="D94" t="s">
        <v>18</v>
      </c>
      <c r="E94">
        <v>40.71</v>
      </c>
      <c r="F94">
        <v>55.24</v>
      </c>
      <c r="G94">
        <v>67.86</v>
      </c>
      <c r="H94">
        <v>2762.5806000000002</v>
      </c>
    </row>
    <row r="95" spans="1:8">
      <c r="A95" t="s">
        <v>4212</v>
      </c>
      <c r="B95">
        <v>97633</v>
      </c>
      <c r="C95" t="s">
        <v>244</v>
      </c>
      <c r="D95" t="s">
        <v>5</v>
      </c>
      <c r="E95">
        <v>43.25</v>
      </c>
      <c r="F95">
        <v>22.17</v>
      </c>
      <c r="G95">
        <v>27.23</v>
      </c>
      <c r="H95">
        <v>1177.6975</v>
      </c>
    </row>
    <row r="96" spans="1:8">
      <c r="A96" t="s">
        <v>4213</v>
      </c>
      <c r="B96">
        <v>97624</v>
      </c>
      <c r="C96" t="s">
        <v>691</v>
      </c>
      <c r="D96" t="s">
        <v>18</v>
      </c>
      <c r="E96">
        <v>1.79</v>
      </c>
      <c r="F96">
        <v>103.84</v>
      </c>
      <c r="G96">
        <v>127.57</v>
      </c>
      <c r="H96">
        <v>228.3503</v>
      </c>
    </row>
    <row r="97" spans="1:8">
      <c r="A97" t="s">
        <v>4214</v>
      </c>
      <c r="B97">
        <v>97624</v>
      </c>
      <c r="C97" t="s">
        <v>167</v>
      </c>
      <c r="D97" t="s">
        <v>18</v>
      </c>
      <c r="E97">
        <v>21.09</v>
      </c>
      <c r="F97">
        <v>103.84</v>
      </c>
      <c r="G97">
        <v>127.57</v>
      </c>
      <c r="H97">
        <v>2690.4512999999997</v>
      </c>
    </row>
    <row r="98" spans="1:8">
      <c r="A98" t="s">
        <v>4215</v>
      </c>
      <c r="B98">
        <v>97626</v>
      </c>
      <c r="C98" t="s">
        <v>694</v>
      </c>
      <c r="D98" t="s">
        <v>18</v>
      </c>
      <c r="E98">
        <v>5.3</v>
      </c>
      <c r="F98">
        <v>555.11</v>
      </c>
      <c r="G98">
        <v>682</v>
      </c>
      <c r="H98">
        <v>3614.6</v>
      </c>
    </row>
    <row r="99" spans="1:8">
      <c r="A99" t="s">
        <v>4216</v>
      </c>
      <c r="B99">
        <v>10200068</v>
      </c>
      <c r="C99" t="s">
        <v>696</v>
      </c>
      <c r="D99" t="s">
        <v>18</v>
      </c>
      <c r="E99">
        <v>0.9</v>
      </c>
      <c r="F99">
        <v>57.3</v>
      </c>
      <c r="G99">
        <v>70.39</v>
      </c>
      <c r="H99">
        <v>63.350999999999999</v>
      </c>
    </row>
    <row r="100" spans="1:8">
      <c r="A100" t="s">
        <v>4217</v>
      </c>
      <c r="B100">
        <v>97631</v>
      </c>
      <c r="C100" t="s">
        <v>698</v>
      </c>
      <c r="D100" t="s">
        <v>5</v>
      </c>
      <c r="E100">
        <v>976.56</v>
      </c>
      <c r="F100">
        <v>11.1</v>
      </c>
      <c r="G100">
        <v>13.63</v>
      </c>
      <c r="H100">
        <v>13310.5128</v>
      </c>
    </row>
    <row r="101" spans="1:8">
      <c r="A101">
        <v>5.05</v>
      </c>
      <c r="C101" t="s">
        <v>700</v>
      </c>
    </row>
    <row r="102" spans="1:8">
      <c r="A102" t="s">
        <v>4218</v>
      </c>
      <c r="B102">
        <v>100981</v>
      </c>
      <c r="C102" t="s">
        <v>116</v>
      </c>
      <c r="D102" t="s">
        <v>18</v>
      </c>
      <c r="E102">
        <v>579.35</v>
      </c>
      <c r="F102">
        <v>9.17</v>
      </c>
      <c r="G102">
        <v>11.26</v>
      </c>
      <c r="H102">
        <v>6523.4809999999998</v>
      </c>
    </row>
    <row r="103" spans="1:8">
      <c r="A103" t="s">
        <v>4219</v>
      </c>
      <c r="B103">
        <v>97914</v>
      </c>
      <c r="C103" t="s">
        <v>703</v>
      </c>
      <c r="D103" t="s">
        <v>704</v>
      </c>
      <c r="E103">
        <v>4924.4799999999996</v>
      </c>
      <c r="F103">
        <v>2.91</v>
      </c>
      <c r="G103">
        <v>3.57</v>
      </c>
      <c r="H103">
        <v>17580.393599999999</v>
      </c>
    </row>
    <row r="104" spans="1:8">
      <c r="C104" t="s">
        <v>705</v>
      </c>
      <c r="H104">
        <v>108487.53299999998</v>
      </c>
    </row>
    <row r="105" spans="1:8">
      <c r="A105">
        <v>6</v>
      </c>
      <c r="C105" t="s">
        <v>707</v>
      </c>
    </row>
    <row r="106" spans="1:8">
      <c r="A106">
        <v>6.01</v>
      </c>
      <c r="C106" t="s">
        <v>709</v>
      </c>
    </row>
    <row r="107" spans="1:8">
      <c r="A107" t="s">
        <v>710</v>
      </c>
      <c r="C107" t="s">
        <v>711</v>
      </c>
    </row>
    <row r="108" spans="1:8">
      <c r="A108" t="s">
        <v>4220</v>
      </c>
      <c r="B108">
        <v>101616</v>
      </c>
      <c r="C108" t="s">
        <v>277</v>
      </c>
      <c r="D108" t="s">
        <v>5</v>
      </c>
      <c r="E108">
        <v>22.68</v>
      </c>
      <c r="F108">
        <v>6.08</v>
      </c>
      <c r="G108">
        <v>7.46</v>
      </c>
      <c r="H108">
        <v>169.19280000000001</v>
      </c>
    </row>
    <row r="109" spans="1:8">
      <c r="A109" t="s">
        <v>4221</v>
      </c>
      <c r="B109">
        <v>93358</v>
      </c>
      <c r="C109" t="s">
        <v>42</v>
      </c>
      <c r="D109" t="s">
        <v>18</v>
      </c>
      <c r="E109">
        <v>35.76</v>
      </c>
      <c r="F109">
        <v>82.91</v>
      </c>
      <c r="G109">
        <v>101.86</v>
      </c>
      <c r="H109">
        <v>3642.5135999999998</v>
      </c>
    </row>
    <row r="110" spans="1:8">
      <c r="A110" t="s">
        <v>4222</v>
      </c>
      <c r="B110">
        <v>94974</v>
      </c>
      <c r="C110" t="s">
        <v>179</v>
      </c>
      <c r="D110" t="s">
        <v>18</v>
      </c>
      <c r="E110">
        <v>1.1299999999999999</v>
      </c>
      <c r="F110">
        <v>436.34</v>
      </c>
      <c r="G110">
        <v>536.08000000000004</v>
      </c>
      <c r="H110">
        <v>605.7704</v>
      </c>
    </row>
    <row r="111" spans="1:8">
      <c r="A111" t="s">
        <v>4223</v>
      </c>
      <c r="B111">
        <v>96535</v>
      </c>
      <c r="C111" t="s">
        <v>23</v>
      </c>
      <c r="D111" t="s">
        <v>5</v>
      </c>
      <c r="E111">
        <v>38.64</v>
      </c>
      <c r="F111">
        <v>119.66</v>
      </c>
      <c r="G111">
        <v>147.01</v>
      </c>
      <c r="H111">
        <v>5680.4663999999993</v>
      </c>
    </row>
    <row r="112" spans="1:8">
      <c r="A112" t="s">
        <v>4224</v>
      </c>
      <c r="B112">
        <v>96534</v>
      </c>
      <c r="C112" t="s">
        <v>183</v>
      </c>
      <c r="D112" t="s">
        <v>5</v>
      </c>
      <c r="E112">
        <v>28.32</v>
      </c>
      <c r="F112">
        <v>69.47</v>
      </c>
      <c r="G112">
        <v>85.35</v>
      </c>
      <c r="H112">
        <v>2417.1120000000001</v>
      </c>
    </row>
    <row r="113" spans="1:8">
      <c r="A113" t="s">
        <v>4225</v>
      </c>
      <c r="B113">
        <v>94965</v>
      </c>
      <c r="C113" t="s">
        <v>17</v>
      </c>
      <c r="D113" t="s">
        <v>18</v>
      </c>
      <c r="E113">
        <v>12.81</v>
      </c>
      <c r="F113">
        <v>492.82</v>
      </c>
      <c r="G113">
        <v>605.47</v>
      </c>
      <c r="H113">
        <v>7756.0707000000002</v>
      </c>
    </row>
    <row r="114" spans="1:8">
      <c r="A114" t="s">
        <v>4226</v>
      </c>
      <c r="B114">
        <v>103670</v>
      </c>
      <c r="C114" t="s">
        <v>37</v>
      </c>
      <c r="D114" t="s">
        <v>18</v>
      </c>
      <c r="E114">
        <v>12.81</v>
      </c>
      <c r="F114">
        <v>284.04000000000002</v>
      </c>
      <c r="G114">
        <v>348.97</v>
      </c>
      <c r="H114">
        <v>4470.3057000000008</v>
      </c>
    </row>
    <row r="115" spans="1:8">
      <c r="A115" t="s">
        <v>4227</v>
      </c>
      <c r="B115">
        <v>104737</v>
      </c>
      <c r="C115" t="s">
        <v>299</v>
      </c>
      <c r="D115" t="s">
        <v>18</v>
      </c>
      <c r="E115">
        <v>21.82</v>
      </c>
      <c r="F115">
        <v>21.11</v>
      </c>
      <c r="G115">
        <v>25.93</v>
      </c>
      <c r="H115">
        <v>565.79259999999999</v>
      </c>
    </row>
    <row r="116" spans="1:8">
      <c r="A116" t="s">
        <v>4228</v>
      </c>
      <c r="B116">
        <v>96546</v>
      </c>
      <c r="C116" t="s">
        <v>74</v>
      </c>
      <c r="D116" t="s">
        <v>14</v>
      </c>
      <c r="E116">
        <v>741.99</v>
      </c>
      <c r="F116">
        <v>14.4</v>
      </c>
      <c r="G116">
        <v>17.690000000000001</v>
      </c>
      <c r="H116">
        <v>13125.803100000001</v>
      </c>
    </row>
    <row r="117" spans="1:8">
      <c r="A117" t="s">
        <v>4229</v>
      </c>
      <c r="B117">
        <v>96545</v>
      </c>
      <c r="C117" t="s">
        <v>153</v>
      </c>
      <c r="D117" t="s">
        <v>14</v>
      </c>
      <c r="E117">
        <v>189.46</v>
      </c>
      <c r="F117">
        <v>16.39</v>
      </c>
      <c r="G117">
        <v>20.13</v>
      </c>
      <c r="H117">
        <v>3813.8298</v>
      </c>
    </row>
    <row r="118" spans="1:8">
      <c r="A118" t="s">
        <v>722</v>
      </c>
      <c r="C118" t="s">
        <v>707</v>
      </c>
      <c r="G118">
        <v>0</v>
      </c>
      <c r="H118">
        <v>0</v>
      </c>
    </row>
    <row r="119" spans="1:8">
      <c r="A119" t="s">
        <v>4230</v>
      </c>
      <c r="B119">
        <v>100764</v>
      </c>
      <c r="C119" t="s">
        <v>27</v>
      </c>
      <c r="D119" t="s">
        <v>14</v>
      </c>
      <c r="E119">
        <v>1776.44</v>
      </c>
      <c r="F119">
        <v>16.47</v>
      </c>
      <c r="G119">
        <v>20.23</v>
      </c>
      <c r="H119">
        <v>35937.381200000003</v>
      </c>
    </row>
    <row r="120" spans="1:8">
      <c r="A120" t="s">
        <v>4231</v>
      </c>
      <c r="B120" t="s">
        <v>4105</v>
      </c>
      <c r="C120" t="s">
        <v>13</v>
      </c>
      <c r="D120" t="s">
        <v>14</v>
      </c>
      <c r="E120">
        <v>2919.54</v>
      </c>
      <c r="F120">
        <v>16.38</v>
      </c>
      <c r="G120">
        <v>20.12</v>
      </c>
      <c r="H120">
        <v>58741.144800000002</v>
      </c>
    </row>
    <row r="121" spans="1:8">
      <c r="A121" t="s">
        <v>4232</v>
      </c>
      <c r="B121">
        <v>33200225</v>
      </c>
      <c r="C121" t="s">
        <v>726</v>
      </c>
      <c r="D121" t="s">
        <v>7</v>
      </c>
      <c r="E121">
        <v>1</v>
      </c>
      <c r="F121">
        <v>147500</v>
      </c>
      <c r="G121">
        <v>181218.5</v>
      </c>
      <c r="H121">
        <v>181218.5</v>
      </c>
    </row>
    <row r="122" spans="1:8">
      <c r="A122">
        <v>6.02</v>
      </c>
      <c r="C122" t="s">
        <v>728</v>
      </c>
      <c r="G122">
        <v>0</v>
      </c>
      <c r="H122">
        <v>0</v>
      </c>
    </row>
    <row r="123" spans="1:8">
      <c r="A123" t="s">
        <v>729</v>
      </c>
      <c r="C123" t="s">
        <v>730</v>
      </c>
      <c r="G123">
        <v>0</v>
      </c>
      <c r="H123">
        <v>0</v>
      </c>
    </row>
    <row r="124" spans="1:8">
      <c r="A124" t="s">
        <v>4233</v>
      </c>
      <c r="B124">
        <v>104918</v>
      </c>
      <c r="C124" t="s">
        <v>83</v>
      </c>
      <c r="D124" t="s">
        <v>14</v>
      </c>
      <c r="E124">
        <v>428.6</v>
      </c>
      <c r="F124">
        <v>14.74</v>
      </c>
      <c r="G124">
        <v>18.100000000000001</v>
      </c>
      <c r="H124">
        <v>7757.6600000000008</v>
      </c>
    </row>
    <row r="125" spans="1:8">
      <c r="A125" t="s">
        <v>4234</v>
      </c>
      <c r="B125">
        <v>104919</v>
      </c>
      <c r="C125" t="s">
        <v>85</v>
      </c>
      <c r="D125" t="s">
        <v>14</v>
      </c>
      <c r="E125">
        <v>667.4</v>
      </c>
      <c r="F125">
        <v>13.2</v>
      </c>
      <c r="G125">
        <v>16.21</v>
      </c>
      <c r="H125">
        <v>10818.554</v>
      </c>
    </row>
    <row r="126" spans="1:8">
      <c r="A126" t="s">
        <v>4235</v>
      </c>
      <c r="B126">
        <v>104920</v>
      </c>
      <c r="C126" t="s">
        <v>349</v>
      </c>
      <c r="D126" t="s">
        <v>14</v>
      </c>
      <c r="E126">
        <v>8.1999999999999993</v>
      </c>
      <c r="F126">
        <v>11.2</v>
      </c>
      <c r="G126">
        <v>13.76</v>
      </c>
      <c r="H126">
        <v>112.83199999999999</v>
      </c>
    </row>
    <row r="127" spans="1:8">
      <c r="A127" t="s">
        <v>4236</v>
      </c>
      <c r="B127">
        <v>104916</v>
      </c>
      <c r="C127" t="s">
        <v>114</v>
      </c>
      <c r="D127" t="s">
        <v>14</v>
      </c>
      <c r="E127">
        <v>221</v>
      </c>
      <c r="F127">
        <v>16.8</v>
      </c>
      <c r="G127">
        <v>20.64</v>
      </c>
      <c r="H127">
        <v>4561.4400000000005</v>
      </c>
    </row>
    <row r="128" spans="1:8">
      <c r="A128" t="s">
        <v>4237</v>
      </c>
      <c r="B128">
        <v>94965</v>
      </c>
      <c r="C128" t="s">
        <v>17</v>
      </c>
      <c r="D128" t="s">
        <v>18</v>
      </c>
      <c r="E128">
        <v>21.21</v>
      </c>
      <c r="F128">
        <v>492.82</v>
      </c>
      <c r="G128">
        <v>605.47</v>
      </c>
      <c r="H128">
        <v>12842.018700000001</v>
      </c>
    </row>
    <row r="129" spans="1:8">
      <c r="A129" t="s">
        <v>4238</v>
      </c>
      <c r="B129">
        <v>103670</v>
      </c>
      <c r="C129" t="s">
        <v>37</v>
      </c>
      <c r="D129" t="s">
        <v>18</v>
      </c>
      <c r="E129">
        <v>21.21</v>
      </c>
      <c r="F129">
        <v>284.04000000000002</v>
      </c>
      <c r="G129">
        <v>348.97</v>
      </c>
      <c r="H129">
        <v>7401.6537000000008</v>
      </c>
    </row>
    <row r="130" spans="1:8">
      <c r="A130" t="s">
        <v>4239</v>
      </c>
      <c r="B130">
        <v>96535</v>
      </c>
      <c r="C130" t="s">
        <v>23</v>
      </c>
      <c r="D130" t="s">
        <v>5</v>
      </c>
      <c r="E130">
        <v>220.99</v>
      </c>
      <c r="F130">
        <v>119.66</v>
      </c>
      <c r="G130">
        <v>147.01</v>
      </c>
      <c r="H130">
        <v>32487.7399</v>
      </c>
    </row>
    <row r="131" spans="1:8">
      <c r="A131" t="s">
        <v>4240</v>
      </c>
      <c r="B131">
        <v>93358</v>
      </c>
      <c r="C131" t="s">
        <v>42</v>
      </c>
      <c r="D131" t="s">
        <v>18</v>
      </c>
      <c r="E131">
        <v>122.37</v>
      </c>
      <c r="F131">
        <v>82.91</v>
      </c>
      <c r="G131">
        <v>101.86</v>
      </c>
      <c r="H131">
        <v>12464.608200000001</v>
      </c>
    </row>
    <row r="132" spans="1:8">
      <c r="A132" t="s">
        <v>4241</v>
      </c>
      <c r="B132">
        <v>101616</v>
      </c>
      <c r="C132" t="s">
        <v>277</v>
      </c>
      <c r="D132" t="s">
        <v>5</v>
      </c>
      <c r="E132">
        <v>52.39</v>
      </c>
      <c r="F132">
        <v>6.08</v>
      </c>
      <c r="G132">
        <v>7.46</v>
      </c>
      <c r="H132">
        <v>390.82940000000002</v>
      </c>
    </row>
    <row r="133" spans="1:8">
      <c r="A133" t="s">
        <v>4242</v>
      </c>
      <c r="B133">
        <v>94974</v>
      </c>
      <c r="C133" t="s">
        <v>179</v>
      </c>
      <c r="D133" t="s">
        <v>18</v>
      </c>
      <c r="E133">
        <v>2.62</v>
      </c>
      <c r="F133">
        <v>436.34</v>
      </c>
      <c r="G133">
        <v>536.08000000000004</v>
      </c>
      <c r="H133">
        <v>1404.5296000000001</v>
      </c>
    </row>
    <row r="134" spans="1:8">
      <c r="A134" t="s">
        <v>4243</v>
      </c>
      <c r="B134">
        <v>93382</v>
      </c>
      <c r="C134" t="s">
        <v>137</v>
      </c>
      <c r="D134" t="s">
        <v>18</v>
      </c>
      <c r="E134">
        <v>98.54</v>
      </c>
      <c r="F134">
        <v>25.48</v>
      </c>
      <c r="G134">
        <v>31.3</v>
      </c>
      <c r="H134">
        <v>3084.3020000000001</v>
      </c>
    </row>
    <row r="135" spans="1:8">
      <c r="A135" t="s">
        <v>742</v>
      </c>
      <c r="C135" t="s">
        <v>491</v>
      </c>
    </row>
    <row r="136" spans="1:8">
      <c r="A136" t="s">
        <v>4244</v>
      </c>
      <c r="B136">
        <v>92762</v>
      </c>
      <c r="C136" t="s">
        <v>50</v>
      </c>
      <c r="D136" t="s">
        <v>14</v>
      </c>
      <c r="E136">
        <v>1142.5</v>
      </c>
      <c r="F136">
        <v>11.62</v>
      </c>
      <c r="G136">
        <v>14.27</v>
      </c>
      <c r="H136">
        <v>16303.475</v>
      </c>
    </row>
    <row r="137" spans="1:8">
      <c r="A137" t="s">
        <v>4245</v>
      </c>
      <c r="B137">
        <v>92763</v>
      </c>
      <c r="C137" t="s">
        <v>284</v>
      </c>
      <c r="D137" t="s">
        <v>14</v>
      </c>
      <c r="E137">
        <v>8.1999999999999993</v>
      </c>
      <c r="F137">
        <v>9.7899999999999991</v>
      </c>
      <c r="G137">
        <v>12.02</v>
      </c>
      <c r="H137">
        <v>98.563999999999993</v>
      </c>
    </row>
    <row r="138" spans="1:8">
      <c r="A138" t="s">
        <v>4246</v>
      </c>
      <c r="B138">
        <v>92759</v>
      </c>
      <c r="C138" t="s">
        <v>66</v>
      </c>
      <c r="D138" t="s">
        <v>14</v>
      </c>
      <c r="E138">
        <v>509.9</v>
      </c>
      <c r="F138">
        <v>14.36</v>
      </c>
      <c r="G138">
        <v>17.64</v>
      </c>
      <c r="H138">
        <v>8994.6360000000004</v>
      </c>
    </row>
    <row r="139" spans="1:8">
      <c r="A139" t="s">
        <v>4247</v>
      </c>
      <c r="B139">
        <v>94965</v>
      </c>
      <c r="C139" t="s">
        <v>17</v>
      </c>
      <c r="D139" t="s">
        <v>18</v>
      </c>
      <c r="E139">
        <v>18.13</v>
      </c>
      <c r="F139">
        <v>492.82</v>
      </c>
      <c r="G139">
        <v>605.47</v>
      </c>
      <c r="H139">
        <v>10977.1711</v>
      </c>
    </row>
    <row r="140" spans="1:8">
      <c r="A140" t="s">
        <v>4248</v>
      </c>
      <c r="B140">
        <v>103670</v>
      </c>
      <c r="C140" t="s">
        <v>37</v>
      </c>
      <c r="D140" t="s">
        <v>18</v>
      </c>
      <c r="E140">
        <v>18.13</v>
      </c>
      <c r="F140">
        <v>284.04000000000002</v>
      </c>
      <c r="G140">
        <v>348.97</v>
      </c>
      <c r="H140">
        <v>6326.8261000000002</v>
      </c>
    </row>
    <row r="141" spans="1:8">
      <c r="A141" t="s">
        <v>4249</v>
      </c>
      <c r="B141">
        <v>92269</v>
      </c>
      <c r="C141" t="s">
        <v>15</v>
      </c>
      <c r="D141" t="s">
        <v>5</v>
      </c>
      <c r="E141">
        <v>337.8</v>
      </c>
      <c r="F141">
        <v>112.53</v>
      </c>
      <c r="G141">
        <v>138.25</v>
      </c>
      <c r="H141">
        <v>46700.85</v>
      </c>
    </row>
    <row r="142" spans="1:8">
      <c r="A142" t="s">
        <v>749</v>
      </c>
      <c r="C142" t="s">
        <v>750</v>
      </c>
    </row>
    <row r="143" spans="1:8">
      <c r="A143" t="s">
        <v>4250</v>
      </c>
      <c r="B143">
        <v>104918</v>
      </c>
      <c r="C143" t="s">
        <v>83</v>
      </c>
      <c r="D143" t="s">
        <v>14</v>
      </c>
      <c r="E143">
        <v>104.7</v>
      </c>
      <c r="F143">
        <v>14.74</v>
      </c>
      <c r="G143">
        <v>18.100000000000001</v>
      </c>
      <c r="H143">
        <v>1895.0700000000002</v>
      </c>
    </row>
    <row r="144" spans="1:8">
      <c r="A144" t="s">
        <v>4251</v>
      </c>
      <c r="B144">
        <v>104920</v>
      </c>
      <c r="C144" t="s">
        <v>349</v>
      </c>
      <c r="D144" t="s">
        <v>14</v>
      </c>
      <c r="E144">
        <v>12.8</v>
      </c>
      <c r="F144">
        <v>11.2</v>
      </c>
      <c r="G144">
        <v>13.76</v>
      </c>
      <c r="H144">
        <v>176.12800000000001</v>
      </c>
    </row>
    <row r="145" spans="1:8">
      <c r="A145" t="s">
        <v>4252</v>
      </c>
      <c r="B145">
        <v>104916</v>
      </c>
      <c r="C145" t="s">
        <v>114</v>
      </c>
      <c r="D145" t="s">
        <v>14</v>
      </c>
      <c r="E145">
        <v>47.5</v>
      </c>
      <c r="F145">
        <v>16.8</v>
      </c>
      <c r="G145">
        <v>20.64</v>
      </c>
      <c r="H145">
        <v>980.4</v>
      </c>
    </row>
    <row r="146" spans="1:8">
      <c r="A146" t="s">
        <v>4253</v>
      </c>
      <c r="B146">
        <v>94965</v>
      </c>
      <c r="C146" t="s">
        <v>17</v>
      </c>
      <c r="D146" t="s">
        <v>18</v>
      </c>
      <c r="E146">
        <v>3.03</v>
      </c>
      <c r="F146">
        <v>492.82</v>
      </c>
      <c r="G146">
        <v>605.47</v>
      </c>
      <c r="H146">
        <v>1834.5741</v>
      </c>
    </row>
    <row r="147" spans="1:8">
      <c r="A147" t="s">
        <v>4254</v>
      </c>
      <c r="B147">
        <v>103670</v>
      </c>
      <c r="C147" t="s">
        <v>37</v>
      </c>
      <c r="D147" t="s">
        <v>18</v>
      </c>
      <c r="E147">
        <v>3.03</v>
      </c>
      <c r="F147">
        <v>284.04000000000002</v>
      </c>
      <c r="G147">
        <v>348.97</v>
      </c>
      <c r="H147">
        <v>1057.3791000000001</v>
      </c>
    </row>
    <row r="148" spans="1:8">
      <c r="A148" t="s">
        <v>4255</v>
      </c>
      <c r="B148">
        <v>96536</v>
      </c>
      <c r="C148" t="s">
        <v>119</v>
      </c>
      <c r="D148" t="s">
        <v>5</v>
      </c>
      <c r="E148">
        <v>49.49</v>
      </c>
      <c r="F148">
        <v>60.37</v>
      </c>
      <c r="G148">
        <v>74.17</v>
      </c>
      <c r="H148">
        <v>3670.6733000000004</v>
      </c>
    </row>
    <row r="149" spans="1:8">
      <c r="A149" t="s">
        <v>4256</v>
      </c>
      <c r="B149">
        <v>98557</v>
      </c>
      <c r="C149" t="s">
        <v>136</v>
      </c>
      <c r="D149" t="s">
        <v>5</v>
      </c>
      <c r="E149">
        <v>65.69</v>
      </c>
      <c r="F149">
        <v>40.17</v>
      </c>
      <c r="G149">
        <v>49.35</v>
      </c>
      <c r="H149">
        <v>3241.8015</v>
      </c>
    </row>
    <row r="150" spans="1:8">
      <c r="A150" t="s">
        <v>4257</v>
      </c>
      <c r="B150">
        <v>93358</v>
      </c>
      <c r="C150" t="s">
        <v>42</v>
      </c>
      <c r="D150" t="s">
        <v>18</v>
      </c>
      <c r="E150">
        <v>15.62</v>
      </c>
      <c r="F150">
        <v>82.91</v>
      </c>
      <c r="G150">
        <v>101.86</v>
      </c>
      <c r="H150">
        <v>1591.0531999999998</v>
      </c>
    </row>
    <row r="151" spans="1:8">
      <c r="A151" t="s">
        <v>4258</v>
      </c>
      <c r="B151">
        <v>93382</v>
      </c>
      <c r="C151" t="s">
        <v>137</v>
      </c>
      <c r="D151" t="s">
        <v>18</v>
      </c>
      <c r="E151">
        <v>11.97</v>
      </c>
      <c r="F151">
        <v>25.48</v>
      </c>
      <c r="G151">
        <v>31.3</v>
      </c>
      <c r="H151">
        <v>374.661</v>
      </c>
    </row>
    <row r="152" spans="1:8">
      <c r="A152" t="s">
        <v>4259</v>
      </c>
      <c r="B152">
        <v>101616</v>
      </c>
      <c r="C152" t="s">
        <v>277</v>
      </c>
      <c r="D152" t="s">
        <v>5</v>
      </c>
      <c r="E152">
        <v>12.43</v>
      </c>
      <c r="F152">
        <v>6.08</v>
      </c>
      <c r="G152">
        <v>7.46</v>
      </c>
      <c r="H152">
        <v>92.727800000000002</v>
      </c>
    </row>
    <row r="153" spans="1:8">
      <c r="A153" t="s">
        <v>4260</v>
      </c>
      <c r="B153">
        <v>94974</v>
      </c>
      <c r="C153" t="s">
        <v>179</v>
      </c>
      <c r="D153" t="s">
        <v>18</v>
      </c>
      <c r="E153">
        <v>0.62</v>
      </c>
      <c r="F153">
        <v>436.34</v>
      </c>
      <c r="G153">
        <v>536.08000000000004</v>
      </c>
      <c r="H153">
        <v>332.36960000000005</v>
      </c>
    </row>
    <row r="154" spans="1:8">
      <c r="A154" t="s">
        <v>762</v>
      </c>
      <c r="C154" t="s">
        <v>492</v>
      </c>
    </row>
    <row r="155" spans="1:8">
      <c r="A155" t="s">
        <v>4261</v>
      </c>
      <c r="B155">
        <v>104109</v>
      </c>
      <c r="C155" t="s">
        <v>92</v>
      </c>
      <c r="D155" t="s">
        <v>14</v>
      </c>
      <c r="E155">
        <v>513.4</v>
      </c>
      <c r="F155">
        <v>16.079999999999998</v>
      </c>
      <c r="G155">
        <v>19.75</v>
      </c>
      <c r="H155">
        <v>10139.65</v>
      </c>
    </row>
    <row r="156" spans="1:8">
      <c r="A156" t="s">
        <v>4262</v>
      </c>
      <c r="B156">
        <v>92762</v>
      </c>
      <c r="C156" t="s">
        <v>50</v>
      </c>
      <c r="D156" t="s">
        <v>14</v>
      </c>
      <c r="E156">
        <v>174.4</v>
      </c>
      <c r="F156">
        <v>11.62</v>
      </c>
      <c r="G156">
        <v>14.27</v>
      </c>
      <c r="H156">
        <v>2488.6880000000001</v>
      </c>
    </row>
    <row r="157" spans="1:8">
      <c r="A157" t="s">
        <v>4263</v>
      </c>
      <c r="B157">
        <v>92759</v>
      </c>
      <c r="C157" t="s">
        <v>66</v>
      </c>
      <c r="D157" t="s">
        <v>14</v>
      </c>
      <c r="E157">
        <v>292.7</v>
      </c>
      <c r="F157">
        <v>14.36</v>
      </c>
      <c r="G157">
        <v>17.64</v>
      </c>
      <c r="H157">
        <v>5163.2280000000001</v>
      </c>
    </row>
    <row r="158" spans="1:8">
      <c r="A158" t="s">
        <v>4264</v>
      </c>
      <c r="B158">
        <v>94965</v>
      </c>
      <c r="C158" t="s">
        <v>17</v>
      </c>
      <c r="D158" t="s">
        <v>18</v>
      </c>
      <c r="E158">
        <v>18.18</v>
      </c>
      <c r="F158">
        <v>492.82</v>
      </c>
      <c r="G158">
        <v>605.47</v>
      </c>
      <c r="H158">
        <v>11007.444600000001</v>
      </c>
    </row>
    <row r="159" spans="1:8">
      <c r="A159" t="s">
        <v>4265</v>
      </c>
      <c r="B159">
        <v>103670</v>
      </c>
      <c r="C159" t="s">
        <v>37</v>
      </c>
      <c r="D159" t="s">
        <v>18</v>
      </c>
      <c r="E159">
        <v>18.18</v>
      </c>
      <c r="F159">
        <v>284.04000000000002</v>
      </c>
      <c r="G159">
        <v>348.97</v>
      </c>
      <c r="H159">
        <v>6344.2746000000006</v>
      </c>
    </row>
    <row r="160" spans="1:8">
      <c r="A160" t="s">
        <v>4266</v>
      </c>
      <c r="B160">
        <v>92265</v>
      </c>
      <c r="C160" t="s">
        <v>20</v>
      </c>
      <c r="D160" t="s">
        <v>5</v>
      </c>
      <c r="E160">
        <v>284.72000000000003</v>
      </c>
      <c r="F160">
        <v>124.74</v>
      </c>
      <c r="G160">
        <v>153.25</v>
      </c>
      <c r="H160">
        <v>43633.340000000004</v>
      </c>
    </row>
    <row r="161" spans="1:8">
      <c r="A161" t="s">
        <v>769</v>
      </c>
      <c r="C161" t="s">
        <v>493</v>
      </c>
      <c r="G161">
        <v>0</v>
      </c>
      <c r="H161">
        <v>0</v>
      </c>
    </row>
    <row r="162" spans="1:8">
      <c r="A162" t="s">
        <v>4267</v>
      </c>
      <c r="B162">
        <v>92769</v>
      </c>
      <c r="C162" t="s">
        <v>145</v>
      </c>
      <c r="D162" t="s">
        <v>14</v>
      </c>
      <c r="E162">
        <v>253.8</v>
      </c>
      <c r="F162">
        <v>13.23</v>
      </c>
      <c r="G162">
        <v>16.25</v>
      </c>
      <c r="H162">
        <v>4124.25</v>
      </c>
    </row>
    <row r="163" spans="1:8">
      <c r="A163" t="s">
        <v>4268</v>
      </c>
      <c r="B163">
        <v>92770</v>
      </c>
      <c r="C163" t="s">
        <v>106</v>
      </c>
      <c r="D163" t="s">
        <v>14</v>
      </c>
      <c r="E163">
        <v>511.9</v>
      </c>
      <c r="F163">
        <v>12.51</v>
      </c>
      <c r="G163">
        <v>15.36</v>
      </c>
      <c r="H163">
        <v>7862.7839999999997</v>
      </c>
    </row>
    <row r="164" spans="1:8">
      <c r="A164" t="s">
        <v>4269</v>
      </c>
      <c r="B164">
        <v>92772</v>
      </c>
      <c r="C164" t="s">
        <v>62</v>
      </c>
      <c r="D164" t="s">
        <v>14</v>
      </c>
      <c r="E164">
        <v>1588.9</v>
      </c>
      <c r="F164">
        <v>9.39</v>
      </c>
      <c r="G164">
        <v>11.53</v>
      </c>
      <c r="H164">
        <v>18320.017</v>
      </c>
    </row>
    <row r="165" spans="1:8">
      <c r="A165" t="s">
        <v>4270</v>
      </c>
      <c r="B165">
        <v>92768</v>
      </c>
      <c r="C165" t="s">
        <v>221</v>
      </c>
      <c r="D165" t="s">
        <v>14</v>
      </c>
      <c r="E165">
        <v>90.8</v>
      </c>
      <c r="F165">
        <v>13.87</v>
      </c>
      <c r="G165">
        <v>17.04</v>
      </c>
      <c r="H165">
        <v>1547.232</v>
      </c>
    </row>
    <row r="166" spans="1:8">
      <c r="A166" t="s">
        <v>4271</v>
      </c>
      <c r="B166">
        <v>99439</v>
      </c>
      <c r="C166" t="s">
        <v>31</v>
      </c>
      <c r="D166" t="s">
        <v>18</v>
      </c>
      <c r="E166">
        <v>33.56</v>
      </c>
      <c r="F166">
        <v>815.31</v>
      </c>
      <c r="G166">
        <v>1001.68</v>
      </c>
      <c r="H166">
        <v>33616.380799999999</v>
      </c>
    </row>
    <row r="167" spans="1:8">
      <c r="A167" t="s">
        <v>4272</v>
      </c>
      <c r="B167">
        <v>92267</v>
      </c>
      <c r="C167" t="s">
        <v>45</v>
      </c>
      <c r="D167" t="s">
        <v>5</v>
      </c>
      <c r="E167">
        <v>301.88</v>
      </c>
      <c r="F167">
        <v>62.99</v>
      </c>
      <c r="G167">
        <v>77.38</v>
      </c>
      <c r="H167">
        <v>23359.474399999999</v>
      </c>
    </row>
    <row r="168" spans="1:8">
      <c r="A168" t="s">
        <v>4273</v>
      </c>
      <c r="B168">
        <v>92771</v>
      </c>
      <c r="C168" t="s">
        <v>204</v>
      </c>
      <c r="D168" t="s">
        <v>14</v>
      </c>
      <c r="E168">
        <v>140</v>
      </c>
      <c r="F168">
        <v>11.19</v>
      </c>
      <c r="G168">
        <v>13.74</v>
      </c>
      <c r="H168">
        <v>1923.6000000000001</v>
      </c>
    </row>
    <row r="169" spans="1:8">
      <c r="A169" t="s">
        <v>777</v>
      </c>
      <c r="C169" t="s">
        <v>778</v>
      </c>
      <c r="G169">
        <v>0</v>
      </c>
      <c r="H169">
        <v>0</v>
      </c>
    </row>
    <row r="170" spans="1:8">
      <c r="A170" t="s">
        <v>4274</v>
      </c>
      <c r="B170">
        <v>98575</v>
      </c>
      <c r="C170" t="s">
        <v>252</v>
      </c>
      <c r="D170" t="s">
        <v>22</v>
      </c>
      <c r="E170">
        <v>12.42</v>
      </c>
      <c r="F170">
        <v>69.62</v>
      </c>
      <c r="G170">
        <v>85.53</v>
      </c>
      <c r="H170">
        <v>1062.2826</v>
      </c>
    </row>
    <row r="171" spans="1:8">
      <c r="A171" t="s">
        <v>780</v>
      </c>
      <c r="C171" t="s">
        <v>781</v>
      </c>
      <c r="G171">
        <v>0</v>
      </c>
      <c r="H171">
        <v>0</v>
      </c>
    </row>
    <row r="172" spans="1:8">
      <c r="A172" t="s">
        <v>4275</v>
      </c>
      <c r="B172">
        <v>102704</v>
      </c>
      <c r="C172" t="s">
        <v>783</v>
      </c>
      <c r="D172" t="s">
        <v>22</v>
      </c>
      <c r="E172">
        <v>69</v>
      </c>
      <c r="F172">
        <v>12.18</v>
      </c>
      <c r="G172">
        <v>14.96</v>
      </c>
      <c r="H172">
        <v>1032.24</v>
      </c>
    </row>
    <row r="173" spans="1:8">
      <c r="A173" t="s">
        <v>4276</v>
      </c>
      <c r="B173">
        <v>98547</v>
      </c>
      <c r="C173" t="s">
        <v>8</v>
      </c>
      <c r="D173" t="s">
        <v>5</v>
      </c>
      <c r="E173">
        <v>211.82</v>
      </c>
      <c r="F173">
        <v>301.33999999999997</v>
      </c>
      <c r="G173">
        <v>370.22</v>
      </c>
      <c r="H173">
        <v>78420.000400000004</v>
      </c>
    </row>
    <row r="174" spans="1:8">
      <c r="A174" t="s">
        <v>4277</v>
      </c>
      <c r="B174">
        <v>102722</v>
      </c>
      <c r="C174" t="s">
        <v>82</v>
      </c>
      <c r="D174" t="s">
        <v>22</v>
      </c>
      <c r="E174">
        <v>142.88</v>
      </c>
      <c r="F174">
        <v>69.3</v>
      </c>
      <c r="G174">
        <v>85.14</v>
      </c>
      <c r="H174">
        <v>12164.8032</v>
      </c>
    </row>
    <row r="175" spans="1:8">
      <c r="A175" t="s">
        <v>4278</v>
      </c>
      <c r="B175">
        <v>103342</v>
      </c>
      <c r="C175" t="s">
        <v>67</v>
      </c>
      <c r="D175" t="s">
        <v>5</v>
      </c>
      <c r="E175">
        <v>110.43</v>
      </c>
      <c r="F175">
        <v>120.91</v>
      </c>
      <c r="G175">
        <v>148.55000000000001</v>
      </c>
      <c r="H175">
        <v>16404.376500000002</v>
      </c>
    </row>
    <row r="176" spans="1:8">
      <c r="A176" t="s">
        <v>787</v>
      </c>
      <c r="C176" t="s">
        <v>788</v>
      </c>
    </row>
    <row r="177" spans="1:8">
      <c r="A177" t="s">
        <v>789</v>
      </c>
      <c r="C177" t="s">
        <v>790</v>
      </c>
    </row>
    <row r="178" spans="1:8">
      <c r="A178" t="s">
        <v>4279</v>
      </c>
      <c r="B178">
        <v>93358</v>
      </c>
      <c r="C178" t="s">
        <v>42</v>
      </c>
      <c r="D178" t="s">
        <v>18</v>
      </c>
      <c r="E178">
        <v>9.17</v>
      </c>
      <c r="F178">
        <v>82.91</v>
      </c>
      <c r="G178">
        <v>101.86</v>
      </c>
      <c r="H178">
        <v>934.05619999999999</v>
      </c>
    </row>
    <row r="179" spans="1:8">
      <c r="A179" t="s">
        <v>4280</v>
      </c>
      <c r="B179">
        <v>94965</v>
      </c>
      <c r="C179" t="s">
        <v>17</v>
      </c>
      <c r="D179" t="s">
        <v>18</v>
      </c>
      <c r="E179">
        <v>1.51</v>
      </c>
      <c r="F179">
        <v>492.82</v>
      </c>
      <c r="G179">
        <v>605.47</v>
      </c>
      <c r="H179">
        <v>914.25970000000007</v>
      </c>
    </row>
    <row r="180" spans="1:8">
      <c r="A180" t="s">
        <v>4281</v>
      </c>
      <c r="B180">
        <v>94974</v>
      </c>
      <c r="C180" t="s">
        <v>179</v>
      </c>
      <c r="D180" t="s">
        <v>18</v>
      </c>
      <c r="E180">
        <v>0.19</v>
      </c>
      <c r="F180">
        <v>436.34</v>
      </c>
      <c r="G180">
        <v>536.08000000000004</v>
      </c>
      <c r="H180">
        <v>101.85520000000001</v>
      </c>
    </row>
    <row r="181" spans="1:8">
      <c r="A181" t="s">
        <v>4282</v>
      </c>
      <c r="B181">
        <v>101616</v>
      </c>
      <c r="C181" t="s">
        <v>277</v>
      </c>
      <c r="D181" t="s">
        <v>5</v>
      </c>
      <c r="E181">
        <v>3.78</v>
      </c>
      <c r="F181">
        <v>6.08</v>
      </c>
      <c r="G181">
        <v>7.46</v>
      </c>
      <c r="H181">
        <v>28.198799999999999</v>
      </c>
    </row>
    <row r="182" spans="1:8">
      <c r="A182" t="s">
        <v>4283</v>
      </c>
      <c r="B182">
        <v>93382</v>
      </c>
      <c r="C182" t="s">
        <v>137</v>
      </c>
      <c r="D182" t="s">
        <v>18</v>
      </c>
      <c r="E182">
        <v>7.47</v>
      </c>
      <c r="F182">
        <v>25.48</v>
      </c>
      <c r="G182">
        <v>31.3</v>
      </c>
      <c r="H182">
        <v>233.81100000000001</v>
      </c>
    </row>
    <row r="183" spans="1:8">
      <c r="A183" t="s">
        <v>4284</v>
      </c>
      <c r="B183">
        <v>96535</v>
      </c>
      <c r="C183" t="s">
        <v>23</v>
      </c>
      <c r="D183" t="s">
        <v>5</v>
      </c>
      <c r="E183">
        <v>17.760000000000002</v>
      </c>
      <c r="F183">
        <v>119.66</v>
      </c>
      <c r="G183">
        <v>147.01</v>
      </c>
      <c r="H183">
        <v>2610.8976000000002</v>
      </c>
    </row>
    <row r="184" spans="1:8">
      <c r="A184" t="s">
        <v>4285</v>
      </c>
      <c r="B184">
        <v>104918</v>
      </c>
      <c r="C184" t="s">
        <v>83</v>
      </c>
      <c r="D184" t="s">
        <v>14</v>
      </c>
      <c r="E184">
        <v>37.6</v>
      </c>
      <c r="F184">
        <v>14.74</v>
      </c>
      <c r="G184">
        <v>18.100000000000001</v>
      </c>
      <c r="H184">
        <v>680.56000000000006</v>
      </c>
    </row>
    <row r="185" spans="1:8">
      <c r="A185" t="s">
        <v>4286</v>
      </c>
      <c r="B185">
        <v>104919</v>
      </c>
      <c r="C185" t="s">
        <v>85</v>
      </c>
      <c r="D185" t="s">
        <v>14</v>
      </c>
      <c r="E185">
        <v>40.9</v>
      </c>
      <c r="F185">
        <v>13.2</v>
      </c>
      <c r="G185">
        <v>16.21</v>
      </c>
      <c r="H185">
        <v>662.98900000000003</v>
      </c>
    </row>
    <row r="186" spans="1:8">
      <c r="A186" t="s">
        <v>4287</v>
      </c>
      <c r="B186">
        <v>104916</v>
      </c>
      <c r="C186" t="s">
        <v>114</v>
      </c>
      <c r="D186" t="s">
        <v>14</v>
      </c>
      <c r="E186">
        <v>16.2</v>
      </c>
      <c r="F186">
        <v>16.8</v>
      </c>
      <c r="G186">
        <v>20.64</v>
      </c>
      <c r="H186">
        <v>334.36799999999999</v>
      </c>
    </row>
    <row r="187" spans="1:8">
      <c r="A187" t="s">
        <v>800</v>
      </c>
      <c r="C187" t="s">
        <v>750</v>
      </c>
    </row>
    <row r="188" spans="1:8">
      <c r="A188" t="s">
        <v>4288</v>
      </c>
      <c r="B188">
        <v>93358</v>
      </c>
      <c r="C188" t="s">
        <v>42</v>
      </c>
      <c r="D188" t="s">
        <v>18</v>
      </c>
      <c r="E188">
        <v>5.76</v>
      </c>
      <c r="F188">
        <v>82.91</v>
      </c>
      <c r="G188">
        <v>101.86</v>
      </c>
      <c r="H188">
        <v>586.71359999999993</v>
      </c>
    </row>
    <row r="189" spans="1:8">
      <c r="A189" t="s">
        <v>4289</v>
      </c>
      <c r="B189">
        <v>94965</v>
      </c>
      <c r="C189" t="s">
        <v>17</v>
      </c>
      <c r="D189" t="s">
        <v>18</v>
      </c>
      <c r="E189">
        <v>2.06</v>
      </c>
      <c r="F189">
        <v>492.82</v>
      </c>
      <c r="G189">
        <v>605.47</v>
      </c>
      <c r="H189">
        <v>1247.2682</v>
      </c>
    </row>
    <row r="190" spans="1:8">
      <c r="A190" t="s">
        <v>4290</v>
      </c>
      <c r="B190">
        <v>103670</v>
      </c>
      <c r="C190" t="s">
        <v>37</v>
      </c>
      <c r="D190" t="s">
        <v>18</v>
      </c>
      <c r="E190">
        <v>2.06</v>
      </c>
      <c r="F190">
        <v>284.04000000000002</v>
      </c>
      <c r="G190">
        <v>348.97</v>
      </c>
      <c r="H190">
        <v>718.87820000000011</v>
      </c>
    </row>
    <row r="191" spans="1:8">
      <c r="A191" t="s">
        <v>4291</v>
      </c>
      <c r="B191">
        <v>93382</v>
      </c>
      <c r="C191" t="s">
        <v>137</v>
      </c>
      <c r="D191" t="s">
        <v>18</v>
      </c>
      <c r="E191">
        <v>3.47</v>
      </c>
      <c r="F191">
        <v>25.48</v>
      </c>
      <c r="G191">
        <v>31.3</v>
      </c>
      <c r="H191">
        <v>108.611</v>
      </c>
    </row>
    <row r="192" spans="1:8">
      <c r="A192" t="s">
        <v>4292</v>
      </c>
      <c r="B192">
        <v>101616</v>
      </c>
      <c r="C192" t="s">
        <v>277</v>
      </c>
      <c r="D192" t="s">
        <v>5</v>
      </c>
      <c r="E192">
        <v>4.58</v>
      </c>
      <c r="F192">
        <v>6.08</v>
      </c>
      <c r="G192">
        <v>7.46</v>
      </c>
      <c r="H192">
        <v>34.166800000000002</v>
      </c>
    </row>
    <row r="193" spans="1:8">
      <c r="A193" t="s">
        <v>4293</v>
      </c>
      <c r="B193">
        <v>94974</v>
      </c>
      <c r="C193" t="s">
        <v>179</v>
      </c>
      <c r="D193" t="s">
        <v>18</v>
      </c>
      <c r="E193">
        <v>0.23</v>
      </c>
      <c r="F193">
        <v>436.34</v>
      </c>
      <c r="G193">
        <v>536.08000000000004</v>
      </c>
      <c r="H193">
        <v>123.29840000000002</v>
      </c>
    </row>
    <row r="194" spans="1:8">
      <c r="A194" t="s">
        <v>4294</v>
      </c>
      <c r="B194">
        <v>96536</v>
      </c>
      <c r="C194" t="s">
        <v>119</v>
      </c>
      <c r="D194" t="s">
        <v>5</v>
      </c>
      <c r="E194">
        <v>36.229999999999997</v>
      </c>
      <c r="F194">
        <v>60.37</v>
      </c>
      <c r="G194">
        <v>74.17</v>
      </c>
      <c r="H194">
        <v>2687.1790999999998</v>
      </c>
    </row>
    <row r="195" spans="1:8">
      <c r="A195" t="s">
        <v>4295</v>
      </c>
      <c r="B195">
        <v>104918</v>
      </c>
      <c r="C195" t="s">
        <v>83</v>
      </c>
      <c r="D195" t="s">
        <v>14</v>
      </c>
      <c r="E195">
        <v>78.8</v>
      </c>
      <c r="F195">
        <v>14.74</v>
      </c>
      <c r="G195">
        <v>18.100000000000001</v>
      </c>
      <c r="H195">
        <v>1426.28</v>
      </c>
    </row>
    <row r="196" spans="1:8">
      <c r="A196" t="s">
        <v>4296</v>
      </c>
      <c r="B196">
        <v>104916</v>
      </c>
      <c r="C196" t="s">
        <v>114</v>
      </c>
      <c r="D196" t="s">
        <v>14</v>
      </c>
      <c r="E196">
        <v>34.6</v>
      </c>
      <c r="F196">
        <v>16.8</v>
      </c>
      <c r="G196">
        <v>20.64</v>
      </c>
      <c r="H196">
        <v>714.14400000000001</v>
      </c>
    </row>
    <row r="197" spans="1:8">
      <c r="A197" t="s">
        <v>4297</v>
      </c>
      <c r="B197">
        <v>98557</v>
      </c>
      <c r="C197" t="s">
        <v>136</v>
      </c>
      <c r="D197" t="s">
        <v>5</v>
      </c>
      <c r="E197">
        <v>24.21</v>
      </c>
      <c r="F197">
        <v>40.17</v>
      </c>
      <c r="G197">
        <v>49.35</v>
      </c>
      <c r="H197">
        <v>1194.7635</v>
      </c>
    </row>
    <row r="198" spans="1:8">
      <c r="A198" t="s">
        <v>811</v>
      </c>
      <c r="C198" t="s">
        <v>812</v>
      </c>
    </row>
    <row r="199" spans="1:8">
      <c r="A199" t="s">
        <v>4298</v>
      </c>
      <c r="B199">
        <v>94965</v>
      </c>
      <c r="C199" t="s">
        <v>17</v>
      </c>
      <c r="D199" t="s">
        <v>18</v>
      </c>
      <c r="E199">
        <v>1.76</v>
      </c>
      <c r="F199">
        <v>492.82</v>
      </c>
      <c r="G199">
        <v>605.47</v>
      </c>
      <c r="H199">
        <v>1065.6272000000001</v>
      </c>
    </row>
    <row r="200" spans="1:8">
      <c r="A200" t="s">
        <v>4299</v>
      </c>
      <c r="B200">
        <v>103670</v>
      </c>
      <c r="C200" t="s">
        <v>37</v>
      </c>
      <c r="D200" t="s">
        <v>18</v>
      </c>
      <c r="E200">
        <v>1.76</v>
      </c>
      <c r="F200">
        <v>284.04000000000002</v>
      </c>
      <c r="G200">
        <v>348.97</v>
      </c>
      <c r="H200">
        <v>614.18720000000008</v>
      </c>
    </row>
    <row r="201" spans="1:8">
      <c r="A201" t="s">
        <v>4300</v>
      </c>
      <c r="B201">
        <v>92265</v>
      </c>
      <c r="C201" t="s">
        <v>20</v>
      </c>
      <c r="D201" t="s">
        <v>5</v>
      </c>
      <c r="E201">
        <v>14.29</v>
      </c>
      <c r="F201">
        <v>124.74</v>
      </c>
      <c r="G201">
        <v>153.25</v>
      </c>
      <c r="H201">
        <v>2189.9424999999997</v>
      </c>
    </row>
    <row r="202" spans="1:8">
      <c r="A202" t="s">
        <v>4301</v>
      </c>
      <c r="B202">
        <v>104109</v>
      </c>
      <c r="C202" t="s">
        <v>92</v>
      </c>
      <c r="D202" t="s">
        <v>14</v>
      </c>
      <c r="E202">
        <v>45.6</v>
      </c>
      <c r="F202">
        <v>16.079999999999998</v>
      </c>
      <c r="G202">
        <v>19.75</v>
      </c>
      <c r="H202">
        <v>900.6</v>
      </c>
    </row>
    <row r="203" spans="1:8">
      <c r="A203" t="s">
        <v>4302</v>
      </c>
      <c r="B203">
        <v>92759</v>
      </c>
      <c r="C203" t="s">
        <v>66</v>
      </c>
      <c r="D203" t="s">
        <v>14</v>
      </c>
      <c r="E203">
        <v>27.6</v>
      </c>
      <c r="F203">
        <v>14.36</v>
      </c>
      <c r="G203">
        <v>17.64</v>
      </c>
      <c r="H203">
        <v>486.86400000000003</v>
      </c>
    </row>
    <row r="204" spans="1:8">
      <c r="A204" t="s">
        <v>818</v>
      </c>
      <c r="C204" t="s">
        <v>491</v>
      </c>
    </row>
    <row r="205" spans="1:8">
      <c r="A205" t="s">
        <v>4303</v>
      </c>
      <c r="B205">
        <v>94965</v>
      </c>
      <c r="C205" t="s">
        <v>17</v>
      </c>
      <c r="D205" t="s">
        <v>18</v>
      </c>
      <c r="E205">
        <v>4.26</v>
      </c>
      <c r="F205">
        <v>492.82</v>
      </c>
      <c r="G205">
        <v>605.47</v>
      </c>
      <c r="H205">
        <v>2579.3022000000001</v>
      </c>
    </row>
    <row r="206" spans="1:8">
      <c r="A206" t="s">
        <v>4304</v>
      </c>
      <c r="B206">
        <v>103670</v>
      </c>
      <c r="C206" t="s">
        <v>37</v>
      </c>
      <c r="D206" t="s">
        <v>18</v>
      </c>
      <c r="E206">
        <v>4.26</v>
      </c>
      <c r="F206">
        <v>284.04000000000002</v>
      </c>
      <c r="G206">
        <v>348.97</v>
      </c>
      <c r="H206">
        <v>1486.6122</v>
      </c>
    </row>
    <row r="207" spans="1:8">
      <c r="A207" t="s">
        <v>4305</v>
      </c>
      <c r="B207">
        <v>92269</v>
      </c>
      <c r="C207" t="s">
        <v>15</v>
      </c>
      <c r="D207" t="s">
        <v>5</v>
      </c>
      <c r="E207">
        <v>63.87</v>
      </c>
      <c r="F207">
        <v>112.53</v>
      </c>
      <c r="G207">
        <v>138.25</v>
      </c>
      <c r="H207">
        <v>8830.0275000000001</v>
      </c>
    </row>
    <row r="208" spans="1:8">
      <c r="A208" t="s">
        <v>4306</v>
      </c>
      <c r="B208">
        <v>92762</v>
      </c>
      <c r="C208" t="s">
        <v>50</v>
      </c>
      <c r="D208" t="s">
        <v>14</v>
      </c>
      <c r="E208">
        <v>186.4</v>
      </c>
      <c r="F208">
        <v>11.62</v>
      </c>
      <c r="G208">
        <v>14.27</v>
      </c>
      <c r="H208">
        <v>2659.9279999999999</v>
      </c>
    </row>
    <row r="209" spans="1:8">
      <c r="A209" t="s">
        <v>4307</v>
      </c>
      <c r="B209">
        <v>92763</v>
      </c>
      <c r="C209" t="s">
        <v>284</v>
      </c>
      <c r="D209" t="s">
        <v>14</v>
      </c>
      <c r="E209">
        <v>46.2</v>
      </c>
      <c r="F209">
        <v>9.7899999999999991</v>
      </c>
      <c r="G209">
        <v>12.02</v>
      </c>
      <c r="H209">
        <v>555.32400000000007</v>
      </c>
    </row>
    <row r="210" spans="1:8">
      <c r="A210" t="s">
        <v>4308</v>
      </c>
      <c r="B210">
        <v>92759</v>
      </c>
      <c r="C210" t="s">
        <v>66</v>
      </c>
      <c r="D210" t="s">
        <v>14</v>
      </c>
      <c r="E210">
        <v>101.6</v>
      </c>
      <c r="F210">
        <v>14.36</v>
      </c>
      <c r="G210">
        <v>17.64</v>
      </c>
      <c r="H210">
        <v>1792.2239999999999</v>
      </c>
    </row>
    <row r="211" spans="1:8">
      <c r="C211" t="s">
        <v>825</v>
      </c>
      <c r="H211">
        <v>833235.41360000009</v>
      </c>
    </row>
    <row r="212" spans="1:8">
      <c r="A212">
        <v>7</v>
      </c>
      <c r="C212" t="s">
        <v>827</v>
      </c>
    </row>
    <row r="213" spans="1:8">
      <c r="A213">
        <v>7.01</v>
      </c>
      <c r="B213">
        <v>94216</v>
      </c>
      <c r="C213" t="s">
        <v>829</v>
      </c>
      <c r="D213" t="s">
        <v>5</v>
      </c>
      <c r="E213">
        <v>487.8</v>
      </c>
      <c r="F213">
        <v>201.79</v>
      </c>
      <c r="G213">
        <v>247.91</v>
      </c>
      <c r="H213">
        <v>120930.49800000001</v>
      </c>
    </row>
    <row r="214" spans="1:8">
      <c r="A214">
        <v>7.02</v>
      </c>
      <c r="B214">
        <v>94213</v>
      </c>
      <c r="C214" t="s">
        <v>287</v>
      </c>
      <c r="D214" t="s">
        <v>5</v>
      </c>
      <c r="E214">
        <v>7.47</v>
      </c>
      <c r="F214">
        <v>69.84</v>
      </c>
      <c r="G214">
        <v>85.8</v>
      </c>
      <c r="H214">
        <v>640.92599999999993</v>
      </c>
    </row>
    <row r="215" spans="1:8">
      <c r="A215">
        <v>7.03</v>
      </c>
      <c r="B215">
        <v>121022025</v>
      </c>
      <c r="C215" t="s">
        <v>79</v>
      </c>
      <c r="D215" t="s">
        <v>22</v>
      </c>
      <c r="E215">
        <v>225.77</v>
      </c>
      <c r="F215">
        <v>46.32</v>
      </c>
      <c r="G215">
        <v>56.9</v>
      </c>
      <c r="H215">
        <v>12846.313</v>
      </c>
    </row>
    <row r="216" spans="1:8">
      <c r="A216">
        <v>7.04</v>
      </c>
      <c r="B216">
        <v>221022025</v>
      </c>
      <c r="C216" t="s">
        <v>229</v>
      </c>
      <c r="D216" t="s">
        <v>22</v>
      </c>
      <c r="E216">
        <v>7.59</v>
      </c>
      <c r="F216">
        <v>152.75</v>
      </c>
      <c r="G216">
        <v>187.66</v>
      </c>
      <c r="H216">
        <v>1424.3393999999998</v>
      </c>
    </row>
    <row r="217" spans="1:8">
      <c r="A217">
        <v>7.05</v>
      </c>
      <c r="B217">
        <v>321022025</v>
      </c>
      <c r="C217" t="s">
        <v>157</v>
      </c>
      <c r="D217" t="s">
        <v>22</v>
      </c>
      <c r="E217">
        <v>22.09</v>
      </c>
      <c r="F217">
        <v>128.31</v>
      </c>
      <c r="G217">
        <v>157.63999999999999</v>
      </c>
      <c r="H217">
        <v>3482.2675999999997</v>
      </c>
    </row>
    <row r="218" spans="1:8">
      <c r="A218">
        <v>7.06</v>
      </c>
      <c r="B218">
        <v>421022025</v>
      </c>
      <c r="C218" t="s">
        <v>338</v>
      </c>
      <c r="D218" t="s">
        <v>22</v>
      </c>
      <c r="E218">
        <v>4.1500000000000004</v>
      </c>
      <c r="F218">
        <v>66.16</v>
      </c>
      <c r="G218">
        <v>81.28</v>
      </c>
      <c r="H218">
        <v>337.31200000000001</v>
      </c>
    </row>
    <row r="219" spans="1:8">
      <c r="A219">
        <v>7.07</v>
      </c>
      <c r="B219">
        <v>222052025</v>
      </c>
      <c r="C219" t="s">
        <v>836</v>
      </c>
      <c r="D219" t="s">
        <v>22</v>
      </c>
      <c r="E219">
        <v>15.5</v>
      </c>
      <c r="F219">
        <v>154.86000000000001</v>
      </c>
      <c r="G219">
        <v>190.26</v>
      </c>
      <c r="H219">
        <v>2949.0299999999997</v>
      </c>
    </row>
    <row r="220" spans="1:8">
      <c r="C220" t="s">
        <v>837</v>
      </c>
      <c r="H220">
        <v>142610.68600000002</v>
      </c>
    </row>
    <row r="221" spans="1:8">
      <c r="A221">
        <v>8</v>
      </c>
      <c r="C221" t="s">
        <v>839</v>
      </c>
    </row>
    <row r="222" spans="1:8">
      <c r="A222">
        <v>8.01</v>
      </c>
      <c r="B222">
        <v>101159</v>
      </c>
      <c r="C222" t="s">
        <v>57</v>
      </c>
      <c r="D222" t="s">
        <v>5</v>
      </c>
      <c r="E222">
        <v>54.6</v>
      </c>
      <c r="F222">
        <v>134.41</v>
      </c>
      <c r="G222">
        <v>165.13</v>
      </c>
      <c r="H222">
        <v>9016.098</v>
      </c>
    </row>
    <row r="223" spans="1:8">
      <c r="A223">
        <v>8.02</v>
      </c>
      <c r="B223">
        <v>96365</v>
      </c>
      <c r="C223" t="s">
        <v>47</v>
      </c>
      <c r="D223" t="s">
        <v>5</v>
      </c>
      <c r="E223">
        <v>110.77</v>
      </c>
      <c r="F223">
        <v>169.85</v>
      </c>
      <c r="G223">
        <v>208.67</v>
      </c>
      <c r="H223">
        <v>23114.375899999999</v>
      </c>
    </row>
    <row r="224" spans="1:8">
      <c r="A224">
        <v>8.0299999999999994</v>
      </c>
      <c r="B224">
        <v>103334</v>
      </c>
      <c r="C224" t="s">
        <v>33</v>
      </c>
      <c r="D224" t="s">
        <v>5</v>
      </c>
      <c r="E224">
        <v>192.72</v>
      </c>
      <c r="F224">
        <v>141.37</v>
      </c>
      <c r="G224">
        <v>173.68</v>
      </c>
      <c r="H224">
        <v>33471.609600000003</v>
      </c>
    </row>
    <row r="225" spans="1:8">
      <c r="A225">
        <v>8.0399999999999991</v>
      </c>
      <c r="B225">
        <v>103320</v>
      </c>
      <c r="C225" t="s">
        <v>307</v>
      </c>
      <c r="D225" t="s">
        <v>5</v>
      </c>
      <c r="E225">
        <v>3.47</v>
      </c>
      <c r="F225">
        <v>124.68</v>
      </c>
      <c r="G225">
        <v>153.18</v>
      </c>
      <c r="H225">
        <v>531.53460000000007</v>
      </c>
    </row>
    <row r="226" spans="1:8">
      <c r="A226">
        <v>8.0500000000000007</v>
      </c>
      <c r="B226">
        <v>1210225</v>
      </c>
      <c r="C226" t="s">
        <v>193</v>
      </c>
      <c r="D226" t="s">
        <v>5</v>
      </c>
      <c r="E226">
        <v>14.75</v>
      </c>
      <c r="F226">
        <v>120.17</v>
      </c>
      <c r="G226">
        <v>147.63999999999999</v>
      </c>
      <c r="H226">
        <v>2177.6899999999996</v>
      </c>
    </row>
    <row r="227" spans="1:8">
      <c r="A227">
        <v>8.06</v>
      </c>
      <c r="B227">
        <v>101161</v>
      </c>
      <c r="C227" t="s">
        <v>161</v>
      </c>
      <c r="D227" t="s">
        <v>5</v>
      </c>
      <c r="E227">
        <v>10.73</v>
      </c>
      <c r="F227">
        <v>240.52</v>
      </c>
      <c r="G227">
        <v>295.5</v>
      </c>
      <c r="H227">
        <v>3170.7150000000001</v>
      </c>
    </row>
    <row r="228" spans="1:8">
      <c r="A228">
        <v>8.07</v>
      </c>
      <c r="B228">
        <v>102253</v>
      </c>
      <c r="C228" t="s">
        <v>19</v>
      </c>
      <c r="D228" t="s">
        <v>5</v>
      </c>
      <c r="E228">
        <v>40.340000000000003</v>
      </c>
      <c r="F228">
        <v>903.97</v>
      </c>
      <c r="G228">
        <v>1110.6099999999999</v>
      </c>
      <c r="H228">
        <v>44802.007400000002</v>
      </c>
    </row>
    <row r="229" spans="1:8">
      <c r="A229">
        <v>8.08</v>
      </c>
      <c r="B229">
        <v>102253</v>
      </c>
      <c r="C229" t="s">
        <v>848</v>
      </c>
      <c r="D229" t="s">
        <v>5</v>
      </c>
      <c r="E229">
        <v>1.72</v>
      </c>
      <c r="F229">
        <v>903.97</v>
      </c>
      <c r="G229">
        <v>1110.6099999999999</v>
      </c>
      <c r="H229">
        <v>1910.2491999999997</v>
      </c>
    </row>
    <row r="230" spans="1:8">
      <c r="A230">
        <v>8.09</v>
      </c>
      <c r="B230">
        <v>102362</v>
      </c>
      <c r="C230" t="s">
        <v>243</v>
      </c>
      <c r="D230" t="s">
        <v>5</v>
      </c>
      <c r="E230">
        <v>6.08</v>
      </c>
      <c r="F230">
        <v>158.86000000000001</v>
      </c>
      <c r="G230">
        <v>195.17</v>
      </c>
      <c r="H230">
        <v>1186.6335999999999</v>
      </c>
    </row>
    <row r="231" spans="1:8">
      <c r="C231" t="s">
        <v>850</v>
      </c>
      <c r="H231">
        <v>119380.91330000001</v>
      </c>
    </row>
    <row r="232" spans="1:8">
      <c r="A232">
        <v>9</v>
      </c>
      <c r="C232" t="s">
        <v>852</v>
      </c>
    </row>
    <row r="233" spans="1:8">
      <c r="A233">
        <v>9.01</v>
      </c>
      <c r="C233" t="s">
        <v>854</v>
      </c>
    </row>
    <row r="234" spans="1:8">
      <c r="A234" t="s">
        <v>4309</v>
      </c>
      <c r="B234">
        <v>826022025</v>
      </c>
      <c r="C234" t="s">
        <v>77</v>
      </c>
      <c r="D234" t="s">
        <v>7</v>
      </c>
      <c r="E234">
        <v>1</v>
      </c>
      <c r="F234">
        <v>10944.57</v>
      </c>
      <c r="G234">
        <v>13446.49</v>
      </c>
      <c r="H234">
        <v>13446.49</v>
      </c>
    </row>
    <row r="235" spans="1:8">
      <c r="A235" t="s">
        <v>4310</v>
      </c>
      <c r="B235">
        <v>93358</v>
      </c>
      <c r="C235" t="s">
        <v>42</v>
      </c>
      <c r="D235" t="s">
        <v>18</v>
      </c>
      <c r="E235">
        <v>20</v>
      </c>
      <c r="F235">
        <v>82.91</v>
      </c>
      <c r="G235">
        <v>101.86</v>
      </c>
      <c r="H235">
        <v>2037.2</v>
      </c>
    </row>
    <row r="236" spans="1:8">
      <c r="A236" t="s">
        <v>4311</v>
      </c>
      <c r="B236">
        <v>93382</v>
      </c>
      <c r="C236" t="s">
        <v>137</v>
      </c>
      <c r="D236" t="s">
        <v>18</v>
      </c>
      <c r="E236">
        <v>20</v>
      </c>
      <c r="F236">
        <v>25.48</v>
      </c>
      <c r="G236">
        <v>31.3</v>
      </c>
      <c r="H236">
        <v>626</v>
      </c>
    </row>
    <row r="237" spans="1:8">
      <c r="A237" t="s">
        <v>4312</v>
      </c>
      <c r="B237">
        <v>97891</v>
      </c>
      <c r="C237" t="s">
        <v>113</v>
      </c>
      <c r="D237" t="s">
        <v>7</v>
      </c>
      <c r="E237">
        <v>5</v>
      </c>
      <c r="F237">
        <v>200.59</v>
      </c>
      <c r="G237">
        <v>246.44</v>
      </c>
      <c r="H237">
        <v>1232.2</v>
      </c>
    </row>
    <row r="238" spans="1:8">
      <c r="A238" t="s">
        <v>4313</v>
      </c>
      <c r="B238">
        <v>97891</v>
      </c>
      <c r="C238" t="s">
        <v>113</v>
      </c>
      <c r="D238" t="s">
        <v>7</v>
      </c>
      <c r="E238">
        <v>23</v>
      </c>
      <c r="F238">
        <v>200.59</v>
      </c>
      <c r="G238">
        <v>246.44</v>
      </c>
      <c r="H238">
        <v>5668.12</v>
      </c>
    </row>
    <row r="239" spans="1:8">
      <c r="A239" t="s">
        <v>4314</v>
      </c>
      <c r="B239">
        <v>97892</v>
      </c>
      <c r="C239" t="s">
        <v>160</v>
      </c>
      <c r="D239" t="s">
        <v>7</v>
      </c>
      <c r="E239">
        <v>7</v>
      </c>
      <c r="F239">
        <v>378.24</v>
      </c>
      <c r="G239">
        <v>464.7</v>
      </c>
      <c r="H239">
        <v>3252.9</v>
      </c>
    </row>
    <row r="240" spans="1:8">
      <c r="A240" t="s">
        <v>4315</v>
      </c>
      <c r="B240">
        <v>97893</v>
      </c>
      <c r="C240" t="s">
        <v>118</v>
      </c>
      <c r="D240" t="s">
        <v>7</v>
      </c>
      <c r="E240">
        <v>10</v>
      </c>
      <c r="F240">
        <v>521.52</v>
      </c>
      <c r="G240">
        <v>640.73</v>
      </c>
      <c r="H240">
        <v>6407.3</v>
      </c>
    </row>
    <row r="241" spans="1:8">
      <c r="A241" t="s">
        <v>4316</v>
      </c>
      <c r="B241">
        <v>95778</v>
      </c>
      <c r="C241" t="s">
        <v>290</v>
      </c>
      <c r="D241" t="s">
        <v>7</v>
      </c>
      <c r="E241">
        <v>19</v>
      </c>
      <c r="F241">
        <v>27.01</v>
      </c>
      <c r="G241">
        <v>33.18</v>
      </c>
      <c r="H241">
        <v>630.41999999999996</v>
      </c>
    </row>
    <row r="242" spans="1:8">
      <c r="A242" t="s">
        <v>4317</v>
      </c>
      <c r="B242">
        <v>95779</v>
      </c>
      <c r="C242" t="s">
        <v>174</v>
      </c>
      <c r="D242" t="s">
        <v>7</v>
      </c>
      <c r="E242">
        <v>99</v>
      </c>
      <c r="F242">
        <v>22.37</v>
      </c>
      <c r="G242">
        <v>27.48</v>
      </c>
      <c r="H242">
        <v>2720.52</v>
      </c>
    </row>
    <row r="243" spans="1:8">
      <c r="A243" t="s">
        <v>4318</v>
      </c>
      <c r="B243">
        <v>95787</v>
      </c>
      <c r="C243" t="s">
        <v>453</v>
      </c>
      <c r="D243" t="s">
        <v>7</v>
      </c>
      <c r="E243">
        <v>1</v>
      </c>
      <c r="F243">
        <v>26.85</v>
      </c>
      <c r="G243">
        <v>32.979999999999997</v>
      </c>
      <c r="H243">
        <v>32.979999999999997</v>
      </c>
    </row>
    <row r="244" spans="1:8">
      <c r="A244" t="s">
        <v>4319</v>
      </c>
      <c r="B244">
        <v>95795</v>
      </c>
      <c r="C244" t="s">
        <v>381</v>
      </c>
      <c r="D244" t="s">
        <v>7</v>
      </c>
      <c r="E244">
        <v>4</v>
      </c>
      <c r="F244">
        <v>30.66</v>
      </c>
      <c r="G244">
        <v>37.659999999999997</v>
      </c>
      <c r="H244">
        <v>150.63999999999999</v>
      </c>
    </row>
    <row r="245" spans="1:8">
      <c r="A245" t="s">
        <v>4320</v>
      </c>
      <c r="B245">
        <v>95801</v>
      </c>
      <c r="C245" t="s">
        <v>336</v>
      </c>
      <c r="D245" t="s">
        <v>7</v>
      </c>
      <c r="E245">
        <v>8</v>
      </c>
      <c r="F245">
        <v>36.909999999999997</v>
      </c>
      <c r="G245">
        <v>45.34</v>
      </c>
      <c r="H245">
        <v>362.72</v>
      </c>
    </row>
    <row r="246" spans="1:8">
      <c r="A246" t="s">
        <v>4321</v>
      </c>
      <c r="B246">
        <v>92868</v>
      </c>
      <c r="C246" t="s">
        <v>254</v>
      </c>
      <c r="D246" t="s">
        <v>7</v>
      </c>
      <c r="E246">
        <v>49</v>
      </c>
      <c r="F246">
        <v>16</v>
      </c>
      <c r="G246">
        <v>19.649999999999999</v>
      </c>
      <c r="H246">
        <v>962.84999999999991</v>
      </c>
    </row>
    <row r="247" spans="1:8">
      <c r="A247" t="s">
        <v>4322</v>
      </c>
      <c r="B247">
        <v>92865</v>
      </c>
      <c r="C247" t="s">
        <v>333</v>
      </c>
      <c r="D247" t="s">
        <v>7</v>
      </c>
      <c r="E247">
        <v>22</v>
      </c>
      <c r="F247">
        <v>13.64</v>
      </c>
      <c r="G247">
        <v>16.75</v>
      </c>
      <c r="H247">
        <v>368.5</v>
      </c>
    </row>
    <row r="248" spans="1:8">
      <c r="A248" t="s">
        <v>4323</v>
      </c>
      <c r="B248">
        <v>97668</v>
      </c>
      <c r="C248" t="s">
        <v>141</v>
      </c>
      <c r="D248" t="s">
        <v>22</v>
      </c>
      <c r="E248">
        <v>170</v>
      </c>
      <c r="F248">
        <v>12.8</v>
      </c>
      <c r="G248">
        <v>15.72</v>
      </c>
      <c r="H248">
        <v>2672.4</v>
      </c>
    </row>
    <row r="249" spans="1:8">
      <c r="A249" t="s">
        <v>4324</v>
      </c>
      <c r="B249">
        <v>97670</v>
      </c>
      <c r="C249" t="s">
        <v>168</v>
      </c>
      <c r="D249" t="s">
        <v>22</v>
      </c>
      <c r="E249">
        <v>95</v>
      </c>
      <c r="F249">
        <v>24.39</v>
      </c>
      <c r="G249">
        <v>29.96</v>
      </c>
      <c r="H249">
        <v>2846.2000000000003</v>
      </c>
    </row>
    <row r="250" spans="1:8">
      <c r="A250" t="s">
        <v>4325</v>
      </c>
      <c r="B250">
        <v>97667</v>
      </c>
      <c r="C250" t="s">
        <v>185</v>
      </c>
      <c r="D250" t="s">
        <v>22</v>
      </c>
      <c r="E250">
        <v>215</v>
      </c>
      <c r="F250">
        <v>8.98</v>
      </c>
      <c r="G250">
        <v>11.03</v>
      </c>
      <c r="H250">
        <v>2371.4499999999998</v>
      </c>
    </row>
    <row r="251" spans="1:8">
      <c r="A251" t="s">
        <v>4326</v>
      </c>
      <c r="B251">
        <v>91835</v>
      </c>
      <c r="C251" t="s">
        <v>107</v>
      </c>
      <c r="D251" t="s">
        <v>22</v>
      </c>
      <c r="E251">
        <v>310</v>
      </c>
      <c r="F251">
        <v>20.329999999999998</v>
      </c>
      <c r="G251">
        <v>24.97</v>
      </c>
      <c r="H251">
        <v>7740.7</v>
      </c>
    </row>
    <row r="252" spans="1:8">
      <c r="A252" t="s">
        <v>4327</v>
      </c>
      <c r="B252">
        <v>1110625</v>
      </c>
      <c r="C252" t="s">
        <v>40</v>
      </c>
      <c r="D252" t="s">
        <v>22</v>
      </c>
      <c r="E252">
        <v>740</v>
      </c>
      <c r="F252">
        <v>25.93</v>
      </c>
      <c r="G252">
        <v>31.85</v>
      </c>
      <c r="H252">
        <v>23569</v>
      </c>
    </row>
    <row r="253" spans="1:8">
      <c r="A253" t="s">
        <v>4328</v>
      </c>
      <c r="B253">
        <v>7130625</v>
      </c>
      <c r="C253" t="s">
        <v>43</v>
      </c>
      <c r="D253" t="s">
        <v>22</v>
      </c>
      <c r="E253">
        <v>211</v>
      </c>
      <c r="F253">
        <v>93.73</v>
      </c>
      <c r="G253">
        <v>115.15</v>
      </c>
      <c r="H253">
        <v>24296.65</v>
      </c>
    </row>
    <row r="254" spans="1:8">
      <c r="A254" t="s">
        <v>4329</v>
      </c>
      <c r="B254">
        <v>9130625</v>
      </c>
      <c r="C254" t="s">
        <v>313</v>
      </c>
      <c r="D254" t="s">
        <v>7</v>
      </c>
      <c r="E254">
        <v>7</v>
      </c>
      <c r="F254">
        <v>53.84</v>
      </c>
      <c r="G254">
        <v>66.14</v>
      </c>
      <c r="H254">
        <v>462.98</v>
      </c>
    </row>
    <row r="255" spans="1:8">
      <c r="A255">
        <v>9.02</v>
      </c>
      <c r="C255" t="s">
        <v>877</v>
      </c>
      <c r="G255">
        <v>0</v>
      </c>
      <c r="H255">
        <v>0</v>
      </c>
    </row>
    <row r="256" spans="1:8">
      <c r="A256" t="s">
        <v>4330</v>
      </c>
      <c r="B256">
        <v>92992</v>
      </c>
      <c r="C256" t="s">
        <v>39</v>
      </c>
      <c r="D256" t="s">
        <v>22</v>
      </c>
      <c r="E256">
        <v>210</v>
      </c>
      <c r="F256">
        <v>103.37</v>
      </c>
      <c r="G256">
        <v>127</v>
      </c>
      <c r="H256">
        <v>26670</v>
      </c>
    </row>
    <row r="257" spans="1:8">
      <c r="A257" t="s">
        <v>4331</v>
      </c>
      <c r="B257">
        <v>92990</v>
      </c>
      <c r="C257" t="s">
        <v>72</v>
      </c>
      <c r="D257" t="s">
        <v>22</v>
      </c>
      <c r="E257">
        <v>150</v>
      </c>
      <c r="F257">
        <v>79.92</v>
      </c>
      <c r="G257">
        <v>98.18</v>
      </c>
      <c r="H257">
        <v>14727.000000000002</v>
      </c>
    </row>
    <row r="258" spans="1:8">
      <c r="A258" t="s">
        <v>4332</v>
      </c>
      <c r="B258">
        <v>92988</v>
      </c>
      <c r="C258" t="s">
        <v>93</v>
      </c>
      <c r="D258" t="s">
        <v>22</v>
      </c>
      <c r="E258">
        <v>150</v>
      </c>
      <c r="F258">
        <v>57.67</v>
      </c>
      <c r="G258">
        <v>70.849999999999994</v>
      </c>
      <c r="H258">
        <v>10627.5</v>
      </c>
    </row>
    <row r="259" spans="1:8">
      <c r="A259" t="s">
        <v>4333</v>
      </c>
      <c r="B259">
        <v>92986</v>
      </c>
      <c r="C259" t="s">
        <v>131</v>
      </c>
      <c r="D259" t="s">
        <v>22</v>
      </c>
      <c r="E259">
        <v>100</v>
      </c>
      <c r="F259">
        <v>39.659999999999997</v>
      </c>
      <c r="G259">
        <v>48.72</v>
      </c>
      <c r="H259">
        <v>4872</v>
      </c>
    </row>
    <row r="260" spans="1:8">
      <c r="A260" t="s">
        <v>4334</v>
      </c>
      <c r="B260">
        <v>101561</v>
      </c>
      <c r="C260" t="s">
        <v>142</v>
      </c>
      <c r="D260" t="s">
        <v>22</v>
      </c>
      <c r="E260">
        <v>200</v>
      </c>
      <c r="F260">
        <v>17.03</v>
      </c>
      <c r="G260">
        <v>20.92</v>
      </c>
      <c r="H260">
        <v>4184</v>
      </c>
    </row>
    <row r="261" spans="1:8">
      <c r="A261" t="s">
        <v>4335</v>
      </c>
      <c r="B261">
        <v>92980</v>
      </c>
      <c r="C261" t="s">
        <v>97</v>
      </c>
      <c r="D261" t="s">
        <v>22</v>
      </c>
      <c r="E261">
        <v>730</v>
      </c>
      <c r="F261">
        <v>10.97</v>
      </c>
      <c r="G261">
        <v>13.47</v>
      </c>
      <c r="H261">
        <v>9833.1</v>
      </c>
    </row>
    <row r="262" spans="1:8">
      <c r="A262" t="s">
        <v>4336</v>
      </c>
      <c r="B262">
        <v>91930</v>
      </c>
      <c r="C262" t="s">
        <v>216</v>
      </c>
      <c r="D262" t="s">
        <v>22</v>
      </c>
      <c r="E262">
        <v>140</v>
      </c>
      <c r="F262">
        <v>9.4700000000000006</v>
      </c>
      <c r="G262">
        <v>11.63</v>
      </c>
      <c r="H262">
        <v>1628.2</v>
      </c>
    </row>
    <row r="263" spans="1:8">
      <c r="A263" t="s">
        <v>4337</v>
      </c>
      <c r="B263">
        <v>91928</v>
      </c>
      <c r="C263" t="s">
        <v>322</v>
      </c>
      <c r="D263" t="s">
        <v>22</v>
      </c>
      <c r="E263">
        <v>50</v>
      </c>
      <c r="F263">
        <v>6.77</v>
      </c>
      <c r="G263">
        <v>8.31</v>
      </c>
      <c r="H263">
        <v>415.5</v>
      </c>
    </row>
    <row r="264" spans="1:8">
      <c r="A264" t="s">
        <v>4338</v>
      </c>
      <c r="B264">
        <v>91926</v>
      </c>
      <c r="C264" t="s">
        <v>26</v>
      </c>
      <c r="D264" t="s">
        <v>22</v>
      </c>
      <c r="E264">
        <v>7350</v>
      </c>
      <c r="F264">
        <v>4.3600000000000003</v>
      </c>
      <c r="G264">
        <v>5.35</v>
      </c>
      <c r="H264">
        <v>39322.5</v>
      </c>
    </row>
    <row r="265" spans="1:8">
      <c r="A265" t="s">
        <v>4339</v>
      </c>
      <c r="B265">
        <v>91953</v>
      </c>
      <c r="C265" t="s">
        <v>267</v>
      </c>
      <c r="D265" t="s">
        <v>7</v>
      </c>
      <c r="E265">
        <v>25</v>
      </c>
      <c r="F265">
        <v>27.19</v>
      </c>
      <c r="G265">
        <v>33.4</v>
      </c>
      <c r="H265">
        <v>835</v>
      </c>
    </row>
    <row r="266" spans="1:8">
      <c r="A266" t="s">
        <v>4340</v>
      </c>
      <c r="B266">
        <v>91959</v>
      </c>
      <c r="C266" t="s">
        <v>301</v>
      </c>
      <c r="D266" t="s">
        <v>7</v>
      </c>
      <c r="E266">
        <v>11</v>
      </c>
      <c r="F266">
        <v>41.37</v>
      </c>
      <c r="G266">
        <v>50.82</v>
      </c>
      <c r="H266">
        <v>559.02</v>
      </c>
    </row>
    <row r="267" spans="1:8">
      <c r="A267" t="s">
        <v>4341</v>
      </c>
      <c r="B267">
        <v>91955</v>
      </c>
      <c r="C267" t="s">
        <v>354</v>
      </c>
      <c r="D267" t="s">
        <v>7</v>
      </c>
      <c r="E267">
        <v>6</v>
      </c>
      <c r="F267">
        <v>33.1</v>
      </c>
      <c r="G267">
        <v>40.659999999999997</v>
      </c>
      <c r="H267">
        <v>243.95999999999998</v>
      </c>
    </row>
    <row r="268" spans="1:8">
      <c r="A268" t="s">
        <v>4342</v>
      </c>
      <c r="B268">
        <v>91993</v>
      </c>
      <c r="C268" t="s">
        <v>363</v>
      </c>
      <c r="D268" t="s">
        <v>7</v>
      </c>
      <c r="E268">
        <v>4</v>
      </c>
      <c r="F268">
        <v>43.39</v>
      </c>
      <c r="G268">
        <v>53.3</v>
      </c>
      <c r="H268">
        <v>213.2</v>
      </c>
    </row>
    <row r="269" spans="1:8">
      <c r="A269" t="s">
        <v>4343</v>
      </c>
      <c r="B269">
        <v>92000</v>
      </c>
      <c r="C269" t="s">
        <v>144</v>
      </c>
      <c r="D269" t="s">
        <v>7</v>
      </c>
      <c r="E269">
        <v>119</v>
      </c>
      <c r="F269">
        <v>28.49</v>
      </c>
      <c r="G269">
        <v>35</v>
      </c>
      <c r="H269">
        <v>4165</v>
      </c>
    </row>
    <row r="270" spans="1:8">
      <c r="A270" t="s">
        <v>4344</v>
      </c>
      <c r="B270">
        <v>101632</v>
      </c>
      <c r="C270" t="s">
        <v>257</v>
      </c>
      <c r="D270" t="s">
        <v>7</v>
      </c>
      <c r="E270">
        <v>21</v>
      </c>
      <c r="F270">
        <v>36.36</v>
      </c>
      <c r="G270">
        <v>44.67</v>
      </c>
      <c r="H270">
        <v>938.07</v>
      </c>
    </row>
    <row r="271" spans="1:8">
      <c r="A271" t="s">
        <v>4345</v>
      </c>
      <c r="B271">
        <v>101882</v>
      </c>
      <c r="C271" t="s">
        <v>227</v>
      </c>
      <c r="D271" t="s">
        <v>7</v>
      </c>
      <c r="E271">
        <v>1</v>
      </c>
      <c r="F271">
        <v>1163.8399999999999</v>
      </c>
      <c r="G271">
        <v>1429.89</v>
      </c>
      <c r="H271">
        <v>1429.89</v>
      </c>
    </row>
    <row r="272" spans="1:8">
      <c r="A272" t="s">
        <v>4346</v>
      </c>
      <c r="B272">
        <v>2120625</v>
      </c>
      <c r="C272" t="s">
        <v>127</v>
      </c>
      <c r="D272" t="s">
        <v>7</v>
      </c>
      <c r="E272">
        <v>4</v>
      </c>
      <c r="F272">
        <v>1103.1600000000001</v>
      </c>
      <c r="G272">
        <v>1355.34</v>
      </c>
      <c r="H272">
        <v>5421.36</v>
      </c>
    </row>
    <row r="273" spans="1:8">
      <c r="A273" t="s">
        <v>4347</v>
      </c>
      <c r="B273">
        <v>3120625</v>
      </c>
      <c r="C273" t="s">
        <v>203</v>
      </c>
      <c r="D273" t="s">
        <v>7</v>
      </c>
      <c r="E273">
        <v>2</v>
      </c>
      <c r="F273">
        <v>794.42</v>
      </c>
      <c r="G273">
        <v>976.02</v>
      </c>
      <c r="H273">
        <v>1952.04</v>
      </c>
    </row>
    <row r="274" spans="1:8">
      <c r="A274" t="s">
        <v>4348</v>
      </c>
      <c r="B274">
        <v>93655</v>
      </c>
      <c r="C274" t="s">
        <v>248</v>
      </c>
      <c r="D274" t="s">
        <v>7</v>
      </c>
      <c r="E274">
        <v>68</v>
      </c>
      <c r="F274">
        <v>12.91</v>
      </c>
      <c r="G274">
        <v>15.86</v>
      </c>
      <c r="H274">
        <v>1078.48</v>
      </c>
    </row>
    <row r="275" spans="1:8">
      <c r="A275" t="s">
        <v>4349</v>
      </c>
      <c r="B275">
        <v>93662</v>
      </c>
      <c r="C275" t="s">
        <v>272</v>
      </c>
      <c r="D275" t="s">
        <v>7</v>
      </c>
      <c r="E275">
        <v>11</v>
      </c>
      <c r="F275">
        <v>56.9</v>
      </c>
      <c r="G275">
        <v>69.900000000000006</v>
      </c>
      <c r="H275">
        <v>768.90000000000009</v>
      </c>
    </row>
    <row r="276" spans="1:8">
      <c r="A276" t="s">
        <v>4350</v>
      </c>
      <c r="B276">
        <v>93664</v>
      </c>
      <c r="C276" t="s">
        <v>384</v>
      </c>
      <c r="D276" t="s">
        <v>7</v>
      </c>
      <c r="E276">
        <v>2</v>
      </c>
      <c r="F276">
        <v>59.84</v>
      </c>
      <c r="G276">
        <v>73.510000000000005</v>
      </c>
      <c r="H276">
        <v>147.02000000000001</v>
      </c>
    </row>
    <row r="277" spans="1:8">
      <c r="A277" t="s">
        <v>4351</v>
      </c>
      <c r="B277">
        <v>93671</v>
      </c>
      <c r="C277" t="s">
        <v>412</v>
      </c>
      <c r="D277" t="s">
        <v>7</v>
      </c>
      <c r="E277">
        <v>1</v>
      </c>
      <c r="F277">
        <v>76.650000000000006</v>
      </c>
      <c r="G277">
        <v>94.17</v>
      </c>
      <c r="H277">
        <v>94.17</v>
      </c>
    </row>
    <row r="278" spans="1:8">
      <c r="A278" t="s">
        <v>4352</v>
      </c>
      <c r="B278">
        <v>93673</v>
      </c>
      <c r="C278" t="s">
        <v>281</v>
      </c>
      <c r="D278" t="s">
        <v>7</v>
      </c>
      <c r="E278">
        <v>6</v>
      </c>
      <c r="F278">
        <v>92.27</v>
      </c>
      <c r="G278">
        <v>113.36</v>
      </c>
      <c r="H278">
        <v>680.16</v>
      </c>
    </row>
    <row r="279" spans="1:8">
      <c r="A279" t="s">
        <v>4353</v>
      </c>
      <c r="B279">
        <v>5120625</v>
      </c>
      <c r="C279" t="s">
        <v>295</v>
      </c>
      <c r="D279" t="s">
        <v>7</v>
      </c>
      <c r="E279">
        <v>4</v>
      </c>
      <c r="F279">
        <v>118.58</v>
      </c>
      <c r="G279">
        <v>145.68</v>
      </c>
      <c r="H279">
        <v>582.72</v>
      </c>
    </row>
    <row r="280" spans="1:8">
      <c r="A280" t="s">
        <v>4354</v>
      </c>
      <c r="B280">
        <v>7120625</v>
      </c>
      <c r="C280" t="s">
        <v>258</v>
      </c>
      <c r="D280" t="s">
        <v>7</v>
      </c>
      <c r="E280">
        <v>2</v>
      </c>
      <c r="F280">
        <v>375.38</v>
      </c>
      <c r="G280">
        <v>461.19</v>
      </c>
      <c r="H280">
        <v>922.38</v>
      </c>
    </row>
    <row r="281" spans="1:8">
      <c r="A281" t="s">
        <v>4355</v>
      </c>
      <c r="B281">
        <v>101896</v>
      </c>
      <c r="C281" t="s">
        <v>226</v>
      </c>
      <c r="D281" t="s">
        <v>7</v>
      </c>
      <c r="E281">
        <v>2</v>
      </c>
      <c r="F281">
        <v>598.21</v>
      </c>
      <c r="G281">
        <v>734.96</v>
      </c>
      <c r="H281">
        <v>1469.92</v>
      </c>
    </row>
    <row r="282" spans="1:8">
      <c r="A282" t="s">
        <v>4356</v>
      </c>
      <c r="B282">
        <v>8120625</v>
      </c>
      <c r="C282" t="s">
        <v>166</v>
      </c>
      <c r="D282" t="s">
        <v>7</v>
      </c>
      <c r="E282">
        <v>32</v>
      </c>
      <c r="F282">
        <v>74.34</v>
      </c>
      <c r="G282">
        <v>91.33</v>
      </c>
      <c r="H282">
        <v>2922.56</v>
      </c>
    </row>
    <row r="283" spans="1:8">
      <c r="A283" t="s">
        <v>4357</v>
      </c>
      <c r="B283">
        <v>91206205</v>
      </c>
      <c r="C283" t="s">
        <v>366</v>
      </c>
      <c r="D283" t="s">
        <v>7</v>
      </c>
      <c r="E283">
        <v>1</v>
      </c>
      <c r="F283">
        <v>165.7</v>
      </c>
      <c r="G283">
        <v>203.57</v>
      </c>
      <c r="H283">
        <v>203.57</v>
      </c>
    </row>
    <row r="284" spans="1:8">
      <c r="A284" t="s">
        <v>4358</v>
      </c>
      <c r="B284">
        <v>10120625</v>
      </c>
      <c r="C284" t="s">
        <v>201</v>
      </c>
      <c r="D284" t="s">
        <v>7</v>
      </c>
      <c r="E284">
        <v>5</v>
      </c>
      <c r="F284">
        <v>324.67</v>
      </c>
      <c r="G284">
        <v>398.88</v>
      </c>
      <c r="H284">
        <v>1994.4</v>
      </c>
    </row>
    <row r="285" spans="1:8">
      <c r="A285" t="s">
        <v>4359</v>
      </c>
      <c r="B285">
        <v>97599</v>
      </c>
      <c r="C285" t="s">
        <v>219</v>
      </c>
      <c r="D285" t="s">
        <v>7</v>
      </c>
      <c r="E285">
        <v>22</v>
      </c>
      <c r="F285">
        <v>19.54</v>
      </c>
      <c r="G285">
        <v>24</v>
      </c>
      <c r="H285">
        <v>528</v>
      </c>
    </row>
    <row r="286" spans="1:8">
      <c r="A286" t="s">
        <v>4360</v>
      </c>
      <c r="B286">
        <v>2130625</v>
      </c>
      <c r="C286" t="s">
        <v>392</v>
      </c>
      <c r="D286" t="s">
        <v>7</v>
      </c>
      <c r="E286">
        <v>2</v>
      </c>
      <c r="F286">
        <v>54.42</v>
      </c>
      <c r="G286">
        <v>66.86</v>
      </c>
      <c r="H286">
        <v>133.72</v>
      </c>
    </row>
    <row r="287" spans="1:8">
      <c r="A287" t="s">
        <v>4361</v>
      </c>
      <c r="B287">
        <v>3130625</v>
      </c>
      <c r="C287" t="s">
        <v>245</v>
      </c>
      <c r="D287" t="s">
        <v>7</v>
      </c>
      <c r="E287">
        <v>16</v>
      </c>
      <c r="F287">
        <v>59.06</v>
      </c>
      <c r="G287">
        <v>72.56</v>
      </c>
      <c r="H287">
        <v>1160.96</v>
      </c>
    </row>
    <row r="288" spans="1:8">
      <c r="A288" t="s">
        <v>4362</v>
      </c>
      <c r="B288">
        <v>5130625</v>
      </c>
      <c r="C288" t="s">
        <v>251</v>
      </c>
      <c r="D288" t="s">
        <v>7</v>
      </c>
      <c r="E288">
        <v>4</v>
      </c>
      <c r="F288">
        <v>216.67</v>
      </c>
      <c r="G288">
        <v>266.2</v>
      </c>
      <c r="H288">
        <v>1064.8</v>
      </c>
    </row>
    <row r="289" spans="1:8">
      <c r="A289" t="s">
        <v>4363</v>
      </c>
      <c r="B289">
        <v>2160625</v>
      </c>
      <c r="C289" t="s">
        <v>28</v>
      </c>
      <c r="D289" t="s">
        <v>7</v>
      </c>
      <c r="E289">
        <v>59</v>
      </c>
      <c r="F289">
        <v>490.91</v>
      </c>
      <c r="G289">
        <v>603.13</v>
      </c>
      <c r="H289">
        <v>35584.67</v>
      </c>
    </row>
    <row r="290" spans="1:8">
      <c r="A290" t="s">
        <v>4364</v>
      </c>
      <c r="B290">
        <v>4160625</v>
      </c>
      <c r="C290" t="s">
        <v>10</v>
      </c>
      <c r="D290" t="s">
        <v>7</v>
      </c>
      <c r="E290">
        <v>156</v>
      </c>
      <c r="F290">
        <v>499.68</v>
      </c>
      <c r="G290">
        <v>613.9</v>
      </c>
      <c r="H290">
        <v>95768.4</v>
      </c>
    </row>
    <row r="291" spans="1:8">
      <c r="A291" t="s">
        <v>4365</v>
      </c>
      <c r="B291">
        <v>97610</v>
      </c>
      <c r="C291" t="s">
        <v>914</v>
      </c>
      <c r="D291" t="s">
        <v>7</v>
      </c>
      <c r="E291">
        <v>40</v>
      </c>
      <c r="F291">
        <v>14.3</v>
      </c>
      <c r="G291">
        <v>17.559999999999999</v>
      </c>
      <c r="H291">
        <v>702.4</v>
      </c>
    </row>
    <row r="292" spans="1:8">
      <c r="A292">
        <v>9.0299999999999994</v>
      </c>
      <c r="C292" t="s">
        <v>916</v>
      </c>
      <c r="G292">
        <v>0</v>
      </c>
      <c r="H292">
        <v>0</v>
      </c>
    </row>
    <row r="293" spans="1:8">
      <c r="A293" t="s">
        <v>4366</v>
      </c>
      <c r="B293">
        <v>98297</v>
      </c>
      <c r="C293" t="s">
        <v>78</v>
      </c>
      <c r="D293" t="s">
        <v>22</v>
      </c>
      <c r="E293">
        <v>1050</v>
      </c>
      <c r="F293">
        <v>10.17</v>
      </c>
      <c r="G293">
        <v>12.49</v>
      </c>
      <c r="H293">
        <v>13114.5</v>
      </c>
    </row>
    <row r="294" spans="1:8">
      <c r="A294" t="s">
        <v>4367</v>
      </c>
      <c r="B294">
        <v>95802</v>
      </c>
      <c r="C294" t="s">
        <v>238</v>
      </c>
      <c r="D294" t="s">
        <v>7</v>
      </c>
      <c r="E294">
        <v>22</v>
      </c>
      <c r="F294">
        <v>45.83</v>
      </c>
      <c r="G294">
        <v>56.3</v>
      </c>
      <c r="H294">
        <v>1238.5999999999999</v>
      </c>
    </row>
    <row r="295" spans="1:8">
      <c r="A295" t="s">
        <v>4368</v>
      </c>
      <c r="B295">
        <v>98307</v>
      </c>
      <c r="C295" t="s">
        <v>291</v>
      </c>
      <c r="D295" t="s">
        <v>7</v>
      </c>
      <c r="E295">
        <v>12</v>
      </c>
      <c r="F295">
        <v>41.06</v>
      </c>
      <c r="G295">
        <v>50.44</v>
      </c>
      <c r="H295">
        <v>605.28</v>
      </c>
    </row>
    <row r="296" spans="1:8">
      <c r="A296" t="s">
        <v>4369</v>
      </c>
      <c r="B296">
        <v>97551</v>
      </c>
      <c r="C296" t="s">
        <v>230</v>
      </c>
      <c r="D296" t="s">
        <v>7</v>
      </c>
      <c r="E296">
        <v>14</v>
      </c>
      <c r="F296">
        <v>82.39</v>
      </c>
      <c r="G296">
        <v>101.22</v>
      </c>
      <c r="H296">
        <v>1417.08</v>
      </c>
    </row>
    <row r="297" spans="1:8">
      <c r="A297" t="s">
        <v>4370</v>
      </c>
      <c r="B297">
        <v>97436</v>
      </c>
      <c r="C297" t="s">
        <v>393</v>
      </c>
      <c r="D297" t="s">
        <v>7</v>
      </c>
      <c r="E297">
        <v>1</v>
      </c>
      <c r="F297">
        <v>107.58</v>
      </c>
      <c r="G297">
        <v>132.16999999999999</v>
      </c>
      <c r="H297">
        <v>132.16999999999999</v>
      </c>
    </row>
    <row r="298" spans="1:8">
      <c r="A298" t="s">
        <v>4371</v>
      </c>
      <c r="B298">
        <v>91837</v>
      </c>
      <c r="C298" t="s">
        <v>237</v>
      </c>
      <c r="D298" t="s">
        <v>22</v>
      </c>
      <c r="E298">
        <v>40</v>
      </c>
      <c r="F298">
        <v>25.36</v>
      </c>
      <c r="G298">
        <v>31.15</v>
      </c>
      <c r="H298">
        <v>1246</v>
      </c>
    </row>
    <row r="299" spans="1:8">
      <c r="A299" t="s">
        <v>4372</v>
      </c>
      <c r="B299">
        <v>97668</v>
      </c>
      <c r="C299" t="s">
        <v>141</v>
      </c>
      <c r="D299" t="s">
        <v>22</v>
      </c>
      <c r="E299">
        <v>100</v>
      </c>
      <c r="F299">
        <v>12.8</v>
      </c>
      <c r="G299">
        <v>15.72</v>
      </c>
      <c r="H299">
        <v>1572</v>
      </c>
    </row>
    <row r="300" spans="1:8">
      <c r="A300" t="s">
        <v>4373</v>
      </c>
      <c r="B300">
        <v>92658</v>
      </c>
      <c r="C300" t="s">
        <v>260</v>
      </c>
      <c r="D300" t="s">
        <v>7</v>
      </c>
      <c r="E300">
        <v>28</v>
      </c>
      <c r="F300">
        <v>26.24</v>
      </c>
      <c r="G300">
        <v>32.229999999999997</v>
      </c>
      <c r="H300">
        <v>902.43999999999994</v>
      </c>
    </row>
    <row r="301" spans="1:8">
      <c r="A301" t="s">
        <v>4374</v>
      </c>
      <c r="B301">
        <v>92666</v>
      </c>
      <c r="C301" t="s">
        <v>369</v>
      </c>
      <c r="D301" t="s">
        <v>7</v>
      </c>
      <c r="E301">
        <v>2</v>
      </c>
      <c r="F301">
        <v>76.67</v>
      </c>
      <c r="G301">
        <v>94.19</v>
      </c>
      <c r="H301">
        <v>188.38</v>
      </c>
    </row>
    <row r="302" spans="1:8">
      <c r="A302" t="s">
        <v>4375</v>
      </c>
      <c r="B302">
        <v>98305</v>
      </c>
      <c r="C302" t="s">
        <v>159</v>
      </c>
      <c r="D302" t="s">
        <v>7</v>
      </c>
      <c r="E302">
        <v>1</v>
      </c>
      <c r="F302">
        <v>2683.57</v>
      </c>
      <c r="G302">
        <v>3297.03</v>
      </c>
      <c r="H302">
        <v>3297.03</v>
      </c>
    </row>
    <row r="303" spans="1:8">
      <c r="A303" t="s">
        <v>4376</v>
      </c>
      <c r="B303">
        <v>724022025</v>
      </c>
      <c r="C303" t="s">
        <v>60</v>
      </c>
      <c r="D303" t="s">
        <v>22</v>
      </c>
      <c r="E303">
        <v>120</v>
      </c>
      <c r="F303">
        <v>130.46</v>
      </c>
      <c r="G303">
        <v>160.28</v>
      </c>
      <c r="H303">
        <v>19233.599999999999</v>
      </c>
    </row>
    <row r="304" spans="1:8">
      <c r="A304" t="s">
        <v>4377</v>
      </c>
      <c r="B304">
        <v>526042024</v>
      </c>
      <c r="C304" t="s">
        <v>195</v>
      </c>
      <c r="D304" t="s">
        <v>7</v>
      </c>
      <c r="E304">
        <v>7</v>
      </c>
      <c r="F304">
        <v>243</v>
      </c>
      <c r="G304">
        <v>298.54000000000002</v>
      </c>
      <c r="H304">
        <v>2089.7800000000002</v>
      </c>
    </row>
    <row r="305" spans="1:8">
      <c r="A305" t="s">
        <v>4378</v>
      </c>
      <c r="B305">
        <v>225022025</v>
      </c>
      <c r="C305" t="s">
        <v>249</v>
      </c>
      <c r="D305" t="s">
        <v>22</v>
      </c>
      <c r="E305">
        <v>6</v>
      </c>
      <c r="F305">
        <v>146.24</v>
      </c>
      <c r="G305">
        <v>179.67</v>
      </c>
      <c r="H305">
        <v>1078.02</v>
      </c>
    </row>
    <row r="306" spans="1:8">
      <c r="A306" t="s">
        <v>4379</v>
      </c>
      <c r="B306">
        <v>1324102024</v>
      </c>
      <c r="C306" t="s">
        <v>124</v>
      </c>
      <c r="D306" t="s">
        <v>22</v>
      </c>
      <c r="E306">
        <v>56</v>
      </c>
      <c r="F306">
        <v>82.59</v>
      </c>
      <c r="G306">
        <v>101.47</v>
      </c>
      <c r="H306">
        <v>5682.32</v>
      </c>
    </row>
    <row r="307" spans="1:8">
      <c r="A307" t="s">
        <v>4380</v>
      </c>
      <c r="B307">
        <v>425022025</v>
      </c>
      <c r="C307" t="s">
        <v>386</v>
      </c>
      <c r="D307" t="s">
        <v>7</v>
      </c>
      <c r="E307">
        <v>2</v>
      </c>
      <c r="F307">
        <v>59.59</v>
      </c>
      <c r="G307">
        <v>73.209999999999994</v>
      </c>
      <c r="H307">
        <v>146.41999999999999</v>
      </c>
    </row>
    <row r="308" spans="1:8">
      <c r="A308">
        <v>9.0399999999999991</v>
      </c>
      <c r="C308" t="s">
        <v>933</v>
      </c>
      <c r="G308">
        <v>0</v>
      </c>
      <c r="H308">
        <v>0</v>
      </c>
    </row>
    <row r="309" spans="1:8">
      <c r="A309" t="s">
        <v>4381</v>
      </c>
      <c r="B309">
        <v>96985</v>
      </c>
      <c r="C309" t="s">
        <v>197</v>
      </c>
      <c r="D309" t="s">
        <v>7</v>
      </c>
      <c r="E309">
        <v>22</v>
      </c>
      <c r="F309">
        <v>77.16</v>
      </c>
      <c r="G309">
        <v>94.79</v>
      </c>
      <c r="H309">
        <v>2085.38</v>
      </c>
    </row>
    <row r="310" spans="1:8">
      <c r="A310" t="s">
        <v>4382</v>
      </c>
      <c r="B310">
        <v>98111</v>
      </c>
      <c r="C310" t="s">
        <v>235</v>
      </c>
      <c r="D310" t="s">
        <v>7</v>
      </c>
      <c r="E310">
        <v>22</v>
      </c>
      <c r="F310">
        <v>48.84</v>
      </c>
      <c r="G310">
        <v>60</v>
      </c>
      <c r="H310">
        <v>1320</v>
      </c>
    </row>
    <row r="311" spans="1:8">
      <c r="A311" t="s">
        <v>4383</v>
      </c>
      <c r="B311">
        <v>91864</v>
      </c>
      <c r="C311" t="s">
        <v>240</v>
      </c>
      <c r="D311" t="s">
        <v>22</v>
      </c>
      <c r="E311">
        <v>65</v>
      </c>
      <c r="F311">
        <v>15.21</v>
      </c>
      <c r="G311">
        <v>18.68</v>
      </c>
      <c r="H311">
        <v>1214.2</v>
      </c>
    </row>
    <row r="312" spans="1:8">
      <c r="A312" t="s">
        <v>4384</v>
      </c>
      <c r="B312">
        <v>96977</v>
      </c>
      <c r="C312" t="s">
        <v>30</v>
      </c>
      <c r="D312" t="s">
        <v>22</v>
      </c>
      <c r="E312">
        <v>460</v>
      </c>
      <c r="F312">
        <v>59.92</v>
      </c>
      <c r="G312">
        <v>73.61</v>
      </c>
      <c r="H312">
        <v>33860.6</v>
      </c>
    </row>
    <row r="313" spans="1:8">
      <c r="A313" t="s">
        <v>4385</v>
      </c>
      <c r="B313">
        <v>507102024</v>
      </c>
      <c r="C313" t="s">
        <v>182</v>
      </c>
      <c r="D313" t="s">
        <v>7</v>
      </c>
      <c r="E313">
        <v>40</v>
      </c>
      <c r="F313">
        <v>49.9</v>
      </c>
      <c r="G313">
        <v>61.3</v>
      </c>
      <c r="H313">
        <v>2452</v>
      </c>
    </row>
    <row r="314" spans="1:8">
      <c r="A314" t="s">
        <v>4386</v>
      </c>
      <c r="B314">
        <v>525022025</v>
      </c>
      <c r="C314" t="s">
        <v>21</v>
      </c>
      <c r="D314" t="s">
        <v>22</v>
      </c>
      <c r="E314">
        <v>880</v>
      </c>
      <c r="F314">
        <v>41.18</v>
      </c>
      <c r="G314">
        <v>50.59</v>
      </c>
      <c r="H314">
        <v>44519.200000000004</v>
      </c>
    </row>
    <row r="315" spans="1:8">
      <c r="A315">
        <v>9.0500000000000007</v>
      </c>
      <c r="C315" t="s">
        <v>941</v>
      </c>
      <c r="G315">
        <v>0</v>
      </c>
      <c r="H315">
        <v>0</v>
      </c>
    </row>
    <row r="316" spans="1:8">
      <c r="A316" t="s">
        <v>4387</v>
      </c>
      <c r="B316">
        <v>104036</v>
      </c>
      <c r="C316" t="s">
        <v>439</v>
      </c>
      <c r="D316" t="s">
        <v>7</v>
      </c>
      <c r="E316">
        <v>1</v>
      </c>
      <c r="F316">
        <v>34.880000000000003</v>
      </c>
      <c r="G316">
        <v>42.85</v>
      </c>
      <c r="H316">
        <v>42.85</v>
      </c>
    </row>
    <row r="317" spans="1:8">
      <c r="A317" t="s">
        <v>4388</v>
      </c>
      <c r="B317">
        <v>103037</v>
      </c>
      <c r="C317" t="s">
        <v>331</v>
      </c>
      <c r="D317" t="s">
        <v>7</v>
      </c>
      <c r="E317">
        <v>1</v>
      </c>
      <c r="F317">
        <v>44.28</v>
      </c>
      <c r="G317">
        <v>54.4</v>
      </c>
      <c r="H317">
        <v>54.4</v>
      </c>
    </row>
    <row r="318" spans="1:8">
      <c r="A318" t="s">
        <v>4389</v>
      </c>
      <c r="B318">
        <v>94495</v>
      </c>
      <c r="C318" t="s">
        <v>382</v>
      </c>
      <c r="D318" t="s">
        <v>7</v>
      </c>
      <c r="E318">
        <v>1</v>
      </c>
      <c r="F318">
        <v>40.72</v>
      </c>
      <c r="G318">
        <v>50.02</v>
      </c>
      <c r="H318">
        <v>50.02</v>
      </c>
    </row>
    <row r="319" spans="1:8">
      <c r="A319" t="s">
        <v>4390</v>
      </c>
      <c r="B319">
        <v>89353</v>
      </c>
      <c r="C319" t="s">
        <v>410</v>
      </c>
      <c r="D319" t="s">
        <v>7</v>
      </c>
      <c r="E319">
        <v>1</v>
      </c>
      <c r="F319">
        <v>26.57</v>
      </c>
      <c r="G319">
        <v>32.64</v>
      </c>
      <c r="H319">
        <v>32.64</v>
      </c>
    </row>
    <row r="320" spans="1:8">
      <c r="A320" t="s">
        <v>4391</v>
      </c>
      <c r="B320">
        <v>89494</v>
      </c>
      <c r="C320" t="s">
        <v>467</v>
      </c>
      <c r="D320" t="s">
        <v>7</v>
      </c>
      <c r="E320">
        <v>1</v>
      </c>
      <c r="F320">
        <v>12.55</v>
      </c>
      <c r="G320">
        <v>15.41</v>
      </c>
      <c r="H320">
        <v>15.41</v>
      </c>
    </row>
    <row r="321" spans="1:8">
      <c r="A321" t="s">
        <v>4392</v>
      </c>
      <c r="B321">
        <v>94658</v>
      </c>
      <c r="C321" t="s">
        <v>464</v>
      </c>
      <c r="D321" t="s">
        <v>7</v>
      </c>
      <c r="E321">
        <v>3</v>
      </c>
      <c r="F321">
        <v>5.1100000000000003</v>
      </c>
      <c r="G321">
        <v>6.27</v>
      </c>
      <c r="H321">
        <v>18.809999999999999</v>
      </c>
    </row>
    <row r="322" spans="1:8">
      <c r="A322" t="s">
        <v>4393</v>
      </c>
      <c r="B322">
        <v>89383</v>
      </c>
      <c r="C322" t="s">
        <v>361</v>
      </c>
      <c r="D322" t="s">
        <v>7</v>
      </c>
      <c r="E322">
        <v>2</v>
      </c>
      <c r="F322">
        <v>6.34</v>
      </c>
      <c r="G322">
        <v>7.78</v>
      </c>
      <c r="H322">
        <v>15.56</v>
      </c>
    </row>
    <row r="323" spans="1:8">
      <c r="A323" t="s">
        <v>4394</v>
      </c>
      <c r="B323">
        <v>89493</v>
      </c>
      <c r="C323" t="s">
        <v>450</v>
      </c>
      <c r="D323" t="s">
        <v>7</v>
      </c>
      <c r="E323">
        <v>3</v>
      </c>
      <c r="F323">
        <v>10.01</v>
      </c>
      <c r="G323">
        <v>12.29</v>
      </c>
      <c r="H323">
        <v>36.869999999999997</v>
      </c>
    </row>
    <row r="324" spans="1:8">
      <c r="A324" t="s">
        <v>4395</v>
      </c>
      <c r="B324">
        <v>89481</v>
      </c>
      <c r="C324" t="s">
        <v>454</v>
      </c>
      <c r="D324" t="s">
        <v>7</v>
      </c>
      <c r="E324">
        <v>5</v>
      </c>
      <c r="F324">
        <v>5.15</v>
      </c>
      <c r="G324">
        <v>6.32</v>
      </c>
      <c r="H324">
        <v>31.6</v>
      </c>
    </row>
    <row r="325" spans="1:8">
      <c r="A325" t="s">
        <v>4396</v>
      </c>
      <c r="B325">
        <v>89492</v>
      </c>
      <c r="C325" t="s">
        <v>405</v>
      </c>
      <c r="D325" t="s">
        <v>7</v>
      </c>
      <c r="E325">
        <v>11</v>
      </c>
      <c r="F325">
        <v>8.1199999999999992</v>
      </c>
      <c r="G325">
        <v>9.9700000000000006</v>
      </c>
      <c r="H325">
        <v>109.67</v>
      </c>
    </row>
    <row r="326" spans="1:8">
      <c r="A326" t="s">
        <v>4397</v>
      </c>
      <c r="B326">
        <v>103974</v>
      </c>
      <c r="C326" t="s">
        <v>446</v>
      </c>
      <c r="D326" t="s">
        <v>7</v>
      </c>
      <c r="E326">
        <v>3</v>
      </c>
      <c r="F326">
        <v>10.59</v>
      </c>
      <c r="G326">
        <v>13.01</v>
      </c>
      <c r="H326">
        <v>39.03</v>
      </c>
    </row>
    <row r="327" spans="1:8">
      <c r="A327" t="s">
        <v>4398</v>
      </c>
      <c r="B327">
        <v>89380</v>
      </c>
      <c r="C327" t="s">
        <v>471</v>
      </c>
      <c r="D327" t="s">
        <v>7</v>
      </c>
      <c r="E327">
        <v>1</v>
      </c>
      <c r="F327">
        <v>9.91</v>
      </c>
      <c r="G327">
        <v>12.17</v>
      </c>
      <c r="H327">
        <v>12.17</v>
      </c>
    </row>
    <row r="328" spans="1:8">
      <c r="A328" t="s">
        <v>4399</v>
      </c>
      <c r="B328">
        <v>89402</v>
      </c>
      <c r="C328" t="s">
        <v>250</v>
      </c>
      <c r="D328" t="s">
        <v>22</v>
      </c>
      <c r="E328">
        <v>12.37</v>
      </c>
      <c r="F328">
        <v>12.22</v>
      </c>
      <c r="G328">
        <v>15.01</v>
      </c>
      <c r="H328">
        <v>185.6737</v>
      </c>
    </row>
    <row r="329" spans="1:8">
      <c r="A329" t="s">
        <v>4400</v>
      </c>
      <c r="B329">
        <v>89447</v>
      </c>
      <c r="C329" t="s">
        <v>177</v>
      </c>
      <c r="D329" t="s">
        <v>22</v>
      </c>
      <c r="E329">
        <v>187.44</v>
      </c>
      <c r="F329">
        <v>11.43</v>
      </c>
      <c r="G329">
        <v>14.04</v>
      </c>
      <c r="H329">
        <v>2631.6576</v>
      </c>
    </row>
    <row r="330" spans="1:8">
      <c r="A330" t="s">
        <v>4401</v>
      </c>
      <c r="B330">
        <v>89620</v>
      </c>
      <c r="C330" t="s">
        <v>408</v>
      </c>
      <c r="D330" t="s">
        <v>7</v>
      </c>
      <c r="E330">
        <v>5</v>
      </c>
      <c r="F330">
        <v>11.7</v>
      </c>
      <c r="G330">
        <v>14.37</v>
      </c>
      <c r="H330">
        <v>71.849999999999994</v>
      </c>
    </row>
    <row r="331" spans="1:8">
      <c r="A331" t="s">
        <v>4402</v>
      </c>
      <c r="B331">
        <v>89622</v>
      </c>
      <c r="C331" t="s">
        <v>365</v>
      </c>
      <c r="D331" t="s">
        <v>7</v>
      </c>
      <c r="E331">
        <v>5</v>
      </c>
      <c r="F331">
        <v>14.13</v>
      </c>
      <c r="G331">
        <v>17.36</v>
      </c>
      <c r="H331">
        <v>86.8</v>
      </c>
    </row>
    <row r="332" spans="1:8">
      <c r="A332">
        <v>9.06</v>
      </c>
      <c r="C332" t="s">
        <v>959</v>
      </c>
      <c r="G332">
        <v>0</v>
      </c>
      <c r="H332">
        <v>0</v>
      </c>
    </row>
    <row r="333" spans="1:8">
      <c r="A333" t="s">
        <v>4403</v>
      </c>
      <c r="B333">
        <v>111022025</v>
      </c>
      <c r="C333" t="s">
        <v>115</v>
      </c>
      <c r="D333" t="s">
        <v>7</v>
      </c>
      <c r="E333">
        <v>13</v>
      </c>
      <c r="F333">
        <v>411.51</v>
      </c>
      <c r="G333">
        <v>505.58</v>
      </c>
      <c r="H333">
        <v>6572.54</v>
      </c>
    </row>
    <row r="334" spans="1:8">
      <c r="A334" t="s">
        <v>4404</v>
      </c>
      <c r="B334">
        <v>98107</v>
      </c>
      <c r="C334" t="s">
        <v>339</v>
      </c>
      <c r="D334" t="s">
        <v>7</v>
      </c>
      <c r="E334">
        <v>1</v>
      </c>
      <c r="F334">
        <v>271.83999999999997</v>
      </c>
      <c r="G334">
        <v>333.98</v>
      </c>
      <c r="H334">
        <v>333.98</v>
      </c>
    </row>
    <row r="335" spans="1:8">
      <c r="A335" t="s">
        <v>4405</v>
      </c>
      <c r="B335">
        <v>89482</v>
      </c>
      <c r="C335" t="s">
        <v>389</v>
      </c>
      <c r="D335" t="s">
        <v>7</v>
      </c>
      <c r="E335">
        <v>3</v>
      </c>
      <c r="F335">
        <v>37.22</v>
      </c>
      <c r="G335">
        <v>45.72</v>
      </c>
      <c r="H335">
        <v>137.16</v>
      </c>
    </row>
    <row r="336" spans="1:8">
      <c r="A336" t="s">
        <v>4406</v>
      </c>
      <c r="B336">
        <v>104329</v>
      </c>
      <c r="C336" t="s">
        <v>370</v>
      </c>
      <c r="D336" t="s">
        <v>7</v>
      </c>
      <c r="E336">
        <v>2</v>
      </c>
      <c r="F336">
        <v>74.25</v>
      </c>
      <c r="G336">
        <v>91.22</v>
      </c>
      <c r="H336">
        <v>182.44</v>
      </c>
    </row>
    <row r="337" spans="1:8">
      <c r="A337" t="s">
        <v>4407</v>
      </c>
      <c r="B337">
        <v>89491</v>
      </c>
      <c r="C337" t="s">
        <v>280</v>
      </c>
      <c r="D337" t="s">
        <v>7</v>
      </c>
      <c r="E337">
        <v>6</v>
      </c>
      <c r="F337">
        <v>94.28</v>
      </c>
      <c r="G337">
        <v>115.83</v>
      </c>
      <c r="H337">
        <v>694.98</v>
      </c>
    </row>
    <row r="338" spans="1:8">
      <c r="A338" t="s">
        <v>4408</v>
      </c>
      <c r="B338">
        <v>86883</v>
      </c>
      <c r="C338" t="s">
        <v>321</v>
      </c>
      <c r="D338" t="s">
        <v>7</v>
      </c>
      <c r="E338">
        <v>14</v>
      </c>
      <c r="F338">
        <v>12.25</v>
      </c>
      <c r="G338">
        <v>15.05</v>
      </c>
      <c r="H338">
        <v>210.70000000000002</v>
      </c>
    </row>
    <row r="339" spans="1:8">
      <c r="A339" t="s">
        <v>4409</v>
      </c>
      <c r="B339">
        <v>411022025</v>
      </c>
      <c r="C339" t="s">
        <v>264</v>
      </c>
      <c r="D339" t="s">
        <v>7</v>
      </c>
      <c r="E339">
        <v>11</v>
      </c>
      <c r="F339">
        <v>62.55</v>
      </c>
      <c r="G339">
        <v>76.84</v>
      </c>
      <c r="H339">
        <v>845.24</v>
      </c>
    </row>
    <row r="340" spans="1:8">
      <c r="A340" t="s">
        <v>4410</v>
      </c>
      <c r="B340">
        <v>611022025</v>
      </c>
      <c r="C340" t="s">
        <v>407</v>
      </c>
      <c r="D340" t="s">
        <v>7</v>
      </c>
      <c r="E340">
        <v>3</v>
      </c>
      <c r="F340">
        <v>27.48</v>
      </c>
      <c r="G340">
        <v>33.76</v>
      </c>
      <c r="H340">
        <v>101.28</v>
      </c>
    </row>
    <row r="341" spans="1:8">
      <c r="A341" t="s">
        <v>4411</v>
      </c>
      <c r="B341">
        <v>711022025</v>
      </c>
      <c r="C341" t="s">
        <v>172</v>
      </c>
      <c r="D341" t="s">
        <v>7</v>
      </c>
      <c r="E341">
        <v>25</v>
      </c>
      <c r="F341">
        <v>90.47</v>
      </c>
      <c r="G341">
        <v>111.15</v>
      </c>
      <c r="H341">
        <v>2778.75</v>
      </c>
    </row>
    <row r="342" spans="1:8">
      <c r="A342" t="s">
        <v>4412</v>
      </c>
      <c r="B342">
        <v>811022025</v>
      </c>
      <c r="C342" t="s">
        <v>283</v>
      </c>
      <c r="D342" t="s">
        <v>7</v>
      </c>
      <c r="E342">
        <v>50</v>
      </c>
      <c r="F342">
        <v>4.2699999999999996</v>
      </c>
      <c r="G342">
        <v>5.24</v>
      </c>
      <c r="H342">
        <v>262</v>
      </c>
    </row>
    <row r="343" spans="1:8">
      <c r="A343" t="s">
        <v>4413</v>
      </c>
      <c r="B343">
        <v>911022025</v>
      </c>
      <c r="C343" t="s">
        <v>233</v>
      </c>
      <c r="D343" t="s">
        <v>7</v>
      </c>
      <c r="E343">
        <v>42</v>
      </c>
      <c r="F343">
        <v>5.95</v>
      </c>
      <c r="G343">
        <v>7.31</v>
      </c>
      <c r="H343">
        <v>307.02</v>
      </c>
    </row>
    <row r="344" spans="1:8">
      <c r="A344" t="s">
        <v>4414</v>
      </c>
      <c r="B344">
        <v>1011022025</v>
      </c>
      <c r="C344" t="s">
        <v>311</v>
      </c>
      <c r="D344" t="s">
        <v>7</v>
      </c>
      <c r="E344">
        <v>26</v>
      </c>
      <c r="F344">
        <v>5.09</v>
      </c>
      <c r="G344">
        <v>6.25</v>
      </c>
      <c r="H344">
        <v>162.5</v>
      </c>
    </row>
    <row r="345" spans="1:8">
      <c r="A345" t="s">
        <v>4415</v>
      </c>
      <c r="B345">
        <v>104341</v>
      </c>
      <c r="C345" t="s">
        <v>444</v>
      </c>
      <c r="D345" t="s">
        <v>7</v>
      </c>
      <c r="E345">
        <v>3</v>
      </c>
      <c r="F345">
        <v>10.69</v>
      </c>
      <c r="G345">
        <v>13.13</v>
      </c>
      <c r="H345">
        <v>39.39</v>
      </c>
    </row>
    <row r="346" spans="1:8">
      <c r="A346" t="s">
        <v>4416</v>
      </c>
      <c r="B346">
        <v>1111022025</v>
      </c>
      <c r="C346" t="s">
        <v>334</v>
      </c>
      <c r="D346" t="s">
        <v>7</v>
      </c>
      <c r="E346">
        <v>1</v>
      </c>
      <c r="F346">
        <v>99.46</v>
      </c>
      <c r="G346">
        <v>122.19</v>
      </c>
      <c r="H346">
        <v>122.19</v>
      </c>
    </row>
    <row r="347" spans="1:8">
      <c r="A347" t="s">
        <v>4417</v>
      </c>
      <c r="B347">
        <v>104063</v>
      </c>
      <c r="C347" t="s">
        <v>162</v>
      </c>
      <c r="D347" t="s">
        <v>7</v>
      </c>
      <c r="E347">
        <v>6</v>
      </c>
      <c r="F347">
        <v>70.25</v>
      </c>
      <c r="G347">
        <v>86.3</v>
      </c>
      <c r="H347">
        <v>517.79999999999995</v>
      </c>
    </row>
    <row r="348" spans="1:8">
      <c r="A348" t="s">
        <v>4418</v>
      </c>
      <c r="B348">
        <v>212022025</v>
      </c>
      <c r="C348" t="s">
        <v>318</v>
      </c>
      <c r="D348" t="s">
        <v>7</v>
      </c>
      <c r="E348">
        <v>6</v>
      </c>
      <c r="F348">
        <v>58.45</v>
      </c>
      <c r="G348">
        <v>71.81</v>
      </c>
      <c r="H348">
        <v>430.86</v>
      </c>
    </row>
    <row r="349" spans="1:8">
      <c r="A349" t="s">
        <v>4419</v>
      </c>
      <c r="B349">
        <v>412022025</v>
      </c>
      <c r="C349" t="s">
        <v>327</v>
      </c>
      <c r="D349" t="s">
        <v>7</v>
      </c>
      <c r="E349">
        <v>3</v>
      </c>
      <c r="F349">
        <v>106.85</v>
      </c>
      <c r="G349">
        <v>131.27000000000001</v>
      </c>
      <c r="H349">
        <v>393.81000000000006</v>
      </c>
    </row>
    <row r="350" spans="1:8">
      <c r="A350" t="s">
        <v>4420</v>
      </c>
      <c r="B350">
        <v>89728</v>
      </c>
      <c r="C350" t="s">
        <v>353</v>
      </c>
      <c r="D350" t="s">
        <v>7</v>
      </c>
      <c r="E350">
        <v>17</v>
      </c>
      <c r="F350">
        <v>13.03</v>
      </c>
      <c r="G350">
        <v>16</v>
      </c>
      <c r="H350">
        <v>272</v>
      </c>
    </row>
    <row r="351" spans="1:8">
      <c r="A351" t="s">
        <v>4421</v>
      </c>
      <c r="B351">
        <v>89812</v>
      </c>
      <c r="C351" t="s">
        <v>409</v>
      </c>
      <c r="D351" t="s">
        <v>7</v>
      </c>
      <c r="E351">
        <v>1</v>
      </c>
      <c r="F351">
        <v>81.61</v>
      </c>
      <c r="G351">
        <v>100.26</v>
      </c>
      <c r="H351">
        <v>100.26</v>
      </c>
    </row>
    <row r="352" spans="1:8">
      <c r="A352" t="s">
        <v>4422</v>
      </c>
      <c r="B352">
        <v>89804</v>
      </c>
      <c r="C352" t="s">
        <v>434</v>
      </c>
      <c r="D352" t="s">
        <v>7</v>
      </c>
      <c r="E352">
        <v>2</v>
      </c>
      <c r="F352">
        <v>21.04</v>
      </c>
      <c r="G352">
        <v>25.84</v>
      </c>
      <c r="H352">
        <v>51.68</v>
      </c>
    </row>
    <row r="353" spans="1:8">
      <c r="A353" t="s">
        <v>4423</v>
      </c>
      <c r="B353">
        <v>89726</v>
      </c>
      <c r="C353" t="s">
        <v>360</v>
      </c>
      <c r="D353" t="s">
        <v>7</v>
      </c>
      <c r="E353">
        <v>18</v>
      </c>
      <c r="F353">
        <v>10.17</v>
      </c>
      <c r="G353">
        <v>12.49</v>
      </c>
      <c r="H353">
        <v>224.82</v>
      </c>
    </row>
    <row r="354" spans="1:8">
      <c r="A354" t="s">
        <v>4424</v>
      </c>
      <c r="B354">
        <v>89802</v>
      </c>
      <c r="C354" t="s">
        <v>448</v>
      </c>
      <c r="D354" t="s">
        <v>7</v>
      </c>
      <c r="E354">
        <v>3</v>
      </c>
      <c r="F354">
        <v>10.48</v>
      </c>
      <c r="G354">
        <v>12.87</v>
      </c>
      <c r="H354">
        <v>38.61</v>
      </c>
    </row>
    <row r="355" spans="1:8">
      <c r="A355" t="s">
        <v>4425</v>
      </c>
      <c r="B355">
        <v>89806</v>
      </c>
      <c r="C355" t="s">
        <v>312</v>
      </c>
      <c r="D355" t="s">
        <v>7</v>
      </c>
      <c r="E355">
        <v>9</v>
      </c>
      <c r="F355">
        <v>21.45</v>
      </c>
      <c r="G355">
        <v>26.35</v>
      </c>
      <c r="H355">
        <v>237.15</v>
      </c>
    </row>
    <row r="356" spans="1:8">
      <c r="A356" t="s">
        <v>4426</v>
      </c>
      <c r="B356">
        <v>89850</v>
      </c>
      <c r="C356" t="s">
        <v>330</v>
      </c>
      <c r="D356" t="s">
        <v>7</v>
      </c>
      <c r="E356">
        <v>10</v>
      </c>
      <c r="F356">
        <v>31.03</v>
      </c>
      <c r="G356">
        <v>38.119999999999997</v>
      </c>
      <c r="H356">
        <v>381.2</v>
      </c>
    </row>
    <row r="357" spans="1:8">
      <c r="A357" t="s">
        <v>4427</v>
      </c>
      <c r="B357">
        <v>89724</v>
      </c>
      <c r="C357" t="s">
        <v>416</v>
      </c>
      <c r="D357" t="s">
        <v>7</v>
      </c>
      <c r="E357">
        <v>7</v>
      </c>
      <c r="F357">
        <v>9.92</v>
      </c>
      <c r="G357">
        <v>12.18</v>
      </c>
      <c r="H357">
        <v>85.259999999999991</v>
      </c>
    </row>
    <row r="358" spans="1:8">
      <c r="A358" t="s">
        <v>4428</v>
      </c>
      <c r="B358">
        <v>89731</v>
      </c>
      <c r="C358" t="s">
        <v>324</v>
      </c>
      <c r="D358" t="s">
        <v>7</v>
      </c>
      <c r="E358">
        <v>23</v>
      </c>
      <c r="F358">
        <v>14.5</v>
      </c>
      <c r="G358">
        <v>17.809999999999999</v>
      </c>
      <c r="H358">
        <v>409.63</v>
      </c>
    </row>
    <row r="359" spans="1:8">
      <c r="A359" t="s">
        <v>4429</v>
      </c>
      <c r="B359">
        <v>612022025</v>
      </c>
      <c r="C359" t="s">
        <v>286</v>
      </c>
      <c r="D359" t="s">
        <v>7</v>
      </c>
      <c r="E359">
        <v>14</v>
      </c>
      <c r="F359">
        <v>37.799999999999997</v>
      </c>
      <c r="G359">
        <v>46.44</v>
      </c>
      <c r="H359">
        <v>650.16</v>
      </c>
    </row>
    <row r="360" spans="1:8">
      <c r="A360" t="s">
        <v>4430</v>
      </c>
      <c r="B360">
        <v>104347</v>
      </c>
      <c r="C360" t="s">
        <v>357</v>
      </c>
      <c r="D360" t="s">
        <v>7</v>
      </c>
      <c r="E360">
        <v>1</v>
      </c>
      <c r="F360">
        <v>47.93</v>
      </c>
      <c r="G360">
        <v>58.88</v>
      </c>
      <c r="H360">
        <v>58.88</v>
      </c>
    </row>
    <row r="361" spans="1:8">
      <c r="A361" t="s">
        <v>4431</v>
      </c>
      <c r="B361">
        <v>104353</v>
      </c>
      <c r="C361" t="s">
        <v>380</v>
      </c>
      <c r="D361" t="s">
        <v>7</v>
      </c>
      <c r="E361">
        <v>3</v>
      </c>
      <c r="F361">
        <v>41.77</v>
      </c>
      <c r="G361">
        <v>51.31</v>
      </c>
      <c r="H361">
        <v>153.93</v>
      </c>
    </row>
    <row r="362" spans="1:8">
      <c r="A362" t="s">
        <v>4432</v>
      </c>
      <c r="B362">
        <v>104347</v>
      </c>
      <c r="C362" t="s">
        <v>357</v>
      </c>
      <c r="D362" t="s">
        <v>7</v>
      </c>
      <c r="E362">
        <v>3</v>
      </c>
      <c r="F362">
        <v>47.93</v>
      </c>
      <c r="G362">
        <v>58.88</v>
      </c>
      <c r="H362">
        <v>176.64000000000001</v>
      </c>
    </row>
    <row r="363" spans="1:8">
      <c r="A363" t="s">
        <v>4433</v>
      </c>
      <c r="B363">
        <v>89834</v>
      </c>
      <c r="C363" t="s">
        <v>294</v>
      </c>
      <c r="D363" t="s">
        <v>7</v>
      </c>
      <c r="E363">
        <v>8</v>
      </c>
      <c r="F363">
        <v>53.04</v>
      </c>
      <c r="G363">
        <v>65.16</v>
      </c>
      <c r="H363">
        <v>521.28</v>
      </c>
    </row>
    <row r="364" spans="1:8">
      <c r="A364" t="s">
        <v>4434</v>
      </c>
      <c r="B364">
        <v>89785</v>
      </c>
      <c r="C364" t="s">
        <v>411</v>
      </c>
      <c r="D364" t="s">
        <v>7</v>
      </c>
      <c r="E364">
        <v>3</v>
      </c>
      <c r="F364">
        <v>26.31</v>
      </c>
      <c r="G364">
        <v>32.32</v>
      </c>
      <c r="H364">
        <v>96.960000000000008</v>
      </c>
    </row>
    <row r="365" spans="1:8">
      <c r="A365" t="s">
        <v>4435</v>
      </c>
      <c r="B365">
        <v>104350</v>
      </c>
      <c r="C365" t="s">
        <v>449</v>
      </c>
      <c r="D365" t="s">
        <v>7</v>
      </c>
      <c r="E365">
        <v>1</v>
      </c>
      <c r="F365">
        <v>30.05</v>
      </c>
      <c r="G365">
        <v>36.909999999999997</v>
      </c>
      <c r="H365">
        <v>36.909999999999997</v>
      </c>
    </row>
    <row r="366" spans="1:8">
      <c r="A366" t="s">
        <v>4436</v>
      </c>
      <c r="B366">
        <v>89565</v>
      </c>
      <c r="C366" t="s">
        <v>423</v>
      </c>
      <c r="D366" t="s">
        <v>7</v>
      </c>
      <c r="E366">
        <v>1</v>
      </c>
      <c r="F366">
        <v>56.67</v>
      </c>
      <c r="G366">
        <v>69.62</v>
      </c>
      <c r="H366">
        <v>69.62</v>
      </c>
    </row>
    <row r="367" spans="1:8">
      <c r="A367" t="s">
        <v>4437</v>
      </c>
      <c r="B367">
        <v>89557</v>
      </c>
      <c r="C367" t="s">
        <v>443</v>
      </c>
      <c r="D367" t="s">
        <v>7</v>
      </c>
      <c r="E367">
        <v>1</v>
      </c>
      <c r="F367">
        <v>32.130000000000003</v>
      </c>
      <c r="G367">
        <v>39.47</v>
      </c>
      <c r="H367">
        <v>39.47</v>
      </c>
    </row>
    <row r="368" spans="1:8">
      <c r="A368" t="s">
        <v>4438</v>
      </c>
      <c r="B368">
        <v>89714</v>
      </c>
      <c r="C368" t="s">
        <v>48</v>
      </c>
      <c r="D368" t="s">
        <v>22</v>
      </c>
      <c r="E368">
        <v>155.09</v>
      </c>
      <c r="F368">
        <v>37.369999999999997</v>
      </c>
      <c r="G368">
        <v>45.91</v>
      </c>
      <c r="H368">
        <v>7120.1818999999996</v>
      </c>
    </row>
    <row r="369" spans="1:8">
      <c r="A369" t="s">
        <v>4439</v>
      </c>
      <c r="B369">
        <v>89711</v>
      </c>
      <c r="C369" t="s">
        <v>261</v>
      </c>
      <c r="D369" t="s">
        <v>22</v>
      </c>
      <c r="E369">
        <v>34.93</v>
      </c>
      <c r="F369">
        <v>20.9</v>
      </c>
      <c r="G369">
        <v>25.67</v>
      </c>
      <c r="H369">
        <v>896.65310000000011</v>
      </c>
    </row>
    <row r="370" spans="1:8">
      <c r="A370" t="s">
        <v>4440</v>
      </c>
      <c r="B370">
        <v>89798</v>
      </c>
      <c r="C370" t="s">
        <v>222</v>
      </c>
      <c r="D370" t="s">
        <v>22</v>
      </c>
      <c r="E370">
        <v>49.1</v>
      </c>
      <c r="F370">
        <v>14.08</v>
      </c>
      <c r="G370">
        <v>17.29</v>
      </c>
      <c r="H370">
        <v>848.93899999999996</v>
      </c>
    </row>
    <row r="371" spans="1:8">
      <c r="A371" t="s">
        <v>4441</v>
      </c>
      <c r="B371">
        <v>89713</v>
      </c>
      <c r="C371" t="s">
        <v>241</v>
      </c>
      <c r="D371" t="s">
        <v>22</v>
      </c>
      <c r="E371">
        <v>29.27</v>
      </c>
      <c r="F371">
        <v>33.54</v>
      </c>
      <c r="G371">
        <v>41.2</v>
      </c>
      <c r="H371">
        <v>1205.924</v>
      </c>
    </row>
    <row r="372" spans="1:8">
      <c r="A372" t="s">
        <v>4442</v>
      </c>
      <c r="B372">
        <v>712022025</v>
      </c>
      <c r="C372" t="s">
        <v>436</v>
      </c>
      <c r="D372" t="s">
        <v>7</v>
      </c>
      <c r="E372">
        <v>1</v>
      </c>
      <c r="F372">
        <v>40.79</v>
      </c>
      <c r="G372">
        <v>50.11</v>
      </c>
      <c r="H372">
        <v>50.11</v>
      </c>
    </row>
    <row r="373" spans="1:8">
      <c r="A373" t="s">
        <v>4443</v>
      </c>
      <c r="B373">
        <v>111305508</v>
      </c>
      <c r="C373" t="s">
        <v>355</v>
      </c>
      <c r="D373" t="s">
        <v>7</v>
      </c>
      <c r="E373">
        <v>10</v>
      </c>
      <c r="F373">
        <v>19.77</v>
      </c>
      <c r="G373">
        <v>24.28</v>
      </c>
      <c r="H373">
        <v>242.8</v>
      </c>
    </row>
    <row r="374" spans="1:8">
      <c r="A374" t="s">
        <v>4444</v>
      </c>
      <c r="B374">
        <v>94975</v>
      </c>
      <c r="C374" t="s">
        <v>1002</v>
      </c>
      <c r="D374" t="s">
        <v>18</v>
      </c>
      <c r="E374">
        <v>0.21</v>
      </c>
      <c r="F374">
        <v>476.73</v>
      </c>
      <c r="G374">
        <v>585.71</v>
      </c>
      <c r="H374">
        <v>122.9991</v>
      </c>
    </row>
    <row r="375" spans="1:8">
      <c r="A375" t="s">
        <v>4445</v>
      </c>
      <c r="B375">
        <v>103670</v>
      </c>
      <c r="C375" t="s">
        <v>37</v>
      </c>
      <c r="D375" t="s">
        <v>18</v>
      </c>
      <c r="E375">
        <v>0.21</v>
      </c>
      <c r="F375">
        <v>284.04000000000002</v>
      </c>
      <c r="G375">
        <v>348.97</v>
      </c>
      <c r="H375">
        <v>73.283699999999996</v>
      </c>
    </row>
    <row r="376" spans="1:8">
      <c r="A376" t="s">
        <v>4446</v>
      </c>
      <c r="B376">
        <v>101556</v>
      </c>
      <c r="C376" t="s">
        <v>455</v>
      </c>
      <c r="D376" t="s">
        <v>7</v>
      </c>
      <c r="E376">
        <v>3</v>
      </c>
      <c r="F376">
        <v>7.94</v>
      </c>
      <c r="G376">
        <v>9.75</v>
      </c>
      <c r="H376">
        <v>29.25</v>
      </c>
    </row>
    <row r="377" spans="1:8">
      <c r="A377">
        <v>9.07</v>
      </c>
      <c r="C377" t="s">
        <v>1006</v>
      </c>
      <c r="G377">
        <v>0</v>
      </c>
      <c r="H377">
        <v>0</v>
      </c>
    </row>
    <row r="378" spans="1:8">
      <c r="A378" t="s">
        <v>1007</v>
      </c>
      <c r="C378" t="s">
        <v>1008</v>
      </c>
      <c r="G378">
        <v>0</v>
      </c>
      <c r="H378">
        <v>0</v>
      </c>
    </row>
    <row r="379" spans="1:8">
      <c r="A379" t="s">
        <v>4447</v>
      </c>
      <c r="B379">
        <v>1012022025</v>
      </c>
      <c r="C379" t="s">
        <v>81</v>
      </c>
      <c r="D379" t="s">
        <v>7</v>
      </c>
      <c r="E379">
        <v>31</v>
      </c>
      <c r="F379">
        <v>323.48</v>
      </c>
      <c r="G379">
        <v>397.42</v>
      </c>
      <c r="H379">
        <v>12320.02</v>
      </c>
    </row>
    <row r="380" spans="1:8">
      <c r="A380" t="s">
        <v>4448</v>
      </c>
      <c r="B380">
        <v>97900</v>
      </c>
      <c r="C380" t="s">
        <v>262</v>
      </c>
      <c r="D380" t="s">
        <v>7</v>
      </c>
      <c r="E380">
        <v>4</v>
      </c>
      <c r="F380">
        <v>179.94</v>
      </c>
      <c r="G380">
        <v>221.07</v>
      </c>
      <c r="H380">
        <v>884.28</v>
      </c>
    </row>
    <row r="381" spans="1:8">
      <c r="A381" t="s">
        <v>1011</v>
      </c>
      <c r="C381" t="s">
        <v>1012</v>
      </c>
      <c r="G381">
        <v>0</v>
      </c>
      <c r="H381">
        <v>0</v>
      </c>
    </row>
    <row r="382" spans="1:8">
      <c r="A382" t="s">
        <v>4449</v>
      </c>
      <c r="B382">
        <v>94229</v>
      </c>
      <c r="C382" t="s">
        <v>1014</v>
      </c>
      <c r="D382" t="s">
        <v>22</v>
      </c>
      <c r="E382">
        <v>238.77</v>
      </c>
      <c r="F382">
        <v>152.75</v>
      </c>
      <c r="G382">
        <v>187.66</v>
      </c>
      <c r="H382">
        <v>44807.578200000004</v>
      </c>
    </row>
    <row r="383" spans="1:8">
      <c r="A383" t="s">
        <v>1015</v>
      </c>
      <c r="C383" t="s">
        <v>1016</v>
      </c>
      <c r="G383">
        <v>0</v>
      </c>
      <c r="H383">
        <v>0</v>
      </c>
    </row>
    <row r="384" spans="1:8">
      <c r="A384" t="s">
        <v>4450</v>
      </c>
      <c r="B384">
        <v>89707</v>
      </c>
      <c r="C384" t="s">
        <v>404</v>
      </c>
      <c r="D384" t="s">
        <v>7</v>
      </c>
      <c r="E384">
        <v>2</v>
      </c>
      <c r="F384">
        <v>45.61</v>
      </c>
      <c r="G384">
        <v>56.03</v>
      </c>
      <c r="H384">
        <v>112.06</v>
      </c>
    </row>
    <row r="385" spans="1:8">
      <c r="A385" t="s">
        <v>4451</v>
      </c>
      <c r="B385">
        <v>1212022025</v>
      </c>
      <c r="C385" t="s">
        <v>319</v>
      </c>
      <c r="D385" t="s">
        <v>7</v>
      </c>
      <c r="E385">
        <v>9</v>
      </c>
      <c r="F385">
        <v>38.89</v>
      </c>
      <c r="G385">
        <v>47.78</v>
      </c>
      <c r="H385">
        <v>430.02</v>
      </c>
    </row>
    <row r="386" spans="1:8">
      <c r="A386" t="s">
        <v>4452</v>
      </c>
      <c r="B386">
        <v>89710</v>
      </c>
      <c r="C386" t="s">
        <v>441</v>
      </c>
      <c r="D386" t="s">
        <v>7</v>
      </c>
      <c r="E386">
        <v>2</v>
      </c>
      <c r="F386">
        <v>17.25</v>
      </c>
      <c r="G386">
        <v>21.19</v>
      </c>
      <c r="H386">
        <v>42.38</v>
      </c>
    </row>
    <row r="387" spans="1:8">
      <c r="A387" t="s">
        <v>4453</v>
      </c>
      <c r="B387">
        <v>213022025</v>
      </c>
      <c r="C387" t="s">
        <v>155</v>
      </c>
      <c r="D387" t="s">
        <v>7</v>
      </c>
      <c r="E387">
        <v>27</v>
      </c>
      <c r="F387">
        <v>110.42</v>
      </c>
      <c r="G387">
        <v>135.66</v>
      </c>
      <c r="H387">
        <v>3662.8199999999997</v>
      </c>
    </row>
    <row r="388" spans="1:8">
      <c r="A388" t="s">
        <v>1021</v>
      </c>
      <c r="C388" t="s">
        <v>1022</v>
      </c>
      <c r="G388">
        <v>0</v>
      </c>
      <c r="H388">
        <v>0</v>
      </c>
    </row>
    <row r="389" spans="1:8">
      <c r="A389" t="s">
        <v>4454</v>
      </c>
      <c r="B389">
        <v>911022025</v>
      </c>
      <c r="C389" t="s">
        <v>233</v>
      </c>
      <c r="D389" t="s">
        <v>7</v>
      </c>
      <c r="E389">
        <v>134</v>
      </c>
      <c r="F389">
        <v>5.95</v>
      </c>
      <c r="G389">
        <v>7.31</v>
      </c>
      <c r="H389">
        <v>979.54</v>
      </c>
    </row>
    <row r="390" spans="1:8">
      <c r="A390" t="s">
        <v>4455</v>
      </c>
      <c r="B390">
        <v>413022025</v>
      </c>
      <c r="C390" t="s">
        <v>383</v>
      </c>
      <c r="D390" t="s">
        <v>7</v>
      </c>
      <c r="E390">
        <v>4</v>
      </c>
      <c r="F390">
        <v>30.26</v>
      </c>
      <c r="G390">
        <v>37.17</v>
      </c>
      <c r="H390">
        <v>148.68</v>
      </c>
    </row>
    <row r="391" spans="1:8">
      <c r="A391" t="s">
        <v>4456</v>
      </c>
      <c r="B391">
        <v>1111022025</v>
      </c>
      <c r="C391" t="s">
        <v>334</v>
      </c>
      <c r="D391" t="s">
        <v>7</v>
      </c>
      <c r="E391">
        <v>2</v>
      </c>
      <c r="F391">
        <v>99.46</v>
      </c>
      <c r="G391">
        <v>122.19</v>
      </c>
      <c r="H391">
        <v>244.38</v>
      </c>
    </row>
    <row r="392" spans="1:8">
      <c r="A392" t="s">
        <v>4457</v>
      </c>
      <c r="B392">
        <v>104063</v>
      </c>
      <c r="C392" t="s">
        <v>162</v>
      </c>
      <c r="D392" t="s">
        <v>7</v>
      </c>
      <c r="E392">
        <v>30</v>
      </c>
      <c r="F392">
        <v>70.25</v>
      </c>
      <c r="G392">
        <v>86.3</v>
      </c>
      <c r="H392">
        <v>2589</v>
      </c>
    </row>
    <row r="393" spans="1:8">
      <c r="A393" t="s">
        <v>4458</v>
      </c>
      <c r="B393">
        <v>104065</v>
      </c>
      <c r="C393" t="s">
        <v>274</v>
      </c>
      <c r="D393" t="s">
        <v>7</v>
      </c>
      <c r="E393">
        <v>4</v>
      </c>
      <c r="F393">
        <v>154.25</v>
      </c>
      <c r="G393">
        <v>189.51</v>
      </c>
      <c r="H393">
        <v>758.04</v>
      </c>
    </row>
    <row r="394" spans="1:8">
      <c r="A394" t="s">
        <v>4459</v>
      </c>
      <c r="B394">
        <v>89811</v>
      </c>
      <c r="C394" t="s">
        <v>316</v>
      </c>
      <c r="D394" t="s">
        <v>7</v>
      </c>
      <c r="E394">
        <v>8</v>
      </c>
      <c r="F394">
        <v>44.27</v>
      </c>
      <c r="G394">
        <v>54.39</v>
      </c>
      <c r="H394">
        <v>435.12</v>
      </c>
    </row>
    <row r="395" spans="1:8">
      <c r="A395" t="s">
        <v>4460</v>
      </c>
      <c r="B395">
        <v>89750</v>
      </c>
      <c r="C395" t="s">
        <v>368</v>
      </c>
      <c r="D395" t="s">
        <v>7</v>
      </c>
      <c r="E395">
        <v>2</v>
      </c>
      <c r="F395">
        <v>80.47</v>
      </c>
      <c r="G395">
        <v>98.86</v>
      </c>
      <c r="H395">
        <v>197.72</v>
      </c>
    </row>
    <row r="396" spans="1:8">
      <c r="A396" t="s">
        <v>4461</v>
      </c>
      <c r="B396">
        <v>89851</v>
      </c>
      <c r="C396" t="s">
        <v>317</v>
      </c>
      <c r="D396" t="s">
        <v>7</v>
      </c>
      <c r="E396">
        <v>11</v>
      </c>
      <c r="F396">
        <v>31.92</v>
      </c>
      <c r="G396">
        <v>39.21</v>
      </c>
      <c r="H396">
        <v>431.31</v>
      </c>
    </row>
    <row r="397" spans="1:8">
      <c r="A397" t="s">
        <v>4462</v>
      </c>
      <c r="B397">
        <v>89744</v>
      </c>
      <c r="C397" t="s">
        <v>180</v>
      </c>
      <c r="D397" t="s">
        <v>7</v>
      </c>
      <c r="E397">
        <v>77</v>
      </c>
      <c r="F397">
        <v>27.11</v>
      </c>
      <c r="G397">
        <v>33.299999999999997</v>
      </c>
      <c r="H397">
        <v>2564.1</v>
      </c>
    </row>
    <row r="398" spans="1:8">
      <c r="A398" t="s">
        <v>4463</v>
      </c>
      <c r="B398">
        <v>89834</v>
      </c>
      <c r="C398" t="s">
        <v>294</v>
      </c>
      <c r="D398" t="s">
        <v>7</v>
      </c>
      <c r="E398">
        <v>1</v>
      </c>
      <c r="F398">
        <v>53.04</v>
      </c>
      <c r="G398">
        <v>65.16</v>
      </c>
      <c r="H398">
        <v>65.16</v>
      </c>
    </row>
    <row r="399" spans="1:8">
      <c r="A399" t="s">
        <v>4464</v>
      </c>
      <c r="B399">
        <v>89779</v>
      </c>
      <c r="C399" t="s">
        <v>438</v>
      </c>
      <c r="D399" t="s">
        <v>7</v>
      </c>
      <c r="E399">
        <v>1</v>
      </c>
      <c r="F399">
        <v>34.979999999999997</v>
      </c>
      <c r="G399">
        <v>42.97</v>
      </c>
      <c r="H399">
        <v>42.97</v>
      </c>
    </row>
    <row r="400" spans="1:8">
      <c r="A400" t="s">
        <v>4465</v>
      </c>
      <c r="B400">
        <v>89714</v>
      </c>
      <c r="C400" t="s">
        <v>48</v>
      </c>
      <c r="D400" t="s">
        <v>22</v>
      </c>
      <c r="E400">
        <v>334.33</v>
      </c>
      <c r="F400">
        <v>37.369999999999997</v>
      </c>
      <c r="G400">
        <v>45.91</v>
      </c>
      <c r="H400">
        <v>15349.090299999998</v>
      </c>
    </row>
    <row r="401" spans="1:8">
      <c r="A401" t="s">
        <v>4466</v>
      </c>
      <c r="B401">
        <v>89849</v>
      </c>
      <c r="C401" t="s">
        <v>59</v>
      </c>
      <c r="D401" t="s">
        <v>22</v>
      </c>
      <c r="E401">
        <v>270.95999999999998</v>
      </c>
      <c r="F401">
        <v>58.3</v>
      </c>
      <c r="G401">
        <v>71.62</v>
      </c>
      <c r="H401">
        <v>19406.155200000001</v>
      </c>
    </row>
    <row r="402" spans="1:8">
      <c r="A402" t="s">
        <v>4467</v>
      </c>
      <c r="B402">
        <v>218022025</v>
      </c>
      <c r="C402" t="s">
        <v>55</v>
      </c>
      <c r="D402" t="s">
        <v>22</v>
      </c>
      <c r="E402">
        <v>119.54</v>
      </c>
      <c r="F402">
        <v>140.34</v>
      </c>
      <c r="G402">
        <v>172.42</v>
      </c>
      <c r="H402">
        <v>20611.086800000001</v>
      </c>
    </row>
    <row r="403" spans="1:8">
      <c r="A403">
        <v>9.08</v>
      </c>
      <c r="C403" t="s">
        <v>1038</v>
      </c>
      <c r="G403">
        <v>0</v>
      </c>
      <c r="H403">
        <v>0</v>
      </c>
    </row>
    <row r="404" spans="1:8">
      <c r="A404" t="s">
        <v>4468</v>
      </c>
      <c r="B404">
        <v>911022025</v>
      </c>
      <c r="C404" t="s">
        <v>233</v>
      </c>
      <c r="D404" t="s">
        <v>7</v>
      </c>
      <c r="E404">
        <v>7</v>
      </c>
      <c r="F404">
        <v>5.95</v>
      </c>
      <c r="G404">
        <v>7.31</v>
      </c>
      <c r="H404">
        <v>51.169999999999995</v>
      </c>
    </row>
    <row r="405" spans="1:8">
      <c r="A405" t="s">
        <v>4469</v>
      </c>
      <c r="B405">
        <v>811022025</v>
      </c>
      <c r="C405" t="s">
        <v>283</v>
      </c>
      <c r="D405" t="s">
        <v>7</v>
      </c>
      <c r="E405">
        <v>75</v>
      </c>
      <c r="F405">
        <v>4.2699999999999996</v>
      </c>
      <c r="G405">
        <v>5.24</v>
      </c>
      <c r="H405">
        <v>393</v>
      </c>
    </row>
    <row r="406" spans="1:8">
      <c r="A406" t="s">
        <v>4470</v>
      </c>
      <c r="B406">
        <v>1011022025</v>
      </c>
      <c r="C406" t="s">
        <v>311</v>
      </c>
      <c r="D406" t="s">
        <v>7</v>
      </c>
      <c r="E406">
        <v>53</v>
      </c>
      <c r="F406">
        <v>5.09</v>
      </c>
      <c r="G406">
        <v>6.25</v>
      </c>
      <c r="H406">
        <v>331.25</v>
      </c>
    </row>
    <row r="407" spans="1:8">
      <c r="A407" t="s">
        <v>4471</v>
      </c>
      <c r="B407">
        <v>89803</v>
      </c>
      <c r="C407" t="s">
        <v>424</v>
      </c>
      <c r="D407" t="s">
        <v>7</v>
      </c>
      <c r="E407">
        <v>3</v>
      </c>
      <c r="F407">
        <v>18.72</v>
      </c>
      <c r="G407">
        <v>22.99</v>
      </c>
      <c r="H407">
        <v>68.97</v>
      </c>
    </row>
    <row r="408" spans="1:8">
      <c r="A408" t="s">
        <v>4472</v>
      </c>
      <c r="B408">
        <v>89807</v>
      </c>
      <c r="C408" t="s">
        <v>356</v>
      </c>
      <c r="D408" t="s">
        <v>7</v>
      </c>
      <c r="E408">
        <v>5</v>
      </c>
      <c r="F408">
        <v>38.6</v>
      </c>
      <c r="G408">
        <v>47.42</v>
      </c>
      <c r="H408">
        <v>237.10000000000002</v>
      </c>
    </row>
    <row r="409" spans="1:8">
      <c r="A409" t="s">
        <v>4473</v>
      </c>
      <c r="B409">
        <v>89732</v>
      </c>
      <c r="C409" t="s">
        <v>403</v>
      </c>
      <c r="D409" t="s">
        <v>7</v>
      </c>
      <c r="E409">
        <v>6</v>
      </c>
      <c r="F409">
        <v>15.27</v>
      </c>
      <c r="G409">
        <v>18.760000000000002</v>
      </c>
      <c r="H409">
        <v>112.56</v>
      </c>
    </row>
    <row r="410" spans="1:8">
      <c r="A410" t="s">
        <v>4474</v>
      </c>
      <c r="B410">
        <v>89806</v>
      </c>
      <c r="C410" t="s">
        <v>312</v>
      </c>
      <c r="D410" t="s">
        <v>7</v>
      </c>
      <c r="E410">
        <v>9</v>
      </c>
      <c r="F410">
        <v>21.45</v>
      </c>
      <c r="G410">
        <v>26.35</v>
      </c>
      <c r="H410">
        <v>237.15</v>
      </c>
    </row>
    <row r="411" spans="1:8">
      <c r="A411" t="s">
        <v>4475</v>
      </c>
      <c r="B411">
        <v>89801</v>
      </c>
      <c r="C411" t="s">
        <v>372</v>
      </c>
      <c r="D411" t="s">
        <v>7</v>
      </c>
      <c r="E411">
        <v>15</v>
      </c>
      <c r="F411">
        <v>9.7100000000000009</v>
      </c>
      <c r="G411">
        <v>11.92</v>
      </c>
      <c r="H411">
        <v>178.8</v>
      </c>
    </row>
    <row r="412" spans="1:8">
      <c r="A412" t="s">
        <v>4476</v>
      </c>
      <c r="B412">
        <v>89805</v>
      </c>
      <c r="C412" t="s">
        <v>367</v>
      </c>
      <c r="D412" t="s">
        <v>7</v>
      </c>
      <c r="E412">
        <v>8</v>
      </c>
      <c r="F412">
        <v>20.41</v>
      </c>
      <c r="G412">
        <v>25.07</v>
      </c>
      <c r="H412">
        <v>200.56</v>
      </c>
    </row>
    <row r="413" spans="1:8">
      <c r="A413" t="s">
        <v>4477</v>
      </c>
      <c r="B413">
        <v>89827</v>
      </c>
      <c r="C413" t="s">
        <v>385</v>
      </c>
      <c r="D413" t="s">
        <v>7</v>
      </c>
      <c r="E413">
        <v>6</v>
      </c>
      <c r="F413">
        <v>19.93</v>
      </c>
      <c r="G413">
        <v>24.48</v>
      </c>
      <c r="H413">
        <v>146.88</v>
      </c>
    </row>
    <row r="414" spans="1:8">
      <c r="A414" t="s">
        <v>4478</v>
      </c>
      <c r="B414">
        <v>89830</v>
      </c>
      <c r="C414" t="s">
        <v>340</v>
      </c>
      <c r="D414" t="s">
        <v>7</v>
      </c>
      <c r="E414">
        <v>7</v>
      </c>
      <c r="F414">
        <v>38.47</v>
      </c>
      <c r="G414">
        <v>47.26</v>
      </c>
      <c r="H414">
        <v>330.82</v>
      </c>
    </row>
    <row r="415" spans="1:8">
      <c r="A415" t="s">
        <v>4479</v>
      </c>
      <c r="B415">
        <v>89754</v>
      </c>
      <c r="C415" t="s">
        <v>459</v>
      </c>
      <c r="D415" t="s">
        <v>7</v>
      </c>
      <c r="E415">
        <v>1</v>
      </c>
      <c r="F415">
        <v>21.11</v>
      </c>
      <c r="G415">
        <v>25.93</v>
      </c>
      <c r="H415">
        <v>25.93</v>
      </c>
    </row>
    <row r="416" spans="1:8">
      <c r="A416" t="s">
        <v>4480</v>
      </c>
      <c r="B416">
        <v>89549</v>
      </c>
      <c r="C416" t="s">
        <v>388</v>
      </c>
      <c r="D416" t="s">
        <v>7</v>
      </c>
      <c r="E416">
        <v>6</v>
      </c>
      <c r="F416">
        <v>19.13</v>
      </c>
      <c r="G416">
        <v>23.5</v>
      </c>
      <c r="H416">
        <v>141</v>
      </c>
    </row>
    <row r="417" spans="1:8">
      <c r="A417" t="s">
        <v>4481</v>
      </c>
      <c r="B417">
        <v>104348</v>
      </c>
      <c r="C417" t="s">
        <v>440</v>
      </c>
      <c r="D417" t="s">
        <v>7</v>
      </c>
      <c r="E417">
        <v>3</v>
      </c>
      <c r="F417">
        <v>11.58</v>
      </c>
      <c r="G417">
        <v>14.22</v>
      </c>
      <c r="H417">
        <v>42.660000000000004</v>
      </c>
    </row>
    <row r="418" spans="1:8">
      <c r="A418" t="s">
        <v>4482</v>
      </c>
      <c r="B418">
        <v>104351</v>
      </c>
      <c r="C418" t="s">
        <v>400</v>
      </c>
      <c r="D418" t="s">
        <v>7</v>
      </c>
      <c r="E418">
        <v>4</v>
      </c>
      <c r="F418">
        <v>23.82</v>
      </c>
      <c r="G418">
        <v>29.26</v>
      </c>
      <c r="H418">
        <v>117.04</v>
      </c>
    </row>
    <row r="419" spans="1:8">
      <c r="A419" t="s">
        <v>4483</v>
      </c>
      <c r="B419">
        <v>89798</v>
      </c>
      <c r="C419" t="s">
        <v>222</v>
      </c>
      <c r="D419" t="s">
        <v>22</v>
      </c>
      <c r="E419">
        <v>37.9</v>
      </c>
      <c r="F419">
        <v>14.08</v>
      </c>
      <c r="G419">
        <v>17.29</v>
      </c>
      <c r="H419">
        <v>655.29099999999994</v>
      </c>
    </row>
    <row r="420" spans="1:8">
      <c r="A420" t="s">
        <v>4484</v>
      </c>
      <c r="B420">
        <v>89799</v>
      </c>
      <c r="C420" t="s">
        <v>259</v>
      </c>
      <c r="D420" t="s">
        <v>22</v>
      </c>
      <c r="E420">
        <v>32.659999999999997</v>
      </c>
      <c r="F420">
        <v>22.93</v>
      </c>
      <c r="G420">
        <v>28.17</v>
      </c>
      <c r="H420">
        <v>920.03219999999999</v>
      </c>
    </row>
    <row r="421" spans="1:8">
      <c r="A421" t="s">
        <v>4485</v>
      </c>
      <c r="B421">
        <v>104354</v>
      </c>
      <c r="C421" t="s">
        <v>328</v>
      </c>
      <c r="D421" t="s">
        <v>7</v>
      </c>
      <c r="E421">
        <v>7</v>
      </c>
      <c r="F421">
        <v>45.28</v>
      </c>
      <c r="G421">
        <v>55.63</v>
      </c>
      <c r="H421">
        <v>389.41</v>
      </c>
    </row>
    <row r="422" spans="1:8">
      <c r="A422" t="s">
        <v>4486</v>
      </c>
      <c r="B422">
        <v>89825</v>
      </c>
      <c r="C422" t="s">
        <v>341</v>
      </c>
      <c r="D422" t="s">
        <v>7</v>
      </c>
      <c r="E422">
        <v>15</v>
      </c>
      <c r="F422">
        <v>17.43</v>
      </c>
      <c r="G422">
        <v>21.41</v>
      </c>
      <c r="H422">
        <v>321.14999999999998</v>
      </c>
    </row>
    <row r="423" spans="1:8">
      <c r="A423" t="s">
        <v>4487</v>
      </c>
      <c r="B423">
        <v>613022025</v>
      </c>
      <c r="C423" t="s">
        <v>397</v>
      </c>
      <c r="D423" t="s">
        <v>7</v>
      </c>
      <c r="E423">
        <v>2</v>
      </c>
      <c r="F423">
        <v>49.74</v>
      </c>
      <c r="G423">
        <v>61.11</v>
      </c>
      <c r="H423">
        <v>122.22</v>
      </c>
    </row>
    <row r="424" spans="1:8">
      <c r="A424" t="s">
        <v>4488</v>
      </c>
      <c r="B424">
        <v>89829</v>
      </c>
      <c r="C424" t="s">
        <v>373</v>
      </c>
      <c r="D424" t="s">
        <v>7</v>
      </c>
      <c r="E424">
        <v>4</v>
      </c>
      <c r="F424">
        <v>36.26</v>
      </c>
      <c r="G424">
        <v>44.54</v>
      </c>
      <c r="H424">
        <v>178.16</v>
      </c>
    </row>
    <row r="425" spans="1:8">
      <c r="A425">
        <v>9.09</v>
      </c>
      <c r="C425" t="s">
        <v>1061</v>
      </c>
      <c r="G425">
        <v>0</v>
      </c>
      <c r="H425">
        <v>0</v>
      </c>
    </row>
    <row r="426" spans="1:8">
      <c r="A426" t="s">
        <v>1062</v>
      </c>
      <c r="C426" t="s">
        <v>1063</v>
      </c>
      <c r="G426">
        <v>0</v>
      </c>
      <c r="H426">
        <v>0</v>
      </c>
    </row>
    <row r="427" spans="1:8">
      <c r="A427" t="s">
        <v>4489</v>
      </c>
      <c r="B427">
        <v>95674</v>
      </c>
      <c r="C427" t="s">
        <v>387</v>
      </c>
      <c r="D427" t="s">
        <v>7</v>
      </c>
      <c r="E427">
        <v>1</v>
      </c>
      <c r="F427">
        <v>119.02</v>
      </c>
      <c r="G427">
        <v>146.22</v>
      </c>
      <c r="H427">
        <v>146.22</v>
      </c>
    </row>
    <row r="428" spans="1:8">
      <c r="A428" t="s">
        <v>4490</v>
      </c>
      <c r="B428">
        <v>94495</v>
      </c>
      <c r="C428" t="s">
        <v>382</v>
      </c>
      <c r="D428" t="s">
        <v>7</v>
      </c>
      <c r="E428">
        <v>2</v>
      </c>
      <c r="F428">
        <v>40.72</v>
      </c>
      <c r="G428">
        <v>50.02</v>
      </c>
      <c r="H428">
        <v>100.04</v>
      </c>
    </row>
    <row r="429" spans="1:8">
      <c r="A429" t="s">
        <v>4491</v>
      </c>
      <c r="B429">
        <v>94498</v>
      </c>
      <c r="C429" t="s">
        <v>399</v>
      </c>
      <c r="D429" t="s">
        <v>7</v>
      </c>
      <c r="E429">
        <v>1</v>
      </c>
      <c r="F429">
        <v>96.71</v>
      </c>
      <c r="G429">
        <v>118.81</v>
      </c>
      <c r="H429">
        <v>118.81</v>
      </c>
    </row>
    <row r="430" spans="1:8">
      <c r="A430" t="s">
        <v>4492</v>
      </c>
      <c r="B430">
        <v>94496</v>
      </c>
      <c r="C430" t="s">
        <v>425</v>
      </c>
      <c r="D430" t="s">
        <v>7</v>
      </c>
      <c r="E430">
        <v>1</v>
      </c>
      <c r="F430">
        <v>55.45</v>
      </c>
      <c r="G430">
        <v>68.12</v>
      </c>
      <c r="H430">
        <v>68.12</v>
      </c>
    </row>
    <row r="431" spans="1:8">
      <c r="A431" t="s">
        <v>4493</v>
      </c>
      <c r="B431">
        <v>89987</v>
      </c>
      <c r="C431" t="s">
        <v>273</v>
      </c>
      <c r="D431" t="s">
        <v>7</v>
      </c>
      <c r="E431">
        <v>10</v>
      </c>
      <c r="F431">
        <v>62.38</v>
      </c>
      <c r="G431">
        <v>76.64</v>
      </c>
      <c r="H431">
        <v>766.4</v>
      </c>
    </row>
    <row r="432" spans="1:8">
      <c r="A432" t="s">
        <v>4494</v>
      </c>
      <c r="B432">
        <v>89985</v>
      </c>
      <c r="C432" t="s">
        <v>347</v>
      </c>
      <c r="D432" t="s">
        <v>7</v>
      </c>
      <c r="E432">
        <v>2</v>
      </c>
      <c r="F432">
        <v>59.42</v>
      </c>
      <c r="G432">
        <v>73</v>
      </c>
      <c r="H432">
        <v>146</v>
      </c>
    </row>
    <row r="433" spans="1:8">
      <c r="A433" t="s">
        <v>4495</v>
      </c>
      <c r="B433">
        <v>103039</v>
      </c>
      <c r="C433" t="s">
        <v>377</v>
      </c>
      <c r="D433" t="s">
        <v>7</v>
      </c>
      <c r="E433">
        <v>2</v>
      </c>
      <c r="F433">
        <v>64.63</v>
      </c>
      <c r="G433">
        <v>79.400000000000006</v>
      </c>
      <c r="H433">
        <v>158.80000000000001</v>
      </c>
    </row>
    <row r="434" spans="1:8">
      <c r="A434" t="s">
        <v>4496</v>
      </c>
      <c r="B434">
        <v>103037</v>
      </c>
      <c r="C434" t="s">
        <v>331</v>
      </c>
      <c r="D434" t="s">
        <v>7</v>
      </c>
      <c r="E434">
        <v>6</v>
      </c>
      <c r="F434">
        <v>44.28</v>
      </c>
      <c r="G434">
        <v>54.4</v>
      </c>
      <c r="H434">
        <v>326.39999999999998</v>
      </c>
    </row>
    <row r="435" spans="1:8">
      <c r="A435" t="s">
        <v>4497</v>
      </c>
      <c r="B435">
        <v>103042</v>
      </c>
      <c r="C435" t="s">
        <v>343</v>
      </c>
      <c r="D435" t="s">
        <v>7</v>
      </c>
      <c r="E435">
        <v>11</v>
      </c>
      <c r="F435">
        <v>23.26</v>
      </c>
      <c r="G435">
        <v>28.57</v>
      </c>
      <c r="H435">
        <v>314.27</v>
      </c>
    </row>
    <row r="436" spans="1:8">
      <c r="A436" t="s">
        <v>4498</v>
      </c>
      <c r="B436">
        <v>99635</v>
      </c>
      <c r="C436" t="s">
        <v>293</v>
      </c>
      <c r="D436" t="s">
        <v>7</v>
      </c>
      <c r="E436">
        <v>2</v>
      </c>
      <c r="F436">
        <v>245.14</v>
      </c>
      <c r="G436">
        <v>301.17</v>
      </c>
      <c r="H436">
        <v>602.34</v>
      </c>
    </row>
    <row r="437" spans="1:8">
      <c r="A437" t="s">
        <v>1074</v>
      </c>
      <c r="C437" t="s">
        <v>1016</v>
      </c>
      <c r="G437">
        <v>0</v>
      </c>
      <c r="H437">
        <v>0</v>
      </c>
    </row>
    <row r="438" spans="1:8">
      <c r="A438" t="s">
        <v>4499</v>
      </c>
      <c r="B438">
        <v>1139959</v>
      </c>
      <c r="C438" t="s">
        <v>391</v>
      </c>
      <c r="D438" t="s">
        <v>7</v>
      </c>
      <c r="E438">
        <v>4</v>
      </c>
      <c r="F438">
        <v>27.4</v>
      </c>
      <c r="G438">
        <v>33.659999999999997</v>
      </c>
      <c r="H438">
        <v>134.63999999999999</v>
      </c>
    </row>
    <row r="439" spans="1:8">
      <c r="A439" t="s">
        <v>4500</v>
      </c>
      <c r="B439">
        <v>86886</v>
      </c>
      <c r="C439" t="s">
        <v>217</v>
      </c>
      <c r="D439" t="s">
        <v>7</v>
      </c>
      <c r="E439">
        <v>16</v>
      </c>
      <c r="F439">
        <v>82.66</v>
      </c>
      <c r="G439">
        <v>101.55</v>
      </c>
      <c r="H439">
        <v>1624.8</v>
      </c>
    </row>
    <row r="440" spans="1:8">
      <c r="A440" t="s">
        <v>4501</v>
      </c>
      <c r="B440" t="s">
        <v>4111</v>
      </c>
      <c r="C440" t="s">
        <v>422</v>
      </c>
      <c r="D440" t="s">
        <v>7</v>
      </c>
      <c r="E440">
        <v>2</v>
      </c>
      <c r="F440">
        <v>29.96</v>
      </c>
      <c r="G440">
        <v>36.799999999999997</v>
      </c>
      <c r="H440">
        <v>73.599999999999994</v>
      </c>
    </row>
    <row r="441" spans="1:8">
      <c r="A441" t="s">
        <v>4502</v>
      </c>
      <c r="B441">
        <v>813022025</v>
      </c>
      <c r="C441" t="s">
        <v>332</v>
      </c>
      <c r="D441" t="s">
        <v>7</v>
      </c>
      <c r="E441">
        <v>2</v>
      </c>
      <c r="F441">
        <v>154.74</v>
      </c>
      <c r="G441">
        <v>190.11</v>
      </c>
      <c r="H441">
        <v>380.22</v>
      </c>
    </row>
    <row r="442" spans="1:8">
      <c r="A442" t="s">
        <v>1079</v>
      </c>
      <c r="C442" t="s">
        <v>1080</v>
      </c>
      <c r="G442">
        <v>0</v>
      </c>
      <c r="H442">
        <v>0</v>
      </c>
    </row>
    <row r="443" spans="1:8">
      <c r="A443" t="s">
        <v>4503</v>
      </c>
      <c r="B443">
        <v>89385</v>
      </c>
      <c r="C443" t="s">
        <v>452</v>
      </c>
      <c r="D443" t="s">
        <v>7</v>
      </c>
      <c r="E443">
        <v>4</v>
      </c>
      <c r="F443">
        <v>7.03</v>
      </c>
      <c r="G443">
        <v>8.6300000000000008</v>
      </c>
      <c r="H443">
        <v>34.520000000000003</v>
      </c>
    </row>
    <row r="444" spans="1:8">
      <c r="A444" t="s">
        <v>1082</v>
      </c>
      <c r="C444" t="s">
        <v>1083</v>
      </c>
      <c r="G444">
        <v>0</v>
      </c>
      <c r="H444">
        <v>0</v>
      </c>
    </row>
    <row r="445" spans="1:8">
      <c r="A445" t="s">
        <v>4504</v>
      </c>
      <c r="B445">
        <v>89383</v>
      </c>
      <c r="C445" t="s">
        <v>361</v>
      </c>
      <c r="D445" t="s">
        <v>7</v>
      </c>
      <c r="E445">
        <v>22</v>
      </c>
      <c r="F445">
        <v>6.34</v>
      </c>
      <c r="G445">
        <v>7.78</v>
      </c>
      <c r="H445">
        <v>171.16</v>
      </c>
    </row>
    <row r="446" spans="1:8">
      <c r="A446" t="s">
        <v>4505</v>
      </c>
      <c r="B446">
        <v>94660</v>
      </c>
      <c r="C446" t="s">
        <v>463</v>
      </c>
      <c r="D446" t="s">
        <v>7</v>
      </c>
      <c r="E446">
        <v>2</v>
      </c>
      <c r="F446">
        <v>8.2200000000000006</v>
      </c>
      <c r="G446">
        <v>10.09</v>
      </c>
      <c r="H446">
        <v>20.18</v>
      </c>
    </row>
    <row r="447" spans="1:8">
      <c r="A447" t="s">
        <v>4506</v>
      </c>
      <c r="B447">
        <v>89436</v>
      </c>
      <c r="C447" t="s">
        <v>447</v>
      </c>
      <c r="D447" t="s">
        <v>7</v>
      </c>
      <c r="E447">
        <v>4</v>
      </c>
      <c r="F447">
        <v>7.91</v>
      </c>
      <c r="G447">
        <v>9.7100000000000009</v>
      </c>
      <c r="H447">
        <v>38.840000000000003</v>
      </c>
    </row>
    <row r="448" spans="1:8">
      <c r="A448" t="s">
        <v>4507</v>
      </c>
      <c r="B448">
        <v>94662</v>
      </c>
      <c r="C448" t="s">
        <v>458</v>
      </c>
      <c r="D448" t="s">
        <v>7</v>
      </c>
      <c r="E448">
        <v>2</v>
      </c>
      <c r="F448">
        <v>10.77</v>
      </c>
      <c r="G448">
        <v>13.23</v>
      </c>
      <c r="H448">
        <v>26.46</v>
      </c>
    </row>
    <row r="449" spans="1:8">
      <c r="A449" t="s">
        <v>4508</v>
      </c>
      <c r="B449">
        <v>94664</v>
      </c>
      <c r="C449" t="s">
        <v>437</v>
      </c>
      <c r="D449" t="s">
        <v>7</v>
      </c>
      <c r="E449">
        <v>2</v>
      </c>
      <c r="F449">
        <v>20.149999999999999</v>
      </c>
      <c r="G449">
        <v>24.75</v>
      </c>
      <c r="H449">
        <v>49.5</v>
      </c>
    </row>
    <row r="450" spans="1:8">
      <c r="A450" t="s">
        <v>4509</v>
      </c>
      <c r="B450">
        <v>103993</v>
      </c>
      <c r="C450" t="s">
        <v>460</v>
      </c>
      <c r="D450" t="s">
        <v>7</v>
      </c>
      <c r="E450">
        <v>2</v>
      </c>
      <c r="F450">
        <v>9.5299999999999994</v>
      </c>
      <c r="G450">
        <v>11.7</v>
      </c>
      <c r="H450">
        <v>23.4</v>
      </c>
    </row>
    <row r="451" spans="1:8">
      <c r="A451" t="s">
        <v>4510</v>
      </c>
      <c r="B451">
        <v>103964</v>
      </c>
      <c r="C451" t="s">
        <v>414</v>
      </c>
      <c r="D451" t="s">
        <v>7</v>
      </c>
      <c r="E451">
        <v>9</v>
      </c>
      <c r="F451">
        <v>8.18</v>
      </c>
      <c r="G451">
        <v>10.039999999999999</v>
      </c>
      <c r="H451">
        <v>90.359999999999985</v>
      </c>
    </row>
    <row r="452" spans="1:8">
      <c r="A452" t="s">
        <v>4511</v>
      </c>
      <c r="B452">
        <v>103999</v>
      </c>
      <c r="C452" t="s">
        <v>469</v>
      </c>
      <c r="D452" t="s">
        <v>7</v>
      </c>
      <c r="E452">
        <v>1</v>
      </c>
      <c r="F452">
        <v>12.33</v>
      </c>
      <c r="G452">
        <v>15.14</v>
      </c>
      <c r="H452">
        <v>15.14</v>
      </c>
    </row>
    <row r="453" spans="1:8">
      <c r="A453" t="s">
        <v>4512</v>
      </c>
      <c r="B453">
        <v>103969</v>
      </c>
      <c r="C453" t="s">
        <v>421</v>
      </c>
      <c r="D453" t="s">
        <v>7</v>
      </c>
      <c r="E453">
        <v>3</v>
      </c>
      <c r="F453">
        <v>20.16</v>
      </c>
      <c r="G453">
        <v>24.76</v>
      </c>
      <c r="H453">
        <v>74.28</v>
      </c>
    </row>
    <row r="454" spans="1:8">
      <c r="A454" t="s">
        <v>4513</v>
      </c>
      <c r="B454">
        <v>103983</v>
      </c>
      <c r="C454" t="s">
        <v>396</v>
      </c>
      <c r="D454" t="s">
        <v>7</v>
      </c>
      <c r="E454">
        <v>6</v>
      </c>
      <c r="F454">
        <v>16.79</v>
      </c>
      <c r="G454">
        <v>20.62</v>
      </c>
      <c r="H454">
        <v>123.72</v>
      </c>
    </row>
    <row r="455" spans="1:8">
      <c r="A455" t="s">
        <v>4514</v>
      </c>
      <c r="B455">
        <v>89510</v>
      </c>
      <c r="C455" t="s">
        <v>426</v>
      </c>
      <c r="D455" t="s">
        <v>7</v>
      </c>
      <c r="E455">
        <v>2</v>
      </c>
      <c r="F455">
        <v>27.15</v>
      </c>
      <c r="G455">
        <v>33.35</v>
      </c>
      <c r="H455">
        <v>66.7</v>
      </c>
    </row>
    <row r="456" spans="1:8">
      <c r="A456" t="s">
        <v>4515</v>
      </c>
      <c r="B456">
        <v>89368</v>
      </c>
      <c r="C456" t="s">
        <v>466</v>
      </c>
      <c r="D456" t="s">
        <v>7</v>
      </c>
      <c r="E456">
        <v>1</v>
      </c>
      <c r="F456">
        <v>14.5</v>
      </c>
      <c r="G456">
        <v>17.809999999999999</v>
      </c>
      <c r="H456">
        <v>17.809999999999999</v>
      </c>
    </row>
    <row r="457" spans="1:8">
      <c r="A457" t="s">
        <v>4516</v>
      </c>
      <c r="B457">
        <v>89362</v>
      </c>
      <c r="C457" t="s">
        <v>325</v>
      </c>
      <c r="D457" t="s">
        <v>7</v>
      </c>
      <c r="E457">
        <v>29</v>
      </c>
      <c r="F457">
        <v>8.99</v>
      </c>
      <c r="G457">
        <v>11.04</v>
      </c>
      <c r="H457">
        <v>320.15999999999997</v>
      </c>
    </row>
    <row r="458" spans="1:8">
      <c r="A458" t="s">
        <v>4517</v>
      </c>
      <c r="B458">
        <v>89413</v>
      </c>
      <c r="C458" t="s">
        <v>431</v>
      </c>
      <c r="D458" t="s">
        <v>7</v>
      </c>
      <c r="E458">
        <v>4</v>
      </c>
      <c r="F458">
        <v>11.71</v>
      </c>
      <c r="G458">
        <v>14.38</v>
      </c>
      <c r="H458">
        <v>57.52</v>
      </c>
    </row>
    <row r="459" spans="1:8">
      <c r="A459" t="s">
        <v>4518</v>
      </c>
      <c r="B459">
        <v>103956</v>
      </c>
      <c r="C459" t="s">
        <v>406</v>
      </c>
      <c r="D459" t="s">
        <v>7</v>
      </c>
      <c r="E459">
        <v>6</v>
      </c>
      <c r="F459">
        <v>13.93</v>
      </c>
      <c r="G459">
        <v>17.11</v>
      </c>
      <c r="H459">
        <v>102.66</v>
      </c>
    </row>
    <row r="460" spans="1:8">
      <c r="A460" t="s">
        <v>4519</v>
      </c>
      <c r="B460">
        <v>104159</v>
      </c>
      <c r="C460" t="s">
        <v>297</v>
      </c>
      <c r="D460" t="s">
        <v>7</v>
      </c>
      <c r="E460">
        <v>1</v>
      </c>
      <c r="F460">
        <v>39.03</v>
      </c>
      <c r="G460">
        <v>47.95</v>
      </c>
      <c r="H460">
        <v>47.95</v>
      </c>
    </row>
    <row r="461" spans="1:8">
      <c r="A461" t="s">
        <v>4520</v>
      </c>
      <c r="B461">
        <v>89426</v>
      </c>
      <c r="C461" t="s">
        <v>461</v>
      </c>
      <c r="D461" t="s">
        <v>7</v>
      </c>
      <c r="E461">
        <v>2</v>
      </c>
      <c r="F461">
        <v>9.36</v>
      </c>
      <c r="G461">
        <v>11.49</v>
      </c>
      <c r="H461">
        <v>22.98</v>
      </c>
    </row>
    <row r="462" spans="1:8">
      <c r="A462" t="s">
        <v>4521</v>
      </c>
      <c r="B462">
        <v>89425</v>
      </c>
      <c r="C462" t="s">
        <v>358</v>
      </c>
      <c r="D462" t="s">
        <v>7</v>
      </c>
      <c r="E462">
        <v>10</v>
      </c>
      <c r="F462">
        <v>18.93</v>
      </c>
      <c r="G462">
        <v>23.25</v>
      </c>
      <c r="H462">
        <v>232.5</v>
      </c>
    </row>
    <row r="463" spans="1:8">
      <c r="A463" t="s">
        <v>4522</v>
      </c>
      <c r="B463">
        <v>104159</v>
      </c>
      <c r="C463" t="s">
        <v>297</v>
      </c>
      <c r="D463" t="s">
        <v>7</v>
      </c>
      <c r="E463">
        <v>11</v>
      </c>
      <c r="F463">
        <v>39.03</v>
      </c>
      <c r="G463">
        <v>47.95</v>
      </c>
      <c r="H463">
        <v>527.45000000000005</v>
      </c>
    </row>
    <row r="464" spans="1:8">
      <c r="A464" t="s">
        <v>4523</v>
      </c>
      <c r="B464">
        <v>103996</v>
      </c>
      <c r="C464" t="s">
        <v>435</v>
      </c>
      <c r="D464" t="s">
        <v>7</v>
      </c>
      <c r="E464">
        <v>1</v>
      </c>
      <c r="F464">
        <v>41.41</v>
      </c>
      <c r="G464">
        <v>50.87</v>
      </c>
      <c r="H464">
        <v>50.87</v>
      </c>
    </row>
    <row r="465" spans="1:8">
      <c r="A465" t="s">
        <v>4524</v>
      </c>
      <c r="B465">
        <v>89598</v>
      </c>
      <c r="C465" t="s">
        <v>395</v>
      </c>
      <c r="D465" t="s">
        <v>7</v>
      </c>
      <c r="E465">
        <v>2</v>
      </c>
      <c r="F465">
        <v>51.54</v>
      </c>
      <c r="G465">
        <v>63.32</v>
      </c>
      <c r="H465">
        <v>126.64</v>
      </c>
    </row>
    <row r="466" spans="1:8">
      <c r="A466" t="s">
        <v>4525</v>
      </c>
      <c r="B466">
        <v>89985</v>
      </c>
      <c r="C466" t="s">
        <v>347</v>
      </c>
      <c r="D466" t="s">
        <v>7</v>
      </c>
      <c r="E466">
        <v>2</v>
      </c>
      <c r="F466">
        <v>59.42</v>
      </c>
      <c r="G466">
        <v>73</v>
      </c>
      <c r="H466">
        <v>146</v>
      </c>
    </row>
    <row r="467" spans="1:8">
      <c r="A467" t="s">
        <v>4526</v>
      </c>
      <c r="B467">
        <v>89402</v>
      </c>
      <c r="C467" t="s">
        <v>250</v>
      </c>
      <c r="D467" t="s">
        <v>22</v>
      </c>
      <c r="E467">
        <v>58.7</v>
      </c>
      <c r="F467">
        <v>12.22</v>
      </c>
      <c r="G467">
        <v>15.01</v>
      </c>
      <c r="H467">
        <v>881.08699999999999</v>
      </c>
    </row>
    <row r="468" spans="1:8">
      <c r="A468" t="s">
        <v>4527</v>
      </c>
      <c r="B468">
        <v>89403</v>
      </c>
      <c r="C468" t="s">
        <v>156</v>
      </c>
      <c r="D468" t="s">
        <v>22</v>
      </c>
      <c r="E468">
        <v>148.13999999999999</v>
      </c>
      <c r="F468">
        <v>19.22</v>
      </c>
      <c r="G468">
        <v>23.61</v>
      </c>
      <c r="H468">
        <v>3497.5853999999995</v>
      </c>
    </row>
    <row r="469" spans="1:8">
      <c r="A469" t="s">
        <v>4528</v>
      </c>
      <c r="B469">
        <v>103978</v>
      </c>
      <c r="C469" t="s">
        <v>220</v>
      </c>
      <c r="D469" t="s">
        <v>22</v>
      </c>
      <c r="E469">
        <v>47.43</v>
      </c>
      <c r="F469">
        <v>26.67</v>
      </c>
      <c r="G469">
        <v>32.76</v>
      </c>
      <c r="H469">
        <v>1553.8067999999998</v>
      </c>
    </row>
    <row r="470" spans="1:8">
      <c r="A470" t="s">
        <v>4529</v>
      </c>
      <c r="B470">
        <v>103979</v>
      </c>
      <c r="C470" t="s">
        <v>468</v>
      </c>
      <c r="D470" t="s">
        <v>22</v>
      </c>
      <c r="E470">
        <v>0.41</v>
      </c>
      <c r="F470">
        <v>30.27</v>
      </c>
      <c r="G470">
        <v>37.18</v>
      </c>
      <c r="H470">
        <v>15.243799999999998</v>
      </c>
    </row>
    <row r="471" spans="1:8">
      <c r="A471" t="s">
        <v>4530</v>
      </c>
      <c r="B471">
        <v>89450</v>
      </c>
      <c r="C471" t="s">
        <v>213</v>
      </c>
      <c r="D471" t="s">
        <v>22</v>
      </c>
      <c r="E471">
        <v>43.67</v>
      </c>
      <c r="F471">
        <v>31.19</v>
      </c>
      <c r="G471">
        <v>38.32</v>
      </c>
      <c r="H471">
        <v>1673.4344000000001</v>
      </c>
    </row>
    <row r="472" spans="1:8">
      <c r="A472" t="s">
        <v>4531</v>
      </c>
      <c r="B472">
        <v>89440</v>
      </c>
      <c r="C472" t="s">
        <v>456</v>
      </c>
      <c r="D472" t="s">
        <v>7</v>
      </c>
      <c r="E472">
        <v>2</v>
      </c>
      <c r="F472">
        <v>11.43</v>
      </c>
      <c r="G472">
        <v>14.04</v>
      </c>
      <c r="H472">
        <v>28.08</v>
      </c>
    </row>
    <row r="473" spans="1:8">
      <c r="A473" t="s">
        <v>4532</v>
      </c>
      <c r="B473">
        <v>89398</v>
      </c>
      <c r="C473" t="s">
        <v>427</v>
      </c>
      <c r="D473" t="s">
        <v>7</v>
      </c>
      <c r="E473">
        <v>3</v>
      </c>
      <c r="F473">
        <v>17.670000000000002</v>
      </c>
      <c r="G473">
        <v>21.7</v>
      </c>
      <c r="H473">
        <v>65.099999999999994</v>
      </c>
    </row>
    <row r="474" spans="1:8">
      <c r="A474" t="s">
        <v>4533</v>
      </c>
      <c r="B474">
        <v>104011</v>
      </c>
      <c r="C474" t="s">
        <v>345</v>
      </c>
      <c r="D474" t="s">
        <v>7</v>
      </c>
      <c r="E474">
        <v>10</v>
      </c>
      <c r="F474">
        <v>24.93</v>
      </c>
      <c r="G474">
        <v>30.62</v>
      </c>
      <c r="H474">
        <v>306.2</v>
      </c>
    </row>
    <row r="475" spans="1:8">
      <c r="A475" t="s">
        <v>4534</v>
      </c>
      <c r="B475">
        <v>89628</v>
      </c>
      <c r="C475" t="s">
        <v>371</v>
      </c>
      <c r="D475" t="s">
        <v>7</v>
      </c>
      <c r="E475">
        <v>3</v>
      </c>
      <c r="F475">
        <v>48.91</v>
      </c>
      <c r="G475">
        <v>60.09</v>
      </c>
      <c r="H475">
        <v>180.27</v>
      </c>
    </row>
    <row r="476" spans="1:8">
      <c r="A476" t="s">
        <v>4535</v>
      </c>
      <c r="B476">
        <v>89622</v>
      </c>
      <c r="C476" t="s">
        <v>365</v>
      </c>
      <c r="D476" t="s">
        <v>7</v>
      </c>
      <c r="E476">
        <v>4</v>
      </c>
      <c r="F476">
        <v>14.13</v>
      </c>
      <c r="G476">
        <v>17.36</v>
      </c>
      <c r="H476">
        <v>69.44</v>
      </c>
    </row>
    <row r="477" spans="1:8">
      <c r="A477" t="s">
        <v>4536</v>
      </c>
      <c r="B477">
        <v>1013022025</v>
      </c>
      <c r="C477" t="s">
        <v>362</v>
      </c>
      <c r="D477" t="s">
        <v>7</v>
      </c>
      <c r="E477">
        <v>2</v>
      </c>
      <c r="F477">
        <v>86.82</v>
      </c>
      <c r="G477">
        <v>106.66</v>
      </c>
      <c r="H477">
        <v>213.32</v>
      </c>
    </row>
    <row r="478" spans="1:8">
      <c r="A478" t="s">
        <v>4537</v>
      </c>
      <c r="B478">
        <v>1213022025</v>
      </c>
      <c r="C478" t="s">
        <v>401</v>
      </c>
      <c r="D478" t="s">
        <v>7</v>
      </c>
      <c r="E478">
        <v>1</v>
      </c>
      <c r="F478">
        <v>94.49</v>
      </c>
      <c r="G478">
        <v>116.09</v>
      </c>
      <c r="H478">
        <v>116.09</v>
      </c>
    </row>
    <row r="479" spans="1:8">
      <c r="A479" t="s">
        <v>1118</v>
      </c>
      <c r="C479" t="s">
        <v>1119</v>
      </c>
      <c r="G479">
        <v>0</v>
      </c>
      <c r="H479">
        <v>0</v>
      </c>
    </row>
    <row r="480" spans="1:8">
      <c r="A480" t="s">
        <v>4538</v>
      </c>
      <c r="B480">
        <v>89412</v>
      </c>
      <c r="C480" t="s">
        <v>451</v>
      </c>
      <c r="D480" t="s">
        <v>7</v>
      </c>
      <c r="E480">
        <v>1</v>
      </c>
      <c r="F480">
        <v>9.51</v>
      </c>
      <c r="G480">
        <v>11.68</v>
      </c>
      <c r="H480">
        <v>11.68</v>
      </c>
    </row>
    <row r="481" spans="1:8">
      <c r="A481" t="s">
        <v>4539</v>
      </c>
      <c r="B481">
        <v>90373</v>
      </c>
      <c r="C481" t="s">
        <v>292</v>
      </c>
      <c r="D481" t="s">
        <v>7</v>
      </c>
      <c r="E481">
        <v>35</v>
      </c>
      <c r="F481">
        <v>12.95</v>
      </c>
      <c r="G481">
        <v>15.91</v>
      </c>
      <c r="H481">
        <v>556.85</v>
      </c>
    </row>
    <row r="482" spans="1:8">
      <c r="A482" t="s">
        <v>4540</v>
      </c>
      <c r="B482">
        <v>89396</v>
      </c>
      <c r="C482" t="s">
        <v>419</v>
      </c>
      <c r="D482" t="s">
        <v>7</v>
      </c>
      <c r="E482">
        <v>3</v>
      </c>
      <c r="F482">
        <v>20.6</v>
      </c>
      <c r="G482">
        <v>25.3</v>
      </c>
      <c r="H482">
        <v>75.900000000000006</v>
      </c>
    </row>
    <row r="483" spans="1:8">
      <c r="A483" t="s">
        <v>1123</v>
      </c>
      <c r="C483" t="s">
        <v>1124</v>
      </c>
      <c r="G483">
        <v>0</v>
      </c>
      <c r="H483">
        <v>0</v>
      </c>
    </row>
    <row r="484" spans="1:8">
      <c r="A484" t="s">
        <v>4541</v>
      </c>
      <c r="B484">
        <v>1413022025</v>
      </c>
      <c r="C484" t="s">
        <v>38</v>
      </c>
      <c r="D484" t="s">
        <v>7</v>
      </c>
      <c r="E484">
        <v>1</v>
      </c>
      <c r="F484">
        <v>22803.58</v>
      </c>
      <c r="G484">
        <v>28016.47</v>
      </c>
      <c r="H484">
        <v>28016.47</v>
      </c>
    </row>
    <row r="485" spans="1:8">
      <c r="A485" t="s">
        <v>1126</v>
      </c>
      <c r="C485" t="s">
        <v>1127</v>
      </c>
      <c r="G485">
        <v>0</v>
      </c>
      <c r="H485">
        <v>0</v>
      </c>
    </row>
    <row r="486" spans="1:8">
      <c r="A486" t="s">
        <v>4542</v>
      </c>
      <c r="B486">
        <v>102609</v>
      </c>
      <c r="C486" t="s">
        <v>231</v>
      </c>
      <c r="D486" t="s">
        <v>7</v>
      </c>
      <c r="E486">
        <v>1</v>
      </c>
      <c r="F486">
        <v>1141.68</v>
      </c>
      <c r="G486">
        <v>1402.66</v>
      </c>
      <c r="H486">
        <v>1402.66</v>
      </c>
    </row>
    <row r="487" spans="1:8">
      <c r="A487" t="s">
        <v>1129</v>
      </c>
      <c r="C487" t="s">
        <v>1130</v>
      </c>
      <c r="G487">
        <v>0</v>
      </c>
      <c r="H487">
        <v>0</v>
      </c>
    </row>
    <row r="488" spans="1:8">
      <c r="A488" t="s">
        <v>4543</v>
      </c>
      <c r="B488">
        <v>214022025</v>
      </c>
      <c r="C488" t="s">
        <v>420</v>
      </c>
      <c r="D488" t="s">
        <v>7</v>
      </c>
      <c r="E488">
        <v>1</v>
      </c>
      <c r="F488">
        <v>61.41</v>
      </c>
      <c r="G488">
        <v>75.44</v>
      </c>
      <c r="H488">
        <v>75.44</v>
      </c>
    </row>
    <row r="489" spans="1:8">
      <c r="A489" t="s">
        <v>4544</v>
      </c>
      <c r="B489">
        <v>314022025</v>
      </c>
      <c r="C489" t="s">
        <v>442</v>
      </c>
      <c r="D489" t="s">
        <v>7</v>
      </c>
      <c r="E489">
        <v>2</v>
      </c>
      <c r="F489">
        <v>16.309999999999999</v>
      </c>
      <c r="G489">
        <v>20.03</v>
      </c>
      <c r="H489">
        <v>40.06</v>
      </c>
    </row>
    <row r="490" spans="1:8">
      <c r="A490" t="s">
        <v>4545</v>
      </c>
      <c r="B490">
        <v>414022025</v>
      </c>
      <c r="C490" t="s">
        <v>462</v>
      </c>
      <c r="D490" t="s">
        <v>22</v>
      </c>
      <c r="E490">
        <v>0.28999999999999998</v>
      </c>
      <c r="F490">
        <v>64.55</v>
      </c>
      <c r="G490">
        <v>79.3</v>
      </c>
      <c r="H490">
        <v>22.996999999999996</v>
      </c>
    </row>
    <row r="491" spans="1:8">
      <c r="A491" t="s">
        <v>4546</v>
      </c>
      <c r="B491">
        <v>514022025</v>
      </c>
      <c r="C491" t="s">
        <v>470</v>
      </c>
      <c r="D491" t="s">
        <v>22</v>
      </c>
      <c r="E491">
        <v>0.14000000000000001</v>
      </c>
      <c r="F491">
        <v>75.77</v>
      </c>
      <c r="G491">
        <v>93.09</v>
      </c>
      <c r="H491">
        <v>13.032600000000002</v>
      </c>
    </row>
    <row r="492" spans="1:8">
      <c r="A492" t="s">
        <v>4547</v>
      </c>
      <c r="B492">
        <v>614022025</v>
      </c>
      <c r="C492" t="s">
        <v>433</v>
      </c>
      <c r="D492" t="s">
        <v>22</v>
      </c>
      <c r="E492">
        <v>0.46</v>
      </c>
      <c r="F492">
        <v>96.14</v>
      </c>
      <c r="G492">
        <v>118.11</v>
      </c>
      <c r="H492">
        <v>54.330600000000004</v>
      </c>
    </row>
    <row r="493" spans="1:8">
      <c r="A493" t="s">
        <v>4548</v>
      </c>
      <c r="B493">
        <v>714022025</v>
      </c>
      <c r="C493" t="s">
        <v>413</v>
      </c>
      <c r="D493" t="s">
        <v>7</v>
      </c>
      <c r="E493">
        <v>1</v>
      </c>
      <c r="F493">
        <v>75.349999999999994</v>
      </c>
      <c r="G493">
        <v>92.57</v>
      </c>
      <c r="H493">
        <v>92.57</v>
      </c>
    </row>
    <row r="494" spans="1:8">
      <c r="A494" t="s">
        <v>1137</v>
      </c>
      <c r="C494" t="s">
        <v>1138</v>
      </c>
      <c r="G494">
        <v>0</v>
      </c>
      <c r="H494">
        <v>0</v>
      </c>
    </row>
    <row r="495" spans="1:8">
      <c r="A495" t="s">
        <v>4549</v>
      </c>
      <c r="B495">
        <v>814022025</v>
      </c>
      <c r="C495" t="s">
        <v>430</v>
      </c>
      <c r="D495" t="s">
        <v>7</v>
      </c>
      <c r="E495">
        <v>2</v>
      </c>
      <c r="F495">
        <v>25.04</v>
      </c>
      <c r="G495">
        <v>30.76</v>
      </c>
      <c r="H495">
        <v>61.52</v>
      </c>
    </row>
    <row r="496" spans="1:8">
      <c r="A496" t="s">
        <v>4550</v>
      </c>
      <c r="B496">
        <v>914022025</v>
      </c>
      <c r="C496" t="s">
        <v>418</v>
      </c>
      <c r="D496" t="s">
        <v>7</v>
      </c>
      <c r="E496">
        <v>2</v>
      </c>
      <c r="F496">
        <v>31.39</v>
      </c>
      <c r="G496">
        <v>38.56</v>
      </c>
      <c r="H496">
        <v>77.12</v>
      </c>
    </row>
    <row r="497" spans="1:8">
      <c r="A497" t="s">
        <v>4551</v>
      </c>
      <c r="B497">
        <v>1014022025</v>
      </c>
      <c r="C497" t="s">
        <v>379</v>
      </c>
      <c r="D497" t="s">
        <v>7</v>
      </c>
      <c r="E497">
        <v>4</v>
      </c>
      <c r="F497">
        <v>31.39</v>
      </c>
      <c r="G497">
        <v>38.56</v>
      </c>
      <c r="H497">
        <v>154.24</v>
      </c>
    </row>
    <row r="498" spans="1:8">
      <c r="A498" t="s">
        <v>4552</v>
      </c>
      <c r="B498">
        <v>1214022025</v>
      </c>
      <c r="C498" t="s">
        <v>282</v>
      </c>
      <c r="D498" t="s">
        <v>7</v>
      </c>
      <c r="E498">
        <v>9</v>
      </c>
      <c r="F498">
        <v>60.65</v>
      </c>
      <c r="G498">
        <v>74.510000000000005</v>
      </c>
      <c r="H498">
        <v>670.59</v>
      </c>
    </row>
    <row r="499" spans="1:8">
      <c r="A499" t="s">
        <v>4553</v>
      </c>
      <c r="B499">
        <v>1314022025</v>
      </c>
      <c r="C499" t="s">
        <v>303</v>
      </c>
      <c r="D499" t="s">
        <v>7</v>
      </c>
      <c r="E499">
        <v>10</v>
      </c>
      <c r="F499">
        <v>40.98</v>
      </c>
      <c r="G499">
        <v>50.34</v>
      </c>
      <c r="H499">
        <v>503.40000000000003</v>
      </c>
    </row>
    <row r="500" spans="1:8">
      <c r="A500" t="s">
        <v>4554</v>
      </c>
      <c r="B500">
        <v>1414022025</v>
      </c>
      <c r="C500" t="s">
        <v>268</v>
      </c>
      <c r="D500" t="s">
        <v>7</v>
      </c>
      <c r="E500">
        <v>19</v>
      </c>
      <c r="F500">
        <v>31.62</v>
      </c>
      <c r="G500">
        <v>38.840000000000003</v>
      </c>
      <c r="H500">
        <v>737.96</v>
      </c>
    </row>
    <row r="501" spans="1:8">
      <c r="A501" t="s">
        <v>4555</v>
      </c>
      <c r="B501">
        <v>1314022025</v>
      </c>
      <c r="C501" t="s">
        <v>1146</v>
      </c>
      <c r="D501" t="s">
        <v>7</v>
      </c>
      <c r="E501">
        <v>1</v>
      </c>
      <c r="F501">
        <v>40.98</v>
      </c>
      <c r="G501">
        <v>50.34</v>
      </c>
      <c r="H501">
        <v>50.34</v>
      </c>
    </row>
    <row r="502" spans="1:8">
      <c r="A502" t="s">
        <v>4556</v>
      </c>
      <c r="B502">
        <v>105194</v>
      </c>
      <c r="C502" t="s">
        <v>352</v>
      </c>
      <c r="D502" t="s">
        <v>7</v>
      </c>
      <c r="E502">
        <v>3</v>
      </c>
      <c r="F502">
        <v>74.77</v>
      </c>
      <c r="G502">
        <v>91.86</v>
      </c>
      <c r="H502">
        <v>275.58</v>
      </c>
    </row>
    <row r="503" spans="1:8">
      <c r="A503" t="s">
        <v>4557</v>
      </c>
      <c r="B503">
        <v>1514022025</v>
      </c>
      <c r="C503" t="s">
        <v>415</v>
      </c>
      <c r="D503" t="s">
        <v>7</v>
      </c>
      <c r="E503">
        <v>2</v>
      </c>
      <c r="F503">
        <v>35.46</v>
      </c>
      <c r="G503">
        <v>43.56</v>
      </c>
      <c r="H503">
        <v>87.12</v>
      </c>
    </row>
    <row r="504" spans="1:8">
      <c r="A504" t="s">
        <v>4558</v>
      </c>
      <c r="B504">
        <v>105200</v>
      </c>
      <c r="C504" t="s">
        <v>304</v>
      </c>
      <c r="D504" t="s">
        <v>7</v>
      </c>
      <c r="E504">
        <v>4</v>
      </c>
      <c r="F504">
        <v>111.49</v>
      </c>
      <c r="G504">
        <v>136.97</v>
      </c>
      <c r="H504">
        <v>547.88</v>
      </c>
    </row>
    <row r="505" spans="1:8">
      <c r="A505" t="s">
        <v>4559</v>
      </c>
      <c r="B505">
        <v>1614022025</v>
      </c>
      <c r="C505" t="s">
        <v>374</v>
      </c>
      <c r="D505" t="s">
        <v>7</v>
      </c>
      <c r="E505">
        <v>4</v>
      </c>
      <c r="F505">
        <v>35.9</v>
      </c>
      <c r="G505">
        <v>44.1</v>
      </c>
      <c r="H505">
        <v>176.4</v>
      </c>
    </row>
    <row r="506" spans="1:8">
      <c r="A506" t="s">
        <v>4560</v>
      </c>
      <c r="B506">
        <v>1714022025</v>
      </c>
      <c r="C506" t="s">
        <v>215</v>
      </c>
      <c r="D506" t="s">
        <v>22</v>
      </c>
      <c r="E506">
        <v>19.79</v>
      </c>
      <c r="F506">
        <v>67.599999999999994</v>
      </c>
      <c r="G506">
        <v>83.05</v>
      </c>
      <c r="H506">
        <v>1643.5594999999998</v>
      </c>
    </row>
    <row r="507" spans="1:8">
      <c r="A507" t="s">
        <v>4561</v>
      </c>
      <c r="B507">
        <v>117022025</v>
      </c>
      <c r="C507" t="s">
        <v>209</v>
      </c>
      <c r="D507" t="s">
        <v>22</v>
      </c>
      <c r="E507">
        <v>26.85</v>
      </c>
      <c r="F507">
        <v>55.33</v>
      </c>
      <c r="G507">
        <v>67.97</v>
      </c>
      <c r="H507">
        <v>1824.9945</v>
      </c>
    </row>
    <row r="508" spans="1:8">
      <c r="A508" t="s">
        <v>4562</v>
      </c>
      <c r="B508">
        <v>92341</v>
      </c>
      <c r="C508" t="s">
        <v>135</v>
      </c>
      <c r="D508" t="s">
        <v>22</v>
      </c>
      <c r="E508">
        <v>36.83</v>
      </c>
      <c r="F508">
        <v>100.2</v>
      </c>
      <c r="G508">
        <v>123.1</v>
      </c>
      <c r="H508">
        <v>4533.7729999999992</v>
      </c>
    </row>
    <row r="509" spans="1:8">
      <c r="A509" t="s">
        <v>4563</v>
      </c>
      <c r="B509">
        <v>217022025</v>
      </c>
      <c r="C509" t="s">
        <v>207</v>
      </c>
      <c r="D509" t="s">
        <v>22</v>
      </c>
      <c r="E509">
        <v>35.04</v>
      </c>
      <c r="F509">
        <v>43.28</v>
      </c>
      <c r="G509">
        <v>53.17</v>
      </c>
      <c r="H509">
        <v>1863.0768</v>
      </c>
    </row>
    <row r="510" spans="1:8">
      <c r="A510" t="s">
        <v>4564</v>
      </c>
      <c r="B510">
        <v>92639</v>
      </c>
      <c r="C510" t="s">
        <v>402</v>
      </c>
      <c r="D510" t="s">
        <v>7</v>
      </c>
      <c r="E510">
        <v>1</v>
      </c>
      <c r="F510">
        <v>92.09</v>
      </c>
      <c r="G510">
        <v>113.14</v>
      </c>
      <c r="H510">
        <v>113.14</v>
      </c>
    </row>
    <row r="511" spans="1:8">
      <c r="A511" t="s">
        <v>4565</v>
      </c>
      <c r="B511">
        <v>92640</v>
      </c>
      <c r="C511" t="s">
        <v>198</v>
      </c>
      <c r="D511" t="s">
        <v>7</v>
      </c>
      <c r="E511">
        <v>14</v>
      </c>
      <c r="F511">
        <v>119.93</v>
      </c>
      <c r="G511">
        <v>147.34</v>
      </c>
      <c r="H511">
        <v>2062.7600000000002</v>
      </c>
    </row>
    <row r="512" spans="1:8">
      <c r="A512" t="s">
        <v>4566</v>
      </c>
      <c r="B512">
        <v>317022025</v>
      </c>
      <c r="C512" t="s">
        <v>394</v>
      </c>
      <c r="D512" t="s">
        <v>7</v>
      </c>
      <c r="E512">
        <v>1</v>
      </c>
      <c r="F512">
        <v>103.39</v>
      </c>
      <c r="G512">
        <v>127.02</v>
      </c>
      <c r="H512">
        <v>127.02</v>
      </c>
    </row>
    <row r="513" spans="1:8">
      <c r="A513" t="s">
        <v>1158</v>
      </c>
      <c r="C513" t="s">
        <v>1159</v>
      </c>
      <c r="G513">
        <v>0</v>
      </c>
      <c r="H513">
        <v>0</v>
      </c>
    </row>
    <row r="514" spans="1:8">
      <c r="A514" t="s">
        <v>4567</v>
      </c>
      <c r="B514">
        <v>517022025</v>
      </c>
      <c r="C514" t="s">
        <v>398</v>
      </c>
      <c r="D514" t="s">
        <v>7</v>
      </c>
      <c r="E514">
        <v>2</v>
      </c>
      <c r="F514">
        <v>48.86</v>
      </c>
      <c r="G514">
        <v>60.02</v>
      </c>
      <c r="H514">
        <v>120.04</v>
      </c>
    </row>
    <row r="515" spans="1:8">
      <c r="A515" t="s">
        <v>4568</v>
      </c>
      <c r="B515">
        <v>1414022025</v>
      </c>
      <c r="C515" t="s">
        <v>268</v>
      </c>
      <c r="D515" t="s">
        <v>7</v>
      </c>
      <c r="E515">
        <v>2</v>
      </c>
      <c r="F515">
        <v>31.62</v>
      </c>
      <c r="G515">
        <v>38.840000000000003</v>
      </c>
      <c r="H515">
        <v>77.680000000000007</v>
      </c>
    </row>
    <row r="516" spans="1:8">
      <c r="A516" t="s">
        <v>4569</v>
      </c>
      <c r="B516">
        <v>617022025</v>
      </c>
      <c r="C516" t="s">
        <v>346</v>
      </c>
      <c r="D516" t="s">
        <v>7</v>
      </c>
      <c r="E516">
        <v>6</v>
      </c>
      <c r="F516">
        <v>40.08</v>
      </c>
      <c r="G516">
        <v>49.24</v>
      </c>
      <c r="H516">
        <v>295.44</v>
      </c>
    </row>
    <row r="517" spans="1:8">
      <c r="A517" t="s">
        <v>4570</v>
      </c>
      <c r="B517">
        <v>717022025</v>
      </c>
      <c r="C517" t="s">
        <v>364</v>
      </c>
      <c r="D517" t="s">
        <v>7</v>
      </c>
      <c r="E517">
        <v>5</v>
      </c>
      <c r="F517">
        <v>34.25</v>
      </c>
      <c r="G517">
        <v>42.07</v>
      </c>
      <c r="H517">
        <v>210.35</v>
      </c>
    </row>
    <row r="518" spans="1:8">
      <c r="A518" t="s">
        <v>4571</v>
      </c>
      <c r="B518">
        <v>97461</v>
      </c>
      <c r="C518" t="s">
        <v>375</v>
      </c>
      <c r="D518" t="s">
        <v>7</v>
      </c>
      <c r="E518">
        <v>4</v>
      </c>
      <c r="F518">
        <v>35.11</v>
      </c>
      <c r="G518">
        <v>43.13</v>
      </c>
      <c r="H518">
        <v>172.52</v>
      </c>
    </row>
    <row r="519" spans="1:8">
      <c r="A519" t="s">
        <v>4572</v>
      </c>
      <c r="B519">
        <v>97467</v>
      </c>
      <c r="C519" t="s">
        <v>378</v>
      </c>
      <c r="D519" t="s">
        <v>7</v>
      </c>
      <c r="E519">
        <v>2</v>
      </c>
      <c r="F519">
        <v>64.41</v>
      </c>
      <c r="G519">
        <v>79.13</v>
      </c>
      <c r="H519">
        <v>158.26</v>
      </c>
    </row>
    <row r="520" spans="1:8">
      <c r="A520" t="s">
        <v>4573</v>
      </c>
      <c r="B520">
        <v>97443</v>
      </c>
      <c r="C520" t="s">
        <v>390</v>
      </c>
      <c r="D520" t="s">
        <v>7</v>
      </c>
      <c r="E520">
        <v>1</v>
      </c>
      <c r="F520">
        <v>111.11</v>
      </c>
      <c r="G520">
        <v>136.5</v>
      </c>
      <c r="H520">
        <v>136.5</v>
      </c>
    </row>
    <row r="521" spans="1:8">
      <c r="A521" t="s">
        <v>4574</v>
      </c>
      <c r="B521">
        <v>817022025</v>
      </c>
      <c r="C521" t="s">
        <v>348</v>
      </c>
      <c r="D521" t="s">
        <v>7</v>
      </c>
      <c r="E521">
        <v>11</v>
      </c>
      <c r="F521">
        <v>21.4</v>
      </c>
      <c r="G521">
        <v>26.29</v>
      </c>
      <c r="H521">
        <v>289.19</v>
      </c>
    </row>
    <row r="522" spans="1:8">
      <c r="A522" t="s">
        <v>4575</v>
      </c>
      <c r="B522">
        <v>92370</v>
      </c>
      <c r="C522" t="s">
        <v>1169</v>
      </c>
      <c r="D522" t="s">
        <v>7</v>
      </c>
      <c r="E522">
        <v>4</v>
      </c>
      <c r="F522">
        <v>34.97</v>
      </c>
      <c r="G522">
        <v>42.96</v>
      </c>
      <c r="H522">
        <v>171.84</v>
      </c>
    </row>
    <row r="523" spans="1:8">
      <c r="A523" t="s">
        <v>4576</v>
      </c>
      <c r="B523">
        <v>92374</v>
      </c>
      <c r="C523" t="s">
        <v>1171</v>
      </c>
      <c r="D523" t="s">
        <v>7</v>
      </c>
      <c r="E523">
        <v>1</v>
      </c>
      <c r="F523">
        <v>47.96</v>
      </c>
      <c r="G523">
        <v>58.92</v>
      </c>
      <c r="H523">
        <v>58.92</v>
      </c>
    </row>
    <row r="524" spans="1:8">
      <c r="A524" t="s">
        <v>4577</v>
      </c>
      <c r="B524">
        <v>917022025</v>
      </c>
      <c r="C524" t="s">
        <v>342</v>
      </c>
      <c r="D524" t="s">
        <v>7</v>
      </c>
      <c r="E524">
        <v>19</v>
      </c>
      <c r="F524">
        <v>13.63</v>
      </c>
      <c r="G524">
        <v>16.739999999999998</v>
      </c>
      <c r="H524">
        <v>318.05999999999995</v>
      </c>
    </row>
    <row r="525" spans="1:8">
      <c r="A525" t="s">
        <v>4578</v>
      </c>
      <c r="B525">
        <v>1017022025</v>
      </c>
      <c r="C525" t="s">
        <v>308</v>
      </c>
      <c r="D525" t="s">
        <v>7</v>
      </c>
      <c r="E525">
        <v>7</v>
      </c>
      <c r="F525">
        <v>60.22</v>
      </c>
      <c r="G525">
        <v>73.98</v>
      </c>
      <c r="H525">
        <v>517.86</v>
      </c>
    </row>
    <row r="526" spans="1:8">
      <c r="A526" t="s">
        <v>4579</v>
      </c>
      <c r="B526">
        <v>1117022025</v>
      </c>
      <c r="C526" t="s">
        <v>428</v>
      </c>
      <c r="D526" t="s">
        <v>7</v>
      </c>
      <c r="E526">
        <v>1</v>
      </c>
      <c r="F526">
        <v>51.46</v>
      </c>
      <c r="G526">
        <v>63.22</v>
      </c>
      <c r="H526">
        <v>63.22</v>
      </c>
    </row>
    <row r="527" spans="1:8">
      <c r="A527">
        <v>9.1</v>
      </c>
      <c r="C527" t="s">
        <v>1176</v>
      </c>
    </row>
    <row r="528" spans="1:8">
      <c r="A528" t="s">
        <v>4580</v>
      </c>
      <c r="B528">
        <v>1110225</v>
      </c>
      <c r="C528" t="s">
        <v>1178</v>
      </c>
      <c r="D528" t="s">
        <v>7</v>
      </c>
      <c r="E528">
        <v>9</v>
      </c>
      <c r="F528">
        <v>23.8</v>
      </c>
      <c r="G528">
        <v>29.24</v>
      </c>
      <c r="H528">
        <v>263.15999999999997</v>
      </c>
    </row>
    <row r="529" spans="1:8">
      <c r="A529" t="s">
        <v>4581</v>
      </c>
      <c r="B529">
        <v>1110225</v>
      </c>
      <c r="C529" t="s">
        <v>1180</v>
      </c>
      <c r="D529" t="s">
        <v>7</v>
      </c>
      <c r="E529">
        <v>3</v>
      </c>
      <c r="F529">
        <v>23.8</v>
      </c>
      <c r="G529">
        <v>29.24</v>
      </c>
      <c r="H529">
        <v>87.72</v>
      </c>
    </row>
    <row r="530" spans="1:8">
      <c r="A530" t="s">
        <v>4582</v>
      </c>
      <c r="B530">
        <v>1110225</v>
      </c>
      <c r="C530" t="s">
        <v>1182</v>
      </c>
      <c r="D530" t="s">
        <v>7</v>
      </c>
      <c r="E530">
        <v>27</v>
      </c>
      <c r="F530">
        <v>23.8</v>
      </c>
      <c r="G530">
        <v>29.24</v>
      </c>
      <c r="H530">
        <v>789.4799999999999</v>
      </c>
    </row>
    <row r="531" spans="1:8">
      <c r="A531" t="s">
        <v>4583</v>
      </c>
      <c r="B531">
        <v>1110225</v>
      </c>
      <c r="C531" t="s">
        <v>1184</v>
      </c>
      <c r="D531" t="s">
        <v>7</v>
      </c>
      <c r="E531">
        <v>2</v>
      </c>
      <c r="F531">
        <v>23.8</v>
      </c>
      <c r="G531">
        <v>29.24</v>
      </c>
      <c r="H531">
        <v>58.48</v>
      </c>
    </row>
    <row r="532" spans="1:8">
      <c r="A532" t="s">
        <v>4584</v>
      </c>
      <c r="B532">
        <v>3110225</v>
      </c>
      <c r="C532" t="s">
        <v>269</v>
      </c>
      <c r="D532" t="s">
        <v>7</v>
      </c>
      <c r="E532">
        <v>11</v>
      </c>
      <c r="F532">
        <v>59.18</v>
      </c>
      <c r="G532">
        <v>72.7</v>
      </c>
      <c r="H532">
        <v>799.7</v>
      </c>
    </row>
    <row r="533" spans="1:8">
      <c r="A533" t="s">
        <v>4585</v>
      </c>
      <c r="B533">
        <v>101905</v>
      </c>
      <c r="C533" t="s">
        <v>225</v>
      </c>
      <c r="D533" t="s">
        <v>7</v>
      </c>
      <c r="E533">
        <v>5</v>
      </c>
      <c r="F533">
        <v>241.62</v>
      </c>
      <c r="G533">
        <v>296.85000000000002</v>
      </c>
      <c r="H533">
        <v>1484.25</v>
      </c>
    </row>
    <row r="534" spans="1:8">
      <c r="A534" t="s">
        <v>4586</v>
      </c>
      <c r="B534">
        <v>101911</v>
      </c>
      <c r="C534" t="s">
        <v>175</v>
      </c>
      <c r="D534" t="s">
        <v>7</v>
      </c>
      <c r="E534">
        <v>6</v>
      </c>
      <c r="F534">
        <v>369.02</v>
      </c>
      <c r="G534">
        <v>453.37</v>
      </c>
      <c r="H534">
        <v>2720.2200000000003</v>
      </c>
    </row>
    <row r="535" spans="1:8">
      <c r="A535" t="s">
        <v>4587</v>
      </c>
      <c r="B535" t="s">
        <v>4110</v>
      </c>
      <c r="C535" t="s">
        <v>1189</v>
      </c>
      <c r="D535" t="s">
        <v>7</v>
      </c>
      <c r="E535">
        <v>6</v>
      </c>
      <c r="F535">
        <v>26.87</v>
      </c>
      <c r="G535">
        <v>33.01</v>
      </c>
      <c r="H535">
        <v>198.06</v>
      </c>
    </row>
    <row r="536" spans="1:8">
      <c r="A536" t="s">
        <v>4588</v>
      </c>
      <c r="B536" t="s">
        <v>4110</v>
      </c>
      <c r="C536" t="s">
        <v>1191</v>
      </c>
      <c r="D536" t="s">
        <v>7</v>
      </c>
      <c r="E536">
        <v>5</v>
      </c>
      <c r="F536">
        <v>26.87</v>
      </c>
      <c r="G536">
        <v>33.01</v>
      </c>
      <c r="H536">
        <v>165.04999999999998</v>
      </c>
    </row>
    <row r="537" spans="1:8">
      <c r="A537" t="s">
        <v>4589</v>
      </c>
      <c r="B537">
        <v>11400056</v>
      </c>
      <c r="C537" t="s">
        <v>1193</v>
      </c>
      <c r="D537" t="s">
        <v>7</v>
      </c>
      <c r="E537">
        <v>1</v>
      </c>
      <c r="F537">
        <v>38.65</v>
      </c>
      <c r="G537">
        <v>47.48</v>
      </c>
      <c r="H537">
        <v>47.48</v>
      </c>
    </row>
    <row r="538" spans="1:8">
      <c r="A538" t="s">
        <v>4590</v>
      </c>
      <c r="B538">
        <v>97599</v>
      </c>
      <c r="C538" t="s">
        <v>219</v>
      </c>
      <c r="D538" t="s">
        <v>7</v>
      </c>
      <c r="E538">
        <v>45</v>
      </c>
      <c r="F538">
        <v>19.54</v>
      </c>
      <c r="G538">
        <v>24</v>
      </c>
      <c r="H538">
        <v>1080</v>
      </c>
    </row>
    <row r="539" spans="1:8">
      <c r="A539" t="s">
        <v>4591</v>
      </c>
      <c r="B539" t="s">
        <v>4107</v>
      </c>
      <c r="C539" t="s">
        <v>1196</v>
      </c>
      <c r="D539" t="s">
        <v>5</v>
      </c>
      <c r="E539">
        <v>160.76</v>
      </c>
      <c r="F539">
        <v>46.43</v>
      </c>
      <c r="G539">
        <v>57.04</v>
      </c>
      <c r="H539">
        <v>9169.750399999999</v>
      </c>
    </row>
    <row r="540" spans="1:8">
      <c r="A540">
        <v>9.11</v>
      </c>
      <c r="C540" t="s">
        <v>1198</v>
      </c>
    </row>
    <row r="541" spans="1:8">
      <c r="A541" t="s">
        <v>4592</v>
      </c>
      <c r="B541">
        <v>86905</v>
      </c>
      <c r="C541" t="s">
        <v>210</v>
      </c>
      <c r="D541" t="s">
        <v>7</v>
      </c>
      <c r="E541">
        <v>3</v>
      </c>
      <c r="F541">
        <v>477.37</v>
      </c>
      <c r="G541">
        <v>586.49</v>
      </c>
      <c r="H541">
        <v>1759.47</v>
      </c>
    </row>
    <row r="542" spans="1:8">
      <c r="A542" t="s">
        <v>4593</v>
      </c>
      <c r="B542">
        <v>86884</v>
      </c>
      <c r="C542" t="s">
        <v>445</v>
      </c>
      <c r="D542" t="s">
        <v>7</v>
      </c>
      <c r="E542">
        <v>3</v>
      </c>
      <c r="F542">
        <v>10.64</v>
      </c>
      <c r="G542">
        <v>13.07</v>
      </c>
      <c r="H542">
        <v>39.21</v>
      </c>
    </row>
    <row r="543" spans="1:8">
      <c r="A543" t="s">
        <v>4594</v>
      </c>
      <c r="B543">
        <v>89362</v>
      </c>
      <c r="C543" t="s">
        <v>325</v>
      </c>
      <c r="D543" t="s">
        <v>7</v>
      </c>
      <c r="E543">
        <v>2</v>
      </c>
      <c r="F543">
        <v>8.99</v>
      </c>
      <c r="G543">
        <v>11.04</v>
      </c>
      <c r="H543">
        <v>22.08</v>
      </c>
    </row>
    <row r="544" spans="1:8">
      <c r="A544" t="s">
        <v>4595</v>
      </c>
      <c r="B544">
        <v>89367</v>
      </c>
      <c r="C544" t="s">
        <v>429</v>
      </c>
      <c r="D544" t="s">
        <v>7</v>
      </c>
      <c r="E544">
        <v>1</v>
      </c>
      <c r="F544">
        <v>12.61</v>
      </c>
      <c r="G544">
        <v>15.49</v>
      </c>
      <c r="H544">
        <v>15.49</v>
      </c>
    </row>
    <row r="545" spans="1:8">
      <c r="A545" t="s">
        <v>4596</v>
      </c>
      <c r="B545">
        <v>103951</v>
      </c>
      <c r="C545" t="s">
        <v>432</v>
      </c>
      <c r="D545" t="s">
        <v>7</v>
      </c>
      <c r="E545">
        <v>1</v>
      </c>
      <c r="F545">
        <v>14.76</v>
      </c>
      <c r="G545">
        <v>18.13</v>
      </c>
      <c r="H545">
        <v>18.13</v>
      </c>
    </row>
    <row r="546" spans="1:8">
      <c r="A546" t="s">
        <v>4597</v>
      </c>
      <c r="B546">
        <v>89356</v>
      </c>
      <c r="C546" t="s">
        <v>310</v>
      </c>
      <c r="D546" t="s">
        <v>22</v>
      </c>
      <c r="E546">
        <v>17.809999999999999</v>
      </c>
      <c r="F546">
        <v>22.62</v>
      </c>
      <c r="G546">
        <v>27.79</v>
      </c>
      <c r="H546">
        <v>494.93989999999997</v>
      </c>
    </row>
    <row r="547" spans="1:8">
      <c r="A547" t="s">
        <v>4598</v>
      </c>
      <c r="B547">
        <v>89357</v>
      </c>
      <c r="C547" t="s">
        <v>200</v>
      </c>
      <c r="D547" t="s">
        <v>22</v>
      </c>
      <c r="E547">
        <v>52.35</v>
      </c>
      <c r="F547">
        <v>31.61</v>
      </c>
      <c r="G547">
        <v>38.83</v>
      </c>
      <c r="H547">
        <v>2032.7504999999999</v>
      </c>
    </row>
    <row r="548" spans="1:8">
      <c r="A548" t="s">
        <v>4599</v>
      </c>
      <c r="B548">
        <v>89622</v>
      </c>
      <c r="C548" t="s">
        <v>365</v>
      </c>
      <c r="D548" t="s">
        <v>7</v>
      </c>
      <c r="E548">
        <v>2</v>
      </c>
      <c r="F548">
        <v>14.13</v>
      </c>
      <c r="G548">
        <v>17.36</v>
      </c>
      <c r="H548">
        <v>34.72</v>
      </c>
    </row>
    <row r="549" spans="1:8">
      <c r="A549" t="s">
        <v>4600</v>
      </c>
      <c r="B549">
        <v>89412</v>
      </c>
      <c r="C549" t="s">
        <v>451</v>
      </c>
      <c r="D549" t="s">
        <v>7</v>
      </c>
      <c r="E549">
        <v>2</v>
      </c>
      <c r="F549">
        <v>9.51</v>
      </c>
      <c r="G549">
        <v>11.68</v>
      </c>
      <c r="H549">
        <v>23.36</v>
      </c>
    </row>
    <row r="550" spans="1:8">
      <c r="A550" t="s">
        <v>4601</v>
      </c>
      <c r="B550">
        <v>90373</v>
      </c>
      <c r="C550" t="s">
        <v>292</v>
      </c>
      <c r="D550" t="s">
        <v>7</v>
      </c>
      <c r="E550">
        <v>1</v>
      </c>
      <c r="F550">
        <v>12.95</v>
      </c>
      <c r="G550">
        <v>15.91</v>
      </c>
      <c r="H550">
        <v>15.91</v>
      </c>
    </row>
    <row r="551" spans="1:8">
      <c r="A551" t="s">
        <v>4602</v>
      </c>
      <c r="B551">
        <v>89353</v>
      </c>
      <c r="C551" t="s">
        <v>410</v>
      </c>
      <c r="D551" t="s">
        <v>7</v>
      </c>
      <c r="E551">
        <v>2</v>
      </c>
      <c r="F551">
        <v>26.57</v>
      </c>
      <c r="G551">
        <v>32.64</v>
      </c>
      <c r="H551">
        <v>65.28</v>
      </c>
    </row>
    <row r="552" spans="1:8">
      <c r="A552" t="s">
        <v>4603</v>
      </c>
      <c r="B552">
        <v>89383</v>
      </c>
      <c r="C552" t="s">
        <v>361</v>
      </c>
      <c r="D552" t="s">
        <v>7</v>
      </c>
      <c r="E552">
        <v>4</v>
      </c>
      <c r="F552">
        <v>6.34</v>
      </c>
      <c r="G552">
        <v>7.78</v>
      </c>
      <c r="H552">
        <v>31.12</v>
      </c>
    </row>
    <row r="553" spans="1:8">
      <c r="A553" t="s">
        <v>4604</v>
      </c>
      <c r="B553">
        <v>89362</v>
      </c>
      <c r="C553" t="s">
        <v>325</v>
      </c>
      <c r="D553" t="s">
        <v>7</v>
      </c>
      <c r="E553">
        <v>6</v>
      </c>
      <c r="F553">
        <v>8.99</v>
      </c>
      <c r="G553">
        <v>11.04</v>
      </c>
      <c r="H553">
        <v>66.239999999999995</v>
      </c>
    </row>
    <row r="554" spans="1:8">
      <c r="A554" t="s">
        <v>4605</v>
      </c>
      <c r="B554">
        <v>89367</v>
      </c>
      <c r="C554" t="s">
        <v>429</v>
      </c>
      <c r="D554" t="s">
        <v>7</v>
      </c>
      <c r="E554">
        <v>3</v>
      </c>
      <c r="F554">
        <v>12.61</v>
      </c>
      <c r="G554">
        <v>15.49</v>
      </c>
      <c r="H554">
        <v>46.47</v>
      </c>
    </row>
    <row r="555" spans="1:8">
      <c r="A555" t="s">
        <v>4606</v>
      </c>
      <c r="B555">
        <v>103951</v>
      </c>
      <c r="C555" t="s">
        <v>432</v>
      </c>
      <c r="D555" t="s">
        <v>7</v>
      </c>
      <c r="E555">
        <v>2</v>
      </c>
      <c r="F555">
        <v>14.76</v>
      </c>
      <c r="G555">
        <v>18.13</v>
      </c>
      <c r="H555">
        <v>36.26</v>
      </c>
    </row>
    <row r="556" spans="1:8">
      <c r="A556" t="s">
        <v>4607</v>
      </c>
      <c r="B556">
        <v>89617</v>
      </c>
      <c r="C556" t="s">
        <v>465</v>
      </c>
      <c r="D556" t="s">
        <v>7</v>
      </c>
      <c r="E556">
        <v>2</v>
      </c>
      <c r="F556">
        <v>7.3</v>
      </c>
      <c r="G556">
        <v>8.9600000000000009</v>
      </c>
      <c r="H556">
        <v>17.920000000000002</v>
      </c>
    </row>
    <row r="557" spans="1:8">
      <c r="A557" t="s">
        <v>4608</v>
      </c>
      <c r="B557">
        <v>89620</v>
      </c>
      <c r="C557" t="s">
        <v>408</v>
      </c>
      <c r="D557" t="s">
        <v>7</v>
      </c>
      <c r="E557">
        <v>2</v>
      </c>
      <c r="F557">
        <v>11.7</v>
      </c>
      <c r="G557">
        <v>14.37</v>
      </c>
      <c r="H557">
        <v>28.74</v>
      </c>
    </row>
    <row r="558" spans="1:8">
      <c r="A558" t="s">
        <v>4609</v>
      </c>
      <c r="B558">
        <v>89622</v>
      </c>
      <c r="C558" t="s">
        <v>365</v>
      </c>
      <c r="D558" t="s">
        <v>7</v>
      </c>
      <c r="E558">
        <v>1</v>
      </c>
      <c r="F558">
        <v>14.13</v>
      </c>
      <c r="G558">
        <v>17.36</v>
      </c>
      <c r="H558">
        <v>17.36</v>
      </c>
    </row>
    <row r="559" spans="1:8">
      <c r="A559" t="s">
        <v>4610</v>
      </c>
      <c r="B559">
        <v>89390</v>
      </c>
      <c r="C559" t="s">
        <v>457</v>
      </c>
      <c r="D559" t="s">
        <v>7</v>
      </c>
      <c r="E559">
        <v>1</v>
      </c>
      <c r="F559">
        <v>21.96</v>
      </c>
      <c r="G559">
        <v>26.98</v>
      </c>
      <c r="H559">
        <v>26.98</v>
      </c>
    </row>
    <row r="560" spans="1:8">
      <c r="A560" t="s">
        <v>4611</v>
      </c>
      <c r="B560">
        <v>89366</v>
      </c>
      <c r="C560" t="s">
        <v>417</v>
      </c>
      <c r="D560" t="s">
        <v>7</v>
      </c>
      <c r="E560">
        <v>4</v>
      </c>
      <c r="F560">
        <v>16.41</v>
      </c>
      <c r="G560">
        <v>20.16</v>
      </c>
      <c r="H560">
        <v>80.64</v>
      </c>
    </row>
    <row r="561" spans="1:8">
      <c r="A561" t="s">
        <v>4612</v>
      </c>
      <c r="B561">
        <v>90373</v>
      </c>
      <c r="C561" t="s">
        <v>292</v>
      </c>
      <c r="D561" t="s">
        <v>7</v>
      </c>
      <c r="E561">
        <v>2</v>
      </c>
      <c r="F561">
        <v>12.95</v>
      </c>
      <c r="G561">
        <v>15.91</v>
      </c>
      <c r="H561">
        <v>31.82</v>
      </c>
    </row>
    <row r="562" spans="1:8">
      <c r="A562" t="s">
        <v>4613</v>
      </c>
      <c r="B562">
        <v>418022025</v>
      </c>
      <c r="C562" t="s">
        <v>247</v>
      </c>
      <c r="D562" t="s">
        <v>22</v>
      </c>
      <c r="E562">
        <v>4</v>
      </c>
      <c r="F562">
        <v>228.16</v>
      </c>
      <c r="G562">
        <v>280.31</v>
      </c>
      <c r="H562">
        <v>1121.24</v>
      </c>
    </row>
    <row r="563" spans="1:8">
      <c r="A563" t="s">
        <v>4614</v>
      </c>
      <c r="B563">
        <v>94229</v>
      </c>
      <c r="C563" t="s">
        <v>1014</v>
      </c>
      <c r="D563" t="s">
        <v>22</v>
      </c>
      <c r="E563">
        <v>12.54</v>
      </c>
      <c r="F563">
        <v>152.75</v>
      </c>
      <c r="G563">
        <v>187.66</v>
      </c>
      <c r="H563">
        <v>2353.2563999999998</v>
      </c>
    </row>
    <row r="564" spans="1:8">
      <c r="A564" t="s">
        <v>4615</v>
      </c>
      <c r="B564">
        <v>151515</v>
      </c>
      <c r="C564" t="s">
        <v>4154</v>
      </c>
      <c r="D564" t="s">
        <v>7</v>
      </c>
      <c r="E564">
        <v>1</v>
      </c>
      <c r="F564">
        <v>11723.199999999999</v>
      </c>
      <c r="G564">
        <v>14403.12</v>
      </c>
      <c r="H564">
        <v>14403.12</v>
      </c>
    </row>
    <row r="565" spans="1:8">
      <c r="C565" t="s">
        <v>1222</v>
      </c>
      <c r="H565">
        <v>780158.02440000058</v>
      </c>
    </row>
    <row r="566" spans="1:8">
      <c r="A566">
        <v>10</v>
      </c>
      <c r="C566" t="s">
        <v>1223</v>
      </c>
    </row>
    <row r="567" spans="1:8">
      <c r="A567">
        <v>10.01</v>
      </c>
      <c r="C567" t="s">
        <v>484</v>
      </c>
    </row>
    <row r="568" spans="1:8">
      <c r="A568" t="s">
        <v>4616</v>
      </c>
      <c r="B568">
        <v>1219022025</v>
      </c>
      <c r="C568" t="s">
        <v>105</v>
      </c>
      <c r="D568" t="s">
        <v>7</v>
      </c>
      <c r="E568">
        <v>1</v>
      </c>
      <c r="F568">
        <v>6533.45</v>
      </c>
      <c r="G568">
        <v>8026.99</v>
      </c>
      <c r="H568">
        <v>8026.99</v>
      </c>
    </row>
    <row r="569" spans="1:8">
      <c r="A569" t="s">
        <v>4617</v>
      </c>
      <c r="B569">
        <v>1419022025</v>
      </c>
      <c r="C569" t="s">
        <v>69</v>
      </c>
      <c r="D569" t="s">
        <v>7</v>
      </c>
      <c r="E569">
        <v>1</v>
      </c>
      <c r="F569">
        <v>12810</v>
      </c>
      <c r="G569">
        <v>15738.36</v>
      </c>
      <c r="H569">
        <v>15738.36</v>
      </c>
    </row>
    <row r="570" spans="1:8">
      <c r="A570" t="s">
        <v>4618</v>
      </c>
      <c r="B570">
        <v>1619022025</v>
      </c>
      <c r="C570" t="s">
        <v>76</v>
      </c>
      <c r="D570" t="s">
        <v>7</v>
      </c>
      <c r="E570">
        <v>1</v>
      </c>
      <c r="F570">
        <v>11020</v>
      </c>
      <c r="G570">
        <v>13539.17</v>
      </c>
      <c r="H570">
        <v>13539.17</v>
      </c>
    </row>
    <row r="571" spans="1:8">
      <c r="A571" t="s">
        <v>4619</v>
      </c>
      <c r="B571">
        <v>1819022025</v>
      </c>
      <c r="C571" t="s">
        <v>111</v>
      </c>
      <c r="D571" t="s">
        <v>7</v>
      </c>
      <c r="E571">
        <v>1</v>
      </c>
      <c r="F571">
        <v>5800.45</v>
      </c>
      <c r="G571">
        <v>7126.43</v>
      </c>
      <c r="H571">
        <v>7126.43</v>
      </c>
    </row>
    <row r="572" spans="1:8">
      <c r="A572" t="s">
        <v>4620</v>
      </c>
      <c r="B572">
        <v>220022025</v>
      </c>
      <c r="C572" t="s">
        <v>24</v>
      </c>
      <c r="D572" t="s">
        <v>7</v>
      </c>
      <c r="E572">
        <v>8</v>
      </c>
      <c r="F572">
        <v>4121.67</v>
      </c>
      <c r="G572">
        <v>5063.88</v>
      </c>
      <c r="H572">
        <v>40511.040000000001</v>
      </c>
    </row>
    <row r="573" spans="1:8">
      <c r="A573" t="s">
        <v>4621</v>
      </c>
      <c r="B573">
        <v>420022025</v>
      </c>
      <c r="C573" t="s">
        <v>91</v>
      </c>
      <c r="D573" t="s">
        <v>7</v>
      </c>
      <c r="E573">
        <v>2</v>
      </c>
      <c r="F573">
        <v>4517.5</v>
      </c>
      <c r="G573">
        <v>5550.2</v>
      </c>
      <c r="H573">
        <v>11100.4</v>
      </c>
    </row>
    <row r="574" spans="1:8">
      <c r="A574" t="s">
        <v>4622</v>
      </c>
      <c r="B574">
        <v>620022025</v>
      </c>
      <c r="C574" t="s">
        <v>49</v>
      </c>
      <c r="D574" t="s">
        <v>7</v>
      </c>
      <c r="E574">
        <v>4</v>
      </c>
      <c r="F574">
        <v>4455</v>
      </c>
      <c r="G574">
        <v>5473.41</v>
      </c>
      <c r="H574">
        <v>21893.64</v>
      </c>
    </row>
    <row r="575" spans="1:8">
      <c r="A575" t="s">
        <v>4623</v>
      </c>
      <c r="B575">
        <v>820022025</v>
      </c>
      <c r="C575" t="s">
        <v>46</v>
      </c>
      <c r="D575" t="s">
        <v>7</v>
      </c>
      <c r="E575">
        <v>12</v>
      </c>
      <c r="F575">
        <v>1570.04</v>
      </c>
      <c r="G575">
        <v>1928.95</v>
      </c>
      <c r="H575">
        <v>23147.4</v>
      </c>
    </row>
    <row r="576" spans="1:8">
      <c r="A576" t="s">
        <v>4624</v>
      </c>
      <c r="B576">
        <v>1020022025</v>
      </c>
      <c r="C576" t="s">
        <v>134</v>
      </c>
      <c r="D576" t="s">
        <v>7</v>
      </c>
      <c r="E576">
        <v>2</v>
      </c>
      <c r="F576">
        <v>1850</v>
      </c>
      <c r="G576">
        <v>2272.91</v>
      </c>
      <c r="H576">
        <v>4545.82</v>
      </c>
    </row>
    <row r="577" spans="1:8">
      <c r="A577" t="s">
        <v>4625</v>
      </c>
      <c r="B577">
        <v>1220022025</v>
      </c>
      <c r="C577" t="s">
        <v>99</v>
      </c>
      <c r="D577" t="s">
        <v>7</v>
      </c>
      <c r="E577">
        <v>2</v>
      </c>
      <c r="F577">
        <v>3876.99</v>
      </c>
      <c r="G577">
        <v>4763.26</v>
      </c>
      <c r="H577">
        <v>9526.52</v>
      </c>
    </row>
    <row r="578" spans="1:8">
      <c r="A578" t="s">
        <v>4626</v>
      </c>
      <c r="B578">
        <v>1420022025</v>
      </c>
      <c r="C578" t="s">
        <v>149</v>
      </c>
      <c r="D578" t="s">
        <v>7</v>
      </c>
      <c r="E578">
        <v>1</v>
      </c>
      <c r="F578">
        <v>3200</v>
      </c>
      <c r="G578">
        <v>3931.52</v>
      </c>
      <c r="H578">
        <v>3931.52</v>
      </c>
    </row>
    <row r="579" spans="1:8">
      <c r="A579" t="s">
        <v>4627</v>
      </c>
      <c r="B579">
        <v>1620022025</v>
      </c>
      <c r="C579" t="s">
        <v>84</v>
      </c>
      <c r="D579" t="s">
        <v>7</v>
      </c>
      <c r="E579">
        <v>1</v>
      </c>
      <c r="F579">
        <v>9570</v>
      </c>
      <c r="G579">
        <v>11757.7</v>
      </c>
      <c r="H579">
        <v>11757.7</v>
      </c>
    </row>
    <row r="580" spans="1:8">
      <c r="A580" t="s">
        <v>4628</v>
      </c>
      <c r="B580">
        <v>1820022025</v>
      </c>
      <c r="C580" t="s">
        <v>61</v>
      </c>
      <c r="D580" t="s">
        <v>7</v>
      </c>
      <c r="E580">
        <v>1</v>
      </c>
      <c r="F580">
        <v>15100</v>
      </c>
      <c r="G580">
        <v>18551.86</v>
      </c>
      <c r="H580">
        <v>18551.86</v>
      </c>
    </row>
    <row r="581" spans="1:8">
      <c r="A581" t="s">
        <v>4629</v>
      </c>
      <c r="B581">
        <v>2020022025</v>
      </c>
      <c r="C581" t="s">
        <v>52</v>
      </c>
      <c r="D581" t="s">
        <v>7</v>
      </c>
      <c r="E581">
        <v>1</v>
      </c>
      <c r="F581">
        <v>17150</v>
      </c>
      <c r="G581">
        <v>21070.49</v>
      </c>
      <c r="H581">
        <v>21070.49</v>
      </c>
    </row>
    <row r="582" spans="1:8">
      <c r="A582" t="s">
        <v>4630</v>
      </c>
      <c r="B582">
        <v>2220022025</v>
      </c>
      <c r="C582" t="s">
        <v>71</v>
      </c>
      <c r="D582" t="s">
        <v>7</v>
      </c>
      <c r="E582">
        <v>1</v>
      </c>
      <c r="F582">
        <v>12500</v>
      </c>
      <c r="G582">
        <v>15357.5</v>
      </c>
      <c r="H582">
        <v>15357.5</v>
      </c>
    </row>
    <row r="583" spans="1:8">
      <c r="A583">
        <v>10.02</v>
      </c>
      <c r="C583" t="s">
        <v>483</v>
      </c>
    </row>
    <row r="584" spans="1:8">
      <c r="A584" t="s">
        <v>4631</v>
      </c>
      <c r="B584">
        <v>21130225</v>
      </c>
      <c r="C584" t="s">
        <v>54</v>
      </c>
      <c r="D584" t="s">
        <v>7</v>
      </c>
      <c r="E584">
        <v>7</v>
      </c>
      <c r="F584">
        <v>2411.96</v>
      </c>
      <c r="G584">
        <v>2963.33</v>
      </c>
      <c r="H584">
        <v>20743.309999999998</v>
      </c>
    </row>
    <row r="585" spans="1:8">
      <c r="A585" t="s">
        <v>4632</v>
      </c>
      <c r="B585">
        <v>23130225</v>
      </c>
      <c r="C585" t="s">
        <v>150</v>
      </c>
      <c r="D585" t="s">
        <v>7</v>
      </c>
      <c r="E585">
        <v>2</v>
      </c>
      <c r="F585">
        <v>1574.58</v>
      </c>
      <c r="G585">
        <v>1934.52</v>
      </c>
      <c r="H585">
        <v>3869.04</v>
      </c>
    </row>
    <row r="586" spans="1:8">
      <c r="A586" t="s">
        <v>4633</v>
      </c>
      <c r="B586">
        <v>25130225</v>
      </c>
      <c r="C586" t="s">
        <v>146</v>
      </c>
      <c r="D586" t="s">
        <v>7</v>
      </c>
      <c r="E586">
        <v>1</v>
      </c>
      <c r="F586">
        <v>3356.07</v>
      </c>
      <c r="G586">
        <v>4123.26</v>
      </c>
      <c r="H586">
        <v>4123.26</v>
      </c>
    </row>
    <row r="587" spans="1:8">
      <c r="A587" t="s">
        <v>4634</v>
      </c>
      <c r="B587">
        <v>27130225</v>
      </c>
      <c r="C587" t="s">
        <v>147</v>
      </c>
      <c r="D587" t="s">
        <v>7</v>
      </c>
      <c r="E587">
        <v>2</v>
      </c>
      <c r="F587">
        <v>1635.31</v>
      </c>
      <c r="G587">
        <v>2009.14</v>
      </c>
      <c r="H587">
        <v>4018.28</v>
      </c>
    </row>
    <row r="588" spans="1:8">
      <c r="A588" t="s">
        <v>4635</v>
      </c>
      <c r="B588">
        <v>29130225</v>
      </c>
      <c r="C588" t="s">
        <v>65</v>
      </c>
      <c r="D588" t="s">
        <v>7</v>
      </c>
      <c r="E588">
        <v>8</v>
      </c>
      <c r="F588">
        <v>1712.56</v>
      </c>
      <c r="G588">
        <v>2104.0500000000002</v>
      </c>
      <c r="H588">
        <v>16832.400000000001</v>
      </c>
    </row>
    <row r="589" spans="1:8">
      <c r="A589" t="s">
        <v>4636</v>
      </c>
      <c r="B589">
        <v>31130225</v>
      </c>
      <c r="C589" t="s">
        <v>224</v>
      </c>
      <c r="D589" t="s">
        <v>7</v>
      </c>
      <c r="E589">
        <v>1</v>
      </c>
      <c r="F589">
        <v>1214.8900000000001</v>
      </c>
      <c r="G589">
        <v>1492.61</v>
      </c>
      <c r="H589">
        <v>1492.61</v>
      </c>
    </row>
    <row r="590" spans="1:8">
      <c r="A590" t="s">
        <v>4637</v>
      </c>
      <c r="B590">
        <v>33130225</v>
      </c>
      <c r="C590" t="s">
        <v>122</v>
      </c>
      <c r="D590" t="s">
        <v>7</v>
      </c>
      <c r="E590">
        <v>3</v>
      </c>
      <c r="F590">
        <v>1600.72</v>
      </c>
      <c r="G590">
        <v>1966.64</v>
      </c>
      <c r="H590">
        <v>5899.92</v>
      </c>
    </row>
    <row r="591" spans="1:8">
      <c r="A591" t="s">
        <v>4638</v>
      </c>
      <c r="B591">
        <v>35130225</v>
      </c>
      <c r="C591" t="s">
        <v>154</v>
      </c>
      <c r="D591" t="s">
        <v>7</v>
      </c>
      <c r="E591">
        <v>2</v>
      </c>
      <c r="F591">
        <v>1491.11</v>
      </c>
      <c r="G591">
        <v>1831.97</v>
      </c>
      <c r="H591">
        <v>3663.94</v>
      </c>
    </row>
    <row r="592" spans="1:8">
      <c r="A592" t="s">
        <v>4639</v>
      </c>
      <c r="B592">
        <v>37130225</v>
      </c>
      <c r="C592" t="s">
        <v>121</v>
      </c>
      <c r="D592" t="s">
        <v>7</v>
      </c>
      <c r="E592">
        <v>1</v>
      </c>
      <c r="F592">
        <v>4982.5</v>
      </c>
      <c r="G592">
        <v>6121.49</v>
      </c>
      <c r="H592">
        <v>6121.49</v>
      </c>
    </row>
    <row r="593" spans="1:8">
      <c r="A593" t="s">
        <v>4640</v>
      </c>
      <c r="B593">
        <v>39130225</v>
      </c>
      <c r="C593" t="s">
        <v>94</v>
      </c>
      <c r="D593" t="s">
        <v>7</v>
      </c>
      <c r="E593">
        <v>2</v>
      </c>
      <c r="F593">
        <v>4190.32</v>
      </c>
      <c r="G593">
        <v>5148.22</v>
      </c>
      <c r="H593">
        <v>10296.44</v>
      </c>
    </row>
    <row r="594" spans="1:8">
      <c r="A594" t="s">
        <v>4641</v>
      </c>
      <c r="B594">
        <v>41130225</v>
      </c>
      <c r="C594" t="s">
        <v>89</v>
      </c>
      <c r="D594" t="s">
        <v>7</v>
      </c>
      <c r="E594">
        <v>2</v>
      </c>
      <c r="F594">
        <v>4525.05</v>
      </c>
      <c r="G594">
        <v>5559.47</v>
      </c>
      <c r="H594">
        <v>11118.94</v>
      </c>
    </row>
    <row r="595" spans="1:8">
      <c r="A595" t="s">
        <v>4642</v>
      </c>
      <c r="B595">
        <v>43130225</v>
      </c>
      <c r="C595" t="s">
        <v>125</v>
      </c>
      <c r="D595" t="s">
        <v>7</v>
      </c>
      <c r="E595">
        <v>1</v>
      </c>
      <c r="F595">
        <v>4602.43</v>
      </c>
      <c r="G595">
        <v>5654.54</v>
      </c>
      <c r="H595">
        <v>5654.54</v>
      </c>
    </row>
    <row r="596" spans="1:8">
      <c r="A596" t="s">
        <v>4643</v>
      </c>
      <c r="B596">
        <v>45130225</v>
      </c>
      <c r="C596" t="s">
        <v>34</v>
      </c>
      <c r="D596" t="s">
        <v>7</v>
      </c>
      <c r="E596">
        <v>6</v>
      </c>
      <c r="F596">
        <v>4530.09</v>
      </c>
      <c r="G596">
        <v>5565.66</v>
      </c>
      <c r="H596">
        <v>33393.96</v>
      </c>
    </row>
    <row r="597" spans="1:8">
      <c r="A597" t="s">
        <v>4644</v>
      </c>
      <c r="B597">
        <v>1317022025</v>
      </c>
      <c r="C597" t="s">
        <v>104</v>
      </c>
      <c r="D597" t="s">
        <v>7</v>
      </c>
      <c r="E597">
        <v>2</v>
      </c>
      <c r="F597">
        <v>3337.98</v>
      </c>
      <c r="G597">
        <v>4101.04</v>
      </c>
      <c r="H597">
        <v>8202.08</v>
      </c>
    </row>
    <row r="598" spans="1:8">
      <c r="A598" t="s">
        <v>4645</v>
      </c>
      <c r="B598">
        <v>1517022025</v>
      </c>
      <c r="C598" t="s">
        <v>194</v>
      </c>
      <c r="D598" t="s">
        <v>7</v>
      </c>
      <c r="E598">
        <v>1</v>
      </c>
      <c r="F598">
        <v>1734.65</v>
      </c>
      <c r="G598">
        <v>2131.19</v>
      </c>
      <c r="H598">
        <v>2131.19</v>
      </c>
    </row>
    <row r="599" spans="1:8">
      <c r="A599" t="s">
        <v>4646</v>
      </c>
      <c r="B599">
        <v>1717022025</v>
      </c>
      <c r="C599" t="s">
        <v>187</v>
      </c>
      <c r="D599" t="s">
        <v>7</v>
      </c>
      <c r="E599">
        <v>1</v>
      </c>
      <c r="F599">
        <v>1900.31</v>
      </c>
      <c r="G599">
        <v>2334.7199999999998</v>
      </c>
      <c r="H599">
        <v>2334.7199999999998</v>
      </c>
    </row>
    <row r="600" spans="1:8">
      <c r="A600" t="s">
        <v>4647</v>
      </c>
      <c r="B600">
        <v>618022025</v>
      </c>
      <c r="C600" t="s">
        <v>190</v>
      </c>
      <c r="D600" t="s">
        <v>7</v>
      </c>
      <c r="E600">
        <v>1</v>
      </c>
      <c r="F600">
        <v>1883.6</v>
      </c>
      <c r="G600">
        <v>2314.19</v>
      </c>
      <c r="H600">
        <v>2314.19</v>
      </c>
    </row>
    <row r="601" spans="1:8">
      <c r="A601" t="s">
        <v>4648</v>
      </c>
      <c r="B601">
        <v>818022025</v>
      </c>
      <c r="C601" t="s">
        <v>139</v>
      </c>
      <c r="D601" t="s">
        <v>7</v>
      </c>
      <c r="E601">
        <v>2</v>
      </c>
      <c r="F601">
        <v>1747.61</v>
      </c>
      <c r="G601">
        <v>2147.11</v>
      </c>
      <c r="H601">
        <v>4294.22</v>
      </c>
    </row>
    <row r="602" spans="1:8">
      <c r="A602" t="s">
        <v>4649</v>
      </c>
      <c r="B602">
        <v>219022025</v>
      </c>
      <c r="C602" t="s">
        <v>169</v>
      </c>
      <c r="D602" t="s">
        <v>7</v>
      </c>
      <c r="E602">
        <v>2</v>
      </c>
      <c r="F602">
        <v>1151.27</v>
      </c>
      <c r="G602">
        <v>1414.45</v>
      </c>
      <c r="H602">
        <v>2828.9</v>
      </c>
    </row>
    <row r="603" spans="1:8">
      <c r="A603" t="s">
        <v>4650</v>
      </c>
      <c r="B603">
        <v>419022025</v>
      </c>
      <c r="C603" t="s">
        <v>211</v>
      </c>
      <c r="D603" t="s">
        <v>7</v>
      </c>
      <c r="E603">
        <v>2</v>
      </c>
      <c r="F603">
        <v>707.65</v>
      </c>
      <c r="G603">
        <v>869.41</v>
      </c>
      <c r="H603">
        <v>1738.82</v>
      </c>
    </row>
    <row r="604" spans="1:8">
      <c r="A604" t="s">
        <v>4651</v>
      </c>
      <c r="B604">
        <v>619022025</v>
      </c>
      <c r="C604" t="s">
        <v>51</v>
      </c>
      <c r="D604" t="s">
        <v>7</v>
      </c>
      <c r="E604">
        <v>3</v>
      </c>
      <c r="F604">
        <v>5763.38</v>
      </c>
      <c r="G604">
        <v>7080.88</v>
      </c>
      <c r="H604">
        <v>21242.639999999999</v>
      </c>
    </row>
    <row r="605" spans="1:8">
      <c r="A605" t="s">
        <v>4652</v>
      </c>
      <c r="B605">
        <v>819022025</v>
      </c>
      <c r="C605" t="s">
        <v>165</v>
      </c>
      <c r="D605" t="s">
        <v>7</v>
      </c>
      <c r="E605">
        <v>1</v>
      </c>
      <c r="F605">
        <v>2428.34</v>
      </c>
      <c r="G605">
        <v>2983.45</v>
      </c>
      <c r="H605">
        <v>2983.45</v>
      </c>
    </row>
    <row r="606" spans="1:8">
      <c r="A606" t="s">
        <v>4653</v>
      </c>
      <c r="B606">
        <v>1019022025</v>
      </c>
      <c r="C606" t="s">
        <v>138</v>
      </c>
      <c r="D606" t="s">
        <v>7</v>
      </c>
      <c r="E606">
        <v>1</v>
      </c>
      <c r="F606">
        <v>3590.22</v>
      </c>
      <c r="G606">
        <v>4410.9399999999996</v>
      </c>
      <c r="H606">
        <v>4410.9399999999996</v>
      </c>
    </row>
    <row r="607" spans="1:8">
      <c r="C607" t="s">
        <v>1264</v>
      </c>
      <c r="H607">
        <v>405534.12</v>
      </c>
    </row>
    <row r="608" spans="1:8">
      <c r="A608">
        <v>11</v>
      </c>
      <c r="C608" t="s">
        <v>1265</v>
      </c>
    </row>
    <row r="609" spans="1:8">
      <c r="A609">
        <v>11.01</v>
      </c>
      <c r="B609">
        <v>87908</v>
      </c>
      <c r="C609" t="s">
        <v>1267</v>
      </c>
      <c r="D609" t="s">
        <v>5</v>
      </c>
      <c r="E609">
        <v>383.78</v>
      </c>
      <c r="F609">
        <v>6.02</v>
      </c>
      <c r="G609">
        <v>7.39</v>
      </c>
      <c r="H609">
        <v>2836.1341999999995</v>
      </c>
    </row>
    <row r="610" spans="1:8">
      <c r="A610">
        <v>11.02</v>
      </c>
      <c r="B610">
        <v>87779</v>
      </c>
      <c r="C610" t="s">
        <v>1269</v>
      </c>
      <c r="D610" t="s">
        <v>5</v>
      </c>
      <c r="E610">
        <v>383.78</v>
      </c>
      <c r="F610">
        <v>68.2</v>
      </c>
      <c r="G610">
        <v>83.79</v>
      </c>
      <c r="H610">
        <v>32156.926200000002</v>
      </c>
    </row>
    <row r="611" spans="1:8">
      <c r="A611">
        <v>11.03</v>
      </c>
      <c r="B611">
        <v>1220525</v>
      </c>
      <c r="C611" t="s">
        <v>53</v>
      </c>
      <c r="D611" t="s">
        <v>5</v>
      </c>
      <c r="E611">
        <v>271.06</v>
      </c>
      <c r="F611">
        <v>57.64</v>
      </c>
      <c r="G611">
        <v>70.81</v>
      </c>
      <c r="H611">
        <v>19193.758600000001</v>
      </c>
    </row>
    <row r="612" spans="1:8">
      <c r="A612">
        <v>11.04</v>
      </c>
      <c r="B612">
        <v>96114</v>
      </c>
      <c r="C612" t="s">
        <v>110</v>
      </c>
      <c r="D612" t="s">
        <v>5</v>
      </c>
      <c r="E612">
        <v>77.319999999999993</v>
      </c>
      <c r="F612">
        <v>75.61</v>
      </c>
      <c r="G612">
        <v>92.89</v>
      </c>
      <c r="H612">
        <v>7182.2547999999997</v>
      </c>
    </row>
    <row r="613" spans="1:8">
      <c r="A613">
        <v>11.05</v>
      </c>
      <c r="B613">
        <v>1226022025</v>
      </c>
      <c r="C613" t="s">
        <v>86</v>
      </c>
      <c r="D613" t="s">
        <v>22</v>
      </c>
      <c r="E613">
        <v>159.07</v>
      </c>
      <c r="F613">
        <v>58.58</v>
      </c>
      <c r="G613">
        <v>71.97</v>
      </c>
      <c r="H613">
        <v>11448.267899999999</v>
      </c>
    </row>
    <row r="614" spans="1:8">
      <c r="A614">
        <v>11.06</v>
      </c>
      <c r="B614">
        <v>127022025</v>
      </c>
      <c r="C614" t="s">
        <v>188</v>
      </c>
      <c r="D614" t="s">
        <v>5</v>
      </c>
      <c r="E614">
        <v>10.44</v>
      </c>
      <c r="F614">
        <v>181.74</v>
      </c>
      <c r="G614">
        <v>223.28</v>
      </c>
      <c r="H614">
        <v>2331.0432000000001</v>
      </c>
    </row>
    <row r="615" spans="1:8">
      <c r="A615">
        <v>11.07</v>
      </c>
      <c r="B615">
        <v>98562</v>
      </c>
      <c r="C615" t="s">
        <v>1275</v>
      </c>
      <c r="D615" t="s">
        <v>5</v>
      </c>
      <c r="E615">
        <v>976.56</v>
      </c>
      <c r="F615">
        <v>47.59</v>
      </c>
      <c r="G615">
        <v>58.46</v>
      </c>
      <c r="H615">
        <v>57089.6976</v>
      </c>
    </row>
    <row r="616" spans="1:8">
      <c r="A616">
        <v>11.08</v>
      </c>
      <c r="B616">
        <v>87908</v>
      </c>
      <c r="C616" t="s">
        <v>1277</v>
      </c>
      <c r="D616" t="s">
        <v>5</v>
      </c>
      <c r="E616">
        <v>212.68</v>
      </c>
      <c r="F616">
        <v>6.02</v>
      </c>
      <c r="G616">
        <v>7.39</v>
      </c>
      <c r="H616">
        <v>1571.7051999999999</v>
      </c>
    </row>
    <row r="617" spans="1:8">
      <c r="A617">
        <v>11.09</v>
      </c>
      <c r="B617">
        <v>87779</v>
      </c>
      <c r="C617" t="s">
        <v>1279</v>
      </c>
      <c r="D617" t="s">
        <v>5</v>
      </c>
      <c r="E617">
        <v>976.56</v>
      </c>
      <c r="F617">
        <v>68.2</v>
      </c>
      <c r="G617">
        <v>83.79</v>
      </c>
      <c r="H617">
        <v>81825.962400000004</v>
      </c>
    </row>
    <row r="618" spans="1:8">
      <c r="A618">
        <v>11.1</v>
      </c>
      <c r="B618">
        <v>98562</v>
      </c>
      <c r="C618" t="s">
        <v>1281</v>
      </c>
      <c r="D618" t="s">
        <v>5</v>
      </c>
      <c r="E618">
        <v>105.75</v>
      </c>
      <c r="F618">
        <v>47.59</v>
      </c>
      <c r="G618">
        <v>58.46</v>
      </c>
      <c r="H618">
        <v>6182.1450000000004</v>
      </c>
    </row>
    <row r="619" spans="1:8">
      <c r="A619">
        <v>11.11</v>
      </c>
      <c r="B619">
        <v>87908</v>
      </c>
      <c r="C619" t="s">
        <v>1283</v>
      </c>
      <c r="D619" t="s">
        <v>5</v>
      </c>
      <c r="E619">
        <v>258.62</v>
      </c>
      <c r="F619">
        <v>6.02</v>
      </c>
      <c r="G619">
        <v>7.39</v>
      </c>
      <c r="H619">
        <v>1911.2018</v>
      </c>
    </row>
    <row r="620" spans="1:8">
      <c r="A620">
        <v>11.12</v>
      </c>
      <c r="B620">
        <v>87779</v>
      </c>
      <c r="C620" t="s">
        <v>1285</v>
      </c>
      <c r="D620" t="s">
        <v>5</v>
      </c>
      <c r="E620">
        <v>258.62</v>
      </c>
      <c r="F620">
        <v>68.2</v>
      </c>
      <c r="G620">
        <v>83.79</v>
      </c>
      <c r="H620">
        <v>21669.769800000002</v>
      </c>
    </row>
    <row r="621" spans="1:8">
      <c r="A621">
        <v>11.13</v>
      </c>
      <c r="B621">
        <v>87792</v>
      </c>
      <c r="C621" t="s">
        <v>1287</v>
      </c>
      <c r="D621" t="s">
        <v>5</v>
      </c>
      <c r="E621">
        <v>221.45</v>
      </c>
      <c r="F621">
        <v>39.36</v>
      </c>
      <c r="G621">
        <v>48.35</v>
      </c>
      <c r="H621">
        <v>10707.1075</v>
      </c>
    </row>
    <row r="622" spans="1:8">
      <c r="C622" t="s">
        <v>1288</v>
      </c>
      <c r="H622">
        <v>256105.97420000003</v>
      </c>
    </row>
    <row r="623" spans="1:8">
      <c r="A623">
        <v>12</v>
      </c>
      <c r="C623" t="s">
        <v>1289</v>
      </c>
    </row>
    <row r="624" spans="1:8">
      <c r="A624">
        <v>12.01</v>
      </c>
      <c r="C624" t="s">
        <v>1291</v>
      </c>
    </row>
    <row r="625" spans="1:8">
      <c r="A625" t="s">
        <v>4654</v>
      </c>
      <c r="B625">
        <v>1060225</v>
      </c>
      <c r="C625" t="s">
        <v>9</v>
      </c>
      <c r="D625" t="s">
        <v>5</v>
      </c>
      <c r="E625">
        <v>686.92</v>
      </c>
      <c r="F625">
        <v>143.97</v>
      </c>
      <c r="G625">
        <v>176.88</v>
      </c>
      <c r="H625">
        <v>121502.40959999998</v>
      </c>
    </row>
    <row r="626" spans="1:8">
      <c r="A626" t="s">
        <v>4655</v>
      </c>
      <c r="B626">
        <v>1070225</v>
      </c>
      <c r="C626" t="s">
        <v>344</v>
      </c>
      <c r="D626" t="s">
        <v>5</v>
      </c>
      <c r="E626">
        <v>6.66</v>
      </c>
      <c r="F626">
        <v>32.76</v>
      </c>
      <c r="G626">
        <v>40.24</v>
      </c>
      <c r="H626">
        <v>267.9984</v>
      </c>
    </row>
    <row r="627" spans="1:8">
      <c r="A627" t="s">
        <v>4656</v>
      </c>
      <c r="B627">
        <v>2070225</v>
      </c>
      <c r="C627" t="s">
        <v>80</v>
      </c>
      <c r="D627" t="s">
        <v>5</v>
      </c>
      <c r="E627">
        <v>200.81</v>
      </c>
      <c r="F627">
        <v>50.67</v>
      </c>
      <c r="G627">
        <v>62.25</v>
      </c>
      <c r="H627">
        <v>12500.422500000001</v>
      </c>
    </row>
    <row r="628" spans="1:8">
      <c r="A628" t="s">
        <v>4657</v>
      </c>
      <c r="B628">
        <v>98689</v>
      </c>
      <c r="C628" t="s">
        <v>109</v>
      </c>
      <c r="D628" t="s">
        <v>22</v>
      </c>
      <c r="E628">
        <v>7.44</v>
      </c>
      <c r="F628">
        <v>116.99</v>
      </c>
      <c r="G628">
        <v>143.72999999999999</v>
      </c>
      <c r="H628">
        <v>1069.3512000000001</v>
      </c>
    </row>
    <row r="629" spans="1:8">
      <c r="A629" t="s">
        <v>4658</v>
      </c>
      <c r="B629">
        <v>1070225</v>
      </c>
      <c r="C629" t="s">
        <v>1297</v>
      </c>
      <c r="D629" t="s">
        <v>5</v>
      </c>
      <c r="E629">
        <v>1.05</v>
      </c>
      <c r="F629">
        <v>32.76</v>
      </c>
      <c r="G629">
        <v>40.24</v>
      </c>
      <c r="H629">
        <v>42.252000000000002</v>
      </c>
    </row>
    <row r="630" spans="1:8">
      <c r="A630" t="s">
        <v>4659</v>
      </c>
      <c r="B630">
        <v>98689</v>
      </c>
      <c r="C630" t="s">
        <v>1299</v>
      </c>
      <c r="D630" t="s">
        <v>22</v>
      </c>
      <c r="E630">
        <v>44.04</v>
      </c>
      <c r="F630">
        <v>116.99</v>
      </c>
      <c r="G630">
        <v>143.72999999999999</v>
      </c>
      <c r="H630">
        <v>6329.8691999999992</v>
      </c>
    </row>
    <row r="631" spans="1:8">
      <c r="A631" t="s">
        <v>4660</v>
      </c>
      <c r="B631">
        <v>227022025</v>
      </c>
      <c r="C631" t="s">
        <v>88</v>
      </c>
      <c r="D631" t="s">
        <v>22</v>
      </c>
      <c r="E631">
        <v>117.05</v>
      </c>
      <c r="F631">
        <v>77.959999999999994</v>
      </c>
      <c r="G631">
        <v>95.78</v>
      </c>
      <c r="H631">
        <v>11211.048999999999</v>
      </c>
    </row>
    <row r="632" spans="1:8">
      <c r="A632">
        <v>12.02</v>
      </c>
      <c r="C632" t="s">
        <v>1302</v>
      </c>
    </row>
    <row r="633" spans="1:8">
      <c r="A633" t="s">
        <v>4661</v>
      </c>
      <c r="B633">
        <v>104658</v>
      </c>
      <c r="C633" t="s">
        <v>1304</v>
      </c>
      <c r="D633" t="s">
        <v>5</v>
      </c>
      <c r="E633">
        <v>27.73</v>
      </c>
      <c r="F633">
        <v>159.36000000000001</v>
      </c>
      <c r="G633">
        <v>195.78</v>
      </c>
      <c r="H633">
        <v>5428.9794000000002</v>
      </c>
    </row>
    <row r="634" spans="1:8">
      <c r="A634" t="s">
        <v>4662</v>
      </c>
      <c r="B634">
        <v>104658</v>
      </c>
      <c r="C634" t="s">
        <v>1306</v>
      </c>
      <c r="D634" t="s">
        <v>5</v>
      </c>
      <c r="E634">
        <v>10.14</v>
      </c>
      <c r="F634">
        <v>159.36000000000001</v>
      </c>
      <c r="G634">
        <v>195.78</v>
      </c>
      <c r="H634">
        <v>1985.2092</v>
      </c>
    </row>
    <row r="635" spans="1:8">
      <c r="A635" t="s">
        <v>4663</v>
      </c>
      <c r="B635">
        <v>94267</v>
      </c>
      <c r="C635" t="s">
        <v>152</v>
      </c>
      <c r="D635" t="s">
        <v>22</v>
      </c>
      <c r="E635">
        <v>52.2</v>
      </c>
      <c r="F635">
        <v>59.69</v>
      </c>
      <c r="G635">
        <v>73.33</v>
      </c>
      <c r="H635">
        <v>3827.826</v>
      </c>
    </row>
    <row r="636" spans="1:8">
      <c r="A636" t="s">
        <v>4664</v>
      </c>
      <c r="B636">
        <v>102500</v>
      </c>
      <c r="C636" t="s">
        <v>1309</v>
      </c>
      <c r="D636" t="s">
        <v>22</v>
      </c>
      <c r="E636">
        <v>11.48</v>
      </c>
      <c r="F636">
        <v>4.42</v>
      </c>
      <c r="G636">
        <v>5.43</v>
      </c>
      <c r="H636">
        <v>62.336399999999998</v>
      </c>
    </row>
    <row r="637" spans="1:8">
      <c r="A637" t="s">
        <v>4665</v>
      </c>
      <c r="B637">
        <v>102491</v>
      </c>
      <c r="C637" t="s">
        <v>1311</v>
      </c>
      <c r="D637" t="s">
        <v>5</v>
      </c>
      <c r="E637">
        <v>19.88</v>
      </c>
      <c r="F637">
        <v>19.84</v>
      </c>
      <c r="G637">
        <v>24.37</v>
      </c>
      <c r="H637">
        <v>484.47559999999999</v>
      </c>
    </row>
    <row r="638" spans="1:8">
      <c r="A638" t="s">
        <v>4666</v>
      </c>
      <c r="B638">
        <v>94993</v>
      </c>
      <c r="C638" t="s">
        <v>4</v>
      </c>
      <c r="D638" t="s">
        <v>5</v>
      </c>
      <c r="E638">
        <v>2095.11</v>
      </c>
      <c r="F638">
        <v>80.790000000000006</v>
      </c>
      <c r="G638">
        <v>99.25</v>
      </c>
      <c r="H638">
        <v>207939.66750000001</v>
      </c>
    </row>
    <row r="639" spans="1:8">
      <c r="A639" t="s">
        <v>4667</v>
      </c>
      <c r="B639">
        <v>21709</v>
      </c>
      <c r="C639" t="s">
        <v>11</v>
      </c>
      <c r="D639" t="s">
        <v>12</v>
      </c>
      <c r="E639">
        <v>123</v>
      </c>
      <c r="F639">
        <v>456.74</v>
      </c>
      <c r="G639">
        <v>561.15</v>
      </c>
      <c r="H639">
        <v>69021.45</v>
      </c>
    </row>
    <row r="640" spans="1:8">
      <c r="A640" t="s">
        <v>4668</v>
      </c>
      <c r="B640">
        <v>2250225</v>
      </c>
      <c r="C640" t="s">
        <v>35</v>
      </c>
      <c r="D640" t="s">
        <v>5</v>
      </c>
      <c r="E640">
        <v>40.65</v>
      </c>
      <c r="F640">
        <v>565.74</v>
      </c>
      <c r="G640">
        <v>695.06</v>
      </c>
      <c r="H640">
        <v>28254.188999999998</v>
      </c>
    </row>
    <row r="641" spans="1:8">
      <c r="A641" t="s">
        <v>4669</v>
      </c>
      <c r="B641">
        <v>2250225</v>
      </c>
      <c r="C641" t="s">
        <v>1316</v>
      </c>
      <c r="D641" t="s">
        <v>5</v>
      </c>
      <c r="E641">
        <v>1.42</v>
      </c>
      <c r="F641">
        <v>565.74</v>
      </c>
      <c r="G641">
        <v>695.06</v>
      </c>
      <c r="H641">
        <v>986.98519999999985</v>
      </c>
    </row>
    <row r="642" spans="1:8">
      <c r="A642" t="s">
        <v>4670</v>
      </c>
      <c r="B642">
        <v>4250225</v>
      </c>
      <c r="C642" t="s">
        <v>100</v>
      </c>
      <c r="D642" t="s">
        <v>5</v>
      </c>
      <c r="E642">
        <v>79.81</v>
      </c>
      <c r="F642">
        <v>85.05</v>
      </c>
      <c r="G642">
        <v>104.49</v>
      </c>
      <c r="H642">
        <v>8339.3469000000005</v>
      </c>
    </row>
    <row r="643" spans="1:8">
      <c r="C643" t="s">
        <v>1318</v>
      </c>
      <c r="H643">
        <v>479253.81710000004</v>
      </c>
    </row>
    <row r="644" spans="1:8">
      <c r="A644">
        <v>13</v>
      </c>
      <c r="C644" t="s">
        <v>1319</v>
      </c>
    </row>
    <row r="645" spans="1:8">
      <c r="A645">
        <v>13.01</v>
      </c>
      <c r="B645">
        <v>88485</v>
      </c>
      <c r="C645" t="s">
        <v>102</v>
      </c>
      <c r="D645" t="s">
        <v>5</v>
      </c>
      <c r="E645">
        <v>1855.84</v>
      </c>
      <c r="F645">
        <v>3.62</v>
      </c>
      <c r="G645">
        <v>4.4400000000000004</v>
      </c>
      <c r="H645">
        <v>8239.9295999999995</v>
      </c>
    </row>
    <row r="646" spans="1:8">
      <c r="A646">
        <v>13.02</v>
      </c>
      <c r="B646">
        <v>88488</v>
      </c>
      <c r="C646" t="s">
        <v>90</v>
      </c>
      <c r="D646" t="s">
        <v>5</v>
      </c>
      <c r="E646">
        <v>621.29</v>
      </c>
      <c r="F646">
        <v>14.56</v>
      </c>
      <c r="G646">
        <v>17.88</v>
      </c>
      <c r="H646">
        <v>11108.665199999999</v>
      </c>
    </row>
    <row r="647" spans="1:8">
      <c r="A647">
        <v>13.03</v>
      </c>
      <c r="B647">
        <v>95306</v>
      </c>
      <c r="C647" t="s">
        <v>171</v>
      </c>
      <c r="D647" t="s">
        <v>5</v>
      </c>
      <c r="E647">
        <v>149.75</v>
      </c>
      <c r="F647">
        <v>15.18</v>
      </c>
      <c r="G647">
        <v>18.649999999999999</v>
      </c>
      <c r="H647">
        <v>2792.8374999999996</v>
      </c>
    </row>
    <row r="648" spans="1:8">
      <c r="A648">
        <v>13.04</v>
      </c>
      <c r="B648">
        <v>88484</v>
      </c>
      <c r="C648" t="s">
        <v>140</v>
      </c>
      <c r="D648" t="s">
        <v>5</v>
      </c>
      <c r="E648">
        <v>149.75</v>
      </c>
      <c r="F648">
        <v>4.5199999999999996</v>
      </c>
      <c r="G648">
        <v>5.55</v>
      </c>
      <c r="H648">
        <v>831.11249999999995</v>
      </c>
    </row>
    <row r="649" spans="1:8">
      <c r="A649">
        <v>13.05</v>
      </c>
      <c r="B649">
        <v>88415</v>
      </c>
      <c r="C649" t="s">
        <v>87</v>
      </c>
      <c r="D649" t="s">
        <v>5</v>
      </c>
      <c r="E649">
        <v>2242.19</v>
      </c>
      <c r="F649">
        <v>4.09</v>
      </c>
      <c r="G649">
        <v>5.0199999999999996</v>
      </c>
      <c r="H649">
        <v>11255.793799999999</v>
      </c>
    </row>
    <row r="650" spans="1:8">
      <c r="A650">
        <v>13.06</v>
      </c>
      <c r="B650">
        <v>95305</v>
      </c>
      <c r="C650" t="s">
        <v>1326</v>
      </c>
      <c r="D650" t="s">
        <v>5</v>
      </c>
      <c r="E650">
        <v>1161.01</v>
      </c>
      <c r="F650">
        <v>13.1</v>
      </c>
      <c r="G650">
        <v>16.09</v>
      </c>
      <c r="H650">
        <v>18680.650900000001</v>
      </c>
    </row>
    <row r="651" spans="1:8">
      <c r="A651">
        <v>13.07</v>
      </c>
      <c r="B651">
        <v>95305</v>
      </c>
      <c r="C651" t="s">
        <v>1328</v>
      </c>
      <c r="D651" t="s">
        <v>5</v>
      </c>
      <c r="E651">
        <v>1081.18</v>
      </c>
      <c r="F651">
        <v>13.1</v>
      </c>
      <c r="G651">
        <v>16.09</v>
      </c>
      <c r="H651">
        <v>17396.1862</v>
      </c>
    </row>
    <row r="652" spans="1:8">
      <c r="A652">
        <v>13.08</v>
      </c>
      <c r="B652">
        <v>102498</v>
      </c>
      <c r="C652" t="s">
        <v>326</v>
      </c>
      <c r="D652" t="s">
        <v>22</v>
      </c>
      <c r="E652">
        <v>207.14</v>
      </c>
      <c r="F652">
        <v>1.55</v>
      </c>
      <c r="G652">
        <v>1.9</v>
      </c>
      <c r="H652">
        <v>393.56599999999997</v>
      </c>
    </row>
    <row r="653" spans="1:8">
      <c r="A653">
        <v>13.09</v>
      </c>
      <c r="B653">
        <v>88489</v>
      </c>
      <c r="C653" t="s">
        <v>1331</v>
      </c>
      <c r="D653" t="s">
        <v>5</v>
      </c>
      <c r="E653">
        <v>1855.84</v>
      </c>
      <c r="F653">
        <v>12.36</v>
      </c>
      <c r="G653">
        <v>15.18</v>
      </c>
      <c r="H653">
        <v>28171.651199999997</v>
      </c>
    </row>
    <row r="654" spans="1:8">
      <c r="A654">
        <v>13.1</v>
      </c>
      <c r="B654">
        <v>88484</v>
      </c>
      <c r="C654" t="s">
        <v>140</v>
      </c>
      <c r="D654" t="s">
        <v>5</v>
      </c>
      <c r="E654">
        <v>621.29</v>
      </c>
      <c r="F654">
        <v>4.5199999999999996</v>
      </c>
      <c r="G654">
        <v>5.55</v>
      </c>
      <c r="H654">
        <v>3448.1594999999998</v>
      </c>
    </row>
    <row r="655" spans="1:8">
      <c r="C655" t="s">
        <v>1333</v>
      </c>
      <c r="H655">
        <v>102318.5524</v>
      </c>
    </row>
    <row r="656" spans="1:8">
      <c r="A656">
        <v>14</v>
      </c>
      <c r="C656" t="s">
        <v>1334</v>
      </c>
    </row>
    <row r="657" spans="1:8">
      <c r="A657">
        <v>14.01</v>
      </c>
      <c r="B657">
        <v>2170625</v>
      </c>
      <c r="C657" t="s">
        <v>129</v>
      </c>
      <c r="D657" t="s">
        <v>7</v>
      </c>
      <c r="E657">
        <v>12</v>
      </c>
      <c r="F657">
        <v>358.93</v>
      </c>
      <c r="G657">
        <v>440.98</v>
      </c>
      <c r="H657">
        <v>5291.76</v>
      </c>
    </row>
    <row r="658" spans="1:8">
      <c r="A658">
        <v>14.02</v>
      </c>
      <c r="B658">
        <v>86911</v>
      </c>
      <c r="C658" t="s">
        <v>246</v>
      </c>
      <c r="D658" t="s">
        <v>7</v>
      </c>
      <c r="E658">
        <v>9</v>
      </c>
      <c r="F658">
        <v>103.23</v>
      </c>
      <c r="G658">
        <v>126.82</v>
      </c>
      <c r="H658">
        <v>1141.3799999999999</v>
      </c>
    </row>
    <row r="659" spans="1:8">
      <c r="A659">
        <v>14.03</v>
      </c>
      <c r="B659">
        <v>100858</v>
      </c>
      <c r="C659" t="s">
        <v>189</v>
      </c>
      <c r="D659" t="s">
        <v>7</v>
      </c>
      <c r="E659">
        <v>3</v>
      </c>
      <c r="F659">
        <v>631.01</v>
      </c>
      <c r="G659">
        <v>775.25</v>
      </c>
      <c r="H659">
        <v>2325.75</v>
      </c>
    </row>
    <row r="660" spans="1:8">
      <c r="A660">
        <v>14.04</v>
      </c>
      <c r="B660">
        <v>209092024</v>
      </c>
      <c r="C660" t="s">
        <v>323</v>
      </c>
      <c r="D660" t="s">
        <v>7</v>
      </c>
      <c r="E660">
        <v>2</v>
      </c>
      <c r="F660">
        <v>167.18</v>
      </c>
      <c r="G660">
        <v>205.39</v>
      </c>
      <c r="H660">
        <v>410.78</v>
      </c>
    </row>
    <row r="661" spans="1:8">
      <c r="A661">
        <v>14.05</v>
      </c>
      <c r="B661" t="s">
        <v>4104</v>
      </c>
      <c r="C661" t="s">
        <v>1340</v>
      </c>
      <c r="D661" t="s">
        <v>5</v>
      </c>
      <c r="E661">
        <v>56.37</v>
      </c>
      <c r="F661">
        <v>786.29</v>
      </c>
      <c r="G661">
        <v>966.03</v>
      </c>
      <c r="H661">
        <v>54455.111099999995</v>
      </c>
    </row>
    <row r="662" spans="1:8">
      <c r="A662">
        <v>14.06</v>
      </c>
      <c r="B662">
        <v>12200029</v>
      </c>
      <c r="C662" t="s">
        <v>95</v>
      </c>
      <c r="D662" t="s">
        <v>7</v>
      </c>
      <c r="E662">
        <v>18</v>
      </c>
      <c r="F662">
        <v>457.77</v>
      </c>
      <c r="G662">
        <v>562.41</v>
      </c>
      <c r="H662">
        <v>10123.379999999999</v>
      </c>
    </row>
    <row r="663" spans="1:8">
      <c r="A663">
        <v>14.07</v>
      </c>
      <c r="B663">
        <v>11103020</v>
      </c>
      <c r="C663" t="s">
        <v>108</v>
      </c>
      <c r="D663" t="s">
        <v>22</v>
      </c>
      <c r="E663">
        <v>26.4</v>
      </c>
      <c r="F663">
        <v>231.59</v>
      </c>
      <c r="G663">
        <v>284.52999999999997</v>
      </c>
      <c r="H663">
        <v>7511.5919999999987</v>
      </c>
    </row>
    <row r="664" spans="1:8">
      <c r="A664">
        <v>14.08</v>
      </c>
      <c r="B664">
        <v>86932</v>
      </c>
      <c r="C664" t="s">
        <v>123</v>
      </c>
      <c r="D664" t="s">
        <v>7</v>
      </c>
      <c r="E664">
        <v>8</v>
      </c>
      <c r="F664">
        <v>597.28</v>
      </c>
      <c r="G664">
        <v>733.81</v>
      </c>
      <c r="H664">
        <v>5870.48</v>
      </c>
    </row>
    <row r="665" spans="1:8">
      <c r="A665">
        <v>14.09</v>
      </c>
      <c r="B665">
        <v>95470</v>
      </c>
      <c r="C665" t="s">
        <v>270</v>
      </c>
      <c r="D665" t="s">
        <v>7</v>
      </c>
      <c r="E665">
        <v>2</v>
      </c>
      <c r="F665">
        <v>323.41000000000003</v>
      </c>
      <c r="G665">
        <v>397.34</v>
      </c>
      <c r="H665">
        <v>794.68</v>
      </c>
    </row>
    <row r="666" spans="1:8">
      <c r="A666">
        <v>14.1</v>
      </c>
      <c r="B666">
        <v>100860</v>
      </c>
      <c r="C666" t="s">
        <v>309</v>
      </c>
      <c r="D666" t="s">
        <v>7</v>
      </c>
      <c r="E666">
        <v>4</v>
      </c>
      <c r="F666">
        <v>104.9</v>
      </c>
      <c r="G666">
        <v>128.88</v>
      </c>
      <c r="H666">
        <v>515.52</v>
      </c>
    </row>
    <row r="667" spans="1:8">
      <c r="A667">
        <v>14.11</v>
      </c>
      <c r="B667">
        <v>86900</v>
      </c>
      <c r="C667" t="s">
        <v>306</v>
      </c>
      <c r="D667" t="s">
        <v>7</v>
      </c>
      <c r="E667">
        <v>2</v>
      </c>
      <c r="F667">
        <v>218.81</v>
      </c>
      <c r="G667">
        <v>268.82</v>
      </c>
      <c r="H667">
        <v>537.64</v>
      </c>
    </row>
    <row r="668" spans="1:8">
      <c r="A668">
        <v>14.12</v>
      </c>
      <c r="B668">
        <v>100868</v>
      </c>
      <c r="C668" t="s">
        <v>206</v>
      </c>
      <c r="D668" t="s">
        <v>7</v>
      </c>
      <c r="E668">
        <v>4</v>
      </c>
      <c r="F668">
        <v>388.89</v>
      </c>
      <c r="G668">
        <v>477.79</v>
      </c>
      <c r="H668">
        <v>1911.16</v>
      </c>
    </row>
    <row r="669" spans="1:8">
      <c r="A669">
        <v>14.13</v>
      </c>
      <c r="B669">
        <v>100867</v>
      </c>
      <c r="C669" t="s">
        <v>1349</v>
      </c>
      <c r="D669" t="s">
        <v>7</v>
      </c>
      <c r="E669">
        <v>2</v>
      </c>
      <c r="F669">
        <v>375.22</v>
      </c>
      <c r="G669">
        <v>460.99</v>
      </c>
      <c r="H669">
        <v>921.98</v>
      </c>
    </row>
    <row r="670" spans="1:8">
      <c r="A670">
        <v>14.14</v>
      </c>
      <c r="B670">
        <v>86913</v>
      </c>
      <c r="C670" t="s">
        <v>199</v>
      </c>
      <c r="D670" t="s">
        <v>7</v>
      </c>
      <c r="E670">
        <v>26</v>
      </c>
      <c r="F670">
        <v>64.13</v>
      </c>
      <c r="G670">
        <v>78.790000000000006</v>
      </c>
      <c r="H670">
        <v>2048.54</v>
      </c>
    </row>
    <row r="671" spans="1:8">
      <c r="A671">
        <v>14.15</v>
      </c>
      <c r="B671" t="s">
        <v>4104</v>
      </c>
      <c r="C671" t="s">
        <v>1352</v>
      </c>
      <c r="D671" t="s">
        <v>5</v>
      </c>
      <c r="E671">
        <v>11.06</v>
      </c>
      <c r="F671">
        <v>786.29</v>
      </c>
      <c r="G671">
        <v>966.03</v>
      </c>
      <c r="H671">
        <v>10684.291800000001</v>
      </c>
    </row>
    <row r="672" spans="1:8">
      <c r="A672">
        <v>14.16</v>
      </c>
      <c r="B672" t="s">
        <v>4104</v>
      </c>
      <c r="C672" t="s">
        <v>1354</v>
      </c>
      <c r="D672" t="s">
        <v>5</v>
      </c>
      <c r="E672">
        <v>5.98</v>
      </c>
      <c r="F672">
        <v>786.29</v>
      </c>
      <c r="G672">
        <v>966.03</v>
      </c>
      <c r="H672">
        <v>5776.8594000000003</v>
      </c>
    </row>
    <row r="673" spans="1:8">
      <c r="A673">
        <v>14.17</v>
      </c>
      <c r="B673" t="s">
        <v>4104</v>
      </c>
      <c r="C673" t="s">
        <v>1356</v>
      </c>
      <c r="D673" t="s">
        <v>5</v>
      </c>
      <c r="E673">
        <v>2.38</v>
      </c>
      <c r="F673">
        <v>786.29</v>
      </c>
      <c r="G673">
        <v>966.03</v>
      </c>
      <c r="H673">
        <v>2299.1513999999997</v>
      </c>
    </row>
    <row r="674" spans="1:8">
      <c r="A674">
        <v>14.18</v>
      </c>
      <c r="B674" t="s">
        <v>4104</v>
      </c>
      <c r="C674" t="s">
        <v>1358</v>
      </c>
      <c r="D674" t="s">
        <v>5</v>
      </c>
      <c r="E674">
        <v>23.16</v>
      </c>
      <c r="F674">
        <v>786.29</v>
      </c>
      <c r="G674">
        <v>966.03</v>
      </c>
      <c r="H674">
        <v>22373.254799999999</v>
      </c>
    </row>
    <row r="675" spans="1:8">
      <c r="A675">
        <v>14.19</v>
      </c>
      <c r="B675">
        <v>241024001</v>
      </c>
      <c r="C675" t="s">
        <v>1360</v>
      </c>
      <c r="D675" t="s">
        <v>5</v>
      </c>
      <c r="E675">
        <v>49.7</v>
      </c>
      <c r="F675">
        <v>97.19</v>
      </c>
      <c r="G675">
        <v>119.4</v>
      </c>
      <c r="H675">
        <v>5934.18</v>
      </c>
    </row>
    <row r="676" spans="1:8">
      <c r="A676">
        <v>14.2</v>
      </c>
      <c r="B676">
        <v>2240225</v>
      </c>
      <c r="C676" t="s">
        <v>103</v>
      </c>
      <c r="D676" t="s">
        <v>22</v>
      </c>
      <c r="E676">
        <v>24.11</v>
      </c>
      <c r="F676">
        <v>277.8</v>
      </c>
      <c r="G676">
        <v>341.3</v>
      </c>
      <c r="H676">
        <v>8228.7430000000004</v>
      </c>
    </row>
    <row r="677" spans="1:8">
      <c r="A677">
        <v>14.21</v>
      </c>
      <c r="B677">
        <v>86937</v>
      </c>
      <c r="C677" t="s">
        <v>132</v>
      </c>
      <c r="D677" t="s">
        <v>7</v>
      </c>
      <c r="E677">
        <v>14</v>
      </c>
      <c r="F677">
        <v>272.01</v>
      </c>
      <c r="G677">
        <v>334.19</v>
      </c>
      <c r="H677">
        <v>4678.66</v>
      </c>
    </row>
    <row r="678" spans="1:8">
      <c r="A678">
        <v>14.22</v>
      </c>
      <c r="B678">
        <v>326022025</v>
      </c>
      <c r="C678" t="s">
        <v>288</v>
      </c>
      <c r="D678" t="s">
        <v>7</v>
      </c>
      <c r="E678">
        <v>1</v>
      </c>
      <c r="F678">
        <v>520.01</v>
      </c>
      <c r="G678">
        <v>638.88</v>
      </c>
      <c r="H678">
        <v>638.88</v>
      </c>
    </row>
    <row r="679" spans="1:8">
      <c r="A679">
        <v>14.23</v>
      </c>
      <c r="B679">
        <v>526022025</v>
      </c>
      <c r="C679" t="s">
        <v>126</v>
      </c>
      <c r="D679" t="s">
        <v>7</v>
      </c>
      <c r="E679">
        <v>6</v>
      </c>
      <c r="F679">
        <v>743.2</v>
      </c>
      <c r="G679">
        <v>913.09</v>
      </c>
      <c r="H679">
        <v>5478.54</v>
      </c>
    </row>
    <row r="680" spans="1:8">
      <c r="A680">
        <v>14.24</v>
      </c>
      <c r="B680">
        <v>726022025</v>
      </c>
      <c r="C680" t="s">
        <v>176</v>
      </c>
      <c r="D680" t="s">
        <v>7</v>
      </c>
      <c r="E680">
        <v>2</v>
      </c>
      <c r="F680">
        <v>1077.4000000000001</v>
      </c>
      <c r="G680">
        <v>1323.69</v>
      </c>
      <c r="H680">
        <v>2647.38</v>
      </c>
    </row>
    <row r="681" spans="1:8">
      <c r="A681">
        <v>14.25</v>
      </c>
      <c r="B681" t="s">
        <v>4106</v>
      </c>
      <c r="C681" t="s">
        <v>1367</v>
      </c>
      <c r="D681" t="s">
        <v>5</v>
      </c>
      <c r="E681">
        <v>13.04</v>
      </c>
      <c r="F681">
        <v>605.99</v>
      </c>
      <c r="G681">
        <v>744.51</v>
      </c>
      <c r="H681">
        <v>9708.4103999999988</v>
      </c>
    </row>
    <row r="682" spans="1:8">
      <c r="A682">
        <v>14.26</v>
      </c>
      <c r="B682">
        <v>1126022025</v>
      </c>
      <c r="C682" t="s">
        <v>218</v>
      </c>
      <c r="D682" t="s">
        <v>7</v>
      </c>
      <c r="E682">
        <v>2</v>
      </c>
      <c r="F682">
        <v>658.93</v>
      </c>
      <c r="G682">
        <v>809.56</v>
      </c>
      <c r="H682">
        <v>1619.12</v>
      </c>
    </row>
    <row r="683" spans="1:8">
      <c r="C683" t="s">
        <v>1369</v>
      </c>
      <c r="H683">
        <v>173927.22389999998</v>
      </c>
    </row>
    <row r="684" spans="1:8">
      <c r="A684">
        <v>15</v>
      </c>
      <c r="C684" t="s">
        <v>1370</v>
      </c>
    </row>
    <row r="685" spans="1:8">
      <c r="A685">
        <v>15.01</v>
      </c>
      <c r="B685">
        <v>6310125</v>
      </c>
      <c r="C685" t="s">
        <v>263</v>
      </c>
      <c r="D685" t="s">
        <v>7</v>
      </c>
      <c r="E685">
        <v>19</v>
      </c>
      <c r="F685">
        <v>36.71</v>
      </c>
      <c r="G685">
        <v>45.1</v>
      </c>
      <c r="H685">
        <v>856.9</v>
      </c>
    </row>
    <row r="686" spans="1:8">
      <c r="A686">
        <v>15.02</v>
      </c>
      <c r="B686">
        <v>7310125</v>
      </c>
      <c r="C686" t="s">
        <v>186</v>
      </c>
      <c r="D686" t="s">
        <v>7</v>
      </c>
      <c r="E686">
        <v>26</v>
      </c>
      <c r="F686">
        <v>73.81</v>
      </c>
      <c r="G686">
        <v>90.68</v>
      </c>
      <c r="H686">
        <v>2357.6800000000003</v>
      </c>
    </row>
    <row r="687" spans="1:8">
      <c r="A687">
        <v>15.03</v>
      </c>
      <c r="B687">
        <v>8310125</v>
      </c>
      <c r="C687" t="s">
        <v>285</v>
      </c>
      <c r="D687" t="s">
        <v>7</v>
      </c>
      <c r="E687">
        <v>10</v>
      </c>
      <c r="F687">
        <v>53.19</v>
      </c>
      <c r="G687">
        <v>65.34</v>
      </c>
      <c r="H687">
        <v>653.40000000000009</v>
      </c>
    </row>
    <row r="688" spans="1:8">
      <c r="A688">
        <v>15.04</v>
      </c>
      <c r="B688">
        <v>9310125</v>
      </c>
      <c r="C688" t="s">
        <v>120</v>
      </c>
      <c r="D688" t="s">
        <v>7</v>
      </c>
      <c r="E688">
        <v>15</v>
      </c>
      <c r="F688">
        <v>334.21</v>
      </c>
      <c r="G688">
        <v>410.61</v>
      </c>
      <c r="H688">
        <v>6159.1500000000005</v>
      </c>
    </row>
    <row r="689" spans="1:8">
      <c r="A689">
        <v>15.05</v>
      </c>
      <c r="B689">
        <v>10310125</v>
      </c>
      <c r="C689" t="s">
        <v>164</v>
      </c>
      <c r="D689" t="s">
        <v>7</v>
      </c>
      <c r="E689">
        <v>25</v>
      </c>
      <c r="F689">
        <v>100.52</v>
      </c>
      <c r="G689">
        <v>123.49</v>
      </c>
      <c r="H689">
        <v>3087.25</v>
      </c>
    </row>
    <row r="690" spans="1:8">
      <c r="A690">
        <v>15.06</v>
      </c>
      <c r="B690">
        <v>11310125</v>
      </c>
      <c r="C690" t="s">
        <v>256</v>
      </c>
      <c r="D690" t="s">
        <v>7</v>
      </c>
      <c r="E690">
        <v>18</v>
      </c>
      <c r="F690">
        <v>42.98</v>
      </c>
      <c r="G690">
        <v>52.8</v>
      </c>
      <c r="H690">
        <v>950.4</v>
      </c>
    </row>
    <row r="691" spans="1:8">
      <c r="A691">
        <v>15.07</v>
      </c>
      <c r="B691">
        <v>12310125</v>
      </c>
      <c r="C691" t="s">
        <v>239</v>
      </c>
      <c r="D691" t="s">
        <v>7</v>
      </c>
      <c r="E691">
        <v>17</v>
      </c>
      <c r="F691">
        <v>58.65</v>
      </c>
      <c r="G691">
        <v>72.05</v>
      </c>
      <c r="H691">
        <v>1224.8499999999999</v>
      </c>
    </row>
    <row r="692" spans="1:8">
      <c r="A692">
        <v>15.08</v>
      </c>
      <c r="B692">
        <v>14310125</v>
      </c>
      <c r="C692" t="s">
        <v>223</v>
      </c>
      <c r="D692" t="s">
        <v>7</v>
      </c>
      <c r="E692">
        <v>36</v>
      </c>
      <c r="F692">
        <v>33.86</v>
      </c>
      <c r="G692">
        <v>41.6</v>
      </c>
      <c r="H692">
        <v>1497.6000000000001</v>
      </c>
    </row>
    <row r="693" spans="1:8">
      <c r="A693">
        <v>15.09</v>
      </c>
      <c r="B693">
        <v>16310125</v>
      </c>
      <c r="C693" t="s">
        <v>184</v>
      </c>
      <c r="D693" t="s">
        <v>7</v>
      </c>
      <c r="E693">
        <v>13</v>
      </c>
      <c r="F693">
        <v>151.13999999999999</v>
      </c>
      <c r="G693">
        <v>185.69</v>
      </c>
      <c r="H693">
        <v>2413.9699999999998</v>
      </c>
    </row>
    <row r="694" spans="1:8">
      <c r="A694">
        <v>15.1</v>
      </c>
      <c r="B694">
        <v>17310125</v>
      </c>
      <c r="C694" t="s">
        <v>191</v>
      </c>
      <c r="D694" t="s">
        <v>7</v>
      </c>
      <c r="E694">
        <v>19</v>
      </c>
      <c r="F694">
        <v>98.39</v>
      </c>
      <c r="G694">
        <v>120.88</v>
      </c>
      <c r="H694">
        <v>2296.7199999999998</v>
      </c>
    </row>
    <row r="695" spans="1:8">
      <c r="A695">
        <v>15.11</v>
      </c>
      <c r="B695">
        <v>19310125</v>
      </c>
      <c r="C695" t="s">
        <v>271</v>
      </c>
      <c r="D695" t="s">
        <v>7</v>
      </c>
      <c r="E695">
        <v>7</v>
      </c>
      <c r="F695">
        <v>89.97</v>
      </c>
      <c r="G695">
        <v>110.53</v>
      </c>
      <c r="H695">
        <v>773.71</v>
      </c>
    </row>
    <row r="696" spans="1:8">
      <c r="A696">
        <v>15.12</v>
      </c>
      <c r="B696">
        <v>21310125</v>
      </c>
      <c r="C696" t="s">
        <v>289</v>
      </c>
      <c r="D696" t="s">
        <v>7</v>
      </c>
      <c r="E696">
        <v>2</v>
      </c>
      <c r="F696">
        <v>257.45999999999998</v>
      </c>
      <c r="G696">
        <v>316.31</v>
      </c>
      <c r="H696">
        <v>632.62</v>
      </c>
    </row>
    <row r="697" spans="1:8">
      <c r="A697">
        <v>15.13</v>
      </c>
      <c r="B697">
        <v>2030225</v>
      </c>
      <c r="C697" t="s">
        <v>232</v>
      </c>
      <c r="D697" t="s">
        <v>7</v>
      </c>
      <c r="E697">
        <v>6</v>
      </c>
      <c r="F697">
        <v>183.96</v>
      </c>
      <c r="G697">
        <v>226.01</v>
      </c>
      <c r="H697">
        <v>1356.06</v>
      </c>
    </row>
    <row r="698" spans="1:8">
      <c r="A698">
        <v>15.14</v>
      </c>
      <c r="B698">
        <v>4030225</v>
      </c>
      <c r="C698" t="s">
        <v>148</v>
      </c>
      <c r="D698" t="s">
        <v>7</v>
      </c>
      <c r="E698">
        <v>44</v>
      </c>
      <c r="F698">
        <v>73.81</v>
      </c>
      <c r="G698">
        <v>90.68</v>
      </c>
      <c r="H698">
        <v>3989.92</v>
      </c>
    </row>
    <row r="699" spans="1:8">
      <c r="A699">
        <v>15.15</v>
      </c>
      <c r="B699">
        <v>6030225</v>
      </c>
      <c r="C699" t="s">
        <v>205</v>
      </c>
      <c r="D699" t="s">
        <v>7</v>
      </c>
      <c r="E699">
        <v>10</v>
      </c>
      <c r="F699">
        <v>156.27000000000001</v>
      </c>
      <c r="G699">
        <v>191.99</v>
      </c>
      <c r="H699">
        <v>1919.9</v>
      </c>
    </row>
    <row r="700" spans="1:8">
      <c r="A700">
        <v>15.16</v>
      </c>
      <c r="B700">
        <v>8030225</v>
      </c>
      <c r="C700" t="s">
        <v>236</v>
      </c>
      <c r="D700" t="s">
        <v>7</v>
      </c>
      <c r="E700">
        <v>12</v>
      </c>
      <c r="F700">
        <v>85.42</v>
      </c>
      <c r="G700">
        <v>104.94</v>
      </c>
      <c r="H700">
        <v>1259.28</v>
      </c>
    </row>
    <row r="701" spans="1:8">
      <c r="A701">
        <v>15.17</v>
      </c>
      <c r="B701">
        <v>10030225</v>
      </c>
      <c r="C701" t="s">
        <v>278</v>
      </c>
      <c r="D701" t="s">
        <v>7</v>
      </c>
      <c r="E701">
        <v>8</v>
      </c>
      <c r="F701">
        <v>73.81</v>
      </c>
      <c r="G701">
        <v>90.68</v>
      </c>
      <c r="H701">
        <v>725.44</v>
      </c>
    </row>
    <row r="702" spans="1:8">
      <c r="A702">
        <v>15.18</v>
      </c>
      <c r="B702">
        <v>103946</v>
      </c>
      <c r="C702" t="s">
        <v>64</v>
      </c>
      <c r="D702" t="s">
        <v>5</v>
      </c>
      <c r="E702">
        <v>1079.98</v>
      </c>
      <c r="F702">
        <v>12.98</v>
      </c>
      <c r="G702">
        <v>15.94</v>
      </c>
      <c r="H702">
        <v>17214.8812</v>
      </c>
    </row>
    <row r="703" spans="1:8">
      <c r="A703">
        <v>15.19</v>
      </c>
      <c r="B703">
        <v>12030225</v>
      </c>
      <c r="C703" t="s">
        <v>265</v>
      </c>
      <c r="D703" t="s">
        <v>7</v>
      </c>
      <c r="E703">
        <v>11</v>
      </c>
      <c r="F703">
        <v>62.42</v>
      </c>
      <c r="G703">
        <v>76.680000000000007</v>
      </c>
      <c r="H703">
        <v>843.48</v>
      </c>
    </row>
    <row r="704" spans="1:8">
      <c r="A704">
        <v>15.2</v>
      </c>
      <c r="B704">
        <v>14030225</v>
      </c>
      <c r="C704" t="s">
        <v>192</v>
      </c>
      <c r="D704" t="s">
        <v>7</v>
      </c>
      <c r="E704">
        <v>28</v>
      </c>
      <c r="F704">
        <v>65.42</v>
      </c>
      <c r="G704">
        <v>80.37</v>
      </c>
      <c r="H704">
        <v>2250.36</v>
      </c>
    </row>
    <row r="705" spans="1:8">
      <c r="A705">
        <v>15.21</v>
      </c>
      <c r="B705">
        <v>16030225</v>
      </c>
      <c r="C705" t="s">
        <v>242</v>
      </c>
      <c r="D705" t="s">
        <v>7</v>
      </c>
      <c r="E705">
        <v>14</v>
      </c>
      <c r="F705">
        <v>69.09</v>
      </c>
      <c r="G705">
        <v>84.88</v>
      </c>
      <c r="H705">
        <v>1188.32</v>
      </c>
    </row>
    <row r="706" spans="1:8">
      <c r="A706">
        <v>15.22</v>
      </c>
      <c r="B706">
        <v>18030225</v>
      </c>
      <c r="C706" t="s">
        <v>214</v>
      </c>
      <c r="D706" t="s">
        <v>7</v>
      </c>
      <c r="E706">
        <v>9</v>
      </c>
      <c r="F706">
        <v>151.11000000000001</v>
      </c>
      <c r="G706">
        <v>185.65</v>
      </c>
      <c r="H706">
        <v>1670.8500000000001</v>
      </c>
    </row>
    <row r="707" spans="1:8">
      <c r="A707">
        <v>15.23</v>
      </c>
      <c r="B707">
        <v>2040225</v>
      </c>
      <c r="C707" t="s">
        <v>208</v>
      </c>
      <c r="D707" t="s">
        <v>7</v>
      </c>
      <c r="E707">
        <v>3</v>
      </c>
      <c r="F707">
        <v>495.21</v>
      </c>
      <c r="G707">
        <v>608.41</v>
      </c>
      <c r="H707">
        <v>1825.23</v>
      </c>
    </row>
    <row r="708" spans="1:8">
      <c r="A708">
        <v>15.24</v>
      </c>
      <c r="B708">
        <v>4040225</v>
      </c>
      <c r="C708" t="s">
        <v>98</v>
      </c>
      <c r="D708" t="s">
        <v>7</v>
      </c>
      <c r="E708">
        <v>157</v>
      </c>
      <c r="F708">
        <v>50.61</v>
      </c>
      <c r="G708">
        <v>62.17</v>
      </c>
      <c r="H708">
        <v>9760.69</v>
      </c>
    </row>
    <row r="709" spans="1:8">
      <c r="A709">
        <v>15.25</v>
      </c>
      <c r="B709">
        <v>6040225</v>
      </c>
      <c r="C709" t="s">
        <v>70</v>
      </c>
      <c r="D709" t="s">
        <v>7</v>
      </c>
      <c r="E709">
        <v>18</v>
      </c>
      <c r="F709">
        <v>706.22</v>
      </c>
      <c r="G709">
        <v>867.66</v>
      </c>
      <c r="H709">
        <v>15617.88</v>
      </c>
    </row>
    <row r="710" spans="1:8">
      <c r="A710">
        <v>15.26</v>
      </c>
      <c r="B710">
        <v>8040225</v>
      </c>
      <c r="C710" t="s">
        <v>253</v>
      </c>
      <c r="D710" t="s">
        <v>7</v>
      </c>
      <c r="E710">
        <v>28</v>
      </c>
      <c r="F710">
        <v>30.73</v>
      </c>
      <c r="G710">
        <v>37.75</v>
      </c>
      <c r="H710">
        <v>1057</v>
      </c>
    </row>
    <row r="711" spans="1:8">
      <c r="C711" t="s">
        <v>1397</v>
      </c>
      <c r="H711">
        <v>83583.541200000007</v>
      </c>
    </row>
    <row r="712" spans="1:8">
      <c r="A712">
        <v>16</v>
      </c>
      <c r="C712" t="s">
        <v>1398</v>
      </c>
    </row>
    <row r="713" spans="1:8">
      <c r="A713">
        <v>16.010000000000002</v>
      </c>
      <c r="B713">
        <v>103250</v>
      </c>
      <c r="C713" t="s">
        <v>130</v>
      </c>
      <c r="D713" t="s">
        <v>7</v>
      </c>
      <c r="E713">
        <v>1</v>
      </c>
      <c r="F713">
        <v>4058.17</v>
      </c>
      <c r="G713">
        <v>4985.8599999999997</v>
      </c>
      <c r="H713">
        <v>4985.8599999999997</v>
      </c>
    </row>
    <row r="714" spans="1:8">
      <c r="A714">
        <v>16.02</v>
      </c>
      <c r="B714">
        <v>103253</v>
      </c>
      <c r="C714" t="s">
        <v>75</v>
      </c>
      <c r="D714" t="s">
        <v>7</v>
      </c>
      <c r="E714">
        <v>2</v>
      </c>
      <c r="F714">
        <v>5540.51</v>
      </c>
      <c r="G714">
        <v>6807.07</v>
      </c>
      <c r="H714">
        <v>13614.14</v>
      </c>
    </row>
    <row r="715" spans="1:8">
      <c r="A715">
        <v>16.03</v>
      </c>
      <c r="B715">
        <v>10203501</v>
      </c>
      <c r="C715" t="s">
        <v>58</v>
      </c>
      <c r="D715" t="s">
        <v>7</v>
      </c>
      <c r="E715">
        <v>1</v>
      </c>
      <c r="F715">
        <v>16191.4</v>
      </c>
      <c r="G715">
        <v>19892.75</v>
      </c>
      <c r="H715">
        <v>19892.75</v>
      </c>
    </row>
    <row r="716" spans="1:8">
      <c r="A716">
        <v>16.04</v>
      </c>
      <c r="B716">
        <v>31200225</v>
      </c>
      <c r="C716" t="s">
        <v>117</v>
      </c>
      <c r="D716" t="s">
        <v>7</v>
      </c>
      <c r="E716">
        <v>1</v>
      </c>
      <c r="F716">
        <v>5296.2</v>
      </c>
      <c r="G716">
        <v>6506.91</v>
      </c>
      <c r="H716">
        <v>6506.91</v>
      </c>
    </row>
    <row r="717" spans="1:8">
      <c r="A717">
        <v>16.05</v>
      </c>
      <c r="B717">
        <v>103289</v>
      </c>
      <c r="C717" t="s">
        <v>337</v>
      </c>
      <c r="D717" t="s">
        <v>22</v>
      </c>
      <c r="E717">
        <v>9</v>
      </c>
      <c r="F717">
        <v>31.2</v>
      </c>
      <c r="G717">
        <v>38.33</v>
      </c>
      <c r="H717">
        <v>344.96999999999997</v>
      </c>
    </row>
    <row r="718" spans="1:8">
      <c r="A718">
        <v>16.059999999999999</v>
      </c>
      <c r="B718">
        <v>97330</v>
      </c>
      <c r="C718" t="s">
        <v>275</v>
      </c>
      <c r="D718" t="s">
        <v>22</v>
      </c>
      <c r="E718">
        <v>9</v>
      </c>
      <c r="F718">
        <v>66.98</v>
      </c>
      <c r="G718">
        <v>82.29</v>
      </c>
      <c r="H718">
        <v>740.61</v>
      </c>
    </row>
    <row r="719" spans="1:8">
      <c r="A719">
        <v>16.07</v>
      </c>
      <c r="B719">
        <v>924102024</v>
      </c>
      <c r="C719" t="s">
        <v>351</v>
      </c>
      <c r="D719" t="s">
        <v>22</v>
      </c>
      <c r="E719">
        <v>10.8</v>
      </c>
      <c r="F719">
        <v>21.74</v>
      </c>
      <c r="G719">
        <v>26.7</v>
      </c>
      <c r="H719">
        <v>288.36</v>
      </c>
    </row>
    <row r="720" spans="1:8">
      <c r="C720" t="s">
        <v>1406</v>
      </c>
      <c r="H720">
        <v>46373.600000000006</v>
      </c>
    </row>
    <row r="721" spans="1:8">
      <c r="A721">
        <v>17</v>
      </c>
      <c r="C721" t="s">
        <v>1407</v>
      </c>
    </row>
    <row r="722" spans="1:8">
      <c r="A722">
        <v>17.010000000000002</v>
      </c>
      <c r="B722">
        <v>5110225</v>
      </c>
      <c r="C722" t="s">
        <v>128</v>
      </c>
      <c r="D722" t="s">
        <v>7</v>
      </c>
      <c r="E722">
        <v>1</v>
      </c>
      <c r="F722">
        <v>4347.38</v>
      </c>
      <c r="G722">
        <v>5341.19</v>
      </c>
      <c r="H722">
        <v>5341.19</v>
      </c>
    </row>
    <row r="723" spans="1:8">
      <c r="A723">
        <v>17.02</v>
      </c>
      <c r="B723">
        <v>7110225</v>
      </c>
      <c r="C723" t="s">
        <v>96</v>
      </c>
      <c r="D723" t="s">
        <v>7</v>
      </c>
      <c r="E723">
        <v>2</v>
      </c>
      <c r="F723">
        <v>4086.26</v>
      </c>
      <c r="G723">
        <v>5020.37</v>
      </c>
      <c r="H723">
        <v>10040.74</v>
      </c>
    </row>
    <row r="724" spans="1:8">
      <c r="A724">
        <v>17.03</v>
      </c>
      <c r="B724">
        <v>12120225</v>
      </c>
      <c r="C724" t="s">
        <v>63</v>
      </c>
      <c r="D724" t="s">
        <v>7</v>
      </c>
      <c r="E724">
        <v>1</v>
      </c>
      <c r="F724">
        <v>14565.42</v>
      </c>
      <c r="G724">
        <v>17895.07</v>
      </c>
      <c r="H724">
        <v>17895.07</v>
      </c>
    </row>
    <row r="725" spans="1:8">
      <c r="A725">
        <v>17.04</v>
      </c>
      <c r="B725">
        <v>14120225</v>
      </c>
      <c r="C725" t="s">
        <v>151</v>
      </c>
      <c r="D725" t="s">
        <v>7</v>
      </c>
      <c r="E725">
        <v>1</v>
      </c>
      <c r="F725">
        <v>3119.52</v>
      </c>
      <c r="G725">
        <v>3832.64</v>
      </c>
      <c r="H725">
        <v>3832.64</v>
      </c>
    </row>
    <row r="726" spans="1:8">
      <c r="A726">
        <v>17.05</v>
      </c>
      <c r="B726">
        <v>3210225</v>
      </c>
      <c r="C726" t="s">
        <v>32</v>
      </c>
      <c r="D726" t="s">
        <v>7</v>
      </c>
      <c r="E726">
        <v>1</v>
      </c>
      <c r="F726">
        <v>27250</v>
      </c>
      <c r="G726">
        <v>33479.35</v>
      </c>
      <c r="H726">
        <v>33479.35</v>
      </c>
    </row>
    <row r="727" spans="1:8">
      <c r="A727">
        <v>17.059999999999999</v>
      </c>
      <c r="B727">
        <v>103314</v>
      </c>
      <c r="C727" t="s">
        <v>44</v>
      </c>
      <c r="D727" t="s">
        <v>5</v>
      </c>
      <c r="E727">
        <v>72.510000000000005</v>
      </c>
      <c r="F727">
        <v>265.60000000000002</v>
      </c>
      <c r="G727">
        <v>326.31</v>
      </c>
      <c r="H727">
        <v>23660.738100000002</v>
      </c>
    </row>
    <row r="728" spans="1:8">
      <c r="A728">
        <v>17.07</v>
      </c>
      <c r="B728">
        <v>825022025</v>
      </c>
      <c r="C728" t="s">
        <v>296</v>
      </c>
      <c r="D728" t="s">
        <v>7</v>
      </c>
      <c r="E728">
        <v>2</v>
      </c>
      <c r="F728">
        <v>235.61</v>
      </c>
      <c r="G728">
        <v>289.47000000000003</v>
      </c>
      <c r="H728">
        <v>578.94000000000005</v>
      </c>
    </row>
    <row r="729" spans="1:8">
      <c r="A729">
        <v>17.079999999999998</v>
      </c>
      <c r="B729">
        <v>925022025</v>
      </c>
      <c r="C729" t="s">
        <v>212</v>
      </c>
      <c r="D729" t="s">
        <v>7</v>
      </c>
      <c r="E729">
        <v>3</v>
      </c>
      <c r="F729">
        <v>460.83</v>
      </c>
      <c r="G729">
        <v>566.16999999999996</v>
      </c>
      <c r="H729">
        <v>1698.5099999999998</v>
      </c>
    </row>
    <row r="730" spans="1:8">
      <c r="A730">
        <v>17.09</v>
      </c>
      <c r="B730">
        <v>128022025</v>
      </c>
      <c r="C730" t="s">
        <v>112</v>
      </c>
      <c r="D730" t="s">
        <v>7</v>
      </c>
      <c r="E730">
        <v>2</v>
      </c>
      <c r="F730">
        <v>2870.84</v>
      </c>
      <c r="G730">
        <v>3527.11</v>
      </c>
      <c r="H730">
        <v>7054.22</v>
      </c>
    </row>
    <row r="731" spans="1:8">
      <c r="A731">
        <v>17.100000000000001</v>
      </c>
      <c r="B731">
        <v>124052025</v>
      </c>
      <c r="C731" t="s">
        <v>202</v>
      </c>
      <c r="D731" t="s">
        <v>7</v>
      </c>
      <c r="E731">
        <v>1</v>
      </c>
      <c r="F731">
        <v>1605.03</v>
      </c>
      <c r="G731">
        <v>1971.93</v>
      </c>
      <c r="H731">
        <v>1971.93</v>
      </c>
    </row>
    <row r="732" spans="1:8">
      <c r="C732" t="s">
        <v>1418</v>
      </c>
      <c r="H732">
        <v>105553.32809999998</v>
      </c>
    </row>
    <row r="733" spans="1:8">
      <c r="A733">
        <v>18</v>
      </c>
      <c r="C733" t="s">
        <v>1419</v>
      </c>
    </row>
    <row r="734" spans="1:8">
      <c r="A734">
        <v>18.010000000000002</v>
      </c>
      <c r="C734" t="s">
        <v>1421</v>
      </c>
    </row>
    <row r="735" spans="1:8">
      <c r="A735" t="s">
        <v>4671</v>
      </c>
      <c r="B735">
        <v>11270225</v>
      </c>
      <c r="C735" t="s">
        <v>181</v>
      </c>
      <c r="D735" t="s">
        <v>7</v>
      </c>
      <c r="E735">
        <v>22</v>
      </c>
      <c r="F735">
        <v>93.3</v>
      </c>
      <c r="G735">
        <v>114.62</v>
      </c>
      <c r="H735">
        <v>2521.6400000000003</v>
      </c>
    </row>
    <row r="736" spans="1:8">
      <c r="A736" t="s">
        <v>4672</v>
      </c>
      <c r="B736">
        <v>13270225</v>
      </c>
      <c r="C736" t="s">
        <v>302</v>
      </c>
      <c r="D736" t="s">
        <v>7</v>
      </c>
      <c r="E736">
        <v>5</v>
      </c>
      <c r="F736">
        <v>90.3</v>
      </c>
      <c r="G736">
        <v>110.94</v>
      </c>
      <c r="H736">
        <v>554.70000000000005</v>
      </c>
    </row>
    <row r="737" spans="1:8">
      <c r="A737" t="s">
        <v>4673</v>
      </c>
      <c r="B737">
        <v>15270225</v>
      </c>
      <c r="C737" t="s">
        <v>314</v>
      </c>
      <c r="D737" t="s">
        <v>7</v>
      </c>
      <c r="E737">
        <v>1</v>
      </c>
      <c r="F737">
        <v>373.3</v>
      </c>
      <c r="G737">
        <v>458.63</v>
      </c>
      <c r="H737">
        <v>458.63</v>
      </c>
    </row>
    <row r="738" spans="1:8">
      <c r="A738" t="s">
        <v>4674</v>
      </c>
      <c r="B738">
        <v>17270225</v>
      </c>
      <c r="C738" t="s">
        <v>158</v>
      </c>
      <c r="D738" t="s">
        <v>7</v>
      </c>
      <c r="E738">
        <v>1</v>
      </c>
      <c r="F738">
        <v>2800</v>
      </c>
      <c r="G738">
        <v>3440.08</v>
      </c>
      <c r="H738">
        <v>3440.08</v>
      </c>
    </row>
    <row r="739" spans="1:8">
      <c r="A739" t="s">
        <v>4675</v>
      </c>
      <c r="B739">
        <v>19270225</v>
      </c>
      <c r="C739" t="s">
        <v>359</v>
      </c>
      <c r="D739" t="s">
        <v>7</v>
      </c>
      <c r="E739">
        <v>4</v>
      </c>
      <c r="F739">
        <v>46.41</v>
      </c>
      <c r="G739">
        <v>57.01</v>
      </c>
      <c r="H739">
        <v>228.04</v>
      </c>
    </row>
    <row r="740" spans="1:8">
      <c r="A740">
        <v>18.02</v>
      </c>
      <c r="C740" t="s">
        <v>1428</v>
      </c>
    </row>
    <row r="741" spans="1:8">
      <c r="A741" t="s">
        <v>4676</v>
      </c>
      <c r="B741">
        <v>21270225</v>
      </c>
      <c r="C741" t="s">
        <v>170</v>
      </c>
      <c r="D741" t="s">
        <v>7</v>
      </c>
      <c r="E741">
        <v>1</v>
      </c>
      <c r="F741">
        <v>2290.56</v>
      </c>
      <c r="G741">
        <v>2814.18</v>
      </c>
      <c r="H741">
        <v>2814.18</v>
      </c>
    </row>
    <row r="742" spans="1:8">
      <c r="A742" t="s">
        <v>4677</v>
      </c>
      <c r="B742">
        <v>328022025</v>
      </c>
      <c r="C742" t="s">
        <v>133</v>
      </c>
      <c r="D742" t="s">
        <v>7</v>
      </c>
      <c r="E742">
        <v>1</v>
      </c>
      <c r="F742">
        <v>3750</v>
      </c>
      <c r="G742">
        <v>4607.25</v>
      </c>
      <c r="H742">
        <v>4607.25</v>
      </c>
    </row>
    <row r="743" spans="1:8">
      <c r="C743" t="s">
        <v>1431</v>
      </c>
      <c r="H743">
        <v>14624.52</v>
      </c>
    </row>
    <row r="744" spans="1:8">
      <c r="A744">
        <v>19</v>
      </c>
      <c r="C744" t="s">
        <v>700</v>
      </c>
    </row>
    <row r="745" spans="1:8">
      <c r="A745">
        <v>19.010000000000002</v>
      </c>
      <c r="B745" t="s">
        <v>4108</v>
      </c>
      <c r="C745" t="s">
        <v>1433</v>
      </c>
      <c r="D745" t="s">
        <v>5</v>
      </c>
      <c r="E745">
        <v>207.47</v>
      </c>
      <c r="F745">
        <v>3.57</v>
      </c>
      <c r="G745">
        <v>4.38</v>
      </c>
      <c r="H745">
        <v>908.71859999999992</v>
      </c>
    </row>
    <row r="746" spans="1:8">
      <c r="A746">
        <v>19.02</v>
      </c>
      <c r="B746">
        <v>12300100</v>
      </c>
      <c r="C746" t="s">
        <v>1435</v>
      </c>
      <c r="D746" t="s">
        <v>5</v>
      </c>
      <c r="E746">
        <v>3250.63</v>
      </c>
      <c r="F746">
        <v>3.45</v>
      </c>
      <c r="G746">
        <v>4.2300000000000004</v>
      </c>
      <c r="H746">
        <v>13750.164900000002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DC6C0-3ADB-4E29-A42A-3E546AF03686}">
  <dimension ref="A1:M596"/>
  <sheetViews>
    <sheetView workbookViewId="0">
      <selection activeCell="C9" sqref="C9"/>
    </sheetView>
  </sheetViews>
  <sheetFormatPr defaultRowHeight="12.5"/>
  <cols>
    <col min="1" max="1" width="10" style="97" customWidth="1"/>
    <col min="2" max="2" width="11" style="50" bestFit="1" customWidth="1"/>
    <col min="3" max="3" width="90.453125" customWidth="1"/>
    <col min="4" max="5" width="8.90625" style="97"/>
    <col min="6" max="7" width="10.08984375" style="97" bestFit="1" customWidth="1"/>
    <col min="8" max="8" width="10.08984375" bestFit="1" customWidth="1"/>
    <col min="12" max="12" width="20" customWidth="1"/>
    <col min="13" max="13" width="13.54296875" customWidth="1"/>
  </cols>
  <sheetData>
    <row r="1" spans="1:13">
      <c r="A1" s="63" t="s">
        <v>4678</v>
      </c>
      <c r="B1" s="102" t="s">
        <v>4679</v>
      </c>
      <c r="C1" s="1" t="s">
        <v>4680</v>
      </c>
      <c r="D1" s="63" t="s">
        <v>4681</v>
      </c>
      <c r="E1" s="63" t="s">
        <v>4682</v>
      </c>
      <c r="F1" s="63" t="s">
        <v>4683</v>
      </c>
      <c r="G1" s="63" t="s">
        <v>4684</v>
      </c>
      <c r="H1" s="1" t="s">
        <v>4685</v>
      </c>
      <c r="I1" s="1" t="s">
        <v>4686</v>
      </c>
      <c r="J1" s="1" t="s">
        <v>4687</v>
      </c>
      <c r="L1" s="102" t="s">
        <v>4688</v>
      </c>
      <c r="M1" s="100">
        <f>SUM(H2:H596)</f>
        <v>3665806.130700001</v>
      </c>
    </row>
    <row r="2" spans="1:13">
      <c r="A2" s="97" t="s">
        <v>4666</v>
      </c>
      <c r="B2" s="50">
        <v>94993</v>
      </c>
      <c r="C2" t="s">
        <v>4</v>
      </c>
      <c r="D2" s="97" t="s">
        <v>5</v>
      </c>
      <c r="E2" s="97">
        <v>2095.11</v>
      </c>
      <c r="F2" s="98">
        <v>80.790000000000006</v>
      </c>
      <c r="G2" s="98">
        <v>99.25</v>
      </c>
      <c r="H2" s="94">
        <v>207939.66750000001</v>
      </c>
      <c r="I2" s="95">
        <f>H2/$M$1</f>
        <v>5.6724131087721508E-2</v>
      </c>
      <c r="J2" s="96">
        <f>I2</f>
        <v>5.6724131087721508E-2</v>
      </c>
      <c r="L2" s="102" t="s">
        <v>4689</v>
      </c>
      <c r="M2" s="100">
        <f>SUM(H2:H106)</f>
        <v>2966581.4869999993</v>
      </c>
    </row>
    <row r="3" spans="1:13">
      <c r="A3" s="97" t="s">
        <v>4232</v>
      </c>
      <c r="B3" s="50">
        <v>33200225</v>
      </c>
      <c r="C3" t="s">
        <v>726</v>
      </c>
      <c r="D3" s="97" t="s">
        <v>7</v>
      </c>
      <c r="E3" s="97">
        <v>1</v>
      </c>
      <c r="F3" s="98">
        <v>147500</v>
      </c>
      <c r="G3" s="98">
        <v>181218.5</v>
      </c>
      <c r="H3" s="94">
        <v>181218.5</v>
      </c>
      <c r="I3" s="95">
        <f t="shared" ref="I3:I66" si="0">H3/$M$1</f>
        <v>4.9434829213239266E-2</v>
      </c>
      <c r="J3" s="96">
        <f>I3+J2</f>
        <v>0.10615896030096078</v>
      </c>
      <c r="L3" s="102" t="s">
        <v>4690</v>
      </c>
      <c r="M3" s="101">
        <f>J106</f>
        <v>0.80925760425675264</v>
      </c>
    </row>
    <row r="4" spans="1:13">
      <c r="A4" s="97" t="s">
        <v>4654</v>
      </c>
      <c r="B4" s="50">
        <v>1060225</v>
      </c>
      <c r="C4" t="s">
        <v>9</v>
      </c>
      <c r="D4" s="97" t="s">
        <v>5</v>
      </c>
      <c r="E4" s="97">
        <v>686.92</v>
      </c>
      <c r="F4" s="98">
        <v>143.97</v>
      </c>
      <c r="G4" s="98">
        <v>176.88</v>
      </c>
      <c r="H4" s="94">
        <v>121502.40959999998</v>
      </c>
      <c r="I4" s="95">
        <f t="shared" si="0"/>
        <v>3.314479960695537E-2</v>
      </c>
      <c r="J4" s="96">
        <f t="shared" ref="J4:J67" si="1">I4+J3</f>
        <v>0.13930375990791616</v>
      </c>
      <c r="L4" s="102" t="s">
        <v>4691</v>
      </c>
      <c r="M4" s="97">
        <f>COUNT(J2:J596)</f>
        <v>595</v>
      </c>
    </row>
    <row r="5" spans="1:13">
      <c r="A5" s="97">
        <v>7.01</v>
      </c>
      <c r="B5" s="50">
        <v>94216</v>
      </c>
      <c r="C5" t="s">
        <v>829</v>
      </c>
      <c r="D5" s="97" t="s">
        <v>5</v>
      </c>
      <c r="E5" s="97">
        <v>487.8</v>
      </c>
      <c r="F5" s="98">
        <v>201.79</v>
      </c>
      <c r="G5" s="98">
        <v>247.91</v>
      </c>
      <c r="H5" s="94">
        <v>120930.49800000001</v>
      </c>
      <c r="I5" s="95">
        <f t="shared" si="0"/>
        <v>3.2988787101217443E-2</v>
      </c>
      <c r="J5" s="96">
        <f t="shared" si="1"/>
        <v>0.1722925470091336</v>
      </c>
      <c r="L5" s="102" t="s">
        <v>4692</v>
      </c>
      <c r="M5" s="97">
        <f>COUNT(J2:J106)</f>
        <v>105</v>
      </c>
    </row>
    <row r="6" spans="1:13">
      <c r="A6" s="97" t="s">
        <v>4364</v>
      </c>
      <c r="B6" s="50">
        <v>4160625</v>
      </c>
      <c r="C6" t="s">
        <v>10</v>
      </c>
      <c r="D6" s="97" t="s">
        <v>7</v>
      </c>
      <c r="E6" s="97">
        <v>156</v>
      </c>
      <c r="F6" s="98">
        <v>499.68</v>
      </c>
      <c r="G6" s="98">
        <v>613.9</v>
      </c>
      <c r="H6" s="94">
        <v>95768.4</v>
      </c>
      <c r="I6" s="95">
        <f t="shared" si="0"/>
        <v>2.6124785813949364E-2</v>
      </c>
      <c r="J6" s="96">
        <f t="shared" si="1"/>
        <v>0.19841733282308296</v>
      </c>
      <c r="L6" s="102" t="s">
        <v>4693</v>
      </c>
      <c r="M6" s="99">
        <f>M5/M4</f>
        <v>0.17647058823529413</v>
      </c>
    </row>
    <row r="7" spans="1:13">
      <c r="A7" s="97">
        <v>11.09</v>
      </c>
      <c r="B7" s="50">
        <v>87779</v>
      </c>
      <c r="C7" t="s">
        <v>1279</v>
      </c>
      <c r="D7" s="97" t="s">
        <v>5</v>
      </c>
      <c r="E7" s="97">
        <v>976.56</v>
      </c>
      <c r="F7" s="98">
        <v>68.2</v>
      </c>
      <c r="G7" s="98">
        <v>83.79</v>
      </c>
      <c r="H7" s="94">
        <v>81825.962400000004</v>
      </c>
      <c r="I7" s="95">
        <f t="shared" si="0"/>
        <v>2.232141021172197E-2</v>
      </c>
      <c r="J7" s="96">
        <f t="shared" si="1"/>
        <v>0.22073874303480492</v>
      </c>
    </row>
    <row r="8" spans="1:13">
      <c r="A8" s="97" t="s">
        <v>4276</v>
      </c>
      <c r="B8" s="50">
        <v>98547</v>
      </c>
      <c r="C8" t="s">
        <v>8</v>
      </c>
      <c r="D8" s="97" t="s">
        <v>5</v>
      </c>
      <c r="E8" s="97">
        <v>211.82</v>
      </c>
      <c r="F8" s="98">
        <v>301.33999999999997</v>
      </c>
      <c r="G8" s="98">
        <v>370.22</v>
      </c>
      <c r="H8" s="94">
        <v>78420.000400000004</v>
      </c>
      <c r="I8" s="95">
        <f t="shared" si="0"/>
        <v>2.1392293428519466E-2</v>
      </c>
      <c r="J8" s="96">
        <f t="shared" si="1"/>
        <v>0.2421310364633244</v>
      </c>
    </row>
    <row r="9" spans="1:13">
      <c r="A9" s="97" t="s">
        <v>4667</v>
      </c>
      <c r="B9" s="50">
        <v>21709</v>
      </c>
      <c r="C9" t="s">
        <v>11</v>
      </c>
      <c r="D9" s="97" t="s">
        <v>12</v>
      </c>
      <c r="E9" s="97">
        <v>123</v>
      </c>
      <c r="F9" s="98">
        <v>456.74</v>
      </c>
      <c r="G9" s="98">
        <v>561.15</v>
      </c>
      <c r="H9" s="94">
        <v>69021.45</v>
      </c>
      <c r="I9" s="95">
        <f t="shared" si="0"/>
        <v>1.8828450697915129E-2</v>
      </c>
      <c r="J9" s="96">
        <f t="shared" si="1"/>
        <v>0.26095948716123951</v>
      </c>
    </row>
    <row r="10" spans="1:13">
      <c r="A10" s="97" t="s">
        <v>4231</v>
      </c>
      <c r="B10" s="50" t="s">
        <v>4105</v>
      </c>
      <c r="C10" t="s">
        <v>13</v>
      </c>
      <c r="D10" s="97" t="s">
        <v>14</v>
      </c>
      <c r="E10" s="97">
        <v>2919.54</v>
      </c>
      <c r="F10" s="98">
        <v>16.38</v>
      </c>
      <c r="G10" s="98">
        <v>20.12</v>
      </c>
      <c r="H10" s="94">
        <v>58741.144800000002</v>
      </c>
      <c r="I10" s="95">
        <f t="shared" si="0"/>
        <v>1.6024072933934215E-2</v>
      </c>
      <c r="J10" s="96">
        <f t="shared" si="1"/>
        <v>0.27698356009517372</v>
      </c>
    </row>
    <row r="11" spans="1:13">
      <c r="A11" s="97">
        <v>11.07</v>
      </c>
      <c r="B11" s="50">
        <v>98562</v>
      </c>
      <c r="C11" t="s">
        <v>1275</v>
      </c>
      <c r="D11" s="97" t="s">
        <v>5</v>
      </c>
      <c r="E11" s="97">
        <v>976.56</v>
      </c>
      <c r="F11" s="98">
        <v>47.59</v>
      </c>
      <c r="G11" s="98">
        <v>58.46</v>
      </c>
      <c r="H11" s="94">
        <v>57089.6976</v>
      </c>
      <c r="I11" s="95">
        <f t="shared" si="0"/>
        <v>1.5573572514348565E-2</v>
      </c>
      <c r="J11" s="96">
        <f t="shared" si="1"/>
        <v>0.29255713260952226</v>
      </c>
    </row>
    <row r="12" spans="1:13">
      <c r="A12" s="97">
        <v>14.05</v>
      </c>
      <c r="B12" s="50" t="s">
        <v>4104</v>
      </c>
      <c r="C12" t="s">
        <v>1340</v>
      </c>
      <c r="D12" s="97" t="s">
        <v>5</v>
      </c>
      <c r="E12" s="97">
        <v>56.37</v>
      </c>
      <c r="F12" s="98">
        <v>786.29</v>
      </c>
      <c r="G12" s="98">
        <v>966.03</v>
      </c>
      <c r="H12" s="94">
        <v>54455.111099999995</v>
      </c>
      <c r="I12" s="95">
        <f t="shared" si="0"/>
        <v>1.4854880252383004E-2</v>
      </c>
      <c r="J12" s="96">
        <f t="shared" si="1"/>
        <v>0.30741201286190528</v>
      </c>
    </row>
    <row r="13" spans="1:13">
      <c r="A13" s="97" t="s">
        <v>4249</v>
      </c>
      <c r="B13" s="50">
        <v>92269</v>
      </c>
      <c r="C13" t="s">
        <v>15</v>
      </c>
      <c r="D13" s="97" t="s">
        <v>5</v>
      </c>
      <c r="E13" s="97">
        <v>337.8</v>
      </c>
      <c r="F13" s="98">
        <v>112.53</v>
      </c>
      <c r="G13" s="98">
        <v>138.25</v>
      </c>
      <c r="H13" s="94">
        <v>46700.85</v>
      </c>
      <c r="I13" s="95">
        <f t="shared" si="0"/>
        <v>1.273958532855699E-2</v>
      </c>
      <c r="J13" s="96">
        <f t="shared" si="1"/>
        <v>0.32015159819046229</v>
      </c>
    </row>
    <row r="14" spans="1:13">
      <c r="A14" s="97" t="s">
        <v>4449</v>
      </c>
      <c r="B14" s="50">
        <v>94229</v>
      </c>
      <c r="C14" t="s">
        <v>1014</v>
      </c>
      <c r="D14" s="97" t="s">
        <v>22</v>
      </c>
      <c r="E14" s="97">
        <v>238.77</v>
      </c>
      <c r="F14" s="98">
        <v>152.75</v>
      </c>
      <c r="G14" s="98">
        <v>187.66</v>
      </c>
      <c r="H14" s="94">
        <v>44807.578200000004</v>
      </c>
      <c r="I14" s="95">
        <f t="shared" si="0"/>
        <v>1.2223117263280863E-2</v>
      </c>
      <c r="J14" s="96">
        <f t="shared" si="1"/>
        <v>0.33237471545374314</v>
      </c>
    </row>
    <row r="15" spans="1:13">
      <c r="A15" s="97">
        <v>8.07</v>
      </c>
      <c r="B15" s="50">
        <v>102253</v>
      </c>
      <c r="C15" t="s">
        <v>19</v>
      </c>
      <c r="D15" s="97" t="s">
        <v>5</v>
      </c>
      <c r="E15" s="97">
        <v>40.340000000000003</v>
      </c>
      <c r="F15" s="98">
        <v>903.97</v>
      </c>
      <c r="G15" s="98">
        <v>1110.6099999999999</v>
      </c>
      <c r="H15" s="94">
        <v>44802.007400000002</v>
      </c>
      <c r="I15" s="95">
        <f t="shared" si="0"/>
        <v>1.2221597597537126E-2</v>
      </c>
      <c r="J15" s="96">
        <f t="shared" si="1"/>
        <v>0.34459631305128025</v>
      </c>
    </row>
    <row r="16" spans="1:13">
      <c r="A16" s="97" t="s">
        <v>4386</v>
      </c>
      <c r="B16" s="50">
        <v>525022025</v>
      </c>
      <c r="C16" t="s">
        <v>21</v>
      </c>
      <c r="D16" s="97" t="s">
        <v>22</v>
      </c>
      <c r="E16" s="97">
        <v>880</v>
      </c>
      <c r="F16" s="98">
        <v>41.18</v>
      </c>
      <c r="G16" s="98">
        <v>50.59</v>
      </c>
      <c r="H16" s="94">
        <v>44519.200000000004</v>
      </c>
      <c r="I16" s="95">
        <f t="shared" si="0"/>
        <v>1.2144450200779951E-2</v>
      </c>
      <c r="J16" s="96">
        <f t="shared" si="1"/>
        <v>0.35674076325206022</v>
      </c>
    </row>
    <row r="17" spans="1:10">
      <c r="A17" s="97" t="s">
        <v>4266</v>
      </c>
      <c r="B17" s="50">
        <v>92265</v>
      </c>
      <c r="C17" t="s">
        <v>20</v>
      </c>
      <c r="D17" s="97" t="s">
        <v>5</v>
      </c>
      <c r="E17" s="97">
        <v>284.72000000000003</v>
      </c>
      <c r="F17" s="98">
        <v>124.74</v>
      </c>
      <c r="G17" s="98">
        <v>153.25</v>
      </c>
      <c r="H17" s="94">
        <v>43633.340000000004</v>
      </c>
      <c r="I17" s="95">
        <f t="shared" si="0"/>
        <v>1.1902795304580943E-2</v>
      </c>
      <c r="J17" s="96">
        <f t="shared" si="1"/>
        <v>0.36864355855664116</v>
      </c>
    </row>
    <row r="18" spans="1:10">
      <c r="A18" s="97" t="s">
        <v>4620</v>
      </c>
      <c r="B18" s="50">
        <v>220022025</v>
      </c>
      <c r="C18" t="s">
        <v>24</v>
      </c>
      <c r="D18" s="97" t="s">
        <v>7</v>
      </c>
      <c r="E18" s="97">
        <v>8</v>
      </c>
      <c r="F18" s="98">
        <v>4121.67</v>
      </c>
      <c r="G18" s="98">
        <v>5063.88</v>
      </c>
      <c r="H18" s="94">
        <v>40511.040000000001</v>
      </c>
      <c r="I18" s="95">
        <f t="shared" si="0"/>
        <v>1.1051059045575944E-2</v>
      </c>
      <c r="J18" s="96">
        <f t="shared" si="1"/>
        <v>0.37969461760221712</v>
      </c>
    </row>
    <row r="19" spans="1:10">
      <c r="A19" s="97" t="s">
        <v>4338</v>
      </c>
      <c r="B19" s="50">
        <v>91926</v>
      </c>
      <c r="C19" t="s">
        <v>26</v>
      </c>
      <c r="D19" s="97" t="s">
        <v>22</v>
      </c>
      <c r="E19" s="97">
        <v>7350</v>
      </c>
      <c r="F19" s="98">
        <v>4.3600000000000003</v>
      </c>
      <c r="G19" s="98">
        <v>5.35</v>
      </c>
      <c r="H19" s="94">
        <v>39322.5</v>
      </c>
      <c r="I19" s="95">
        <f t="shared" si="0"/>
        <v>1.0726835680339485E-2</v>
      </c>
      <c r="J19" s="96">
        <f t="shared" si="1"/>
        <v>0.39042145328255662</v>
      </c>
    </row>
    <row r="20" spans="1:10">
      <c r="A20" s="97" t="s">
        <v>4230</v>
      </c>
      <c r="B20" s="50">
        <v>100764</v>
      </c>
      <c r="C20" t="s">
        <v>27</v>
      </c>
      <c r="D20" s="97" t="s">
        <v>14</v>
      </c>
      <c r="E20" s="97">
        <v>1776.44</v>
      </c>
      <c r="F20" s="98">
        <v>16.47</v>
      </c>
      <c r="G20" s="98">
        <v>20.23</v>
      </c>
      <c r="H20" s="94">
        <v>35937.381200000003</v>
      </c>
      <c r="I20" s="95">
        <f t="shared" si="0"/>
        <v>9.8034047406477583E-3</v>
      </c>
      <c r="J20" s="96">
        <f t="shared" si="1"/>
        <v>0.4002248580232044</v>
      </c>
    </row>
    <row r="21" spans="1:10">
      <c r="A21" s="97" t="s">
        <v>4363</v>
      </c>
      <c r="B21" s="50">
        <v>2160625</v>
      </c>
      <c r="C21" t="s">
        <v>28</v>
      </c>
      <c r="D21" s="97" t="s">
        <v>7</v>
      </c>
      <c r="E21" s="97">
        <v>59</v>
      </c>
      <c r="F21" s="98">
        <v>490.91</v>
      </c>
      <c r="G21" s="98">
        <v>603.13</v>
      </c>
      <c r="H21" s="94">
        <v>35584.67</v>
      </c>
      <c r="I21" s="95">
        <f t="shared" si="0"/>
        <v>9.7071881957939109E-3</v>
      </c>
      <c r="J21" s="96">
        <f t="shared" si="1"/>
        <v>0.40993204621899831</v>
      </c>
    </row>
    <row r="22" spans="1:10">
      <c r="A22" s="97" t="s">
        <v>4384</v>
      </c>
      <c r="B22" s="50">
        <v>96977</v>
      </c>
      <c r="C22" t="s">
        <v>30</v>
      </c>
      <c r="D22" s="97" t="s">
        <v>22</v>
      </c>
      <c r="E22" s="97">
        <v>460</v>
      </c>
      <c r="F22" s="98">
        <v>59.92</v>
      </c>
      <c r="G22" s="98">
        <v>73.61</v>
      </c>
      <c r="H22" s="94">
        <v>33860.6</v>
      </c>
      <c r="I22" s="95">
        <f t="shared" si="0"/>
        <v>9.2368769085816801E-3</v>
      </c>
      <c r="J22" s="96">
        <f t="shared" si="1"/>
        <v>0.41916892312757997</v>
      </c>
    </row>
    <row r="23" spans="1:10">
      <c r="A23" s="97" t="s">
        <v>4271</v>
      </c>
      <c r="B23" s="50">
        <v>99439</v>
      </c>
      <c r="C23" t="s">
        <v>31</v>
      </c>
      <c r="D23" s="97" t="s">
        <v>18</v>
      </c>
      <c r="E23" s="97">
        <v>33.56</v>
      </c>
      <c r="F23" s="98">
        <v>815.31</v>
      </c>
      <c r="G23" s="98">
        <v>1001.68</v>
      </c>
      <c r="H23" s="94">
        <v>33616.380799999999</v>
      </c>
      <c r="I23" s="95">
        <f t="shared" si="0"/>
        <v>9.1702560368572498E-3</v>
      </c>
      <c r="J23" s="96">
        <f t="shared" si="1"/>
        <v>0.4283391791644372</v>
      </c>
    </row>
    <row r="24" spans="1:10">
      <c r="A24" s="97">
        <v>17.05</v>
      </c>
      <c r="B24" s="50">
        <v>3210225</v>
      </c>
      <c r="C24" t="s">
        <v>32</v>
      </c>
      <c r="D24" s="97" t="s">
        <v>7</v>
      </c>
      <c r="E24" s="97">
        <v>1</v>
      </c>
      <c r="F24" s="98">
        <v>27250</v>
      </c>
      <c r="G24" s="98">
        <v>33479.35</v>
      </c>
      <c r="H24" s="94">
        <v>33479.35</v>
      </c>
      <c r="I24" s="95">
        <f t="shared" si="0"/>
        <v>9.132875227530644E-3</v>
      </c>
      <c r="J24" s="96">
        <f t="shared" si="1"/>
        <v>0.43747205439196785</v>
      </c>
    </row>
    <row r="25" spans="1:10">
      <c r="A25" s="97">
        <v>8.0299999999999994</v>
      </c>
      <c r="B25" s="50">
        <v>103334</v>
      </c>
      <c r="C25" t="s">
        <v>33</v>
      </c>
      <c r="D25" s="97" t="s">
        <v>5</v>
      </c>
      <c r="E25" s="97">
        <v>192.72</v>
      </c>
      <c r="F25" s="98">
        <v>141.37</v>
      </c>
      <c r="G25" s="98">
        <v>173.68</v>
      </c>
      <c r="H25" s="94">
        <v>33471.609600000003</v>
      </c>
      <c r="I25" s="95">
        <f t="shared" si="0"/>
        <v>9.1307637137942321E-3</v>
      </c>
      <c r="J25" s="96">
        <f t="shared" si="1"/>
        <v>0.44660281810576208</v>
      </c>
    </row>
    <row r="26" spans="1:10">
      <c r="A26" s="97" t="s">
        <v>4643</v>
      </c>
      <c r="B26" s="50">
        <v>45130225</v>
      </c>
      <c r="C26" t="s">
        <v>34</v>
      </c>
      <c r="D26" s="97" t="s">
        <v>7</v>
      </c>
      <c r="E26" s="97">
        <v>6</v>
      </c>
      <c r="F26" s="98">
        <v>4530.09</v>
      </c>
      <c r="G26" s="98">
        <v>5565.66</v>
      </c>
      <c r="H26" s="94">
        <v>33393.96</v>
      </c>
      <c r="I26" s="95">
        <f t="shared" si="0"/>
        <v>9.1095815788881564E-3</v>
      </c>
      <c r="J26" s="96">
        <f t="shared" si="1"/>
        <v>0.45571239968465022</v>
      </c>
    </row>
    <row r="27" spans="1:10">
      <c r="A27" s="97" t="s">
        <v>4239</v>
      </c>
      <c r="B27" s="50">
        <v>96535</v>
      </c>
      <c r="C27" t="s">
        <v>23</v>
      </c>
      <c r="D27" s="97" t="s">
        <v>5</v>
      </c>
      <c r="E27" s="97">
        <v>220.99</v>
      </c>
      <c r="F27" s="98">
        <v>119.66</v>
      </c>
      <c r="G27" s="98">
        <v>147.01</v>
      </c>
      <c r="H27" s="94">
        <v>32487.7399</v>
      </c>
      <c r="I27" s="95">
        <f t="shared" si="0"/>
        <v>8.8623726246527743E-3</v>
      </c>
      <c r="J27" s="96">
        <f t="shared" si="1"/>
        <v>0.464574772309303</v>
      </c>
    </row>
    <row r="28" spans="1:10">
      <c r="A28" s="97" t="s">
        <v>4202</v>
      </c>
      <c r="B28" s="50">
        <v>97635</v>
      </c>
      <c r="C28" t="s">
        <v>673</v>
      </c>
      <c r="D28" s="97" t="s">
        <v>5</v>
      </c>
      <c r="E28" s="97">
        <v>1652.7</v>
      </c>
      <c r="F28" s="98">
        <v>15.97</v>
      </c>
      <c r="G28" s="98">
        <v>19.62</v>
      </c>
      <c r="H28" s="94">
        <v>32425.974000000002</v>
      </c>
      <c r="I28" s="95">
        <f t="shared" si="0"/>
        <v>8.8455234248321062E-3</v>
      </c>
      <c r="J28" s="96">
        <f t="shared" si="1"/>
        <v>0.47342029573413508</v>
      </c>
    </row>
    <row r="29" spans="1:10">
      <c r="A29" s="97">
        <v>11.02</v>
      </c>
      <c r="B29" s="50">
        <v>87779</v>
      </c>
      <c r="C29" t="s">
        <v>1269</v>
      </c>
      <c r="D29" s="97" t="s">
        <v>5</v>
      </c>
      <c r="E29" s="97">
        <v>383.78</v>
      </c>
      <c r="F29" s="98">
        <v>68.2</v>
      </c>
      <c r="G29" s="98">
        <v>83.79</v>
      </c>
      <c r="H29" s="94">
        <v>32156.926200000002</v>
      </c>
      <c r="I29" s="95">
        <f t="shared" si="0"/>
        <v>8.7721295271715582E-3</v>
      </c>
      <c r="J29" s="96">
        <f t="shared" si="1"/>
        <v>0.48219242526130662</v>
      </c>
    </row>
    <row r="30" spans="1:10">
      <c r="A30" s="97" t="s">
        <v>4668</v>
      </c>
      <c r="B30" s="50">
        <v>2250225</v>
      </c>
      <c r="C30" t="s">
        <v>35</v>
      </c>
      <c r="D30" s="97" t="s">
        <v>5</v>
      </c>
      <c r="E30" s="97">
        <v>40.65</v>
      </c>
      <c r="F30" s="98">
        <v>565.74</v>
      </c>
      <c r="G30" s="98">
        <v>695.06</v>
      </c>
      <c r="H30" s="94">
        <v>28254.188999999998</v>
      </c>
      <c r="I30" s="95">
        <f t="shared" si="0"/>
        <v>7.7074967940557026E-3</v>
      </c>
      <c r="J30" s="96">
        <f t="shared" si="1"/>
        <v>0.48989992205536231</v>
      </c>
    </row>
    <row r="31" spans="1:10">
      <c r="A31" s="97">
        <v>13.09</v>
      </c>
      <c r="B31" s="50">
        <v>88489</v>
      </c>
      <c r="C31" t="s">
        <v>1331</v>
      </c>
      <c r="D31" s="97" t="s">
        <v>5</v>
      </c>
      <c r="E31" s="97">
        <v>1855.84</v>
      </c>
      <c r="F31" s="98">
        <v>12.36</v>
      </c>
      <c r="G31" s="98">
        <v>15.18</v>
      </c>
      <c r="H31" s="94">
        <v>28171.651199999997</v>
      </c>
      <c r="I31" s="95">
        <f t="shared" si="0"/>
        <v>7.6849812007435594E-3</v>
      </c>
      <c r="J31" s="96">
        <f t="shared" si="1"/>
        <v>0.49758490325610588</v>
      </c>
    </row>
    <row r="32" spans="1:10">
      <c r="A32" s="97" t="s">
        <v>4541</v>
      </c>
      <c r="B32" s="50">
        <v>1413022025</v>
      </c>
      <c r="C32" t="s">
        <v>38</v>
      </c>
      <c r="D32" s="97" t="s">
        <v>7</v>
      </c>
      <c r="E32" s="97">
        <v>1</v>
      </c>
      <c r="F32" s="98">
        <v>22803.58</v>
      </c>
      <c r="G32" s="98">
        <v>28016.47</v>
      </c>
      <c r="H32" s="94">
        <v>28016.47</v>
      </c>
      <c r="I32" s="95">
        <f t="shared" si="0"/>
        <v>7.6426491203041716E-3</v>
      </c>
      <c r="J32" s="96">
        <f t="shared" si="1"/>
        <v>0.50522755237641004</v>
      </c>
    </row>
    <row r="33" spans="1:10">
      <c r="A33" s="97" t="s">
        <v>4330</v>
      </c>
      <c r="B33" s="50">
        <v>92992</v>
      </c>
      <c r="C33" t="s">
        <v>39</v>
      </c>
      <c r="D33" s="97" t="s">
        <v>22</v>
      </c>
      <c r="E33" s="97">
        <v>210</v>
      </c>
      <c r="F33" s="98">
        <v>103.37</v>
      </c>
      <c r="G33" s="98">
        <v>127</v>
      </c>
      <c r="H33" s="94">
        <v>26670</v>
      </c>
      <c r="I33" s="95">
        <f t="shared" si="0"/>
        <v>7.2753438259178351E-3</v>
      </c>
      <c r="J33" s="96">
        <f t="shared" si="1"/>
        <v>0.51250289620232792</v>
      </c>
    </row>
    <row r="34" spans="1:10">
      <c r="A34" s="97" t="s">
        <v>4328</v>
      </c>
      <c r="B34" s="50">
        <v>7130625</v>
      </c>
      <c r="C34" t="s">
        <v>43</v>
      </c>
      <c r="D34" s="97" t="s">
        <v>22</v>
      </c>
      <c r="E34" s="97">
        <v>211</v>
      </c>
      <c r="F34" s="98">
        <v>93.73</v>
      </c>
      <c r="G34" s="98">
        <v>115.15</v>
      </c>
      <c r="H34" s="94">
        <v>24296.65</v>
      </c>
      <c r="I34" s="95">
        <f t="shared" si="0"/>
        <v>6.6279146069736245E-3</v>
      </c>
      <c r="J34" s="96">
        <f t="shared" si="1"/>
        <v>0.51913081080930157</v>
      </c>
    </row>
    <row r="35" spans="1:10">
      <c r="A35" s="97">
        <v>17.059999999999999</v>
      </c>
      <c r="B35" s="50">
        <v>103314</v>
      </c>
      <c r="C35" t="s">
        <v>44</v>
      </c>
      <c r="D35" s="97" t="s">
        <v>5</v>
      </c>
      <c r="E35" s="97">
        <v>72.510000000000005</v>
      </c>
      <c r="F35" s="98">
        <v>265.60000000000002</v>
      </c>
      <c r="G35" s="98">
        <v>326.31</v>
      </c>
      <c r="H35" s="94">
        <v>23660.738100000002</v>
      </c>
      <c r="I35" s="95">
        <f t="shared" si="0"/>
        <v>6.4544433765464527E-3</v>
      </c>
      <c r="J35" s="96">
        <f t="shared" si="1"/>
        <v>0.52558525418584801</v>
      </c>
    </row>
    <row r="36" spans="1:10">
      <c r="A36" s="97" t="s">
        <v>4327</v>
      </c>
      <c r="B36" s="50">
        <v>1110625</v>
      </c>
      <c r="C36" t="s">
        <v>40</v>
      </c>
      <c r="D36" s="97" t="s">
        <v>22</v>
      </c>
      <c r="E36" s="97">
        <v>740</v>
      </c>
      <c r="F36" s="98">
        <v>25.93</v>
      </c>
      <c r="G36" s="98">
        <v>31.85</v>
      </c>
      <c r="H36" s="94">
        <v>23569</v>
      </c>
      <c r="I36" s="95">
        <f t="shared" si="0"/>
        <v>6.4294180214869686E-3</v>
      </c>
      <c r="J36" s="96">
        <f t="shared" si="1"/>
        <v>0.532014672207335</v>
      </c>
    </row>
    <row r="37" spans="1:10">
      <c r="A37" s="97" t="s">
        <v>4272</v>
      </c>
      <c r="B37" s="50">
        <v>92267</v>
      </c>
      <c r="C37" t="s">
        <v>45</v>
      </c>
      <c r="D37" s="97" t="s">
        <v>5</v>
      </c>
      <c r="E37" s="97">
        <v>301.88</v>
      </c>
      <c r="F37" s="98">
        <v>62.99</v>
      </c>
      <c r="G37" s="98">
        <v>77.38</v>
      </c>
      <c r="H37" s="94">
        <v>23359.474399999999</v>
      </c>
      <c r="I37" s="95">
        <f t="shared" si="0"/>
        <v>6.3722612618194868E-3</v>
      </c>
      <c r="J37" s="96">
        <f t="shared" si="1"/>
        <v>0.53838693346915445</v>
      </c>
    </row>
    <row r="38" spans="1:10">
      <c r="A38" s="97" t="s">
        <v>4623</v>
      </c>
      <c r="B38" s="50">
        <v>820022025</v>
      </c>
      <c r="C38" t="s">
        <v>46</v>
      </c>
      <c r="D38" s="97" t="s">
        <v>7</v>
      </c>
      <c r="E38" s="97">
        <v>12</v>
      </c>
      <c r="F38" s="98">
        <v>1570.04</v>
      </c>
      <c r="G38" s="98">
        <v>1928.95</v>
      </c>
      <c r="H38" s="94">
        <v>23147.4</v>
      </c>
      <c r="I38" s="95">
        <f t="shared" si="0"/>
        <v>6.3144092117004315E-3</v>
      </c>
      <c r="J38" s="96">
        <f t="shared" si="1"/>
        <v>0.54470134268085491</v>
      </c>
    </row>
    <row r="39" spans="1:10">
      <c r="A39" s="97">
        <v>8.02</v>
      </c>
      <c r="B39" s="50">
        <v>96365</v>
      </c>
      <c r="C39" t="s">
        <v>47</v>
      </c>
      <c r="D39" s="97" t="s">
        <v>5</v>
      </c>
      <c r="E39" s="97">
        <v>110.77</v>
      </c>
      <c r="F39" s="98">
        <v>169.85</v>
      </c>
      <c r="G39" s="98">
        <v>208.67</v>
      </c>
      <c r="H39" s="94">
        <v>23114.375899999999</v>
      </c>
      <c r="I39" s="95">
        <f t="shared" si="0"/>
        <v>6.3054005247097488E-3</v>
      </c>
      <c r="J39" s="96">
        <f t="shared" si="1"/>
        <v>0.55100674320556464</v>
      </c>
    </row>
    <row r="40" spans="1:10">
      <c r="A40" s="97">
        <v>14.18</v>
      </c>
      <c r="B40" s="50" t="s">
        <v>4104</v>
      </c>
      <c r="C40" t="s">
        <v>1358</v>
      </c>
      <c r="D40" s="97" t="s">
        <v>5</v>
      </c>
      <c r="E40" s="97">
        <v>23.16</v>
      </c>
      <c r="F40" s="98">
        <v>786.29</v>
      </c>
      <c r="G40" s="98">
        <v>966.03</v>
      </c>
      <c r="H40" s="94">
        <v>22373.254799999999</v>
      </c>
      <c r="I40" s="95">
        <f t="shared" si="0"/>
        <v>6.1032291404149435E-3</v>
      </c>
      <c r="J40" s="96">
        <f t="shared" si="1"/>
        <v>0.55710997234597959</v>
      </c>
    </row>
    <row r="41" spans="1:10">
      <c r="A41" s="97" t="s">
        <v>4622</v>
      </c>
      <c r="B41" s="50">
        <v>620022025</v>
      </c>
      <c r="C41" t="s">
        <v>49</v>
      </c>
      <c r="D41" s="97" t="s">
        <v>7</v>
      </c>
      <c r="E41" s="97">
        <v>4</v>
      </c>
      <c r="F41" s="98">
        <v>4455</v>
      </c>
      <c r="G41" s="98">
        <v>5473.41</v>
      </c>
      <c r="H41" s="94">
        <v>21893.64</v>
      </c>
      <c r="I41" s="95">
        <f t="shared" si="0"/>
        <v>5.9723943982327608E-3</v>
      </c>
      <c r="J41" s="96">
        <f t="shared" si="1"/>
        <v>0.5630823667442123</v>
      </c>
    </row>
    <row r="42" spans="1:10">
      <c r="A42" s="97">
        <v>11.12</v>
      </c>
      <c r="B42" s="50">
        <v>87779</v>
      </c>
      <c r="C42" t="s">
        <v>1285</v>
      </c>
      <c r="D42" s="97" t="s">
        <v>5</v>
      </c>
      <c r="E42" s="97">
        <v>258.62</v>
      </c>
      <c r="F42" s="98">
        <v>68.2</v>
      </c>
      <c r="G42" s="98">
        <v>83.79</v>
      </c>
      <c r="H42" s="94">
        <v>21669.769800000002</v>
      </c>
      <c r="I42" s="95">
        <f t="shared" si="0"/>
        <v>5.9113245565613334E-3</v>
      </c>
      <c r="J42" s="96">
        <f t="shared" si="1"/>
        <v>0.5689936913007736</v>
      </c>
    </row>
    <row r="43" spans="1:10">
      <c r="A43" s="97" t="s">
        <v>4651</v>
      </c>
      <c r="B43" s="50">
        <v>619022025</v>
      </c>
      <c r="C43" t="s">
        <v>51</v>
      </c>
      <c r="D43" s="97" t="s">
        <v>7</v>
      </c>
      <c r="E43" s="97">
        <v>3</v>
      </c>
      <c r="F43" s="98">
        <v>5763.38</v>
      </c>
      <c r="G43" s="98">
        <v>7080.88</v>
      </c>
      <c r="H43" s="94">
        <v>21242.639999999999</v>
      </c>
      <c r="I43" s="95">
        <f t="shared" si="0"/>
        <v>5.7948072654741365E-3</v>
      </c>
      <c r="J43" s="96">
        <f t="shared" si="1"/>
        <v>0.5747884985662477</v>
      </c>
    </row>
    <row r="44" spans="1:10">
      <c r="A44" s="97" t="s">
        <v>4629</v>
      </c>
      <c r="B44" s="50">
        <v>2020022025</v>
      </c>
      <c r="C44" t="s">
        <v>52</v>
      </c>
      <c r="D44" s="97" t="s">
        <v>7</v>
      </c>
      <c r="E44" s="97">
        <v>1</v>
      </c>
      <c r="F44" s="98">
        <v>17150</v>
      </c>
      <c r="G44" s="98">
        <v>21070.49</v>
      </c>
      <c r="H44" s="94">
        <v>21070.49</v>
      </c>
      <c r="I44" s="95">
        <f t="shared" si="0"/>
        <v>5.7478462441156166E-3</v>
      </c>
      <c r="J44" s="96">
        <f t="shared" si="1"/>
        <v>0.58053634481036331</v>
      </c>
    </row>
    <row r="45" spans="1:10">
      <c r="A45" s="97" t="s">
        <v>4631</v>
      </c>
      <c r="B45" s="50">
        <v>21130225</v>
      </c>
      <c r="C45" t="s">
        <v>54</v>
      </c>
      <c r="D45" s="97" t="s">
        <v>7</v>
      </c>
      <c r="E45" s="97">
        <v>7</v>
      </c>
      <c r="F45" s="98">
        <v>2411.96</v>
      </c>
      <c r="G45" s="98">
        <v>2963.33</v>
      </c>
      <c r="H45" s="94">
        <v>20743.309999999998</v>
      </c>
      <c r="I45" s="95">
        <f t="shared" si="0"/>
        <v>5.6585943883614423E-3</v>
      </c>
      <c r="J45" s="96">
        <f t="shared" si="1"/>
        <v>0.58619493919872478</v>
      </c>
    </row>
    <row r="46" spans="1:10">
      <c r="A46" s="97" t="s">
        <v>4467</v>
      </c>
      <c r="B46" s="50">
        <v>218022025</v>
      </c>
      <c r="C46" t="s">
        <v>55</v>
      </c>
      <c r="D46" s="97" t="s">
        <v>22</v>
      </c>
      <c r="E46" s="97">
        <v>119.54</v>
      </c>
      <c r="F46" s="98">
        <v>140.34</v>
      </c>
      <c r="G46" s="98">
        <v>172.42</v>
      </c>
      <c r="H46" s="94">
        <v>20611.086800000001</v>
      </c>
      <c r="I46" s="95">
        <f t="shared" si="0"/>
        <v>5.6225250504625644E-3</v>
      </c>
      <c r="J46" s="96">
        <f t="shared" si="1"/>
        <v>0.59181746424918735</v>
      </c>
    </row>
    <row r="47" spans="1:10">
      <c r="A47" s="97">
        <v>16.03</v>
      </c>
      <c r="B47" s="50">
        <v>10203501</v>
      </c>
      <c r="C47" t="s">
        <v>58</v>
      </c>
      <c r="D47" s="97" t="s">
        <v>7</v>
      </c>
      <c r="E47" s="97">
        <v>1</v>
      </c>
      <c r="F47" s="98">
        <v>16191.4</v>
      </c>
      <c r="G47" s="98">
        <v>19892.75</v>
      </c>
      <c r="H47" s="94">
        <v>19892.75</v>
      </c>
      <c r="I47" s="95">
        <f t="shared" si="0"/>
        <v>5.4265690248604054E-3</v>
      </c>
      <c r="J47" s="96">
        <f t="shared" si="1"/>
        <v>0.59724403327404774</v>
      </c>
    </row>
    <row r="48" spans="1:10">
      <c r="A48" s="97" t="s">
        <v>4466</v>
      </c>
      <c r="B48" s="50">
        <v>89849</v>
      </c>
      <c r="C48" t="s">
        <v>59</v>
      </c>
      <c r="D48" s="97" t="s">
        <v>22</v>
      </c>
      <c r="E48" s="97">
        <v>270.95999999999998</v>
      </c>
      <c r="F48" s="98">
        <v>58.3</v>
      </c>
      <c r="G48" s="98">
        <v>71.62</v>
      </c>
      <c r="H48" s="94">
        <v>19406.155200000001</v>
      </c>
      <c r="I48" s="95">
        <f t="shared" si="0"/>
        <v>5.293830199442193E-3</v>
      </c>
      <c r="J48" s="96">
        <f t="shared" si="1"/>
        <v>0.60253786347348992</v>
      </c>
    </row>
    <row r="49" spans="1:10">
      <c r="A49" s="97" t="s">
        <v>4376</v>
      </c>
      <c r="B49" s="50">
        <v>724022025</v>
      </c>
      <c r="C49" t="s">
        <v>60</v>
      </c>
      <c r="D49" s="97" t="s">
        <v>22</v>
      </c>
      <c r="E49" s="97">
        <v>120</v>
      </c>
      <c r="F49" s="98">
        <v>130.46</v>
      </c>
      <c r="G49" s="98">
        <v>160.28</v>
      </c>
      <c r="H49" s="94">
        <v>19233.599999999999</v>
      </c>
      <c r="I49" s="95">
        <f t="shared" si="0"/>
        <v>5.2467586430511156E-3</v>
      </c>
      <c r="J49" s="96">
        <f t="shared" si="1"/>
        <v>0.60778462211654105</v>
      </c>
    </row>
    <row r="50" spans="1:10">
      <c r="A50" s="97">
        <v>11.03</v>
      </c>
      <c r="B50" s="50">
        <v>1220525</v>
      </c>
      <c r="C50" t="s">
        <v>53</v>
      </c>
      <c r="D50" s="97" t="s">
        <v>5</v>
      </c>
      <c r="E50" s="97">
        <v>271.06</v>
      </c>
      <c r="F50" s="98">
        <v>57.64</v>
      </c>
      <c r="G50" s="98">
        <v>70.81</v>
      </c>
      <c r="H50" s="94">
        <v>19193.758600000001</v>
      </c>
      <c r="I50" s="95">
        <f t="shared" si="0"/>
        <v>5.2358902559680297E-3</v>
      </c>
      <c r="J50" s="96">
        <f t="shared" si="1"/>
        <v>0.6130205123725091</v>
      </c>
    </row>
    <row r="51" spans="1:10">
      <c r="A51" s="97">
        <v>13.06</v>
      </c>
      <c r="B51" s="50">
        <v>95305</v>
      </c>
      <c r="C51" t="s">
        <v>1326</v>
      </c>
      <c r="D51" s="97" t="s">
        <v>5</v>
      </c>
      <c r="E51" s="97">
        <v>1161.01</v>
      </c>
      <c r="F51" s="98">
        <v>13.1</v>
      </c>
      <c r="G51" s="98">
        <v>16.09</v>
      </c>
      <c r="H51" s="94">
        <v>18680.650900000001</v>
      </c>
      <c r="I51" s="95">
        <f t="shared" si="0"/>
        <v>5.0959189422362747E-3</v>
      </c>
      <c r="J51" s="96">
        <f t="shared" si="1"/>
        <v>0.61811643131474536</v>
      </c>
    </row>
    <row r="52" spans="1:10">
      <c r="A52" s="97" t="s">
        <v>4628</v>
      </c>
      <c r="B52" s="50">
        <v>1820022025</v>
      </c>
      <c r="C52" t="s">
        <v>61</v>
      </c>
      <c r="D52" s="97" t="s">
        <v>7</v>
      </c>
      <c r="E52" s="97">
        <v>1</v>
      </c>
      <c r="F52" s="98">
        <v>15100</v>
      </c>
      <c r="G52" s="98">
        <v>18551.86</v>
      </c>
      <c r="H52" s="94">
        <v>18551.86</v>
      </c>
      <c r="I52" s="95">
        <f t="shared" si="0"/>
        <v>5.0607859058977144E-3</v>
      </c>
      <c r="J52" s="96">
        <f t="shared" si="1"/>
        <v>0.62317721722064312</v>
      </c>
    </row>
    <row r="53" spans="1:10">
      <c r="A53" s="97" t="s">
        <v>4269</v>
      </c>
      <c r="B53" s="50">
        <v>92772</v>
      </c>
      <c r="C53" t="s">
        <v>62</v>
      </c>
      <c r="D53" s="97" t="s">
        <v>14</v>
      </c>
      <c r="E53" s="97">
        <v>1588.9</v>
      </c>
      <c r="F53" s="98">
        <v>9.39</v>
      </c>
      <c r="G53" s="98">
        <v>11.53</v>
      </c>
      <c r="H53" s="94">
        <v>18320.017</v>
      </c>
      <c r="I53" s="95">
        <f t="shared" si="0"/>
        <v>4.9975411537930177E-3</v>
      </c>
      <c r="J53" s="96">
        <f t="shared" si="1"/>
        <v>0.62817475837443615</v>
      </c>
    </row>
    <row r="54" spans="1:10">
      <c r="A54" s="97">
        <v>17.03</v>
      </c>
      <c r="B54" s="50">
        <v>12120225</v>
      </c>
      <c r="C54" t="s">
        <v>63</v>
      </c>
      <c r="D54" s="97" t="s">
        <v>7</v>
      </c>
      <c r="E54" s="97">
        <v>1</v>
      </c>
      <c r="F54" s="98">
        <v>14565.42</v>
      </c>
      <c r="G54" s="98">
        <v>17895.07</v>
      </c>
      <c r="H54" s="94">
        <v>17895.07</v>
      </c>
      <c r="I54" s="95">
        <f t="shared" si="0"/>
        <v>4.8816193115435872E-3</v>
      </c>
      <c r="J54" s="96">
        <f t="shared" si="1"/>
        <v>0.63305637768597978</v>
      </c>
    </row>
    <row r="55" spans="1:10">
      <c r="A55" s="97" t="s">
        <v>4219</v>
      </c>
      <c r="B55" s="50">
        <v>97914</v>
      </c>
      <c r="C55" t="s">
        <v>703</v>
      </c>
      <c r="D55" s="97" t="s">
        <v>704</v>
      </c>
      <c r="E55" s="97">
        <v>4924.4799999999996</v>
      </c>
      <c r="F55" s="98">
        <v>2.91</v>
      </c>
      <c r="G55" s="98">
        <v>3.57</v>
      </c>
      <c r="H55" s="94">
        <v>17580.393599999999</v>
      </c>
      <c r="I55" s="95">
        <f t="shared" si="0"/>
        <v>4.7957783290200756E-3</v>
      </c>
      <c r="J55" s="96">
        <f t="shared" si="1"/>
        <v>0.63785215601499989</v>
      </c>
    </row>
    <row r="56" spans="1:10">
      <c r="A56" s="97">
        <v>13.07</v>
      </c>
      <c r="B56" s="50">
        <v>95305</v>
      </c>
      <c r="C56" t="s">
        <v>1328</v>
      </c>
      <c r="D56" s="97" t="s">
        <v>5</v>
      </c>
      <c r="E56" s="97">
        <v>1081.18</v>
      </c>
      <c r="F56" s="98">
        <v>13.1</v>
      </c>
      <c r="G56" s="98">
        <v>16.09</v>
      </c>
      <c r="H56" s="94">
        <v>17396.1862</v>
      </c>
      <c r="I56" s="95">
        <f t="shared" si="0"/>
        <v>4.7455281539065261E-3</v>
      </c>
      <c r="J56" s="96">
        <f t="shared" si="1"/>
        <v>0.64259768416890639</v>
      </c>
    </row>
    <row r="57" spans="1:10">
      <c r="A57" s="97">
        <v>15.18</v>
      </c>
      <c r="B57" s="50">
        <v>103946</v>
      </c>
      <c r="C57" t="s">
        <v>64</v>
      </c>
      <c r="D57" s="97" t="s">
        <v>5</v>
      </c>
      <c r="E57" s="97">
        <v>1079.98</v>
      </c>
      <c r="F57" s="98">
        <v>12.98</v>
      </c>
      <c r="G57" s="98">
        <v>15.94</v>
      </c>
      <c r="H57" s="94">
        <v>17214.8812</v>
      </c>
      <c r="I57" s="95">
        <f t="shared" si="0"/>
        <v>4.6960697282463068E-3</v>
      </c>
      <c r="J57" s="96">
        <f t="shared" si="1"/>
        <v>0.64729375389715271</v>
      </c>
    </row>
    <row r="58" spans="1:10">
      <c r="A58" s="97" t="s">
        <v>4635</v>
      </c>
      <c r="B58" s="50">
        <v>29130225</v>
      </c>
      <c r="C58" t="s">
        <v>65</v>
      </c>
      <c r="D58" s="97" t="s">
        <v>7</v>
      </c>
      <c r="E58" s="97">
        <v>8</v>
      </c>
      <c r="F58" s="98">
        <v>1712.56</v>
      </c>
      <c r="G58" s="98">
        <v>2104.0500000000002</v>
      </c>
      <c r="H58" s="94">
        <v>16832.400000000001</v>
      </c>
      <c r="I58" s="95">
        <f t="shared" si="0"/>
        <v>4.5917321865534075E-3</v>
      </c>
      <c r="J58" s="96">
        <f t="shared" si="1"/>
        <v>0.65188548608370611</v>
      </c>
    </row>
    <row r="59" spans="1:10">
      <c r="A59" s="97" t="s">
        <v>4278</v>
      </c>
      <c r="B59" s="50">
        <v>103342</v>
      </c>
      <c r="C59" t="s">
        <v>67</v>
      </c>
      <c r="D59" s="97" t="s">
        <v>5</v>
      </c>
      <c r="E59" s="97">
        <v>110.43</v>
      </c>
      <c r="F59" s="98">
        <v>120.91</v>
      </c>
      <c r="G59" s="98">
        <v>148.55000000000001</v>
      </c>
      <c r="H59" s="94">
        <v>16404.376500000002</v>
      </c>
      <c r="I59" s="95">
        <f t="shared" si="0"/>
        <v>4.4749711018862628E-3</v>
      </c>
      <c r="J59" s="96">
        <f t="shared" si="1"/>
        <v>0.65636045718559233</v>
      </c>
    </row>
    <row r="60" spans="1:10">
      <c r="A60" s="97" t="s">
        <v>4201</v>
      </c>
      <c r="B60" s="50">
        <v>104790</v>
      </c>
      <c r="C60" t="s">
        <v>68</v>
      </c>
      <c r="D60" s="97" t="s">
        <v>18</v>
      </c>
      <c r="E60" s="97">
        <v>116.21</v>
      </c>
      <c r="F60" s="98">
        <v>114.55</v>
      </c>
      <c r="G60" s="98">
        <v>140.72999999999999</v>
      </c>
      <c r="H60" s="94">
        <v>16354.233299999998</v>
      </c>
      <c r="I60" s="95">
        <f t="shared" si="0"/>
        <v>4.4612924734448757E-3</v>
      </c>
      <c r="J60" s="96">
        <f t="shared" si="1"/>
        <v>0.66082174965903717</v>
      </c>
    </row>
    <row r="61" spans="1:10">
      <c r="A61" s="97" t="s">
        <v>4244</v>
      </c>
      <c r="B61" s="50">
        <v>92762</v>
      </c>
      <c r="C61" t="s">
        <v>50</v>
      </c>
      <c r="D61" s="97" t="s">
        <v>14</v>
      </c>
      <c r="E61" s="97">
        <v>1142.5</v>
      </c>
      <c r="F61" s="98">
        <v>11.62</v>
      </c>
      <c r="G61" s="98">
        <v>14.27</v>
      </c>
      <c r="H61" s="94">
        <v>16303.475</v>
      </c>
      <c r="I61" s="95">
        <f t="shared" si="0"/>
        <v>4.4474460510782066E-3</v>
      </c>
      <c r="J61" s="96">
        <f t="shared" si="1"/>
        <v>0.66526919571011534</v>
      </c>
    </row>
    <row r="62" spans="1:10">
      <c r="A62" s="97" t="s">
        <v>4617</v>
      </c>
      <c r="B62" s="50">
        <v>1419022025</v>
      </c>
      <c r="C62" t="s">
        <v>69</v>
      </c>
      <c r="D62" s="97" t="s">
        <v>7</v>
      </c>
      <c r="E62" s="97">
        <v>1</v>
      </c>
      <c r="F62" s="98">
        <v>12810</v>
      </c>
      <c r="G62" s="98">
        <v>15738.36</v>
      </c>
      <c r="H62" s="94">
        <v>15738.36</v>
      </c>
      <c r="I62" s="95">
        <f t="shared" si="0"/>
        <v>4.2932875986528762E-3</v>
      </c>
      <c r="J62" s="96">
        <f t="shared" si="1"/>
        <v>0.66956248330876822</v>
      </c>
    </row>
    <row r="63" spans="1:10">
      <c r="A63" s="97">
        <v>15.25</v>
      </c>
      <c r="B63" s="50">
        <v>6040225</v>
      </c>
      <c r="C63" t="s">
        <v>70</v>
      </c>
      <c r="D63" s="97" t="s">
        <v>7</v>
      </c>
      <c r="E63" s="97">
        <v>18</v>
      </c>
      <c r="F63" s="98">
        <v>706.22</v>
      </c>
      <c r="G63" s="98">
        <v>867.66</v>
      </c>
      <c r="H63" s="94">
        <v>15617.88</v>
      </c>
      <c r="I63" s="95">
        <f t="shared" si="0"/>
        <v>4.2604217034842755E-3</v>
      </c>
      <c r="J63" s="96">
        <f t="shared" si="1"/>
        <v>0.6738229050122525</v>
      </c>
    </row>
    <row r="64" spans="1:10">
      <c r="A64" s="97" t="s">
        <v>4630</v>
      </c>
      <c r="B64" s="50">
        <v>2220022025</v>
      </c>
      <c r="C64" t="s">
        <v>71</v>
      </c>
      <c r="D64" s="97" t="s">
        <v>7</v>
      </c>
      <c r="E64" s="97">
        <v>1</v>
      </c>
      <c r="F64" s="98">
        <v>12500</v>
      </c>
      <c r="G64" s="98">
        <v>15357.5</v>
      </c>
      <c r="H64" s="94">
        <v>15357.5</v>
      </c>
      <c r="I64" s="95">
        <f t="shared" si="0"/>
        <v>4.1893923062067172E-3</v>
      </c>
      <c r="J64" s="96">
        <f t="shared" si="1"/>
        <v>0.67801229731845924</v>
      </c>
    </row>
    <row r="65" spans="1:10">
      <c r="A65" s="97" t="s">
        <v>4465</v>
      </c>
      <c r="B65" s="50">
        <v>89714</v>
      </c>
      <c r="C65" t="s">
        <v>48</v>
      </c>
      <c r="D65" s="97" t="s">
        <v>22</v>
      </c>
      <c r="E65" s="97">
        <v>334.33</v>
      </c>
      <c r="F65" s="98">
        <v>37.369999999999997</v>
      </c>
      <c r="G65" s="98">
        <v>45.91</v>
      </c>
      <c r="H65" s="94">
        <v>15349.090299999998</v>
      </c>
      <c r="I65" s="95">
        <f t="shared" si="0"/>
        <v>4.1870982132568542E-3</v>
      </c>
      <c r="J65" s="96">
        <f t="shared" si="1"/>
        <v>0.68219939553171605</v>
      </c>
    </row>
    <row r="66" spans="1:10">
      <c r="A66" s="97" t="s">
        <v>4331</v>
      </c>
      <c r="B66" s="50">
        <v>92990</v>
      </c>
      <c r="C66" t="s">
        <v>72</v>
      </c>
      <c r="D66" s="97" t="s">
        <v>22</v>
      </c>
      <c r="E66" s="97">
        <v>150</v>
      </c>
      <c r="F66" s="98">
        <v>79.92</v>
      </c>
      <c r="G66" s="98">
        <v>98.18</v>
      </c>
      <c r="H66" s="94">
        <v>14727.000000000002</v>
      </c>
      <c r="I66" s="95">
        <f t="shared" si="0"/>
        <v>4.0173973949865754E-3</v>
      </c>
      <c r="J66" s="96">
        <f t="shared" si="1"/>
        <v>0.68621679292670257</v>
      </c>
    </row>
    <row r="67" spans="1:10">
      <c r="A67" s="97" t="s">
        <v>4615</v>
      </c>
      <c r="B67" s="50">
        <v>151515</v>
      </c>
      <c r="C67" t="s">
        <v>4154</v>
      </c>
      <c r="D67" s="97" t="s">
        <v>7</v>
      </c>
      <c r="E67" s="97">
        <v>1</v>
      </c>
      <c r="F67" s="98">
        <v>11723.199999999999</v>
      </c>
      <c r="G67" s="98">
        <v>14403.12</v>
      </c>
      <c r="H67" s="94">
        <v>14403.12</v>
      </c>
      <c r="I67" s="95">
        <f t="shared" ref="I67:I130" si="2">H67/$M$1</f>
        <v>3.9290457505044502E-3</v>
      </c>
      <c r="J67" s="96">
        <f t="shared" si="1"/>
        <v>0.69014583867720702</v>
      </c>
    </row>
    <row r="68" spans="1:10">
      <c r="A68" s="97">
        <v>19.02</v>
      </c>
      <c r="B68" s="50">
        <v>12300100</v>
      </c>
      <c r="C68" t="s">
        <v>1435</v>
      </c>
      <c r="D68" s="97" t="s">
        <v>5</v>
      </c>
      <c r="E68" s="97">
        <v>3250.63</v>
      </c>
      <c r="F68" s="98">
        <v>3.45</v>
      </c>
      <c r="G68" s="98">
        <v>4.2300000000000004</v>
      </c>
      <c r="H68" s="94">
        <v>13750.164900000002</v>
      </c>
      <c r="I68" s="95">
        <f t="shared" si="2"/>
        <v>3.7509252834858316E-3</v>
      </c>
      <c r="J68" s="96">
        <f t="shared" ref="J68:J131" si="3">I68+J67</f>
        <v>0.69389676396069289</v>
      </c>
    </row>
    <row r="69" spans="1:10">
      <c r="A69" s="97">
        <v>16.02</v>
      </c>
      <c r="B69" s="50">
        <v>103253</v>
      </c>
      <c r="C69" t="s">
        <v>75</v>
      </c>
      <c r="D69" s="97" t="s">
        <v>7</v>
      </c>
      <c r="E69" s="97">
        <v>2</v>
      </c>
      <c r="F69" s="98">
        <v>5540.51</v>
      </c>
      <c r="G69" s="98">
        <v>6807.07</v>
      </c>
      <c r="H69" s="94">
        <v>13614.14</v>
      </c>
      <c r="I69" s="95">
        <f t="shared" si="2"/>
        <v>3.7138188749224234E-3</v>
      </c>
      <c r="J69" s="96">
        <f t="shared" si="3"/>
        <v>0.69761058283561528</v>
      </c>
    </row>
    <row r="70" spans="1:10">
      <c r="A70" s="97" t="s">
        <v>4618</v>
      </c>
      <c r="B70" s="50">
        <v>1619022025</v>
      </c>
      <c r="C70" t="s">
        <v>76</v>
      </c>
      <c r="D70" s="97" t="s">
        <v>7</v>
      </c>
      <c r="E70" s="97">
        <v>1</v>
      </c>
      <c r="F70" s="98">
        <v>11020</v>
      </c>
      <c r="G70" s="98">
        <v>13539.17</v>
      </c>
      <c r="H70" s="94">
        <v>13539.17</v>
      </c>
      <c r="I70" s="95">
        <f t="shared" si="2"/>
        <v>3.6933677115692527E-3</v>
      </c>
      <c r="J70" s="96">
        <f t="shared" si="3"/>
        <v>0.70130395054718453</v>
      </c>
    </row>
    <row r="71" spans="1:10">
      <c r="A71" s="97" t="s">
        <v>4309</v>
      </c>
      <c r="B71" s="50">
        <v>826022025</v>
      </c>
      <c r="C71" t="s">
        <v>77</v>
      </c>
      <c r="D71" s="97" t="s">
        <v>7</v>
      </c>
      <c r="E71" s="97">
        <v>1</v>
      </c>
      <c r="F71" s="98">
        <v>10944.57</v>
      </c>
      <c r="G71" s="98">
        <v>13446.49</v>
      </c>
      <c r="H71" s="94">
        <v>13446.49</v>
      </c>
      <c r="I71" s="95">
        <f t="shared" si="2"/>
        <v>3.6680854143894227E-3</v>
      </c>
      <c r="J71" s="96">
        <f t="shared" si="3"/>
        <v>0.70497203596157398</v>
      </c>
    </row>
    <row r="72" spans="1:10">
      <c r="A72" s="97" t="s">
        <v>4217</v>
      </c>
      <c r="B72" s="50">
        <v>97631</v>
      </c>
      <c r="C72" t="s">
        <v>698</v>
      </c>
      <c r="D72" s="97" t="s">
        <v>5</v>
      </c>
      <c r="E72" s="97">
        <v>976.56</v>
      </c>
      <c r="F72" s="98">
        <v>11.1</v>
      </c>
      <c r="G72" s="98">
        <v>13.63</v>
      </c>
      <c r="H72" s="94">
        <v>13310.5128</v>
      </c>
      <c r="I72" s="95">
        <f t="shared" si="2"/>
        <v>3.6309920179707655E-3</v>
      </c>
      <c r="J72" s="96">
        <f t="shared" si="3"/>
        <v>0.70860302797954478</v>
      </c>
    </row>
    <row r="73" spans="1:10">
      <c r="A73" s="97" t="s">
        <v>4228</v>
      </c>
      <c r="B73" s="50">
        <v>96546</v>
      </c>
      <c r="C73" t="s">
        <v>74</v>
      </c>
      <c r="D73" s="97" t="s">
        <v>14</v>
      </c>
      <c r="E73" s="97">
        <v>741.99</v>
      </c>
      <c r="F73" s="98">
        <v>14.4</v>
      </c>
      <c r="G73" s="98">
        <v>17.690000000000001</v>
      </c>
      <c r="H73" s="94">
        <v>13125.803100000001</v>
      </c>
      <c r="I73" s="95">
        <f t="shared" si="2"/>
        <v>3.580604819789958E-3</v>
      </c>
      <c r="J73" s="96">
        <f t="shared" si="3"/>
        <v>0.71218363279933472</v>
      </c>
    </row>
    <row r="74" spans="1:10">
      <c r="A74" s="97" t="s">
        <v>4366</v>
      </c>
      <c r="B74" s="50">
        <v>98297</v>
      </c>
      <c r="C74" t="s">
        <v>78</v>
      </c>
      <c r="D74" s="97" t="s">
        <v>22</v>
      </c>
      <c r="E74" s="97">
        <v>1050</v>
      </c>
      <c r="F74" s="98">
        <v>10.17</v>
      </c>
      <c r="G74" s="98">
        <v>12.49</v>
      </c>
      <c r="H74" s="94">
        <v>13114.5</v>
      </c>
      <c r="I74" s="95">
        <f t="shared" si="2"/>
        <v>3.5775214325084155E-3</v>
      </c>
      <c r="J74" s="96">
        <f t="shared" si="3"/>
        <v>0.71576115423184317</v>
      </c>
    </row>
    <row r="75" spans="1:10">
      <c r="A75" s="97">
        <v>7.03</v>
      </c>
      <c r="B75" s="50">
        <v>121022025</v>
      </c>
      <c r="C75" t="s">
        <v>79</v>
      </c>
      <c r="D75" s="97" t="s">
        <v>22</v>
      </c>
      <c r="E75" s="97">
        <v>225.77</v>
      </c>
      <c r="F75" s="98">
        <v>46.32</v>
      </c>
      <c r="G75" s="98">
        <v>56.9</v>
      </c>
      <c r="H75" s="94">
        <v>12846.313</v>
      </c>
      <c r="I75" s="95">
        <f t="shared" si="2"/>
        <v>3.5043623535942264E-3</v>
      </c>
      <c r="J75" s="96">
        <f t="shared" si="3"/>
        <v>0.71926551658543736</v>
      </c>
    </row>
    <row r="76" spans="1:10">
      <c r="A76" s="97" t="s">
        <v>4237</v>
      </c>
      <c r="B76" s="50">
        <v>94965</v>
      </c>
      <c r="C76" t="s">
        <v>17</v>
      </c>
      <c r="D76" s="97" t="s">
        <v>18</v>
      </c>
      <c r="E76" s="97">
        <v>21.21</v>
      </c>
      <c r="F76" s="98">
        <v>492.82</v>
      </c>
      <c r="G76" s="98">
        <v>605.47</v>
      </c>
      <c r="H76" s="94">
        <v>12842.018700000001</v>
      </c>
      <c r="I76" s="95">
        <f t="shared" si="2"/>
        <v>3.5031909059379971E-3</v>
      </c>
      <c r="J76" s="96">
        <f t="shared" si="3"/>
        <v>0.72276870749137534</v>
      </c>
    </row>
    <row r="77" spans="1:10">
      <c r="A77" s="97" t="s">
        <v>4656</v>
      </c>
      <c r="B77" s="50">
        <v>2070225</v>
      </c>
      <c r="C77" t="s">
        <v>80</v>
      </c>
      <c r="D77" s="97" t="s">
        <v>5</v>
      </c>
      <c r="E77" s="97">
        <v>200.81</v>
      </c>
      <c r="F77" s="98">
        <v>50.67</v>
      </c>
      <c r="G77" s="98">
        <v>62.25</v>
      </c>
      <c r="H77" s="94">
        <v>12500.422500000001</v>
      </c>
      <c r="I77" s="95">
        <f t="shared" si="2"/>
        <v>3.4100064363231869E-3</v>
      </c>
      <c r="J77" s="96">
        <f t="shared" si="3"/>
        <v>0.7261787139276985</v>
      </c>
    </row>
    <row r="78" spans="1:10">
      <c r="A78" s="97" t="s">
        <v>4240</v>
      </c>
      <c r="B78" s="50">
        <v>93358</v>
      </c>
      <c r="C78" t="s">
        <v>42</v>
      </c>
      <c r="D78" s="97" t="s">
        <v>18</v>
      </c>
      <c r="E78" s="97">
        <v>122.37</v>
      </c>
      <c r="F78" s="98">
        <v>82.91</v>
      </c>
      <c r="G78" s="98">
        <v>101.86</v>
      </c>
      <c r="H78" s="94">
        <v>12464.608200000001</v>
      </c>
      <c r="I78" s="95">
        <f t="shared" si="2"/>
        <v>3.400236607062423E-3</v>
      </c>
      <c r="J78" s="96">
        <f t="shared" si="3"/>
        <v>0.72957895053476096</v>
      </c>
    </row>
    <row r="79" spans="1:10">
      <c r="A79" s="97" t="s">
        <v>4447</v>
      </c>
      <c r="B79" s="50">
        <v>1012022025</v>
      </c>
      <c r="C79" t="s">
        <v>81</v>
      </c>
      <c r="D79" s="97" t="s">
        <v>7</v>
      </c>
      <c r="E79" s="97">
        <v>31</v>
      </c>
      <c r="F79" s="98">
        <v>323.48</v>
      </c>
      <c r="G79" s="98">
        <v>397.42</v>
      </c>
      <c r="H79" s="94">
        <v>12320.02</v>
      </c>
      <c r="I79" s="95">
        <f t="shared" si="2"/>
        <v>3.3607942048063085E-3</v>
      </c>
      <c r="J79" s="96">
        <f t="shared" si="3"/>
        <v>0.73293974473956724</v>
      </c>
    </row>
    <row r="80" spans="1:10">
      <c r="A80" s="97" t="s">
        <v>4277</v>
      </c>
      <c r="B80" s="50">
        <v>102722</v>
      </c>
      <c r="C80" t="s">
        <v>82</v>
      </c>
      <c r="D80" s="97" t="s">
        <v>22</v>
      </c>
      <c r="E80" s="97">
        <v>142.88</v>
      </c>
      <c r="F80" s="98">
        <v>69.3</v>
      </c>
      <c r="G80" s="98">
        <v>85.14</v>
      </c>
      <c r="H80" s="94">
        <v>12164.8032</v>
      </c>
      <c r="I80" s="95">
        <f t="shared" si="2"/>
        <v>3.3184524129968324E-3</v>
      </c>
      <c r="J80" s="96">
        <f t="shared" si="3"/>
        <v>0.73625819715256413</v>
      </c>
    </row>
    <row r="81" spans="1:10">
      <c r="A81" s="97" t="s">
        <v>4627</v>
      </c>
      <c r="B81" s="50">
        <v>1620022025</v>
      </c>
      <c r="C81" t="s">
        <v>84</v>
      </c>
      <c r="D81" s="97" t="s">
        <v>7</v>
      </c>
      <c r="E81" s="97">
        <v>1</v>
      </c>
      <c r="F81" s="98">
        <v>9570</v>
      </c>
      <c r="G81" s="98">
        <v>11757.7</v>
      </c>
      <c r="H81" s="94">
        <v>11757.7</v>
      </c>
      <c r="I81" s="95">
        <f t="shared" si="2"/>
        <v>3.2073982040492738E-3</v>
      </c>
      <c r="J81" s="96">
        <f t="shared" si="3"/>
        <v>0.73946559535661338</v>
      </c>
    </row>
    <row r="82" spans="1:10">
      <c r="A82" s="97">
        <v>11.05</v>
      </c>
      <c r="B82" s="50">
        <v>1226022025</v>
      </c>
      <c r="C82" t="s">
        <v>86</v>
      </c>
      <c r="D82" s="97" t="s">
        <v>22</v>
      </c>
      <c r="E82" s="97">
        <v>159.07</v>
      </c>
      <c r="F82" s="98">
        <v>58.58</v>
      </c>
      <c r="G82" s="98">
        <v>71.97</v>
      </c>
      <c r="H82" s="94">
        <v>11448.267899999999</v>
      </c>
      <c r="I82" s="95">
        <f t="shared" si="2"/>
        <v>3.1229878209118231E-3</v>
      </c>
      <c r="J82" s="96">
        <f t="shared" si="3"/>
        <v>0.74258858317752519</v>
      </c>
    </row>
    <row r="83" spans="1:10">
      <c r="A83" s="97">
        <v>13.05</v>
      </c>
      <c r="B83" s="50">
        <v>88415</v>
      </c>
      <c r="C83" t="s">
        <v>87</v>
      </c>
      <c r="D83" s="97" t="s">
        <v>5</v>
      </c>
      <c r="E83" s="97">
        <v>2242.19</v>
      </c>
      <c r="F83" s="98">
        <v>4.09</v>
      </c>
      <c r="G83" s="98">
        <v>5.0199999999999996</v>
      </c>
      <c r="H83" s="94">
        <v>11255.793799999999</v>
      </c>
      <c r="I83" s="95">
        <f t="shared" si="2"/>
        <v>3.0704825620035338E-3</v>
      </c>
      <c r="J83" s="96">
        <f t="shared" si="3"/>
        <v>0.74565906573952867</v>
      </c>
    </row>
    <row r="84" spans="1:10">
      <c r="A84" s="97" t="s">
        <v>4660</v>
      </c>
      <c r="B84" s="50">
        <v>227022025</v>
      </c>
      <c r="C84" t="s">
        <v>88</v>
      </c>
      <c r="D84" s="97" t="s">
        <v>22</v>
      </c>
      <c r="E84" s="97">
        <v>117.05</v>
      </c>
      <c r="F84" s="98">
        <v>77.959999999999994</v>
      </c>
      <c r="G84" s="98">
        <v>95.78</v>
      </c>
      <c r="H84" s="94">
        <v>11211.048999999999</v>
      </c>
      <c r="I84" s="95">
        <f t="shared" si="2"/>
        <v>3.0582765700867009E-3</v>
      </c>
      <c r="J84" s="96">
        <f t="shared" si="3"/>
        <v>0.7487173423096154</v>
      </c>
    </row>
    <row r="85" spans="1:10">
      <c r="A85" s="97" t="s">
        <v>4641</v>
      </c>
      <c r="B85" s="50">
        <v>41130225</v>
      </c>
      <c r="C85" t="s">
        <v>89</v>
      </c>
      <c r="D85" s="97" t="s">
        <v>7</v>
      </c>
      <c r="E85" s="97">
        <v>2</v>
      </c>
      <c r="F85" s="98">
        <v>4525.05</v>
      </c>
      <c r="G85" s="98">
        <v>5559.47</v>
      </c>
      <c r="H85" s="94">
        <v>11118.94</v>
      </c>
      <c r="I85" s="95">
        <f t="shared" si="2"/>
        <v>3.0331500367360652E-3</v>
      </c>
      <c r="J85" s="96">
        <f t="shared" si="3"/>
        <v>0.7517504923463515</v>
      </c>
    </row>
    <row r="86" spans="1:10">
      <c r="A86" s="97">
        <v>13.02</v>
      </c>
      <c r="B86" s="50">
        <v>88488</v>
      </c>
      <c r="C86" t="s">
        <v>90</v>
      </c>
      <c r="D86" s="97" t="s">
        <v>5</v>
      </c>
      <c r="E86" s="97">
        <v>621.29</v>
      </c>
      <c r="F86" s="98">
        <v>14.56</v>
      </c>
      <c r="G86" s="98">
        <v>17.88</v>
      </c>
      <c r="H86" s="94">
        <v>11108.665199999999</v>
      </c>
      <c r="I86" s="95">
        <f t="shared" si="2"/>
        <v>3.0303471607427187E-3</v>
      </c>
      <c r="J86" s="96">
        <f t="shared" si="3"/>
        <v>0.75478083950709418</v>
      </c>
    </row>
    <row r="87" spans="1:10">
      <c r="A87" s="97" t="s">
        <v>4621</v>
      </c>
      <c r="B87" s="50">
        <v>420022025</v>
      </c>
      <c r="C87" t="s">
        <v>91</v>
      </c>
      <c r="D87" s="97" t="s">
        <v>7</v>
      </c>
      <c r="E87" s="97">
        <v>2</v>
      </c>
      <c r="F87" s="98">
        <v>4517.5</v>
      </c>
      <c r="G87" s="98">
        <v>5550.2</v>
      </c>
      <c r="H87" s="94">
        <v>11100.4</v>
      </c>
      <c r="I87" s="95">
        <f t="shared" si="2"/>
        <v>3.0280924861349205E-3</v>
      </c>
      <c r="J87" s="96">
        <f t="shared" si="3"/>
        <v>0.75780893199322907</v>
      </c>
    </row>
    <row r="88" spans="1:10">
      <c r="A88" s="97" t="s">
        <v>4264</v>
      </c>
      <c r="B88" s="50">
        <v>94965</v>
      </c>
      <c r="C88" t="s">
        <v>17</v>
      </c>
      <c r="D88" s="97" t="s">
        <v>18</v>
      </c>
      <c r="E88" s="97">
        <v>18.18</v>
      </c>
      <c r="F88" s="98">
        <v>492.82</v>
      </c>
      <c r="G88" s="98">
        <v>605.47</v>
      </c>
      <c r="H88" s="94">
        <v>11007.444600000001</v>
      </c>
      <c r="I88" s="95">
        <f t="shared" si="2"/>
        <v>3.0027350622325692E-3</v>
      </c>
      <c r="J88" s="96">
        <f t="shared" si="3"/>
        <v>0.76081166705546166</v>
      </c>
    </row>
    <row r="89" spans="1:10">
      <c r="A89" s="97" t="s">
        <v>4247</v>
      </c>
      <c r="B89" s="50">
        <v>94965</v>
      </c>
      <c r="C89" t="s">
        <v>17</v>
      </c>
      <c r="D89" s="97" t="s">
        <v>18</v>
      </c>
      <c r="E89" s="97">
        <v>18.13</v>
      </c>
      <c r="F89" s="98">
        <v>492.82</v>
      </c>
      <c r="G89" s="98">
        <v>605.47</v>
      </c>
      <c r="H89" s="94">
        <v>10977.1711</v>
      </c>
      <c r="I89" s="95">
        <f t="shared" si="2"/>
        <v>2.9944767149767035E-3</v>
      </c>
      <c r="J89" s="96">
        <f t="shared" si="3"/>
        <v>0.76380614377043832</v>
      </c>
    </row>
    <row r="90" spans="1:10">
      <c r="A90" s="97" t="s">
        <v>4234</v>
      </c>
      <c r="B90" s="50">
        <v>104919</v>
      </c>
      <c r="C90" t="s">
        <v>85</v>
      </c>
      <c r="D90" s="97" t="s">
        <v>14</v>
      </c>
      <c r="E90" s="97">
        <v>667.4</v>
      </c>
      <c r="F90" s="98">
        <v>13.2</v>
      </c>
      <c r="G90" s="98">
        <v>16.21</v>
      </c>
      <c r="H90" s="94">
        <v>10818.554</v>
      </c>
      <c r="I90" s="95">
        <f t="shared" si="2"/>
        <v>2.951207350928335E-3</v>
      </c>
      <c r="J90" s="96">
        <f t="shared" si="3"/>
        <v>0.76675735112136667</v>
      </c>
    </row>
    <row r="91" spans="1:10">
      <c r="A91" s="97">
        <v>11.13</v>
      </c>
      <c r="B91" s="50">
        <v>87792</v>
      </c>
      <c r="C91" t="s">
        <v>1287</v>
      </c>
      <c r="D91" s="97" t="s">
        <v>5</v>
      </c>
      <c r="E91" s="97">
        <v>221.45</v>
      </c>
      <c r="F91" s="98">
        <v>39.36</v>
      </c>
      <c r="G91" s="98">
        <v>48.35</v>
      </c>
      <c r="H91" s="94">
        <v>10707.1075</v>
      </c>
      <c r="I91" s="95">
        <f t="shared" si="2"/>
        <v>2.9208057159191428E-3</v>
      </c>
      <c r="J91" s="96">
        <f t="shared" si="3"/>
        <v>0.7696781568372858</v>
      </c>
    </row>
    <row r="92" spans="1:10">
      <c r="A92" s="97">
        <v>14.15</v>
      </c>
      <c r="B92" s="50" t="s">
        <v>4104</v>
      </c>
      <c r="C92" t="s">
        <v>1352</v>
      </c>
      <c r="D92" s="97" t="s">
        <v>5</v>
      </c>
      <c r="E92" s="97">
        <v>11.06</v>
      </c>
      <c r="F92" s="98">
        <v>786.29</v>
      </c>
      <c r="G92" s="98">
        <v>966.03</v>
      </c>
      <c r="H92" s="94">
        <v>10684.291800000001</v>
      </c>
      <c r="I92" s="95">
        <f t="shared" si="2"/>
        <v>2.9145817915798484E-3</v>
      </c>
      <c r="J92" s="96">
        <f t="shared" si="3"/>
        <v>0.77259273862886568</v>
      </c>
    </row>
    <row r="93" spans="1:10">
      <c r="A93" s="97" t="s">
        <v>4332</v>
      </c>
      <c r="B93" s="50">
        <v>92988</v>
      </c>
      <c r="C93" t="s">
        <v>93</v>
      </c>
      <c r="D93" s="97" t="s">
        <v>22</v>
      </c>
      <c r="E93" s="97">
        <v>150</v>
      </c>
      <c r="F93" s="98">
        <v>57.67</v>
      </c>
      <c r="G93" s="98">
        <v>70.849999999999994</v>
      </c>
      <c r="H93" s="94">
        <v>10627.5</v>
      </c>
      <c r="I93" s="95">
        <f t="shared" si="2"/>
        <v>2.8990894829374501E-3</v>
      </c>
      <c r="J93" s="96">
        <f t="shared" si="3"/>
        <v>0.77549182811180317</v>
      </c>
    </row>
    <row r="94" spans="1:10">
      <c r="A94" s="97" t="s">
        <v>4640</v>
      </c>
      <c r="B94" s="50">
        <v>39130225</v>
      </c>
      <c r="C94" t="s">
        <v>94</v>
      </c>
      <c r="D94" s="97" t="s">
        <v>7</v>
      </c>
      <c r="E94" s="97">
        <v>2</v>
      </c>
      <c r="F94" s="98">
        <v>4190.32</v>
      </c>
      <c r="G94" s="98">
        <v>5148.22</v>
      </c>
      <c r="H94" s="94">
        <v>10296.44</v>
      </c>
      <c r="I94" s="95">
        <f t="shared" si="2"/>
        <v>2.8087791969603837E-3</v>
      </c>
      <c r="J94" s="96">
        <f t="shared" si="3"/>
        <v>0.7783006073087636</v>
      </c>
    </row>
    <row r="95" spans="1:10">
      <c r="A95" s="97" t="s">
        <v>4261</v>
      </c>
      <c r="B95" s="50">
        <v>104109</v>
      </c>
      <c r="C95" t="s">
        <v>92</v>
      </c>
      <c r="D95" s="97" t="s">
        <v>14</v>
      </c>
      <c r="E95" s="97">
        <v>513.4</v>
      </c>
      <c r="F95" s="98">
        <v>16.079999999999998</v>
      </c>
      <c r="G95" s="98">
        <v>19.75</v>
      </c>
      <c r="H95" s="94">
        <v>10139.65</v>
      </c>
      <c r="I95" s="95">
        <f t="shared" si="2"/>
        <v>2.7660082498863056E-3</v>
      </c>
      <c r="J95" s="96">
        <f t="shared" si="3"/>
        <v>0.78106661555864987</v>
      </c>
    </row>
    <row r="96" spans="1:10">
      <c r="A96" s="97">
        <v>14.06</v>
      </c>
      <c r="B96" s="50">
        <v>12200029</v>
      </c>
      <c r="C96" t="s">
        <v>95</v>
      </c>
      <c r="D96" s="97" t="s">
        <v>7</v>
      </c>
      <c r="E96" s="97">
        <v>18</v>
      </c>
      <c r="F96" s="98">
        <v>457.77</v>
      </c>
      <c r="G96" s="98">
        <v>562.41</v>
      </c>
      <c r="H96" s="94">
        <v>10123.379999999999</v>
      </c>
      <c r="I96" s="95">
        <f t="shared" si="2"/>
        <v>2.7615699355238127E-3</v>
      </c>
      <c r="J96" s="96">
        <f t="shared" si="3"/>
        <v>0.78382818549417366</v>
      </c>
    </row>
    <row r="97" spans="1:10">
      <c r="A97" s="97">
        <v>17.02</v>
      </c>
      <c r="B97" s="50">
        <v>7110225</v>
      </c>
      <c r="C97" t="s">
        <v>96</v>
      </c>
      <c r="D97" s="97" t="s">
        <v>7</v>
      </c>
      <c r="E97" s="97">
        <v>2</v>
      </c>
      <c r="F97" s="98">
        <v>4086.26</v>
      </c>
      <c r="G97" s="98">
        <v>5020.37</v>
      </c>
      <c r="H97" s="94">
        <v>10040.74</v>
      </c>
      <c r="I97" s="95">
        <f t="shared" si="2"/>
        <v>2.7390264629413661E-3</v>
      </c>
      <c r="J97" s="96">
        <f t="shared" si="3"/>
        <v>0.78656721195711499</v>
      </c>
    </row>
    <row r="98" spans="1:10">
      <c r="A98" s="97" t="s">
        <v>4335</v>
      </c>
      <c r="B98" s="50">
        <v>92980</v>
      </c>
      <c r="C98" t="s">
        <v>97</v>
      </c>
      <c r="D98" s="97" t="s">
        <v>22</v>
      </c>
      <c r="E98" s="97">
        <v>730</v>
      </c>
      <c r="F98" s="98">
        <v>10.97</v>
      </c>
      <c r="G98" s="98">
        <v>13.47</v>
      </c>
      <c r="H98" s="94">
        <v>9833.1</v>
      </c>
      <c r="I98" s="95">
        <f t="shared" si="2"/>
        <v>2.6823840785389075E-3</v>
      </c>
      <c r="J98" s="96">
        <f t="shared" si="3"/>
        <v>0.78924959603565392</v>
      </c>
    </row>
    <row r="99" spans="1:10">
      <c r="A99" s="97">
        <v>15.24</v>
      </c>
      <c r="B99" s="50">
        <v>4040225</v>
      </c>
      <c r="C99" t="s">
        <v>98</v>
      </c>
      <c r="D99" s="97" t="s">
        <v>7</v>
      </c>
      <c r="E99" s="97">
        <v>157</v>
      </c>
      <c r="F99" s="98">
        <v>50.61</v>
      </c>
      <c r="G99" s="98">
        <v>62.17</v>
      </c>
      <c r="H99" s="94">
        <v>9760.69</v>
      </c>
      <c r="I99" s="95">
        <f t="shared" si="2"/>
        <v>2.6626312608998108E-3</v>
      </c>
      <c r="J99" s="96">
        <f t="shared" si="3"/>
        <v>0.79191222729655375</v>
      </c>
    </row>
    <row r="100" spans="1:10">
      <c r="A100" s="97">
        <v>14.25</v>
      </c>
      <c r="B100" s="50" t="s">
        <v>4106</v>
      </c>
      <c r="C100" t="s">
        <v>1367</v>
      </c>
      <c r="D100" s="97" t="s">
        <v>5</v>
      </c>
      <c r="E100" s="97">
        <v>13.04</v>
      </c>
      <c r="F100" s="98">
        <v>605.99</v>
      </c>
      <c r="G100" s="98">
        <v>744.51</v>
      </c>
      <c r="H100" s="94">
        <v>9708.4103999999988</v>
      </c>
      <c r="I100" s="95">
        <f t="shared" si="2"/>
        <v>2.6483698411367261E-3</v>
      </c>
      <c r="J100" s="96">
        <f t="shared" si="3"/>
        <v>0.79456059713769045</v>
      </c>
    </row>
    <row r="101" spans="1:10">
      <c r="A101" s="97" t="s">
        <v>4625</v>
      </c>
      <c r="B101" s="50">
        <v>1220022025</v>
      </c>
      <c r="C101" t="s">
        <v>99</v>
      </c>
      <c r="D101" s="97" t="s">
        <v>7</v>
      </c>
      <c r="E101" s="97">
        <v>2</v>
      </c>
      <c r="F101" s="98">
        <v>3876.99</v>
      </c>
      <c r="G101" s="98">
        <v>4763.26</v>
      </c>
      <c r="H101" s="94">
        <v>9526.52</v>
      </c>
      <c r="I101" s="95">
        <f t="shared" si="2"/>
        <v>2.5987517234526726E-3</v>
      </c>
      <c r="J101" s="96">
        <f t="shared" si="3"/>
        <v>0.79715934886114315</v>
      </c>
    </row>
    <row r="102" spans="1:10">
      <c r="A102" s="97" t="s">
        <v>4591</v>
      </c>
      <c r="B102" s="50" t="s">
        <v>4107</v>
      </c>
      <c r="C102" t="s">
        <v>1196</v>
      </c>
      <c r="D102" s="97" t="s">
        <v>5</v>
      </c>
      <c r="E102" s="97">
        <v>160.76</v>
      </c>
      <c r="F102" s="98">
        <v>46.43</v>
      </c>
      <c r="G102" s="98">
        <v>57.04</v>
      </c>
      <c r="H102" s="94">
        <v>9169.750399999999</v>
      </c>
      <c r="I102" s="95">
        <f t="shared" si="2"/>
        <v>2.5014280824089833E-3</v>
      </c>
      <c r="J102" s="96">
        <f t="shared" si="3"/>
        <v>0.79966077694355209</v>
      </c>
    </row>
    <row r="103" spans="1:10">
      <c r="A103" s="97">
        <v>8.01</v>
      </c>
      <c r="B103" s="50">
        <v>101159</v>
      </c>
      <c r="C103" t="s">
        <v>57</v>
      </c>
      <c r="D103" s="97" t="s">
        <v>5</v>
      </c>
      <c r="E103" s="97">
        <v>54.6</v>
      </c>
      <c r="F103" s="98">
        <v>134.41</v>
      </c>
      <c r="G103" s="98">
        <v>165.13</v>
      </c>
      <c r="H103" s="94">
        <v>9016.098</v>
      </c>
      <c r="I103" s="95">
        <f t="shared" si="2"/>
        <v>2.4595130453007176E-3</v>
      </c>
      <c r="J103" s="96">
        <f t="shared" si="3"/>
        <v>0.80212028998885276</v>
      </c>
    </row>
    <row r="104" spans="1:10">
      <c r="A104" s="97" t="s">
        <v>4246</v>
      </c>
      <c r="B104" s="50">
        <v>92759</v>
      </c>
      <c r="C104" t="s">
        <v>66</v>
      </c>
      <c r="D104" s="97" t="s">
        <v>14</v>
      </c>
      <c r="E104" s="97">
        <v>509.9</v>
      </c>
      <c r="F104" s="98">
        <v>14.36</v>
      </c>
      <c r="G104" s="98">
        <v>17.64</v>
      </c>
      <c r="H104" s="94">
        <v>8994.6360000000004</v>
      </c>
      <c r="I104" s="95">
        <f t="shared" si="2"/>
        <v>2.4536583985368689E-3</v>
      </c>
      <c r="J104" s="96">
        <f t="shared" si="3"/>
        <v>0.8045739483873896</v>
      </c>
    </row>
    <row r="105" spans="1:10">
      <c r="A105" s="97" t="s">
        <v>4305</v>
      </c>
      <c r="B105" s="50">
        <v>92269</v>
      </c>
      <c r="C105" t="s">
        <v>15</v>
      </c>
      <c r="D105" s="97" t="s">
        <v>5</v>
      </c>
      <c r="E105" s="97">
        <v>63.87</v>
      </c>
      <c r="F105" s="98">
        <v>112.53</v>
      </c>
      <c r="G105" s="98">
        <v>138.25</v>
      </c>
      <c r="H105" s="94">
        <v>8830.0275000000001</v>
      </c>
      <c r="I105" s="95">
        <f t="shared" si="2"/>
        <v>2.4087546327262728E-3</v>
      </c>
      <c r="J105" s="96">
        <f t="shared" si="3"/>
        <v>0.80698270302011588</v>
      </c>
    </row>
    <row r="106" spans="1:10">
      <c r="A106" s="97" t="s">
        <v>4670</v>
      </c>
      <c r="B106" s="50">
        <v>4250225</v>
      </c>
      <c r="C106" t="s">
        <v>100</v>
      </c>
      <c r="D106" s="97" t="s">
        <v>5</v>
      </c>
      <c r="E106" s="97">
        <v>79.81</v>
      </c>
      <c r="F106" s="98">
        <v>85.05</v>
      </c>
      <c r="G106" s="98">
        <v>104.49</v>
      </c>
      <c r="H106" s="94">
        <v>8339.3469000000005</v>
      </c>
      <c r="I106" s="95">
        <f t="shared" si="2"/>
        <v>2.2749012366367468E-3</v>
      </c>
      <c r="J106" s="96">
        <f t="shared" si="3"/>
        <v>0.80925760425675264</v>
      </c>
    </row>
    <row r="107" spans="1:10">
      <c r="A107" s="97">
        <v>13.01</v>
      </c>
      <c r="B107" s="50">
        <v>88485</v>
      </c>
      <c r="C107" t="s">
        <v>102</v>
      </c>
      <c r="D107" s="97" t="s">
        <v>5</v>
      </c>
      <c r="E107" s="97">
        <v>1855.84</v>
      </c>
      <c r="F107" s="98">
        <v>3.62</v>
      </c>
      <c r="G107" s="98">
        <v>4.4400000000000004</v>
      </c>
      <c r="H107" s="94">
        <v>8239.9295999999995</v>
      </c>
      <c r="I107" s="95">
        <f t="shared" si="2"/>
        <v>2.2477810626680768E-3</v>
      </c>
      <c r="J107" s="95">
        <f t="shared" si="3"/>
        <v>0.81150538531942074</v>
      </c>
    </row>
    <row r="108" spans="1:10">
      <c r="A108" s="97">
        <v>14.2</v>
      </c>
      <c r="B108" s="50">
        <v>2240225</v>
      </c>
      <c r="C108" t="s">
        <v>103</v>
      </c>
      <c r="D108" s="97" t="s">
        <v>22</v>
      </c>
      <c r="E108" s="97">
        <v>24.11</v>
      </c>
      <c r="F108" s="98">
        <v>277.8</v>
      </c>
      <c r="G108" s="98">
        <v>341.3</v>
      </c>
      <c r="H108" s="94">
        <v>8228.7430000000004</v>
      </c>
      <c r="I108" s="95">
        <f t="shared" si="2"/>
        <v>2.2447294555723511E-3</v>
      </c>
      <c r="J108" s="95">
        <f t="shared" si="3"/>
        <v>0.81375011477499304</v>
      </c>
    </row>
    <row r="109" spans="1:10">
      <c r="A109" s="97" t="s">
        <v>4644</v>
      </c>
      <c r="B109" s="50">
        <v>1317022025</v>
      </c>
      <c r="C109" t="s">
        <v>104</v>
      </c>
      <c r="D109" s="97" t="s">
        <v>7</v>
      </c>
      <c r="E109" s="97">
        <v>2</v>
      </c>
      <c r="F109" s="98">
        <v>3337.98</v>
      </c>
      <c r="G109" s="98">
        <v>4101.04</v>
      </c>
      <c r="H109" s="94">
        <v>8202.08</v>
      </c>
      <c r="I109" s="95">
        <f t="shared" si="2"/>
        <v>2.2374560212854951E-3</v>
      </c>
      <c r="J109" s="95">
        <f t="shared" si="3"/>
        <v>0.81598757079627848</v>
      </c>
    </row>
    <row r="110" spans="1:10">
      <c r="A110" s="97" t="s">
        <v>4616</v>
      </c>
      <c r="B110" s="50">
        <v>1219022025</v>
      </c>
      <c r="C110" t="s">
        <v>105</v>
      </c>
      <c r="D110" s="97" t="s">
        <v>7</v>
      </c>
      <c r="E110" s="97">
        <v>1</v>
      </c>
      <c r="F110" s="98">
        <v>6533.45</v>
      </c>
      <c r="G110" s="98">
        <v>8026.99</v>
      </c>
      <c r="H110" s="94">
        <v>8026.99</v>
      </c>
      <c r="I110" s="95">
        <f t="shared" si="2"/>
        <v>2.1896929935209673E-3</v>
      </c>
      <c r="J110" s="95">
        <f t="shared" si="3"/>
        <v>0.81817726378979949</v>
      </c>
    </row>
    <row r="111" spans="1:10">
      <c r="A111" s="97" t="s">
        <v>4268</v>
      </c>
      <c r="B111" s="50">
        <v>92770</v>
      </c>
      <c r="C111" t="s">
        <v>106</v>
      </c>
      <c r="D111" s="97" t="s">
        <v>14</v>
      </c>
      <c r="E111" s="97">
        <v>511.9</v>
      </c>
      <c r="F111" s="98">
        <v>12.51</v>
      </c>
      <c r="G111" s="98">
        <v>15.36</v>
      </c>
      <c r="H111" s="94">
        <v>7862.7839999999997</v>
      </c>
      <c r="I111" s="95">
        <f t="shared" si="2"/>
        <v>2.1448990262064316E-3</v>
      </c>
      <c r="J111" s="95">
        <f t="shared" si="3"/>
        <v>0.8203221628160059</v>
      </c>
    </row>
    <row r="112" spans="1:10">
      <c r="A112" s="97" t="s">
        <v>4233</v>
      </c>
      <c r="B112" s="50">
        <v>104918</v>
      </c>
      <c r="C112" t="s">
        <v>83</v>
      </c>
      <c r="D112" s="97" t="s">
        <v>14</v>
      </c>
      <c r="E112" s="97">
        <v>428.6</v>
      </c>
      <c r="F112" s="98">
        <v>14.74</v>
      </c>
      <c r="G112" s="98">
        <v>18.100000000000001</v>
      </c>
      <c r="H112" s="94">
        <v>7757.6600000000008</v>
      </c>
      <c r="I112" s="95">
        <f t="shared" si="2"/>
        <v>2.1162221141570962E-3</v>
      </c>
      <c r="J112" s="95">
        <f t="shared" si="3"/>
        <v>0.82243838493016297</v>
      </c>
    </row>
    <row r="113" spans="1:10">
      <c r="A113" s="97" t="s">
        <v>4225</v>
      </c>
      <c r="B113" s="50">
        <v>94965</v>
      </c>
      <c r="C113" t="s">
        <v>17</v>
      </c>
      <c r="D113" s="97" t="s">
        <v>18</v>
      </c>
      <c r="E113" s="97">
        <v>12.81</v>
      </c>
      <c r="F113" s="98">
        <v>492.82</v>
      </c>
      <c r="G113" s="98">
        <v>605.47</v>
      </c>
      <c r="H113" s="94">
        <v>7756.0707000000002</v>
      </c>
      <c r="I113" s="95">
        <f t="shared" si="2"/>
        <v>2.1157885669526519E-3</v>
      </c>
      <c r="J113" s="95">
        <f t="shared" si="3"/>
        <v>0.82455417349711557</v>
      </c>
    </row>
    <row r="114" spans="1:10">
      <c r="A114" s="97" t="s">
        <v>4326</v>
      </c>
      <c r="B114" s="50">
        <v>91835</v>
      </c>
      <c r="C114" t="s">
        <v>107</v>
      </c>
      <c r="D114" s="97" t="s">
        <v>22</v>
      </c>
      <c r="E114" s="97">
        <v>310</v>
      </c>
      <c r="F114" s="98">
        <v>20.329999999999998</v>
      </c>
      <c r="G114" s="98">
        <v>24.97</v>
      </c>
      <c r="H114" s="94">
        <v>7740.7</v>
      </c>
      <c r="I114" s="95">
        <f t="shared" si="2"/>
        <v>2.1115955738013567E-3</v>
      </c>
      <c r="J114" s="95">
        <f t="shared" si="3"/>
        <v>0.82666576907091693</v>
      </c>
    </row>
    <row r="115" spans="1:10">
      <c r="A115" s="97">
        <v>14.07</v>
      </c>
      <c r="B115" s="50">
        <v>11103020</v>
      </c>
      <c r="C115" t="s">
        <v>108</v>
      </c>
      <c r="D115" s="97" t="s">
        <v>22</v>
      </c>
      <c r="E115" s="97">
        <v>26.4</v>
      </c>
      <c r="F115" s="98">
        <v>231.59</v>
      </c>
      <c r="G115" s="98">
        <v>284.52999999999997</v>
      </c>
      <c r="H115" s="94">
        <v>7511.5919999999987</v>
      </c>
      <c r="I115" s="95">
        <f t="shared" si="2"/>
        <v>2.0490969058872812E-3</v>
      </c>
      <c r="J115" s="95">
        <f t="shared" si="3"/>
        <v>0.82871486597680422</v>
      </c>
    </row>
    <row r="116" spans="1:10">
      <c r="A116" s="97" t="s">
        <v>4238</v>
      </c>
      <c r="B116" s="50">
        <v>103670</v>
      </c>
      <c r="C116" t="s">
        <v>37</v>
      </c>
      <c r="D116" s="97" t="s">
        <v>18</v>
      </c>
      <c r="E116" s="97">
        <v>21.21</v>
      </c>
      <c r="F116" s="98">
        <v>284.04000000000002</v>
      </c>
      <c r="G116" s="98">
        <v>348.97</v>
      </c>
      <c r="H116" s="94">
        <v>7401.6537000000008</v>
      </c>
      <c r="I116" s="95">
        <f t="shared" si="2"/>
        <v>2.0191066947085451E-3</v>
      </c>
      <c r="J116" s="95">
        <f t="shared" si="3"/>
        <v>0.83073397267151272</v>
      </c>
    </row>
    <row r="117" spans="1:10">
      <c r="A117" s="97">
        <v>11.04</v>
      </c>
      <c r="B117" s="50">
        <v>96114</v>
      </c>
      <c r="C117" t="s">
        <v>110</v>
      </c>
      <c r="D117" s="97" t="s">
        <v>5</v>
      </c>
      <c r="E117" s="97">
        <v>77.319999999999993</v>
      </c>
      <c r="F117" s="98">
        <v>75.61</v>
      </c>
      <c r="G117" s="98">
        <v>92.89</v>
      </c>
      <c r="H117" s="94">
        <v>7182.2547999999997</v>
      </c>
      <c r="I117" s="95">
        <f t="shared" si="2"/>
        <v>1.9592565847524833E-3</v>
      </c>
      <c r="J117" s="95">
        <f t="shared" si="3"/>
        <v>0.83269322925626521</v>
      </c>
    </row>
    <row r="118" spans="1:10">
      <c r="A118" s="97" t="s">
        <v>4619</v>
      </c>
      <c r="B118" s="50">
        <v>1819022025</v>
      </c>
      <c r="C118" t="s">
        <v>111</v>
      </c>
      <c r="D118" s="97" t="s">
        <v>7</v>
      </c>
      <c r="E118" s="97">
        <v>1</v>
      </c>
      <c r="F118" s="98">
        <v>5800.45</v>
      </c>
      <c r="G118" s="98">
        <v>7126.43</v>
      </c>
      <c r="H118" s="94">
        <v>7126.43</v>
      </c>
      <c r="I118" s="95">
        <f t="shared" si="2"/>
        <v>1.9440280652919249E-3</v>
      </c>
      <c r="J118" s="95">
        <f t="shared" si="3"/>
        <v>0.83463725732155714</v>
      </c>
    </row>
    <row r="119" spans="1:10">
      <c r="A119" s="97" t="s">
        <v>4438</v>
      </c>
      <c r="B119" s="50">
        <v>89714</v>
      </c>
      <c r="C119" t="s">
        <v>48</v>
      </c>
      <c r="D119" s="97" t="s">
        <v>22</v>
      </c>
      <c r="E119" s="97">
        <v>155.09</v>
      </c>
      <c r="F119" s="98">
        <v>37.369999999999997</v>
      </c>
      <c r="G119" s="98">
        <v>45.91</v>
      </c>
      <c r="H119" s="94">
        <v>7120.1818999999996</v>
      </c>
      <c r="I119" s="95">
        <f t="shared" si="2"/>
        <v>1.9423236380043838E-3</v>
      </c>
      <c r="J119" s="95">
        <f t="shared" si="3"/>
        <v>0.83657958095956153</v>
      </c>
    </row>
    <row r="120" spans="1:10">
      <c r="A120" s="97">
        <v>17.09</v>
      </c>
      <c r="B120" s="50">
        <v>128022025</v>
      </c>
      <c r="C120" t="s">
        <v>112</v>
      </c>
      <c r="D120" s="97" t="s">
        <v>7</v>
      </c>
      <c r="E120" s="97">
        <v>2</v>
      </c>
      <c r="F120" s="98">
        <v>2870.84</v>
      </c>
      <c r="G120" s="98">
        <v>3527.11</v>
      </c>
      <c r="H120" s="94">
        <v>7054.22</v>
      </c>
      <c r="I120" s="95">
        <f t="shared" si="2"/>
        <v>1.9243298059117401E-3</v>
      </c>
      <c r="J120" s="95">
        <f t="shared" si="3"/>
        <v>0.83850391076547326</v>
      </c>
    </row>
    <row r="121" spans="1:10">
      <c r="A121" s="97" t="s">
        <v>4403</v>
      </c>
      <c r="B121" s="50">
        <v>111022025</v>
      </c>
      <c r="C121" t="s">
        <v>115</v>
      </c>
      <c r="D121" s="97" t="s">
        <v>7</v>
      </c>
      <c r="E121" s="97">
        <v>13</v>
      </c>
      <c r="F121" s="98">
        <v>411.51</v>
      </c>
      <c r="G121" s="98">
        <v>505.58</v>
      </c>
      <c r="H121" s="94">
        <v>6572.54</v>
      </c>
      <c r="I121" s="95">
        <f t="shared" si="2"/>
        <v>1.7929316951480318E-3</v>
      </c>
      <c r="J121" s="95">
        <f t="shared" si="3"/>
        <v>0.84029684246062131</v>
      </c>
    </row>
    <row r="122" spans="1:10">
      <c r="A122" s="97" t="s">
        <v>4218</v>
      </c>
      <c r="B122" s="50">
        <v>100981</v>
      </c>
      <c r="C122" t="s">
        <v>116</v>
      </c>
      <c r="D122" s="97" t="s">
        <v>18</v>
      </c>
      <c r="E122" s="97">
        <v>579.35</v>
      </c>
      <c r="F122" s="98">
        <v>9.17</v>
      </c>
      <c r="G122" s="98">
        <v>11.26</v>
      </c>
      <c r="H122" s="94">
        <v>6523.4809999999998</v>
      </c>
      <c r="I122" s="95">
        <f t="shared" si="2"/>
        <v>1.7795488270282078E-3</v>
      </c>
      <c r="J122" s="95">
        <f t="shared" si="3"/>
        <v>0.84207639128764955</v>
      </c>
    </row>
    <row r="123" spans="1:10">
      <c r="A123" s="97">
        <v>16.04</v>
      </c>
      <c r="B123" s="50">
        <v>31200225</v>
      </c>
      <c r="C123" t="s">
        <v>117</v>
      </c>
      <c r="D123" s="97" t="s">
        <v>7</v>
      </c>
      <c r="E123" s="97">
        <v>1</v>
      </c>
      <c r="F123" s="98">
        <v>5296.2</v>
      </c>
      <c r="G123" s="98">
        <v>6506.91</v>
      </c>
      <c r="H123" s="94">
        <v>6506.91</v>
      </c>
      <c r="I123" s="95">
        <f t="shared" si="2"/>
        <v>1.7750284024860524E-3</v>
      </c>
      <c r="J123" s="95">
        <f t="shared" si="3"/>
        <v>0.84385141969013555</v>
      </c>
    </row>
    <row r="124" spans="1:10">
      <c r="A124" s="97" t="s">
        <v>4315</v>
      </c>
      <c r="B124" s="50">
        <v>97893</v>
      </c>
      <c r="C124" t="s">
        <v>118</v>
      </c>
      <c r="D124" s="97" t="s">
        <v>7</v>
      </c>
      <c r="E124" s="97">
        <v>10</v>
      </c>
      <c r="F124" s="98">
        <v>521.52</v>
      </c>
      <c r="G124" s="98">
        <v>640.73</v>
      </c>
      <c r="H124" s="94">
        <v>6407.3</v>
      </c>
      <c r="I124" s="95">
        <f t="shared" si="2"/>
        <v>1.7478556616349211E-3</v>
      </c>
      <c r="J124" s="95">
        <f t="shared" si="3"/>
        <v>0.84559927535177049</v>
      </c>
    </row>
    <row r="125" spans="1:10">
      <c r="A125" s="97" t="s">
        <v>4265</v>
      </c>
      <c r="B125" s="50">
        <v>103670</v>
      </c>
      <c r="C125" t="s">
        <v>37</v>
      </c>
      <c r="D125" s="97" t="s">
        <v>18</v>
      </c>
      <c r="E125" s="97">
        <v>18.18</v>
      </c>
      <c r="F125" s="98">
        <v>284.04000000000002</v>
      </c>
      <c r="G125" s="98">
        <v>348.97</v>
      </c>
      <c r="H125" s="94">
        <v>6344.2746000000006</v>
      </c>
      <c r="I125" s="95">
        <f t="shared" si="2"/>
        <v>1.7306628811787532E-3</v>
      </c>
      <c r="J125" s="95">
        <f t="shared" si="3"/>
        <v>0.84732993823294922</v>
      </c>
    </row>
    <row r="126" spans="1:10">
      <c r="A126" s="97" t="s">
        <v>4659</v>
      </c>
      <c r="B126" s="50">
        <v>98689</v>
      </c>
      <c r="C126" t="s">
        <v>1299</v>
      </c>
      <c r="D126" s="97" t="s">
        <v>22</v>
      </c>
      <c r="E126" s="97">
        <v>44.04</v>
      </c>
      <c r="F126" s="98">
        <v>116.99</v>
      </c>
      <c r="G126" s="98">
        <v>143.72999999999999</v>
      </c>
      <c r="H126" s="94">
        <v>6329.8691999999992</v>
      </c>
      <c r="I126" s="95">
        <f t="shared" si="2"/>
        <v>1.7267332134640967E-3</v>
      </c>
      <c r="J126" s="95">
        <f t="shared" si="3"/>
        <v>0.84905667144641328</v>
      </c>
    </row>
    <row r="127" spans="1:10">
      <c r="A127" s="97" t="s">
        <v>4248</v>
      </c>
      <c r="B127" s="50">
        <v>103670</v>
      </c>
      <c r="C127" t="s">
        <v>37</v>
      </c>
      <c r="D127" s="97" t="s">
        <v>18</v>
      </c>
      <c r="E127" s="97">
        <v>18.13</v>
      </c>
      <c r="F127" s="98">
        <v>284.04000000000002</v>
      </c>
      <c r="G127" s="98">
        <v>348.97</v>
      </c>
      <c r="H127" s="94">
        <v>6326.8261000000002</v>
      </c>
      <c r="I127" s="95">
        <f t="shared" si="2"/>
        <v>1.7259030822756212E-3</v>
      </c>
      <c r="J127" s="95">
        <f t="shared" si="3"/>
        <v>0.85078257452868888</v>
      </c>
    </row>
    <row r="128" spans="1:10">
      <c r="A128" s="97">
        <v>11.1</v>
      </c>
      <c r="B128" s="50">
        <v>98562</v>
      </c>
      <c r="C128" t="s">
        <v>1281</v>
      </c>
      <c r="D128" s="97" t="s">
        <v>5</v>
      </c>
      <c r="E128" s="97">
        <v>105.75</v>
      </c>
      <c r="F128" s="98">
        <v>47.59</v>
      </c>
      <c r="G128" s="98">
        <v>58.46</v>
      </c>
      <c r="H128" s="94">
        <v>6182.1450000000004</v>
      </c>
      <c r="I128" s="95">
        <f t="shared" si="2"/>
        <v>1.686435337708242E-3</v>
      </c>
      <c r="J128" s="95">
        <f t="shared" si="3"/>
        <v>0.85246900986639718</v>
      </c>
    </row>
    <row r="129" spans="1:10">
      <c r="A129" s="97">
        <v>15.04</v>
      </c>
      <c r="B129" s="50">
        <v>9310125</v>
      </c>
      <c r="C129" t="s">
        <v>120</v>
      </c>
      <c r="D129" s="97" t="s">
        <v>7</v>
      </c>
      <c r="E129" s="97">
        <v>15</v>
      </c>
      <c r="F129" s="98">
        <v>334.21</v>
      </c>
      <c r="G129" s="98">
        <v>410.61</v>
      </c>
      <c r="H129" s="94">
        <v>6159.1500000000005</v>
      </c>
      <c r="I129" s="95">
        <f t="shared" si="2"/>
        <v>1.6801625018898327E-3</v>
      </c>
      <c r="J129" s="95">
        <f t="shared" si="3"/>
        <v>0.85414917236828702</v>
      </c>
    </row>
    <row r="130" spans="1:10">
      <c r="A130" s="97" t="s">
        <v>4639</v>
      </c>
      <c r="B130" s="50">
        <v>37130225</v>
      </c>
      <c r="C130" t="s">
        <v>121</v>
      </c>
      <c r="D130" s="97" t="s">
        <v>7</v>
      </c>
      <c r="E130" s="97">
        <v>1</v>
      </c>
      <c r="F130" s="98">
        <v>4982.5</v>
      </c>
      <c r="G130" s="98">
        <v>6121.49</v>
      </c>
      <c r="H130" s="94">
        <v>6121.49</v>
      </c>
      <c r="I130" s="95">
        <f t="shared" si="2"/>
        <v>1.6698891817366992E-3</v>
      </c>
      <c r="J130" s="95">
        <f t="shared" si="3"/>
        <v>0.85581906155002374</v>
      </c>
    </row>
    <row r="131" spans="1:10">
      <c r="A131" s="97">
        <v>14.19</v>
      </c>
      <c r="B131" s="50">
        <v>241024001</v>
      </c>
      <c r="C131" t="s">
        <v>1360</v>
      </c>
      <c r="D131" s="97" t="s">
        <v>5</v>
      </c>
      <c r="E131" s="97">
        <v>49.7</v>
      </c>
      <c r="F131" s="98">
        <v>97.19</v>
      </c>
      <c r="G131" s="98">
        <v>119.4</v>
      </c>
      <c r="H131" s="94">
        <v>5934.18</v>
      </c>
      <c r="I131" s="95">
        <f t="shared" ref="I131:I194" si="4">H131/$M$1</f>
        <v>1.6187926443526472E-3</v>
      </c>
      <c r="J131" s="95">
        <f t="shared" si="3"/>
        <v>0.85743785419437635</v>
      </c>
    </row>
    <row r="132" spans="1:10">
      <c r="A132" s="97" t="s">
        <v>4637</v>
      </c>
      <c r="B132" s="50">
        <v>33130225</v>
      </c>
      <c r="C132" t="s">
        <v>122</v>
      </c>
      <c r="D132" s="97" t="s">
        <v>7</v>
      </c>
      <c r="E132" s="97">
        <v>3</v>
      </c>
      <c r="F132" s="98">
        <v>1600.72</v>
      </c>
      <c r="G132" s="98">
        <v>1966.64</v>
      </c>
      <c r="H132" s="94">
        <v>5899.92</v>
      </c>
      <c r="I132" s="95">
        <f t="shared" si="4"/>
        <v>1.6094468146010182E-3</v>
      </c>
      <c r="J132" s="95">
        <f t="shared" ref="J132:J195" si="5">I132+J131</f>
        <v>0.85904730100897742</v>
      </c>
    </row>
    <row r="133" spans="1:10">
      <c r="A133" s="97">
        <v>14.08</v>
      </c>
      <c r="B133" s="50">
        <v>86932</v>
      </c>
      <c r="C133" t="s">
        <v>123</v>
      </c>
      <c r="D133" s="97" t="s">
        <v>7</v>
      </c>
      <c r="E133" s="97">
        <v>8</v>
      </c>
      <c r="F133" s="98">
        <v>597.28</v>
      </c>
      <c r="G133" s="98">
        <v>733.81</v>
      </c>
      <c r="H133" s="94">
        <v>5870.48</v>
      </c>
      <c r="I133" s="95">
        <f t="shared" si="4"/>
        <v>1.6014158388891685E-3</v>
      </c>
      <c r="J133" s="95">
        <f t="shared" si="5"/>
        <v>0.86064871684786659</v>
      </c>
    </row>
    <row r="134" spans="1:10">
      <c r="A134" s="97">
        <v>14.16</v>
      </c>
      <c r="B134" s="50" t="s">
        <v>4104</v>
      </c>
      <c r="C134" t="s">
        <v>1354</v>
      </c>
      <c r="D134" s="97" t="s">
        <v>5</v>
      </c>
      <c r="E134" s="97">
        <v>5.98</v>
      </c>
      <c r="F134" s="98">
        <v>786.29</v>
      </c>
      <c r="G134" s="98">
        <v>966.03</v>
      </c>
      <c r="H134" s="94">
        <v>5776.8594000000003</v>
      </c>
      <c r="I134" s="95">
        <f t="shared" si="4"/>
        <v>1.5758769542176757E-3</v>
      </c>
      <c r="J134" s="95">
        <f t="shared" si="5"/>
        <v>0.86222459380208427</v>
      </c>
    </row>
    <row r="135" spans="1:10">
      <c r="A135" s="97" t="s">
        <v>4379</v>
      </c>
      <c r="B135" s="50">
        <v>1324102024</v>
      </c>
      <c r="C135" t="s">
        <v>124</v>
      </c>
      <c r="D135" s="97" t="s">
        <v>22</v>
      </c>
      <c r="E135" s="97">
        <v>56</v>
      </c>
      <c r="F135" s="98">
        <v>82.59</v>
      </c>
      <c r="G135" s="98">
        <v>101.47</v>
      </c>
      <c r="H135" s="94">
        <v>5682.32</v>
      </c>
      <c r="I135" s="95">
        <f t="shared" si="4"/>
        <v>1.5500874289047404E-3</v>
      </c>
      <c r="J135" s="95">
        <f t="shared" si="5"/>
        <v>0.86377468123098899</v>
      </c>
    </row>
    <row r="136" spans="1:10">
      <c r="A136" s="97" t="s">
        <v>4223</v>
      </c>
      <c r="B136" s="50">
        <v>96535</v>
      </c>
      <c r="C136" t="s">
        <v>23</v>
      </c>
      <c r="D136" s="97" t="s">
        <v>5</v>
      </c>
      <c r="E136" s="97">
        <v>38.64</v>
      </c>
      <c r="F136" s="98">
        <v>119.66</v>
      </c>
      <c r="G136" s="98">
        <v>147.01</v>
      </c>
      <c r="H136" s="94">
        <v>5680.4663999999993</v>
      </c>
      <c r="I136" s="95">
        <f t="shared" si="4"/>
        <v>1.5495817829611438E-3</v>
      </c>
      <c r="J136" s="95">
        <f t="shared" si="5"/>
        <v>0.86532426301395016</v>
      </c>
    </row>
    <row r="137" spans="1:10">
      <c r="A137" s="97" t="s">
        <v>4313</v>
      </c>
      <c r="B137" s="50">
        <v>97891</v>
      </c>
      <c r="C137" t="s">
        <v>113</v>
      </c>
      <c r="D137" s="97" t="s">
        <v>7</v>
      </c>
      <c r="E137" s="97">
        <v>23</v>
      </c>
      <c r="F137" s="98">
        <v>200.59</v>
      </c>
      <c r="G137" s="98">
        <v>246.44</v>
      </c>
      <c r="H137" s="94">
        <v>5668.12</v>
      </c>
      <c r="I137" s="95">
        <f t="shared" si="4"/>
        <v>1.5462137925219871E-3</v>
      </c>
      <c r="J137" s="95">
        <f t="shared" si="5"/>
        <v>0.86687047680647211</v>
      </c>
    </row>
    <row r="138" spans="1:10">
      <c r="A138" s="97" t="s">
        <v>4642</v>
      </c>
      <c r="B138" s="50">
        <v>43130225</v>
      </c>
      <c r="C138" t="s">
        <v>125</v>
      </c>
      <c r="D138" s="97" t="s">
        <v>7</v>
      </c>
      <c r="E138" s="97">
        <v>1</v>
      </c>
      <c r="F138" s="98">
        <v>4602.43</v>
      </c>
      <c r="G138" s="98">
        <v>5654.54</v>
      </c>
      <c r="H138" s="94">
        <v>5654.54</v>
      </c>
      <c r="I138" s="95">
        <f t="shared" si="4"/>
        <v>1.542509286741861E-3</v>
      </c>
      <c r="J138" s="95">
        <f t="shared" si="5"/>
        <v>0.86841298609321393</v>
      </c>
    </row>
    <row r="139" spans="1:10">
      <c r="A139" s="97">
        <v>14.23</v>
      </c>
      <c r="B139" s="50">
        <v>526022025</v>
      </c>
      <c r="C139" t="s">
        <v>126</v>
      </c>
      <c r="D139" s="97" t="s">
        <v>7</v>
      </c>
      <c r="E139" s="97">
        <v>6</v>
      </c>
      <c r="F139" s="98">
        <v>743.2</v>
      </c>
      <c r="G139" s="98">
        <v>913.09</v>
      </c>
      <c r="H139" s="94">
        <v>5478.54</v>
      </c>
      <c r="I139" s="95">
        <f t="shared" si="4"/>
        <v>1.4944980188992835E-3</v>
      </c>
      <c r="J139" s="95">
        <f t="shared" si="5"/>
        <v>0.86990748411211327</v>
      </c>
    </row>
    <row r="140" spans="1:10">
      <c r="A140" s="97" t="s">
        <v>4661</v>
      </c>
      <c r="B140" s="50">
        <v>104658</v>
      </c>
      <c r="C140" t="s">
        <v>1304</v>
      </c>
      <c r="D140" s="97" t="s">
        <v>5</v>
      </c>
      <c r="E140" s="97">
        <v>27.73</v>
      </c>
      <c r="F140" s="98">
        <v>159.36000000000001</v>
      </c>
      <c r="G140" s="98">
        <v>195.78</v>
      </c>
      <c r="H140" s="94">
        <v>5428.9794000000002</v>
      </c>
      <c r="I140" s="95">
        <f t="shared" si="4"/>
        <v>1.4809783186661085E-3</v>
      </c>
      <c r="J140" s="95">
        <f t="shared" si="5"/>
        <v>0.87138846243077939</v>
      </c>
    </row>
    <row r="141" spans="1:10">
      <c r="A141" s="97" t="s">
        <v>4346</v>
      </c>
      <c r="B141" s="50">
        <v>2120625</v>
      </c>
      <c r="C141" t="s">
        <v>127</v>
      </c>
      <c r="D141" s="97" t="s">
        <v>7</v>
      </c>
      <c r="E141" s="97">
        <v>4</v>
      </c>
      <c r="F141" s="98">
        <v>1103.1600000000001</v>
      </c>
      <c r="G141" s="98">
        <v>1355.34</v>
      </c>
      <c r="H141" s="94">
        <v>5421.36</v>
      </c>
      <c r="I141" s="95">
        <f t="shared" si="4"/>
        <v>1.4788998126763371E-3</v>
      </c>
      <c r="J141" s="95">
        <f t="shared" si="5"/>
        <v>0.87286736224345574</v>
      </c>
    </row>
    <row r="142" spans="1:10">
      <c r="A142" s="97">
        <v>17.010000000000002</v>
      </c>
      <c r="B142" s="50">
        <v>5110225</v>
      </c>
      <c r="C142" t="s">
        <v>128</v>
      </c>
      <c r="D142" s="97" t="s">
        <v>7</v>
      </c>
      <c r="E142" s="97">
        <v>1</v>
      </c>
      <c r="F142" s="98">
        <v>4347.38</v>
      </c>
      <c r="G142" s="98">
        <v>5341.19</v>
      </c>
      <c r="H142" s="94">
        <v>5341.19</v>
      </c>
      <c r="I142" s="95">
        <f t="shared" si="4"/>
        <v>1.4570301345914539E-3</v>
      </c>
      <c r="J142" s="95">
        <f t="shared" si="5"/>
        <v>0.87432439237804715</v>
      </c>
    </row>
    <row r="143" spans="1:10">
      <c r="A143" s="97">
        <v>14.01</v>
      </c>
      <c r="B143" s="50">
        <v>2170625</v>
      </c>
      <c r="C143" t="s">
        <v>129</v>
      </c>
      <c r="D143" s="97" t="s">
        <v>7</v>
      </c>
      <c r="E143" s="97">
        <v>12</v>
      </c>
      <c r="F143" s="98">
        <v>358.93</v>
      </c>
      <c r="G143" s="98">
        <v>440.98</v>
      </c>
      <c r="H143" s="94">
        <v>5291.76</v>
      </c>
      <c r="I143" s="95">
        <f t="shared" si="4"/>
        <v>1.4435460609013484E-3</v>
      </c>
      <c r="J143" s="95">
        <f t="shared" si="5"/>
        <v>0.87576793843894851</v>
      </c>
    </row>
    <row r="144" spans="1:10">
      <c r="A144" s="97" t="s">
        <v>4263</v>
      </c>
      <c r="B144" s="50">
        <v>92759</v>
      </c>
      <c r="C144" t="s">
        <v>66</v>
      </c>
      <c r="D144" s="97" t="s">
        <v>14</v>
      </c>
      <c r="E144" s="97">
        <v>292.7</v>
      </c>
      <c r="F144" s="98">
        <v>14.36</v>
      </c>
      <c r="G144" s="98">
        <v>17.64</v>
      </c>
      <c r="H144" s="94">
        <v>5163.2280000000001</v>
      </c>
      <c r="I144" s="95">
        <f t="shared" si="4"/>
        <v>1.4084836502289498E-3</v>
      </c>
      <c r="J144" s="95">
        <f t="shared" si="5"/>
        <v>0.87717642208917745</v>
      </c>
    </row>
    <row r="145" spans="1:10">
      <c r="A145" s="97">
        <v>16.010000000000002</v>
      </c>
      <c r="B145" s="50">
        <v>103250</v>
      </c>
      <c r="C145" t="s">
        <v>130</v>
      </c>
      <c r="D145" s="97" t="s">
        <v>7</v>
      </c>
      <c r="E145" s="97">
        <v>1</v>
      </c>
      <c r="F145" s="98">
        <v>4058.17</v>
      </c>
      <c r="G145" s="98">
        <v>4985.8599999999997</v>
      </c>
      <c r="H145" s="94">
        <v>4985.8599999999997</v>
      </c>
      <c r="I145" s="95">
        <f t="shared" si="4"/>
        <v>1.360099203895414E-3</v>
      </c>
      <c r="J145" s="95">
        <f t="shared" si="5"/>
        <v>0.87853652129307291</v>
      </c>
    </row>
    <row r="146" spans="1:10">
      <c r="A146" s="97" t="s">
        <v>4333</v>
      </c>
      <c r="B146" s="50">
        <v>92986</v>
      </c>
      <c r="C146" t="s">
        <v>131</v>
      </c>
      <c r="D146" s="97" t="s">
        <v>22</v>
      </c>
      <c r="E146" s="97">
        <v>100</v>
      </c>
      <c r="F146" s="98">
        <v>39.659999999999997</v>
      </c>
      <c r="G146" s="98">
        <v>48.72</v>
      </c>
      <c r="H146" s="94">
        <v>4872</v>
      </c>
      <c r="I146" s="95">
        <f t="shared" si="4"/>
        <v>1.3290391870968013E-3</v>
      </c>
      <c r="J146" s="95">
        <f t="shared" si="5"/>
        <v>0.87986556048016973</v>
      </c>
    </row>
    <row r="147" spans="1:10">
      <c r="A147" s="97">
        <v>14.21</v>
      </c>
      <c r="B147" s="50">
        <v>86937</v>
      </c>
      <c r="C147" t="s">
        <v>132</v>
      </c>
      <c r="D147" s="97" t="s">
        <v>7</v>
      </c>
      <c r="E147" s="97">
        <v>14</v>
      </c>
      <c r="F147" s="98">
        <v>272.01</v>
      </c>
      <c r="G147" s="98">
        <v>334.19</v>
      </c>
      <c r="H147" s="94">
        <v>4678.66</v>
      </c>
      <c r="I147" s="95">
        <f t="shared" si="4"/>
        <v>1.2762977182065518E-3</v>
      </c>
      <c r="J147" s="95">
        <f t="shared" si="5"/>
        <v>0.88114185819837632</v>
      </c>
    </row>
    <row r="148" spans="1:10">
      <c r="A148" s="97" t="s">
        <v>4677</v>
      </c>
      <c r="B148" s="50">
        <v>328022025</v>
      </c>
      <c r="C148" t="s">
        <v>133</v>
      </c>
      <c r="D148" s="97" t="s">
        <v>7</v>
      </c>
      <c r="E148" s="97">
        <v>1</v>
      </c>
      <c r="F148" s="98">
        <v>3750</v>
      </c>
      <c r="G148" s="98">
        <v>4607.25</v>
      </c>
      <c r="H148" s="94">
        <v>4607.25</v>
      </c>
      <c r="I148" s="95">
        <f t="shared" si="4"/>
        <v>1.2568176918620151E-3</v>
      </c>
      <c r="J148" s="95">
        <f t="shared" si="5"/>
        <v>0.88239867589023835</v>
      </c>
    </row>
    <row r="149" spans="1:10">
      <c r="A149" s="97" t="s">
        <v>4236</v>
      </c>
      <c r="B149" s="50">
        <v>104916</v>
      </c>
      <c r="C149" t="s">
        <v>114</v>
      </c>
      <c r="D149" s="97" t="s">
        <v>14</v>
      </c>
      <c r="E149" s="97">
        <v>221</v>
      </c>
      <c r="F149" s="98">
        <v>16.8</v>
      </c>
      <c r="G149" s="98">
        <v>20.64</v>
      </c>
      <c r="H149" s="94">
        <v>4561.4400000000005</v>
      </c>
      <c r="I149" s="95">
        <f t="shared" si="4"/>
        <v>1.2443211226582172E-3</v>
      </c>
      <c r="J149" s="95">
        <f t="shared" si="5"/>
        <v>0.88364299701289661</v>
      </c>
    </row>
    <row r="150" spans="1:10">
      <c r="A150" s="97" t="s">
        <v>4624</v>
      </c>
      <c r="B150" s="50">
        <v>1020022025</v>
      </c>
      <c r="C150" t="s">
        <v>134</v>
      </c>
      <c r="D150" s="97" t="s">
        <v>7</v>
      </c>
      <c r="E150" s="97">
        <v>2</v>
      </c>
      <c r="F150" s="98">
        <v>1850</v>
      </c>
      <c r="G150" s="98">
        <v>2272.91</v>
      </c>
      <c r="H150" s="94">
        <v>4545.82</v>
      </c>
      <c r="I150" s="95">
        <f t="shared" si="4"/>
        <v>1.2400601226371882E-3</v>
      </c>
      <c r="J150" s="95">
        <f t="shared" si="5"/>
        <v>0.88488305713553383</v>
      </c>
    </row>
    <row r="151" spans="1:10">
      <c r="A151" s="97" t="s">
        <v>4562</v>
      </c>
      <c r="B151" s="50">
        <v>92341</v>
      </c>
      <c r="C151" t="s">
        <v>135</v>
      </c>
      <c r="D151" s="97" t="s">
        <v>22</v>
      </c>
      <c r="E151" s="97">
        <v>36.83</v>
      </c>
      <c r="F151" s="98">
        <v>100.2</v>
      </c>
      <c r="G151" s="98">
        <v>123.1</v>
      </c>
      <c r="H151" s="94">
        <v>4533.7729999999992</v>
      </c>
      <c r="I151" s="95">
        <f t="shared" si="4"/>
        <v>1.2367738059116226E-3</v>
      </c>
      <c r="J151" s="95">
        <f t="shared" si="5"/>
        <v>0.88611983094144542</v>
      </c>
    </row>
    <row r="152" spans="1:10">
      <c r="A152" s="97" t="s">
        <v>4226</v>
      </c>
      <c r="B152" s="50">
        <v>103670</v>
      </c>
      <c r="C152" t="s">
        <v>37</v>
      </c>
      <c r="D152" s="97" t="s">
        <v>18</v>
      </c>
      <c r="E152" s="97">
        <v>12.81</v>
      </c>
      <c r="F152" s="98">
        <v>284.04000000000002</v>
      </c>
      <c r="G152" s="98">
        <v>348.97</v>
      </c>
      <c r="H152" s="94">
        <v>4470.3057000000008</v>
      </c>
      <c r="I152" s="95">
        <f t="shared" si="4"/>
        <v>1.2194604789823888E-3</v>
      </c>
      <c r="J152" s="95">
        <f t="shared" si="5"/>
        <v>0.88733929142042778</v>
      </c>
    </row>
    <row r="153" spans="1:10">
      <c r="A153" s="97" t="s">
        <v>4653</v>
      </c>
      <c r="B153" s="50">
        <v>1019022025</v>
      </c>
      <c r="C153" t="s">
        <v>138</v>
      </c>
      <c r="D153" s="97" t="s">
        <v>7</v>
      </c>
      <c r="E153" s="97">
        <v>1</v>
      </c>
      <c r="F153" s="98">
        <v>3590.22</v>
      </c>
      <c r="G153" s="98">
        <v>4410.9399999999996</v>
      </c>
      <c r="H153" s="94">
        <v>4410.9399999999996</v>
      </c>
      <c r="I153" s="95">
        <f t="shared" si="4"/>
        <v>1.2032660328269221E-3</v>
      </c>
      <c r="J153" s="95">
        <f t="shared" si="5"/>
        <v>0.88854255745325472</v>
      </c>
    </row>
    <row r="154" spans="1:10">
      <c r="A154" s="97" t="s">
        <v>4648</v>
      </c>
      <c r="B154" s="50">
        <v>818022025</v>
      </c>
      <c r="C154" t="s">
        <v>139</v>
      </c>
      <c r="D154" s="97" t="s">
        <v>7</v>
      </c>
      <c r="E154" s="97">
        <v>2</v>
      </c>
      <c r="F154" s="98">
        <v>1747.61</v>
      </c>
      <c r="G154" s="98">
        <v>2147.11</v>
      </c>
      <c r="H154" s="94">
        <v>4294.22</v>
      </c>
      <c r="I154" s="95">
        <f t="shared" si="4"/>
        <v>1.1714258329258674E-3</v>
      </c>
      <c r="J154" s="95">
        <f t="shared" si="5"/>
        <v>0.88971398328618057</v>
      </c>
    </row>
    <row r="155" spans="1:10">
      <c r="A155" s="97" t="s">
        <v>4334</v>
      </c>
      <c r="B155" s="50">
        <v>101561</v>
      </c>
      <c r="C155" t="s">
        <v>142</v>
      </c>
      <c r="D155" s="97" t="s">
        <v>22</v>
      </c>
      <c r="E155" s="97">
        <v>200</v>
      </c>
      <c r="F155" s="98">
        <v>17.03</v>
      </c>
      <c r="G155" s="98">
        <v>20.92</v>
      </c>
      <c r="H155" s="94">
        <v>4184</v>
      </c>
      <c r="I155" s="95">
        <f t="shared" si="4"/>
        <v>1.1413587764394534E-3</v>
      </c>
      <c r="J155" s="95">
        <f t="shared" si="5"/>
        <v>0.89085534206262007</v>
      </c>
    </row>
    <row r="156" spans="1:10">
      <c r="A156" s="97" t="s">
        <v>4343</v>
      </c>
      <c r="B156" s="50">
        <v>92000</v>
      </c>
      <c r="C156" t="s">
        <v>144</v>
      </c>
      <c r="D156" s="97" t="s">
        <v>7</v>
      </c>
      <c r="E156" s="97">
        <v>119</v>
      </c>
      <c r="F156" s="98">
        <v>28.49</v>
      </c>
      <c r="G156" s="98">
        <v>35</v>
      </c>
      <c r="H156" s="94">
        <v>4165</v>
      </c>
      <c r="I156" s="95">
        <f t="shared" si="4"/>
        <v>1.1361757418428115E-3</v>
      </c>
      <c r="J156" s="95">
        <f t="shared" si="5"/>
        <v>0.89199151780446284</v>
      </c>
    </row>
    <row r="157" spans="1:10">
      <c r="A157" s="97" t="s">
        <v>4267</v>
      </c>
      <c r="B157" s="50">
        <v>92769</v>
      </c>
      <c r="C157" t="s">
        <v>145</v>
      </c>
      <c r="D157" s="97" t="s">
        <v>14</v>
      </c>
      <c r="E157" s="97">
        <v>253.8</v>
      </c>
      <c r="F157" s="98">
        <v>13.23</v>
      </c>
      <c r="G157" s="98">
        <v>16.25</v>
      </c>
      <c r="H157" s="94">
        <v>4124.25</v>
      </c>
      <c r="I157" s="95">
        <f t="shared" si="4"/>
        <v>1.1250594965894875E-3</v>
      </c>
      <c r="J157" s="95">
        <f t="shared" si="5"/>
        <v>0.89311657730105232</v>
      </c>
    </row>
    <row r="158" spans="1:10">
      <c r="A158" s="97" t="s">
        <v>4633</v>
      </c>
      <c r="B158" s="50">
        <v>25130225</v>
      </c>
      <c r="C158" t="s">
        <v>146</v>
      </c>
      <c r="D158" s="97" t="s">
        <v>7</v>
      </c>
      <c r="E158" s="97">
        <v>1</v>
      </c>
      <c r="F158" s="98">
        <v>3356.07</v>
      </c>
      <c r="G158" s="98">
        <v>4123.26</v>
      </c>
      <c r="H158" s="94">
        <v>4123.26</v>
      </c>
      <c r="I158" s="95">
        <f t="shared" si="4"/>
        <v>1.124789433207873E-3</v>
      </c>
      <c r="J158" s="95">
        <f t="shared" si="5"/>
        <v>0.89424136673426013</v>
      </c>
    </row>
    <row r="159" spans="1:10">
      <c r="A159" s="97" t="s">
        <v>4634</v>
      </c>
      <c r="B159" s="50">
        <v>27130225</v>
      </c>
      <c r="C159" t="s">
        <v>147</v>
      </c>
      <c r="D159" s="97" t="s">
        <v>7</v>
      </c>
      <c r="E159" s="97">
        <v>2</v>
      </c>
      <c r="F159" s="98">
        <v>1635.31</v>
      </c>
      <c r="G159" s="98">
        <v>2009.14</v>
      </c>
      <c r="H159" s="94">
        <v>4018.28</v>
      </c>
      <c r="I159" s="95">
        <f t="shared" si="4"/>
        <v>1.0961518031049539E-3</v>
      </c>
      <c r="J159" s="95">
        <f t="shared" si="5"/>
        <v>0.8953375185373651</v>
      </c>
    </row>
    <row r="160" spans="1:10">
      <c r="A160" s="97">
        <v>15.14</v>
      </c>
      <c r="B160" s="50">
        <v>4030225</v>
      </c>
      <c r="C160" t="s">
        <v>148</v>
      </c>
      <c r="D160" s="97" t="s">
        <v>7</v>
      </c>
      <c r="E160" s="97">
        <v>44</v>
      </c>
      <c r="F160" s="98">
        <v>73.81</v>
      </c>
      <c r="G160" s="98">
        <v>90.68</v>
      </c>
      <c r="H160" s="94">
        <v>3989.92</v>
      </c>
      <c r="I160" s="95">
        <f t="shared" si="4"/>
        <v>1.0884154419912293E-3</v>
      </c>
      <c r="J160" s="95">
        <f t="shared" si="5"/>
        <v>0.89642593397935633</v>
      </c>
    </row>
    <row r="161" spans="1:10">
      <c r="A161" s="97" t="s">
        <v>4626</v>
      </c>
      <c r="B161" s="50">
        <v>1420022025</v>
      </c>
      <c r="C161" t="s">
        <v>149</v>
      </c>
      <c r="D161" s="97" t="s">
        <v>7</v>
      </c>
      <c r="E161" s="97">
        <v>1</v>
      </c>
      <c r="F161" s="98">
        <v>3200</v>
      </c>
      <c r="G161" s="98">
        <v>3931.52</v>
      </c>
      <c r="H161" s="94">
        <v>3931.52</v>
      </c>
      <c r="I161" s="95">
        <f t="shared" si="4"/>
        <v>1.0724844303889197E-3</v>
      </c>
      <c r="J161" s="95">
        <f t="shared" si="5"/>
        <v>0.8974984184097452</v>
      </c>
    </row>
    <row r="162" spans="1:10">
      <c r="A162" s="97" t="s">
        <v>4632</v>
      </c>
      <c r="B162" s="50">
        <v>23130225</v>
      </c>
      <c r="C162" t="s">
        <v>150</v>
      </c>
      <c r="D162" s="97" t="s">
        <v>7</v>
      </c>
      <c r="E162" s="97">
        <v>2</v>
      </c>
      <c r="F162" s="98">
        <v>1574.58</v>
      </c>
      <c r="G162" s="98">
        <v>1934.52</v>
      </c>
      <c r="H162" s="94">
        <v>3869.04</v>
      </c>
      <c r="I162" s="95">
        <f t="shared" si="4"/>
        <v>1.0554404303048045E-3</v>
      </c>
      <c r="J162" s="95">
        <f t="shared" si="5"/>
        <v>0.89855385884005001</v>
      </c>
    </row>
    <row r="163" spans="1:10">
      <c r="A163" s="97">
        <v>17.04</v>
      </c>
      <c r="B163" s="50">
        <v>14120225</v>
      </c>
      <c r="C163" t="s">
        <v>151</v>
      </c>
      <c r="D163" s="97" t="s">
        <v>7</v>
      </c>
      <c r="E163" s="97">
        <v>1</v>
      </c>
      <c r="F163" s="98">
        <v>3119.52</v>
      </c>
      <c r="G163" s="98">
        <v>3832.64</v>
      </c>
      <c r="H163" s="94">
        <v>3832.64</v>
      </c>
      <c r="I163" s="95">
        <f t="shared" si="4"/>
        <v>1.045510827182817E-3</v>
      </c>
      <c r="J163" s="95">
        <f t="shared" si="5"/>
        <v>0.89959936966723286</v>
      </c>
    </row>
    <row r="164" spans="1:10">
      <c r="A164" s="97" t="s">
        <v>4663</v>
      </c>
      <c r="B164" s="50">
        <v>94267</v>
      </c>
      <c r="C164" t="s">
        <v>152</v>
      </c>
      <c r="D164" s="97" t="s">
        <v>22</v>
      </c>
      <c r="E164" s="97">
        <v>52.2</v>
      </c>
      <c r="F164" s="98">
        <v>59.69</v>
      </c>
      <c r="G164" s="98">
        <v>73.33</v>
      </c>
      <c r="H164" s="94">
        <v>3827.826</v>
      </c>
      <c r="I164" s="95">
        <f t="shared" si="4"/>
        <v>1.0441976098908047E-3</v>
      </c>
      <c r="J164" s="95">
        <f t="shared" si="5"/>
        <v>0.90064356727712369</v>
      </c>
    </row>
    <row r="165" spans="1:10">
      <c r="A165" s="97" t="s">
        <v>4229</v>
      </c>
      <c r="B165" s="50">
        <v>96545</v>
      </c>
      <c r="C165" t="s">
        <v>153</v>
      </c>
      <c r="D165" s="97" t="s">
        <v>14</v>
      </c>
      <c r="E165" s="97">
        <v>189.46</v>
      </c>
      <c r="F165" s="98">
        <v>16.39</v>
      </c>
      <c r="G165" s="98">
        <v>20.13</v>
      </c>
      <c r="H165" s="94">
        <v>3813.8298</v>
      </c>
      <c r="I165" s="95">
        <f t="shared" si="4"/>
        <v>1.0403795683738826E-3</v>
      </c>
      <c r="J165" s="95">
        <f t="shared" si="5"/>
        <v>0.90168394684549757</v>
      </c>
    </row>
    <row r="166" spans="1:10">
      <c r="A166" s="97" t="s">
        <v>4255</v>
      </c>
      <c r="B166" s="50">
        <v>96536</v>
      </c>
      <c r="C166" t="s">
        <v>119</v>
      </c>
      <c r="D166" s="97" t="s">
        <v>5</v>
      </c>
      <c r="E166" s="97">
        <v>49.49</v>
      </c>
      <c r="F166" s="98">
        <v>60.37</v>
      </c>
      <c r="G166" s="98">
        <v>74.17</v>
      </c>
      <c r="H166" s="94">
        <v>3670.6733000000004</v>
      </c>
      <c r="I166" s="95">
        <f t="shared" si="4"/>
        <v>1.0013277214141901E-3</v>
      </c>
      <c r="J166" s="95">
        <f t="shared" si="5"/>
        <v>0.90268527456691172</v>
      </c>
    </row>
    <row r="167" spans="1:10">
      <c r="A167" s="97" t="s">
        <v>4638</v>
      </c>
      <c r="B167" s="50">
        <v>35130225</v>
      </c>
      <c r="C167" t="s">
        <v>154</v>
      </c>
      <c r="D167" s="97" t="s">
        <v>7</v>
      </c>
      <c r="E167" s="97">
        <v>2</v>
      </c>
      <c r="F167" s="98">
        <v>1491.11</v>
      </c>
      <c r="G167" s="98">
        <v>1831.97</v>
      </c>
      <c r="H167" s="94">
        <v>3663.94</v>
      </c>
      <c r="I167" s="95">
        <f t="shared" si="4"/>
        <v>9.9949093579052841E-4</v>
      </c>
      <c r="J167" s="95">
        <f t="shared" si="5"/>
        <v>0.90368476550270227</v>
      </c>
    </row>
    <row r="168" spans="1:10">
      <c r="A168" s="97" t="s">
        <v>4453</v>
      </c>
      <c r="B168" s="50">
        <v>213022025</v>
      </c>
      <c r="C168" t="s">
        <v>155</v>
      </c>
      <c r="D168" s="97" t="s">
        <v>7</v>
      </c>
      <c r="E168" s="97">
        <v>27</v>
      </c>
      <c r="F168" s="98">
        <v>110.42</v>
      </c>
      <c r="G168" s="98">
        <v>135.66</v>
      </c>
      <c r="H168" s="94">
        <v>3662.8199999999997</v>
      </c>
      <c r="I168" s="95">
        <f t="shared" si="4"/>
        <v>9.9918540954062091E-4</v>
      </c>
      <c r="J168" s="95">
        <f t="shared" si="5"/>
        <v>0.90468395091224285</v>
      </c>
    </row>
    <row r="169" spans="1:10">
      <c r="A169" s="97" t="s">
        <v>4221</v>
      </c>
      <c r="B169" s="50">
        <v>93358</v>
      </c>
      <c r="C169" t="s">
        <v>42</v>
      </c>
      <c r="D169" s="97" t="s">
        <v>18</v>
      </c>
      <c r="E169" s="97">
        <v>35.76</v>
      </c>
      <c r="F169" s="98">
        <v>82.91</v>
      </c>
      <c r="G169" s="98">
        <v>101.86</v>
      </c>
      <c r="H169" s="94">
        <v>3642.5135999999998</v>
      </c>
      <c r="I169" s="95">
        <f t="shared" si="4"/>
        <v>9.9364600039676589E-4</v>
      </c>
      <c r="J169" s="95">
        <f t="shared" si="5"/>
        <v>0.9056775969126396</v>
      </c>
    </row>
    <row r="170" spans="1:10">
      <c r="A170" s="97" t="s">
        <v>4215</v>
      </c>
      <c r="B170" s="50">
        <v>97626</v>
      </c>
      <c r="C170" t="s">
        <v>694</v>
      </c>
      <c r="D170" s="97" t="s">
        <v>18</v>
      </c>
      <c r="E170" s="97">
        <v>5.3</v>
      </c>
      <c r="F170" s="98">
        <v>555.11</v>
      </c>
      <c r="G170" s="98">
        <v>682</v>
      </c>
      <c r="H170" s="94">
        <v>3614.6</v>
      </c>
      <c r="I170" s="95">
        <f t="shared" si="4"/>
        <v>9.8603141331693304E-4</v>
      </c>
      <c r="J170" s="95">
        <f t="shared" si="5"/>
        <v>0.90666362832595648</v>
      </c>
    </row>
    <row r="171" spans="1:10">
      <c r="A171" s="97" t="s">
        <v>4527</v>
      </c>
      <c r="B171" s="50">
        <v>89403</v>
      </c>
      <c r="C171" t="s">
        <v>156</v>
      </c>
      <c r="D171" s="97" t="s">
        <v>22</v>
      </c>
      <c r="E171" s="97">
        <v>148.13999999999999</v>
      </c>
      <c r="F171" s="98">
        <v>19.22</v>
      </c>
      <c r="G171" s="98">
        <v>23.61</v>
      </c>
      <c r="H171" s="94">
        <v>3497.5853999999995</v>
      </c>
      <c r="I171" s="95">
        <f t="shared" si="4"/>
        <v>9.5411084910050083E-4</v>
      </c>
      <c r="J171" s="95">
        <f t="shared" si="5"/>
        <v>0.90761773917505695</v>
      </c>
    </row>
    <row r="172" spans="1:10">
      <c r="A172" s="97">
        <v>7.05</v>
      </c>
      <c r="B172" s="50">
        <v>321022025</v>
      </c>
      <c r="C172" t="s">
        <v>157</v>
      </c>
      <c r="D172" s="97" t="s">
        <v>22</v>
      </c>
      <c r="E172" s="97">
        <v>22.09</v>
      </c>
      <c r="F172" s="98">
        <v>128.31</v>
      </c>
      <c r="G172" s="98">
        <v>157.63999999999999</v>
      </c>
      <c r="H172" s="94">
        <v>3482.2675999999997</v>
      </c>
      <c r="I172" s="95">
        <f t="shared" si="4"/>
        <v>9.4993228660868818E-4</v>
      </c>
      <c r="J172" s="95">
        <f t="shared" si="5"/>
        <v>0.90856767146166562</v>
      </c>
    </row>
    <row r="173" spans="1:10">
      <c r="A173" s="97">
        <v>13.1</v>
      </c>
      <c r="B173" s="50">
        <v>88484</v>
      </c>
      <c r="C173" t="s">
        <v>140</v>
      </c>
      <c r="D173" s="97" t="s">
        <v>5</v>
      </c>
      <c r="E173" s="97">
        <v>621.29</v>
      </c>
      <c r="F173" s="98">
        <v>4.5199999999999996</v>
      </c>
      <c r="G173" s="98">
        <v>5.55</v>
      </c>
      <c r="H173" s="94">
        <v>3448.1594999999998</v>
      </c>
      <c r="I173" s="95">
        <f t="shared" si="4"/>
        <v>9.4062789385470291E-4</v>
      </c>
      <c r="J173" s="95">
        <f t="shared" si="5"/>
        <v>0.90950829935552036</v>
      </c>
    </row>
    <row r="174" spans="1:10">
      <c r="A174" s="97" t="s">
        <v>4674</v>
      </c>
      <c r="B174" s="50">
        <v>17270225</v>
      </c>
      <c r="C174" t="s">
        <v>158</v>
      </c>
      <c r="D174" s="97" t="s">
        <v>7</v>
      </c>
      <c r="E174" s="97">
        <v>1</v>
      </c>
      <c r="F174" s="98">
        <v>2800</v>
      </c>
      <c r="G174" s="98">
        <v>3440.08</v>
      </c>
      <c r="H174" s="94">
        <v>3440.08</v>
      </c>
      <c r="I174" s="95">
        <f t="shared" si="4"/>
        <v>9.3842387659030465E-4</v>
      </c>
      <c r="J174" s="95">
        <f t="shared" si="5"/>
        <v>0.91044672323211062</v>
      </c>
    </row>
    <row r="175" spans="1:10">
      <c r="A175" s="97" t="s">
        <v>4375</v>
      </c>
      <c r="B175" s="50">
        <v>98305</v>
      </c>
      <c r="C175" t="s">
        <v>159</v>
      </c>
      <c r="D175" s="97" t="s">
        <v>7</v>
      </c>
      <c r="E175" s="97">
        <v>1</v>
      </c>
      <c r="F175" s="98">
        <v>2683.57</v>
      </c>
      <c r="G175" s="98">
        <v>3297.03</v>
      </c>
      <c r="H175" s="94">
        <v>3297.03</v>
      </c>
      <c r="I175" s="95">
        <f t="shared" si="4"/>
        <v>8.9940108190348256E-4</v>
      </c>
      <c r="J175" s="95">
        <f t="shared" si="5"/>
        <v>0.91134612431401407</v>
      </c>
    </row>
    <row r="176" spans="1:10">
      <c r="A176" s="97" t="s">
        <v>4314</v>
      </c>
      <c r="B176" s="50">
        <v>97892</v>
      </c>
      <c r="C176" t="s">
        <v>160</v>
      </c>
      <c r="D176" s="97" t="s">
        <v>7</v>
      </c>
      <c r="E176" s="97">
        <v>7</v>
      </c>
      <c r="F176" s="98">
        <v>378.24</v>
      </c>
      <c r="G176" s="98">
        <v>464.7</v>
      </c>
      <c r="H176" s="94">
        <v>3252.9</v>
      </c>
      <c r="I176" s="95">
        <f t="shared" si="4"/>
        <v>8.8736280207454539E-4</v>
      </c>
      <c r="J176" s="95">
        <f t="shared" si="5"/>
        <v>0.91223348711608865</v>
      </c>
    </row>
    <row r="177" spans="1:10">
      <c r="A177" s="97" t="s">
        <v>4256</v>
      </c>
      <c r="B177" s="50">
        <v>98557</v>
      </c>
      <c r="C177" t="s">
        <v>136</v>
      </c>
      <c r="D177" s="97" t="s">
        <v>5</v>
      </c>
      <c r="E177" s="97">
        <v>65.69</v>
      </c>
      <c r="F177" s="98">
        <v>40.17</v>
      </c>
      <c r="G177" s="98">
        <v>49.35</v>
      </c>
      <c r="H177" s="94">
        <v>3241.8015</v>
      </c>
      <c r="I177" s="95">
        <f t="shared" si="4"/>
        <v>8.8433522789187007E-4</v>
      </c>
      <c r="J177" s="95">
        <f t="shared" si="5"/>
        <v>0.91311782234398053</v>
      </c>
    </row>
    <row r="178" spans="1:10">
      <c r="A178" s="97">
        <v>8.06</v>
      </c>
      <c r="B178" s="50">
        <v>101161</v>
      </c>
      <c r="C178" t="s">
        <v>161</v>
      </c>
      <c r="D178" s="97" t="s">
        <v>5</v>
      </c>
      <c r="E178" s="97">
        <v>10.73</v>
      </c>
      <c r="F178" s="98">
        <v>240.52</v>
      </c>
      <c r="G178" s="98">
        <v>295.5</v>
      </c>
      <c r="H178" s="94">
        <v>3170.7150000000001</v>
      </c>
      <c r="I178" s="95">
        <f t="shared" si="4"/>
        <v>8.6494344953112366E-4</v>
      </c>
      <c r="J178" s="95">
        <f t="shared" si="5"/>
        <v>0.91398276579351168</v>
      </c>
    </row>
    <row r="179" spans="1:10">
      <c r="A179" s="97" t="s">
        <v>4204</v>
      </c>
      <c r="B179" s="50">
        <v>104796</v>
      </c>
      <c r="C179" t="s">
        <v>163</v>
      </c>
      <c r="D179" s="97" t="s">
        <v>22</v>
      </c>
      <c r="E179" s="97">
        <v>177.75</v>
      </c>
      <c r="F179" s="98">
        <v>14.15</v>
      </c>
      <c r="G179" s="98">
        <v>17.38</v>
      </c>
      <c r="H179" s="94">
        <v>3089.2949999999996</v>
      </c>
      <c r="I179" s="95">
        <f t="shared" si="4"/>
        <v>8.4273278232804025E-4</v>
      </c>
      <c r="J179" s="95">
        <f t="shared" si="5"/>
        <v>0.91482549857583972</v>
      </c>
    </row>
    <row r="180" spans="1:10">
      <c r="A180" s="97">
        <v>15.05</v>
      </c>
      <c r="B180" s="50">
        <v>10310125</v>
      </c>
      <c r="C180" t="s">
        <v>164</v>
      </c>
      <c r="D180" s="97" t="s">
        <v>7</v>
      </c>
      <c r="E180" s="97">
        <v>25</v>
      </c>
      <c r="F180" s="98">
        <v>100.52</v>
      </c>
      <c r="G180" s="98">
        <v>123.49</v>
      </c>
      <c r="H180" s="94">
        <v>3087.25</v>
      </c>
      <c r="I180" s="95">
        <f t="shared" si="4"/>
        <v>8.4217492413066501E-4</v>
      </c>
      <c r="J180" s="95">
        <f t="shared" si="5"/>
        <v>0.91566767349997036</v>
      </c>
    </row>
    <row r="181" spans="1:10">
      <c r="A181" s="97" t="s">
        <v>4243</v>
      </c>
      <c r="B181" s="50">
        <v>93382</v>
      </c>
      <c r="C181" t="s">
        <v>137</v>
      </c>
      <c r="D181" s="97" t="s">
        <v>18</v>
      </c>
      <c r="E181" s="97">
        <v>98.54</v>
      </c>
      <c r="F181" s="98">
        <v>25.48</v>
      </c>
      <c r="G181" s="98">
        <v>31.3</v>
      </c>
      <c r="H181" s="94">
        <v>3084.3020000000001</v>
      </c>
      <c r="I181" s="95">
        <f t="shared" si="4"/>
        <v>8.4137073539430191E-4</v>
      </c>
      <c r="J181" s="95">
        <f t="shared" si="5"/>
        <v>0.91650904423536461</v>
      </c>
    </row>
    <row r="182" spans="1:10">
      <c r="A182" s="97" t="s">
        <v>4652</v>
      </c>
      <c r="B182" s="50">
        <v>819022025</v>
      </c>
      <c r="C182" t="s">
        <v>165</v>
      </c>
      <c r="D182" s="97" t="s">
        <v>7</v>
      </c>
      <c r="E182" s="97">
        <v>1</v>
      </c>
      <c r="F182" s="98">
        <v>2428.34</v>
      </c>
      <c r="G182" s="98">
        <v>2983.45</v>
      </c>
      <c r="H182" s="94">
        <v>2983.45</v>
      </c>
      <c r="I182" s="95">
        <f t="shared" si="4"/>
        <v>8.138591877553267E-4</v>
      </c>
      <c r="J182" s="95">
        <f t="shared" si="5"/>
        <v>0.91732290342311995</v>
      </c>
    </row>
    <row r="183" spans="1:10">
      <c r="A183" s="97">
        <v>7.07</v>
      </c>
      <c r="B183" s="50">
        <v>222052025</v>
      </c>
      <c r="C183" t="s">
        <v>836</v>
      </c>
      <c r="D183" s="97" t="s">
        <v>22</v>
      </c>
      <c r="E183" s="97">
        <v>15.5</v>
      </c>
      <c r="F183" s="98">
        <v>154.86000000000001</v>
      </c>
      <c r="G183" s="98">
        <v>190.26</v>
      </c>
      <c r="H183" s="94">
        <v>2949.0299999999997</v>
      </c>
      <c r="I183" s="95">
        <f t="shared" si="4"/>
        <v>8.044697113965681E-4</v>
      </c>
      <c r="J183" s="95">
        <f t="shared" si="5"/>
        <v>0.91812737313451653</v>
      </c>
    </row>
    <row r="184" spans="1:10">
      <c r="A184" s="97" t="s">
        <v>4356</v>
      </c>
      <c r="B184" s="50">
        <v>8120625</v>
      </c>
      <c r="C184" t="s">
        <v>166</v>
      </c>
      <c r="D184" s="97" t="s">
        <v>7</v>
      </c>
      <c r="E184" s="97">
        <v>32</v>
      </c>
      <c r="F184" s="98">
        <v>74.34</v>
      </c>
      <c r="G184" s="98">
        <v>91.33</v>
      </c>
      <c r="H184" s="94">
        <v>2922.56</v>
      </c>
      <c r="I184" s="95">
        <f t="shared" si="4"/>
        <v>7.9724892582956229E-4</v>
      </c>
      <c r="J184" s="95">
        <f t="shared" si="5"/>
        <v>0.91892462206034609</v>
      </c>
    </row>
    <row r="185" spans="1:10">
      <c r="A185" s="97" t="s">
        <v>4324</v>
      </c>
      <c r="B185" s="50">
        <v>97670</v>
      </c>
      <c r="C185" t="s">
        <v>168</v>
      </c>
      <c r="D185" s="97" t="s">
        <v>22</v>
      </c>
      <c r="E185" s="97">
        <v>95</v>
      </c>
      <c r="F185" s="98">
        <v>24.39</v>
      </c>
      <c r="G185" s="98">
        <v>29.96</v>
      </c>
      <c r="H185" s="94">
        <v>2846.2000000000003</v>
      </c>
      <c r="I185" s="95">
        <f t="shared" si="4"/>
        <v>7.7641858257695322E-4</v>
      </c>
      <c r="J185" s="95">
        <f t="shared" si="5"/>
        <v>0.91970104064292302</v>
      </c>
    </row>
    <row r="186" spans="1:10">
      <c r="A186" s="97">
        <v>11.01</v>
      </c>
      <c r="B186" s="50">
        <v>87908</v>
      </c>
      <c r="C186" t="s">
        <v>1267</v>
      </c>
      <c r="D186" s="97" t="s">
        <v>5</v>
      </c>
      <c r="E186" s="97">
        <v>383.78</v>
      </c>
      <c r="F186" s="98">
        <v>6.02</v>
      </c>
      <c r="G186" s="98">
        <v>7.39</v>
      </c>
      <c r="H186" s="94">
        <v>2836.1341999999995</v>
      </c>
      <c r="I186" s="95">
        <f t="shared" si="4"/>
        <v>7.7367271996416998E-4</v>
      </c>
      <c r="J186" s="95">
        <f t="shared" si="5"/>
        <v>0.92047471336288722</v>
      </c>
    </row>
    <row r="187" spans="1:10">
      <c r="A187" s="97" t="s">
        <v>4649</v>
      </c>
      <c r="B187" s="50">
        <v>219022025</v>
      </c>
      <c r="C187" t="s">
        <v>169</v>
      </c>
      <c r="D187" s="97" t="s">
        <v>7</v>
      </c>
      <c r="E187" s="97">
        <v>2</v>
      </c>
      <c r="F187" s="98">
        <v>1151.27</v>
      </c>
      <c r="G187" s="98">
        <v>1414.45</v>
      </c>
      <c r="H187" s="94">
        <v>2828.9</v>
      </c>
      <c r="I187" s="95">
        <f t="shared" si="4"/>
        <v>7.7169929318106345E-4</v>
      </c>
      <c r="J187" s="95">
        <f t="shared" si="5"/>
        <v>0.92124641265606833</v>
      </c>
    </row>
    <row r="188" spans="1:10">
      <c r="A188" s="97" t="s">
        <v>4676</v>
      </c>
      <c r="B188" s="50">
        <v>21270225</v>
      </c>
      <c r="C188" t="s">
        <v>170</v>
      </c>
      <c r="D188" s="97" t="s">
        <v>7</v>
      </c>
      <c r="E188" s="97">
        <v>1</v>
      </c>
      <c r="F188" s="98">
        <v>2290.56</v>
      </c>
      <c r="G188" s="98">
        <v>2814.18</v>
      </c>
      <c r="H188" s="94">
        <v>2814.18</v>
      </c>
      <c r="I188" s="95">
        <f t="shared" si="4"/>
        <v>7.6768380532513873E-4</v>
      </c>
      <c r="J188" s="95">
        <f t="shared" si="5"/>
        <v>0.92201409646139343</v>
      </c>
    </row>
    <row r="189" spans="1:10">
      <c r="A189" s="97">
        <v>13.03</v>
      </c>
      <c r="B189" s="50">
        <v>95306</v>
      </c>
      <c r="C189" t="s">
        <v>171</v>
      </c>
      <c r="D189" s="97" t="s">
        <v>5</v>
      </c>
      <c r="E189" s="97">
        <v>149.75</v>
      </c>
      <c r="F189" s="98">
        <v>15.18</v>
      </c>
      <c r="G189" s="98">
        <v>18.649999999999999</v>
      </c>
      <c r="H189" s="94">
        <v>2792.8374999999996</v>
      </c>
      <c r="I189" s="95">
        <f t="shared" si="4"/>
        <v>7.6186175712098978E-4</v>
      </c>
      <c r="J189" s="95">
        <f t="shared" si="5"/>
        <v>0.92277595821851444</v>
      </c>
    </row>
    <row r="190" spans="1:10">
      <c r="A190" s="97" t="s">
        <v>4411</v>
      </c>
      <c r="B190" s="50">
        <v>711022025</v>
      </c>
      <c r="C190" t="s">
        <v>172</v>
      </c>
      <c r="D190" s="97" t="s">
        <v>7</v>
      </c>
      <c r="E190" s="97">
        <v>25</v>
      </c>
      <c r="F190" s="98">
        <v>90.47</v>
      </c>
      <c r="G190" s="98">
        <v>111.15</v>
      </c>
      <c r="H190" s="94">
        <v>2778.75</v>
      </c>
      <c r="I190" s="95">
        <f t="shared" si="4"/>
        <v>7.5801880975887449E-4</v>
      </c>
      <c r="J190" s="95">
        <f t="shared" si="5"/>
        <v>0.92353397702827333</v>
      </c>
    </row>
    <row r="191" spans="1:10">
      <c r="A191" s="97" t="s">
        <v>4211</v>
      </c>
      <c r="B191" s="50">
        <v>97622</v>
      </c>
      <c r="C191" t="s">
        <v>173</v>
      </c>
      <c r="D191" s="97" t="s">
        <v>18</v>
      </c>
      <c r="E191" s="97">
        <v>40.71</v>
      </c>
      <c r="F191" s="98">
        <v>55.24</v>
      </c>
      <c r="G191" s="98">
        <v>67.86</v>
      </c>
      <c r="H191" s="94">
        <v>2762.5806000000002</v>
      </c>
      <c r="I191" s="95">
        <f t="shared" si="4"/>
        <v>7.5360793820061452E-4</v>
      </c>
      <c r="J191" s="95">
        <f t="shared" si="5"/>
        <v>0.9242875849664739</v>
      </c>
    </row>
    <row r="192" spans="1:10">
      <c r="A192" s="97" t="s">
        <v>4317</v>
      </c>
      <c r="B192" s="50">
        <v>95779</v>
      </c>
      <c r="C192" t="s">
        <v>174</v>
      </c>
      <c r="D192" s="97" t="s">
        <v>7</v>
      </c>
      <c r="E192" s="97">
        <v>99</v>
      </c>
      <c r="F192" s="98">
        <v>22.37</v>
      </c>
      <c r="G192" s="98">
        <v>27.48</v>
      </c>
      <c r="H192" s="94">
        <v>2720.52</v>
      </c>
      <c r="I192" s="95">
        <f t="shared" si="4"/>
        <v>7.4213417267664E-4</v>
      </c>
      <c r="J192" s="95">
        <f t="shared" si="5"/>
        <v>0.92502971913915055</v>
      </c>
    </row>
    <row r="193" spans="1:10">
      <c r="A193" s="97" t="s">
        <v>4586</v>
      </c>
      <c r="B193" s="50">
        <v>101911</v>
      </c>
      <c r="C193" t="s">
        <v>175</v>
      </c>
      <c r="D193" s="97" t="s">
        <v>7</v>
      </c>
      <c r="E193" s="97">
        <v>6</v>
      </c>
      <c r="F193" s="98">
        <v>369.02</v>
      </c>
      <c r="G193" s="98">
        <v>453.37</v>
      </c>
      <c r="H193" s="94">
        <v>2720.2200000000003</v>
      </c>
      <c r="I193" s="95">
        <f t="shared" si="4"/>
        <v>7.4205233528827196E-4</v>
      </c>
      <c r="J193" s="95">
        <f t="shared" si="5"/>
        <v>0.92577177147443879</v>
      </c>
    </row>
    <row r="194" spans="1:10">
      <c r="A194" s="97" t="s">
        <v>4214</v>
      </c>
      <c r="B194" s="50">
        <v>97624</v>
      </c>
      <c r="C194" t="s">
        <v>167</v>
      </c>
      <c r="D194" s="97" t="s">
        <v>18</v>
      </c>
      <c r="E194" s="97">
        <v>21.09</v>
      </c>
      <c r="F194" s="98">
        <v>103.84</v>
      </c>
      <c r="G194" s="98">
        <v>127.57</v>
      </c>
      <c r="H194" s="94">
        <v>2690.4512999999997</v>
      </c>
      <c r="I194" s="95">
        <f t="shared" si="4"/>
        <v>7.3393169307790068E-4</v>
      </c>
      <c r="J194" s="95">
        <f t="shared" si="5"/>
        <v>0.92650570316751668</v>
      </c>
    </row>
    <row r="195" spans="1:10">
      <c r="A195" s="97" t="s">
        <v>4294</v>
      </c>
      <c r="B195" s="50">
        <v>96536</v>
      </c>
      <c r="C195" t="s">
        <v>119</v>
      </c>
      <c r="D195" s="97" t="s">
        <v>5</v>
      </c>
      <c r="E195" s="97">
        <v>36.229999999999997</v>
      </c>
      <c r="F195" s="98">
        <v>60.37</v>
      </c>
      <c r="G195" s="98">
        <v>74.17</v>
      </c>
      <c r="H195" s="94">
        <v>2687.1790999999998</v>
      </c>
      <c r="I195" s="95">
        <f t="shared" ref="I195:I258" si="6">H195/$M$1</f>
        <v>7.3303906540384109E-4</v>
      </c>
      <c r="J195" s="95">
        <f t="shared" si="5"/>
        <v>0.92723874223292058</v>
      </c>
    </row>
    <row r="196" spans="1:10">
      <c r="A196" s="97" t="s">
        <v>4323</v>
      </c>
      <c r="B196" s="50">
        <v>97668</v>
      </c>
      <c r="C196" t="s">
        <v>141</v>
      </c>
      <c r="D196" s="97" t="s">
        <v>22</v>
      </c>
      <c r="E196" s="97">
        <v>170</v>
      </c>
      <c r="F196" s="98">
        <v>12.8</v>
      </c>
      <c r="G196" s="98">
        <v>15.72</v>
      </c>
      <c r="H196" s="94">
        <v>2672.4</v>
      </c>
      <c r="I196" s="95">
        <f t="shared" si="6"/>
        <v>7.29007455582408E-4</v>
      </c>
      <c r="J196" s="95">
        <f t="shared" ref="J196:J259" si="7">I196+J195</f>
        <v>0.92796774968850293</v>
      </c>
    </row>
    <row r="197" spans="1:10">
      <c r="A197" s="97" t="s">
        <v>4306</v>
      </c>
      <c r="B197" s="50">
        <v>92762</v>
      </c>
      <c r="C197" t="s">
        <v>50</v>
      </c>
      <c r="D197" s="97" t="s">
        <v>14</v>
      </c>
      <c r="E197" s="97">
        <v>186.4</v>
      </c>
      <c r="F197" s="98">
        <v>11.62</v>
      </c>
      <c r="G197" s="98">
        <v>14.27</v>
      </c>
      <c r="H197" s="94">
        <v>2659.9279999999999</v>
      </c>
      <c r="I197" s="95">
        <f t="shared" si="6"/>
        <v>7.2560520255665444E-4</v>
      </c>
      <c r="J197" s="95">
        <f t="shared" si="7"/>
        <v>0.92869335489105953</v>
      </c>
    </row>
    <row r="198" spans="1:10">
      <c r="A198" s="97">
        <v>14.24</v>
      </c>
      <c r="B198" s="50">
        <v>726022025</v>
      </c>
      <c r="C198" t="s">
        <v>176</v>
      </c>
      <c r="D198" s="97" t="s">
        <v>7</v>
      </c>
      <c r="E198" s="97">
        <v>2</v>
      </c>
      <c r="F198" s="98">
        <v>1077.4000000000001</v>
      </c>
      <c r="G198" s="98">
        <v>1323.69</v>
      </c>
      <c r="H198" s="94">
        <v>2647.38</v>
      </c>
      <c r="I198" s="95">
        <f t="shared" si="6"/>
        <v>7.221822173925144E-4</v>
      </c>
      <c r="J198" s="95">
        <f t="shared" si="7"/>
        <v>0.92941553710845204</v>
      </c>
    </row>
    <row r="199" spans="1:10">
      <c r="A199" s="97" t="s">
        <v>4400</v>
      </c>
      <c r="B199" s="50">
        <v>89447</v>
      </c>
      <c r="C199" t="s">
        <v>177</v>
      </c>
      <c r="D199" s="97" t="s">
        <v>22</v>
      </c>
      <c r="E199" s="97">
        <v>187.44</v>
      </c>
      <c r="F199" s="98">
        <v>11.43</v>
      </c>
      <c r="G199" s="98">
        <v>14.04</v>
      </c>
      <c r="H199" s="94">
        <v>2631.6576</v>
      </c>
      <c r="I199" s="95">
        <f t="shared" si="6"/>
        <v>7.1789328354292269E-4</v>
      </c>
      <c r="J199" s="95">
        <f t="shared" si="7"/>
        <v>0.93013343039199492</v>
      </c>
    </row>
    <row r="200" spans="1:10">
      <c r="A200" s="97" t="s">
        <v>4284</v>
      </c>
      <c r="B200" s="50">
        <v>96535</v>
      </c>
      <c r="C200" t="s">
        <v>23</v>
      </c>
      <c r="D200" s="97" t="s">
        <v>5</v>
      </c>
      <c r="E200" s="97">
        <v>17.760000000000002</v>
      </c>
      <c r="F200" s="98">
        <v>119.66</v>
      </c>
      <c r="G200" s="98">
        <v>147.01</v>
      </c>
      <c r="H200" s="94">
        <v>2610.8976000000002</v>
      </c>
      <c r="I200" s="95">
        <f t="shared" si="6"/>
        <v>7.1223013626785508E-4</v>
      </c>
      <c r="J200" s="95">
        <f t="shared" si="7"/>
        <v>0.93084566052826279</v>
      </c>
    </row>
    <row r="201" spans="1:10">
      <c r="A201" s="97" t="s">
        <v>4457</v>
      </c>
      <c r="B201" s="50">
        <v>104063</v>
      </c>
      <c r="C201" t="s">
        <v>162</v>
      </c>
      <c r="D201" s="97" t="s">
        <v>7</v>
      </c>
      <c r="E201" s="97">
        <v>30</v>
      </c>
      <c r="F201" s="98">
        <v>70.25</v>
      </c>
      <c r="G201" s="98">
        <v>86.3</v>
      </c>
      <c r="H201" s="94">
        <v>2589</v>
      </c>
      <c r="I201" s="95">
        <f t="shared" si="6"/>
        <v>7.0625666161609573E-4</v>
      </c>
      <c r="J201" s="95">
        <f t="shared" si="7"/>
        <v>0.93155191718987884</v>
      </c>
    </row>
    <row r="202" spans="1:10">
      <c r="A202" s="97" t="s">
        <v>4303</v>
      </c>
      <c r="B202" s="50">
        <v>94965</v>
      </c>
      <c r="C202" t="s">
        <v>17</v>
      </c>
      <c r="D202" s="97" t="s">
        <v>18</v>
      </c>
      <c r="E202" s="97">
        <v>4.26</v>
      </c>
      <c r="F202" s="98">
        <v>492.82</v>
      </c>
      <c r="G202" s="98">
        <v>605.47</v>
      </c>
      <c r="H202" s="94">
        <v>2579.3022000000001</v>
      </c>
      <c r="I202" s="95">
        <f t="shared" si="6"/>
        <v>7.0361118619971085E-4</v>
      </c>
      <c r="J202" s="95">
        <f t="shared" si="7"/>
        <v>0.9322555283760785</v>
      </c>
    </row>
    <row r="203" spans="1:10">
      <c r="A203" s="97" t="s">
        <v>4462</v>
      </c>
      <c r="B203" s="50">
        <v>89744</v>
      </c>
      <c r="C203" t="s">
        <v>180</v>
      </c>
      <c r="D203" s="97" t="s">
        <v>7</v>
      </c>
      <c r="E203" s="97">
        <v>77</v>
      </c>
      <c r="F203" s="98">
        <v>27.11</v>
      </c>
      <c r="G203" s="98">
        <v>33.299999999999997</v>
      </c>
      <c r="H203" s="94">
        <v>2564.1</v>
      </c>
      <c r="I203" s="95">
        <f t="shared" si="6"/>
        <v>6.9946415838154931E-4</v>
      </c>
      <c r="J203" s="95">
        <f t="shared" si="7"/>
        <v>0.93295499253446001</v>
      </c>
    </row>
    <row r="204" spans="1:10">
      <c r="A204" s="97" t="s">
        <v>4671</v>
      </c>
      <c r="B204" s="50">
        <v>11270225</v>
      </c>
      <c r="C204" t="s">
        <v>181</v>
      </c>
      <c r="D204" s="97" t="s">
        <v>7</v>
      </c>
      <c r="E204" s="97">
        <v>22</v>
      </c>
      <c r="F204" s="98">
        <v>93.3</v>
      </c>
      <c r="G204" s="98">
        <v>114.62</v>
      </c>
      <c r="H204" s="94">
        <v>2521.6400000000003</v>
      </c>
      <c r="I204" s="95">
        <f t="shared" si="6"/>
        <v>6.8788144001452763E-4</v>
      </c>
      <c r="J204" s="95">
        <f t="shared" si="7"/>
        <v>0.93364287397447454</v>
      </c>
    </row>
    <row r="205" spans="1:10">
      <c r="A205" s="97" t="s">
        <v>4262</v>
      </c>
      <c r="B205" s="50">
        <v>92762</v>
      </c>
      <c r="C205" t="s">
        <v>50</v>
      </c>
      <c r="D205" s="97" t="s">
        <v>14</v>
      </c>
      <c r="E205" s="97">
        <v>174.4</v>
      </c>
      <c r="F205" s="98">
        <v>11.62</v>
      </c>
      <c r="G205" s="98">
        <v>14.27</v>
      </c>
      <c r="H205" s="94">
        <v>2488.6880000000001</v>
      </c>
      <c r="I205" s="95">
        <f t="shared" si="6"/>
        <v>6.7889242127618316E-4</v>
      </c>
      <c r="J205" s="95">
        <f t="shared" si="7"/>
        <v>0.93432176639575071</v>
      </c>
    </row>
    <row r="206" spans="1:10">
      <c r="A206" s="97" t="s">
        <v>4385</v>
      </c>
      <c r="B206" s="50">
        <v>507102024</v>
      </c>
      <c r="C206" t="s">
        <v>182</v>
      </c>
      <c r="D206" s="97" t="s">
        <v>7</v>
      </c>
      <c r="E206" s="97">
        <v>40</v>
      </c>
      <c r="F206" s="98">
        <v>49.9</v>
      </c>
      <c r="G206" s="98">
        <v>61.3</v>
      </c>
      <c r="H206" s="94">
        <v>2452</v>
      </c>
      <c r="I206" s="95">
        <f t="shared" si="6"/>
        <v>6.688842542613622E-4</v>
      </c>
      <c r="J206" s="95">
        <f t="shared" si="7"/>
        <v>0.93499065065001208</v>
      </c>
    </row>
    <row r="207" spans="1:10">
      <c r="A207" s="97" t="s">
        <v>4224</v>
      </c>
      <c r="B207" s="50">
        <v>96534</v>
      </c>
      <c r="C207" t="s">
        <v>183</v>
      </c>
      <c r="D207" s="97" t="s">
        <v>5</v>
      </c>
      <c r="E207" s="97">
        <v>28.32</v>
      </c>
      <c r="F207" s="98">
        <v>69.47</v>
      </c>
      <c r="G207" s="98">
        <v>85.35</v>
      </c>
      <c r="H207" s="94">
        <v>2417.1120000000001</v>
      </c>
      <c r="I207" s="95">
        <f t="shared" si="6"/>
        <v>6.5936711157674958E-4</v>
      </c>
      <c r="J207" s="95">
        <f t="shared" si="7"/>
        <v>0.93565001776158885</v>
      </c>
    </row>
    <row r="208" spans="1:10">
      <c r="A208" s="97">
        <v>15.09</v>
      </c>
      <c r="B208" s="50">
        <v>16310125</v>
      </c>
      <c r="C208" t="s">
        <v>184</v>
      </c>
      <c r="D208" s="97" t="s">
        <v>7</v>
      </c>
      <c r="E208" s="97">
        <v>13</v>
      </c>
      <c r="F208" s="98">
        <v>151.13999999999999</v>
      </c>
      <c r="G208" s="98">
        <v>185.69</v>
      </c>
      <c r="H208" s="94">
        <v>2413.9699999999998</v>
      </c>
      <c r="I208" s="95">
        <f t="shared" si="6"/>
        <v>6.5851000132924168E-4</v>
      </c>
      <c r="J208" s="95">
        <f t="shared" si="7"/>
        <v>0.93630852776291806</v>
      </c>
    </row>
    <row r="209" spans="1:10">
      <c r="A209" s="97" t="s">
        <v>4325</v>
      </c>
      <c r="B209" s="50">
        <v>97667</v>
      </c>
      <c r="C209" t="s">
        <v>185</v>
      </c>
      <c r="D209" s="97" t="s">
        <v>22</v>
      </c>
      <c r="E209" s="97">
        <v>215</v>
      </c>
      <c r="F209" s="98">
        <v>8.98</v>
      </c>
      <c r="G209" s="98">
        <v>11.03</v>
      </c>
      <c r="H209" s="94">
        <v>2371.4499999999998</v>
      </c>
      <c r="I209" s="95">
        <f t="shared" si="6"/>
        <v>6.4691091548454624E-4</v>
      </c>
      <c r="J209" s="95">
        <f t="shared" si="7"/>
        <v>0.93695543867840259</v>
      </c>
    </row>
    <row r="210" spans="1:10">
      <c r="A210" s="97">
        <v>15.02</v>
      </c>
      <c r="B210" s="50">
        <v>7310125</v>
      </c>
      <c r="C210" t="s">
        <v>186</v>
      </c>
      <c r="D210" s="97" t="s">
        <v>7</v>
      </c>
      <c r="E210" s="97">
        <v>26</v>
      </c>
      <c r="F210" s="98">
        <v>73.81</v>
      </c>
      <c r="G210" s="98">
        <v>90.68</v>
      </c>
      <c r="H210" s="94">
        <v>2357.6800000000003</v>
      </c>
      <c r="I210" s="95">
        <f t="shared" si="6"/>
        <v>6.4315457935845385E-4</v>
      </c>
      <c r="J210" s="95">
        <f t="shared" si="7"/>
        <v>0.93759859325776107</v>
      </c>
    </row>
    <row r="211" spans="1:10">
      <c r="A211" s="97" t="s">
        <v>4614</v>
      </c>
      <c r="B211" s="50">
        <v>94229</v>
      </c>
      <c r="C211" t="s">
        <v>1014</v>
      </c>
      <c r="D211" s="97" t="s">
        <v>22</v>
      </c>
      <c r="E211" s="97">
        <v>12.54</v>
      </c>
      <c r="F211" s="98">
        <v>152.75</v>
      </c>
      <c r="G211" s="98">
        <v>187.66</v>
      </c>
      <c r="H211" s="94">
        <v>2353.2563999999998</v>
      </c>
      <c r="I211" s="95">
        <f t="shared" si="6"/>
        <v>6.4194785978783763E-4</v>
      </c>
      <c r="J211" s="95">
        <f t="shared" si="7"/>
        <v>0.93824054111754895</v>
      </c>
    </row>
    <row r="212" spans="1:10">
      <c r="A212" s="97" t="s">
        <v>4646</v>
      </c>
      <c r="B212" s="50">
        <v>1717022025</v>
      </c>
      <c r="C212" t="s">
        <v>187</v>
      </c>
      <c r="D212" s="97" t="s">
        <v>7</v>
      </c>
      <c r="E212" s="97">
        <v>1</v>
      </c>
      <c r="F212" s="98">
        <v>1900.31</v>
      </c>
      <c r="G212" s="98">
        <v>2334.7199999999998</v>
      </c>
      <c r="H212" s="94">
        <v>2334.7199999999998</v>
      </c>
      <c r="I212" s="95">
        <f t="shared" si="6"/>
        <v>6.3689129123535376E-4</v>
      </c>
      <c r="J212" s="95">
        <f t="shared" si="7"/>
        <v>0.9388774324087843</v>
      </c>
    </row>
    <row r="213" spans="1:10">
      <c r="A213" s="97">
        <v>11.06</v>
      </c>
      <c r="B213" s="50">
        <v>127022025</v>
      </c>
      <c r="C213" t="s">
        <v>188</v>
      </c>
      <c r="D213" s="97" t="s">
        <v>5</v>
      </c>
      <c r="E213" s="97">
        <v>10.44</v>
      </c>
      <c r="F213" s="98">
        <v>181.74</v>
      </c>
      <c r="G213" s="98">
        <v>223.28</v>
      </c>
      <c r="H213" s="94">
        <v>2331.0432000000001</v>
      </c>
      <c r="I213" s="95">
        <f t="shared" si="6"/>
        <v>6.3588829220351533E-4</v>
      </c>
      <c r="J213" s="95">
        <f t="shared" si="7"/>
        <v>0.93951332070098781</v>
      </c>
    </row>
    <row r="214" spans="1:10">
      <c r="A214" s="97">
        <v>14.03</v>
      </c>
      <c r="B214" s="50">
        <v>100858</v>
      </c>
      <c r="C214" t="s">
        <v>189</v>
      </c>
      <c r="D214" s="97" t="s">
        <v>7</v>
      </c>
      <c r="E214" s="97">
        <v>3</v>
      </c>
      <c r="F214" s="98">
        <v>631.01</v>
      </c>
      <c r="G214" s="98">
        <v>775.25</v>
      </c>
      <c r="H214" s="94">
        <v>2325.75</v>
      </c>
      <c r="I214" s="95">
        <f t="shared" si="6"/>
        <v>6.3444435332314978E-4</v>
      </c>
      <c r="J214" s="95">
        <f t="shared" si="7"/>
        <v>0.94014776505431097</v>
      </c>
    </row>
    <row r="215" spans="1:10">
      <c r="A215" s="97" t="s">
        <v>4647</v>
      </c>
      <c r="B215" s="50">
        <v>618022025</v>
      </c>
      <c r="C215" t="s">
        <v>190</v>
      </c>
      <c r="D215" s="97" t="s">
        <v>7</v>
      </c>
      <c r="E215" s="97">
        <v>1</v>
      </c>
      <c r="F215" s="98">
        <v>1883.6</v>
      </c>
      <c r="G215" s="98">
        <v>2314.19</v>
      </c>
      <c r="H215" s="94">
        <v>2314.19</v>
      </c>
      <c r="I215" s="95">
        <f t="shared" si="6"/>
        <v>6.3129088595803508E-4</v>
      </c>
      <c r="J215" s="95">
        <f t="shared" si="7"/>
        <v>0.940779055940269</v>
      </c>
    </row>
    <row r="216" spans="1:10">
      <c r="A216" s="97">
        <v>14.17</v>
      </c>
      <c r="B216" s="50" t="s">
        <v>4104</v>
      </c>
      <c r="C216" t="s">
        <v>1356</v>
      </c>
      <c r="D216" s="97" t="s">
        <v>5</v>
      </c>
      <c r="E216" s="97">
        <v>2.38</v>
      </c>
      <c r="F216" s="98">
        <v>786.29</v>
      </c>
      <c r="G216" s="98">
        <v>966.03</v>
      </c>
      <c r="H216" s="94">
        <v>2299.1513999999997</v>
      </c>
      <c r="I216" s="95">
        <f t="shared" si="6"/>
        <v>6.2718848679566344E-4</v>
      </c>
      <c r="J216" s="95">
        <f t="shared" si="7"/>
        <v>0.94140624442706466</v>
      </c>
    </row>
    <row r="217" spans="1:10">
      <c r="A217" s="97">
        <v>15.1</v>
      </c>
      <c r="B217" s="50">
        <v>17310125</v>
      </c>
      <c r="C217" t="s">
        <v>191</v>
      </c>
      <c r="D217" s="97" t="s">
        <v>7</v>
      </c>
      <c r="E217" s="97">
        <v>19</v>
      </c>
      <c r="F217" s="98">
        <v>98.39</v>
      </c>
      <c r="G217" s="98">
        <v>120.88</v>
      </c>
      <c r="H217" s="94">
        <v>2296.7199999999998</v>
      </c>
      <c r="I217" s="95">
        <f t="shared" si="6"/>
        <v>6.2652522204207002E-4</v>
      </c>
      <c r="J217" s="95">
        <f t="shared" si="7"/>
        <v>0.94203276964910676</v>
      </c>
    </row>
    <row r="218" spans="1:10">
      <c r="A218" s="97">
        <v>15.2</v>
      </c>
      <c r="B218" s="50">
        <v>14030225</v>
      </c>
      <c r="C218" t="s">
        <v>192</v>
      </c>
      <c r="D218" s="97" t="s">
        <v>7</v>
      </c>
      <c r="E218" s="97">
        <v>28</v>
      </c>
      <c r="F218" s="98">
        <v>65.42</v>
      </c>
      <c r="G218" s="98">
        <v>80.37</v>
      </c>
      <c r="H218" s="94">
        <v>2250.36</v>
      </c>
      <c r="I218" s="95">
        <f t="shared" si="6"/>
        <v>6.1387861762626393E-4</v>
      </c>
      <c r="J218" s="95">
        <f t="shared" si="7"/>
        <v>0.94264664826673306</v>
      </c>
    </row>
    <row r="219" spans="1:10">
      <c r="A219" s="97" t="s">
        <v>4300</v>
      </c>
      <c r="B219" s="50">
        <v>92265</v>
      </c>
      <c r="C219" t="s">
        <v>20</v>
      </c>
      <c r="D219" s="97" t="s">
        <v>5</v>
      </c>
      <c r="E219" s="97">
        <v>14.29</v>
      </c>
      <c r="F219" s="98">
        <v>124.74</v>
      </c>
      <c r="G219" s="98">
        <v>153.25</v>
      </c>
      <c r="H219" s="94">
        <v>2189.9424999999997</v>
      </c>
      <c r="I219" s="95">
        <f t="shared" si="6"/>
        <v>5.973972495871791E-4</v>
      </c>
      <c r="J219" s="95">
        <f t="shared" si="7"/>
        <v>0.94324404551632024</v>
      </c>
    </row>
    <row r="220" spans="1:10">
      <c r="A220" s="97">
        <v>8.0500000000000007</v>
      </c>
      <c r="B220" s="50">
        <v>1210225</v>
      </c>
      <c r="C220" t="s">
        <v>193</v>
      </c>
      <c r="D220" s="97" t="s">
        <v>5</v>
      </c>
      <c r="E220" s="97">
        <v>14.75</v>
      </c>
      <c r="F220" s="98">
        <v>120.17</v>
      </c>
      <c r="G220" s="98">
        <v>147.63999999999999</v>
      </c>
      <c r="H220" s="94">
        <v>2177.6899999999996</v>
      </c>
      <c r="I220" s="95">
        <f t="shared" si="6"/>
        <v>5.9405487425058144E-4</v>
      </c>
      <c r="J220" s="95">
        <f t="shared" si="7"/>
        <v>0.94383810039057081</v>
      </c>
    </row>
    <row r="221" spans="1:10">
      <c r="A221" s="97" t="s">
        <v>4645</v>
      </c>
      <c r="B221" s="50">
        <v>1517022025</v>
      </c>
      <c r="C221" t="s">
        <v>194</v>
      </c>
      <c r="D221" s="97" t="s">
        <v>7</v>
      </c>
      <c r="E221" s="97">
        <v>1</v>
      </c>
      <c r="F221" s="98">
        <v>1734.65</v>
      </c>
      <c r="G221" s="98">
        <v>2131.19</v>
      </c>
      <c r="H221" s="94">
        <v>2131.19</v>
      </c>
      <c r="I221" s="95">
        <f t="shared" si="6"/>
        <v>5.8137007905353694E-4</v>
      </c>
      <c r="J221" s="95">
        <f t="shared" si="7"/>
        <v>0.94441947046962438</v>
      </c>
    </row>
    <row r="222" spans="1:10">
      <c r="A222" s="97" t="s">
        <v>4377</v>
      </c>
      <c r="B222" s="50">
        <v>526042024</v>
      </c>
      <c r="C222" t="s">
        <v>195</v>
      </c>
      <c r="D222" s="97" t="s">
        <v>7</v>
      </c>
      <c r="E222" s="97">
        <v>7</v>
      </c>
      <c r="F222" s="98">
        <v>243</v>
      </c>
      <c r="G222" s="98">
        <v>298.54000000000002</v>
      </c>
      <c r="H222" s="94">
        <v>2089.7800000000002</v>
      </c>
      <c r="I222" s="95">
        <f t="shared" si="6"/>
        <v>5.7007379154580334E-4</v>
      </c>
      <c r="J222" s="95">
        <f t="shared" si="7"/>
        <v>0.94498954426117021</v>
      </c>
    </row>
    <row r="223" spans="1:10">
      <c r="A223" s="97" t="s">
        <v>4381</v>
      </c>
      <c r="B223" s="50">
        <v>96985</v>
      </c>
      <c r="C223" t="s">
        <v>197</v>
      </c>
      <c r="D223" s="97" t="s">
        <v>7</v>
      </c>
      <c r="E223" s="97">
        <v>22</v>
      </c>
      <c r="F223" s="98">
        <v>77.16</v>
      </c>
      <c r="G223" s="98">
        <v>94.79</v>
      </c>
      <c r="H223" s="94">
        <v>2085.38</v>
      </c>
      <c r="I223" s="95">
        <f t="shared" si="6"/>
        <v>5.6887350984973883E-4</v>
      </c>
      <c r="J223" s="95">
        <f t="shared" si="7"/>
        <v>0.9455584177710199</v>
      </c>
    </row>
    <row r="224" spans="1:10">
      <c r="A224" s="97" t="s">
        <v>4565</v>
      </c>
      <c r="B224" s="50">
        <v>92640</v>
      </c>
      <c r="C224" t="s">
        <v>198</v>
      </c>
      <c r="D224" s="97" t="s">
        <v>7</v>
      </c>
      <c r="E224" s="97">
        <v>14</v>
      </c>
      <c r="F224" s="98">
        <v>119.93</v>
      </c>
      <c r="G224" s="98">
        <v>147.34</v>
      </c>
      <c r="H224" s="94">
        <v>2062.7600000000002</v>
      </c>
      <c r="I224" s="95">
        <f t="shared" si="6"/>
        <v>5.6270297076678943E-4</v>
      </c>
      <c r="J224" s="95">
        <f t="shared" si="7"/>
        <v>0.94612112074178667</v>
      </c>
    </row>
    <row r="225" spans="1:10">
      <c r="A225" s="97">
        <v>14.14</v>
      </c>
      <c r="B225" s="50">
        <v>86913</v>
      </c>
      <c r="C225" t="s">
        <v>199</v>
      </c>
      <c r="D225" s="97" t="s">
        <v>7</v>
      </c>
      <c r="E225" s="97">
        <v>26</v>
      </c>
      <c r="F225" s="98">
        <v>64.13</v>
      </c>
      <c r="G225" s="98">
        <v>78.790000000000006</v>
      </c>
      <c r="H225" s="94">
        <v>2048.54</v>
      </c>
      <c r="I225" s="95">
        <f t="shared" si="6"/>
        <v>5.5882387855814481E-4</v>
      </c>
      <c r="J225" s="95">
        <f t="shared" si="7"/>
        <v>0.94667994462034477</v>
      </c>
    </row>
    <row r="226" spans="1:10">
      <c r="A226" s="97" t="s">
        <v>4310</v>
      </c>
      <c r="B226" s="50">
        <v>93358</v>
      </c>
      <c r="C226" t="s">
        <v>42</v>
      </c>
      <c r="D226" s="97" t="s">
        <v>18</v>
      </c>
      <c r="E226" s="97">
        <v>20</v>
      </c>
      <c r="F226" s="98">
        <v>82.91</v>
      </c>
      <c r="G226" s="98">
        <v>101.86</v>
      </c>
      <c r="H226" s="94">
        <v>2037.2</v>
      </c>
      <c r="I226" s="95">
        <f t="shared" si="6"/>
        <v>5.5573042527783329E-4</v>
      </c>
      <c r="J226" s="95">
        <f t="shared" si="7"/>
        <v>0.94723567504562256</v>
      </c>
    </row>
    <row r="227" spans="1:10">
      <c r="A227" s="97" t="s">
        <v>4598</v>
      </c>
      <c r="B227" s="50">
        <v>89357</v>
      </c>
      <c r="C227" t="s">
        <v>200</v>
      </c>
      <c r="D227" s="97" t="s">
        <v>22</v>
      </c>
      <c r="E227" s="97">
        <v>52.35</v>
      </c>
      <c r="F227" s="98">
        <v>31.61</v>
      </c>
      <c r="G227" s="98">
        <v>38.83</v>
      </c>
      <c r="H227" s="94">
        <v>2032.7504999999999</v>
      </c>
      <c r="I227" s="95">
        <f t="shared" si="6"/>
        <v>5.5451664041268806E-4</v>
      </c>
      <c r="J227" s="95">
        <f t="shared" si="7"/>
        <v>0.94779019168603529</v>
      </c>
    </row>
    <row r="228" spans="1:10">
      <c r="A228" s="97" t="s">
        <v>4358</v>
      </c>
      <c r="B228" s="50">
        <v>10120625</v>
      </c>
      <c r="C228" t="s">
        <v>201</v>
      </c>
      <c r="D228" s="97" t="s">
        <v>7</v>
      </c>
      <c r="E228" s="97">
        <v>5</v>
      </c>
      <c r="F228" s="98">
        <v>324.67</v>
      </c>
      <c r="G228" s="98">
        <v>398.88</v>
      </c>
      <c r="H228" s="94">
        <v>1994.4</v>
      </c>
      <c r="I228" s="95">
        <f t="shared" si="6"/>
        <v>5.4405495787066102E-4</v>
      </c>
      <c r="J228" s="95">
        <f t="shared" si="7"/>
        <v>0.94833424664390598</v>
      </c>
    </row>
    <row r="229" spans="1:10">
      <c r="A229" s="97" t="s">
        <v>4662</v>
      </c>
      <c r="B229" s="50">
        <v>104658</v>
      </c>
      <c r="C229" t="s">
        <v>1306</v>
      </c>
      <c r="D229" s="97" t="s">
        <v>5</v>
      </c>
      <c r="E229" s="97">
        <v>10.14</v>
      </c>
      <c r="F229" s="98">
        <v>159.36000000000001</v>
      </c>
      <c r="G229" s="98">
        <v>195.78</v>
      </c>
      <c r="H229" s="94">
        <v>1985.2092</v>
      </c>
      <c r="I229" s="95">
        <f t="shared" si="6"/>
        <v>5.4154778764061806E-4</v>
      </c>
      <c r="J229" s="95">
        <f t="shared" si="7"/>
        <v>0.94887579443154657</v>
      </c>
    </row>
    <row r="230" spans="1:10">
      <c r="A230" s="97">
        <v>17.100000000000001</v>
      </c>
      <c r="B230" s="50">
        <v>124052025</v>
      </c>
      <c r="C230" t="s">
        <v>202</v>
      </c>
      <c r="D230" s="97" t="s">
        <v>7</v>
      </c>
      <c r="E230" s="97">
        <v>1</v>
      </c>
      <c r="F230" s="98">
        <v>1605.03</v>
      </c>
      <c r="G230" s="98">
        <v>1971.93</v>
      </c>
      <c r="H230" s="94">
        <v>1971.93</v>
      </c>
      <c r="I230" s="95">
        <f t="shared" si="6"/>
        <v>5.3792533748189559E-4</v>
      </c>
      <c r="J230" s="95">
        <f t="shared" si="7"/>
        <v>0.94941371976902844</v>
      </c>
    </row>
    <row r="231" spans="1:10">
      <c r="A231" s="97" t="s">
        <v>4347</v>
      </c>
      <c r="B231" s="50">
        <v>3120625</v>
      </c>
      <c r="C231" t="s">
        <v>203</v>
      </c>
      <c r="D231" s="97" t="s">
        <v>7</v>
      </c>
      <c r="E231" s="97">
        <v>2</v>
      </c>
      <c r="F231" s="98">
        <v>794.42</v>
      </c>
      <c r="G231" s="98">
        <v>976.02</v>
      </c>
      <c r="H231" s="94">
        <v>1952.04</v>
      </c>
      <c r="I231" s="95">
        <f t="shared" si="6"/>
        <v>5.3249951863309521E-4</v>
      </c>
      <c r="J231" s="95">
        <f t="shared" si="7"/>
        <v>0.94994621928766154</v>
      </c>
    </row>
    <row r="232" spans="1:10">
      <c r="A232" s="97" t="s">
        <v>4273</v>
      </c>
      <c r="B232" s="50">
        <v>92771</v>
      </c>
      <c r="C232" t="s">
        <v>204</v>
      </c>
      <c r="D232" s="97" t="s">
        <v>14</v>
      </c>
      <c r="E232" s="97">
        <v>140</v>
      </c>
      <c r="F232" s="98">
        <v>11.19</v>
      </c>
      <c r="G232" s="98">
        <v>13.74</v>
      </c>
      <c r="H232" s="94">
        <v>1923.6000000000001</v>
      </c>
      <c r="I232" s="95">
        <f t="shared" si="6"/>
        <v>5.2474133421580608E-4</v>
      </c>
      <c r="J232" s="95">
        <f t="shared" si="7"/>
        <v>0.9504709606218773</v>
      </c>
    </row>
    <row r="233" spans="1:10">
      <c r="A233" s="97">
        <v>15.15</v>
      </c>
      <c r="B233" s="50">
        <v>6030225</v>
      </c>
      <c r="C233" t="s">
        <v>205</v>
      </c>
      <c r="D233" s="97" t="s">
        <v>7</v>
      </c>
      <c r="E233" s="97">
        <v>10</v>
      </c>
      <c r="F233" s="98">
        <v>156.27000000000001</v>
      </c>
      <c r="G233" s="98">
        <v>191.99</v>
      </c>
      <c r="H233" s="94">
        <v>1919.9</v>
      </c>
      <c r="I233" s="95">
        <f t="shared" si="6"/>
        <v>5.2373200642593374E-4</v>
      </c>
      <c r="J233" s="95">
        <f t="shared" si="7"/>
        <v>0.95099469262830327</v>
      </c>
    </row>
    <row r="234" spans="1:10">
      <c r="A234" s="97">
        <v>11.11</v>
      </c>
      <c r="B234" s="50">
        <v>87908</v>
      </c>
      <c r="C234" t="s">
        <v>1283</v>
      </c>
      <c r="D234" s="97" t="s">
        <v>5</v>
      </c>
      <c r="E234" s="97">
        <v>258.62</v>
      </c>
      <c r="F234" s="98">
        <v>6.02</v>
      </c>
      <c r="G234" s="98">
        <v>7.39</v>
      </c>
      <c r="H234" s="94">
        <v>1911.2018</v>
      </c>
      <c r="I234" s="95">
        <f t="shared" si="6"/>
        <v>5.2135921318759105E-4</v>
      </c>
      <c r="J234" s="95">
        <f t="shared" si="7"/>
        <v>0.95151605184149091</v>
      </c>
    </row>
    <row r="235" spans="1:10">
      <c r="A235" s="97">
        <v>14.12</v>
      </c>
      <c r="B235" s="50">
        <v>100868</v>
      </c>
      <c r="C235" t="s">
        <v>206</v>
      </c>
      <c r="D235" s="97" t="s">
        <v>7</v>
      </c>
      <c r="E235" s="97">
        <v>4</v>
      </c>
      <c r="F235" s="98">
        <v>388.89</v>
      </c>
      <c r="G235" s="98">
        <v>477.79</v>
      </c>
      <c r="H235" s="94">
        <v>1911.16</v>
      </c>
      <c r="I235" s="95">
        <f t="shared" si="6"/>
        <v>5.2134781051147848E-4</v>
      </c>
      <c r="J235" s="95">
        <f t="shared" si="7"/>
        <v>0.9520373996520024</v>
      </c>
    </row>
    <row r="236" spans="1:10">
      <c r="A236" s="97">
        <v>8.08</v>
      </c>
      <c r="B236" s="50">
        <v>102253</v>
      </c>
      <c r="C236" t="s">
        <v>848</v>
      </c>
      <c r="D236" s="97" t="s">
        <v>5</v>
      </c>
      <c r="E236" s="97">
        <v>1.72</v>
      </c>
      <c r="F236" s="98">
        <v>903.97</v>
      </c>
      <c r="G236" s="98">
        <v>1110.6099999999999</v>
      </c>
      <c r="H236" s="94">
        <v>1910.2491999999997</v>
      </c>
      <c r="I236" s="95">
        <f t="shared" si="6"/>
        <v>5.21099352200393E-4</v>
      </c>
      <c r="J236" s="95">
        <f t="shared" si="7"/>
        <v>0.95255849900420275</v>
      </c>
    </row>
    <row r="237" spans="1:10">
      <c r="A237" s="97" t="s">
        <v>4250</v>
      </c>
      <c r="B237" s="50">
        <v>104918</v>
      </c>
      <c r="C237" t="s">
        <v>83</v>
      </c>
      <c r="D237" s="97" t="s">
        <v>14</v>
      </c>
      <c r="E237" s="97">
        <v>104.7</v>
      </c>
      <c r="F237" s="98">
        <v>14.74</v>
      </c>
      <c r="G237" s="98">
        <v>18.100000000000001</v>
      </c>
      <c r="H237" s="94">
        <v>1895.0700000000002</v>
      </c>
      <c r="I237" s="95">
        <f t="shared" si="6"/>
        <v>5.1695859858200642E-4</v>
      </c>
      <c r="J237" s="95">
        <f t="shared" si="7"/>
        <v>0.95307545760278478</v>
      </c>
    </row>
    <row r="238" spans="1:10">
      <c r="A238" s="97" t="s">
        <v>4563</v>
      </c>
      <c r="B238" s="50">
        <v>217022025</v>
      </c>
      <c r="C238" t="s">
        <v>207</v>
      </c>
      <c r="D238" s="97" t="s">
        <v>22</v>
      </c>
      <c r="E238" s="97">
        <v>35.04</v>
      </c>
      <c r="F238" s="98">
        <v>43.28</v>
      </c>
      <c r="G238" s="98">
        <v>53.17</v>
      </c>
      <c r="H238" s="94">
        <v>1863.0768</v>
      </c>
      <c r="I238" s="95">
        <f t="shared" si="6"/>
        <v>5.0823113213688633E-4</v>
      </c>
      <c r="J238" s="95">
        <f t="shared" si="7"/>
        <v>0.95358368873492172</v>
      </c>
    </row>
    <row r="239" spans="1:10">
      <c r="A239" s="97" t="s">
        <v>4253</v>
      </c>
      <c r="B239" s="50">
        <v>94965</v>
      </c>
      <c r="C239" t="s">
        <v>17</v>
      </c>
      <c r="D239" s="97" t="s">
        <v>18</v>
      </c>
      <c r="E239" s="97">
        <v>3.03</v>
      </c>
      <c r="F239" s="98">
        <v>492.82</v>
      </c>
      <c r="G239" s="98">
        <v>605.47</v>
      </c>
      <c r="H239" s="94">
        <v>1834.5741</v>
      </c>
      <c r="I239" s="95">
        <f t="shared" si="6"/>
        <v>5.0045584370542813E-4</v>
      </c>
      <c r="J239" s="95">
        <f t="shared" si="7"/>
        <v>0.95408414457862711</v>
      </c>
    </row>
    <row r="240" spans="1:10">
      <c r="A240" s="97">
        <v>15.23</v>
      </c>
      <c r="B240" s="50">
        <v>2040225</v>
      </c>
      <c r="C240" t="s">
        <v>208</v>
      </c>
      <c r="D240" s="97" t="s">
        <v>7</v>
      </c>
      <c r="E240" s="97">
        <v>3</v>
      </c>
      <c r="F240" s="98">
        <v>495.21</v>
      </c>
      <c r="G240" s="98">
        <v>608.41</v>
      </c>
      <c r="H240" s="94">
        <v>1825.23</v>
      </c>
      <c r="I240" s="95">
        <f t="shared" si="6"/>
        <v>4.9790685456992914E-4</v>
      </c>
      <c r="J240" s="95">
        <f t="shared" si="7"/>
        <v>0.95458205143319708</v>
      </c>
    </row>
    <row r="241" spans="1:10">
      <c r="A241" s="97" t="s">
        <v>4561</v>
      </c>
      <c r="B241" s="50">
        <v>117022025</v>
      </c>
      <c r="C241" t="s">
        <v>209</v>
      </c>
      <c r="D241" s="97" t="s">
        <v>22</v>
      </c>
      <c r="E241" s="97">
        <v>26.85</v>
      </c>
      <c r="F241" s="98">
        <v>55.33</v>
      </c>
      <c r="G241" s="98">
        <v>67.97</v>
      </c>
      <c r="H241" s="94">
        <v>1824.9945</v>
      </c>
      <c r="I241" s="95">
        <f t="shared" si="6"/>
        <v>4.9784261222006021E-4</v>
      </c>
      <c r="J241" s="95">
        <f t="shared" si="7"/>
        <v>0.95507989404541715</v>
      </c>
    </row>
    <row r="242" spans="1:10">
      <c r="A242" s="97" t="s">
        <v>4308</v>
      </c>
      <c r="B242" s="50">
        <v>92759</v>
      </c>
      <c r="C242" t="s">
        <v>66</v>
      </c>
      <c r="D242" s="97" t="s">
        <v>14</v>
      </c>
      <c r="E242" s="97">
        <v>101.6</v>
      </c>
      <c r="F242" s="98">
        <v>14.36</v>
      </c>
      <c r="G242" s="98">
        <v>17.64</v>
      </c>
      <c r="H242" s="94">
        <v>1792.2239999999999</v>
      </c>
      <c r="I242" s="95">
        <f t="shared" si="6"/>
        <v>4.889031051016785E-4</v>
      </c>
      <c r="J242" s="95">
        <f t="shared" si="7"/>
        <v>0.95556879715051879</v>
      </c>
    </row>
    <row r="243" spans="1:10">
      <c r="A243" s="97" t="s">
        <v>4592</v>
      </c>
      <c r="B243" s="50">
        <v>86905</v>
      </c>
      <c r="C243" t="s">
        <v>210</v>
      </c>
      <c r="D243" s="97" t="s">
        <v>7</v>
      </c>
      <c r="E243" s="97">
        <v>3</v>
      </c>
      <c r="F243" s="98">
        <v>477.37</v>
      </c>
      <c r="G243" s="98">
        <v>586.49</v>
      </c>
      <c r="H243" s="94">
        <v>1759.47</v>
      </c>
      <c r="I243" s="95">
        <f t="shared" si="6"/>
        <v>4.7996809903965706E-4</v>
      </c>
      <c r="J243" s="95">
        <f t="shared" si="7"/>
        <v>0.9560487652495584</v>
      </c>
    </row>
    <row r="244" spans="1:10">
      <c r="A244" s="97" t="s">
        <v>4650</v>
      </c>
      <c r="B244" s="50">
        <v>419022025</v>
      </c>
      <c r="C244" t="s">
        <v>211</v>
      </c>
      <c r="D244" s="97" t="s">
        <v>7</v>
      </c>
      <c r="E244" s="97">
        <v>2</v>
      </c>
      <c r="F244" s="98">
        <v>707.65</v>
      </c>
      <c r="G244" s="98">
        <v>869.41</v>
      </c>
      <c r="H244" s="94">
        <v>1738.82</v>
      </c>
      <c r="I244" s="95">
        <f t="shared" si="6"/>
        <v>4.7433495880699097E-4</v>
      </c>
      <c r="J244" s="95">
        <f t="shared" si="7"/>
        <v>0.9565231002083654</v>
      </c>
    </row>
    <row r="245" spans="1:10">
      <c r="A245" s="97">
        <v>17.079999999999998</v>
      </c>
      <c r="B245" s="50">
        <v>925022025</v>
      </c>
      <c r="C245" t="s">
        <v>212</v>
      </c>
      <c r="D245" s="97" t="s">
        <v>7</v>
      </c>
      <c r="E245" s="97">
        <v>3</v>
      </c>
      <c r="F245" s="98">
        <v>460.83</v>
      </c>
      <c r="G245" s="98">
        <v>566.16999999999996</v>
      </c>
      <c r="H245" s="94">
        <v>1698.5099999999998</v>
      </c>
      <c r="I245" s="95">
        <f t="shared" si="6"/>
        <v>4.6333874172327334E-4</v>
      </c>
      <c r="J245" s="95">
        <f t="shared" si="7"/>
        <v>0.95698643895008861</v>
      </c>
    </row>
    <row r="246" spans="1:10">
      <c r="A246" s="97" t="s">
        <v>4530</v>
      </c>
      <c r="B246" s="50">
        <v>89450</v>
      </c>
      <c r="C246" t="s">
        <v>213</v>
      </c>
      <c r="D246" s="97" t="s">
        <v>22</v>
      </c>
      <c r="E246" s="97">
        <v>43.67</v>
      </c>
      <c r="F246" s="98">
        <v>31.19</v>
      </c>
      <c r="G246" s="98">
        <v>38.32</v>
      </c>
      <c r="H246" s="94">
        <v>1673.4344000000001</v>
      </c>
      <c r="I246" s="95">
        <f t="shared" si="6"/>
        <v>4.5649833633740222E-4</v>
      </c>
      <c r="J246" s="95">
        <f t="shared" si="7"/>
        <v>0.95744293728642604</v>
      </c>
    </row>
    <row r="247" spans="1:10">
      <c r="A247" s="97">
        <v>15.22</v>
      </c>
      <c r="B247" s="50">
        <v>18030225</v>
      </c>
      <c r="C247" t="s">
        <v>214</v>
      </c>
      <c r="D247" s="97" t="s">
        <v>7</v>
      </c>
      <c r="E247" s="97">
        <v>9</v>
      </c>
      <c r="F247" s="98">
        <v>151.11000000000001</v>
      </c>
      <c r="G247" s="98">
        <v>185.65</v>
      </c>
      <c r="H247" s="94">
        <v>1670.8500000000001</v>
      </c>
      <c r="I247" s="95">
        <f t="shared" si="6"/>
        <v>4.5579333451574108E-4</v>
      </c>
      <c r="J247" s="95">
        <f t="shared" si="7"/>
        <v>0.95789873062094177</v>
      </c>
    </row>
    <row r="248" spans="1:10">
      <c r="A248" s="97" t="s">
        <v>4560</v>
      </c>
      <c r="B248" s="50">
        <v>1714022025</v>
      </c>
      <c r="C248" t="s">
        <v>215</v>
      </c>
      <c r="D248" s="97" t="s">
        <v>22</v>
      </c>
      <c r="E248" s="97">
        <v>19.79</v>
      </c>
      <c r="F248" s="98">
        <v>67.599999999999994</v>
      </c>
      <c r="G248" s="98">
        <v>83.05</v>
      </c>
      <c r="H248" s="94">
        <v>1643.5594999999998</v>
      </c>
      <c r="I248" s="95">
        <f t="shared" si="6"/>
        <v>4.4834872369154863E-4</v>
      </c>
      <c r="J248" s="95">
        <f t="shared" si="7"/>
        <v>0.95834707934463337</v>
      </c>
    </row>
    <row r="249" spans="1:10">
      <c r="A249" s="97" t="s">
        <v>4336</v>
      </c>
      <c r="B249" s="50">
        <v>91930</v>
      </c>
      <c r="C249" t="s">
        <v>216</v>
      </c>
      <c r="D249" s="97" t="s">
        <v>22</v>
      </c>
      <c r="E249" s="97">
        <v>140</v>
      </c>
      <c r="F249" s="98">
        <v>9.4700000000000006</v>
      </c>
      <c r="G249" s="98">
        <v>11.63</v>
      </c>
      <c r="H249" s="94">
        <v>1628.2</v>
      </c>
      <c r="I249" s="95">
        <f t="shared" si="6"/>
        <v>4.4415878580275289E-4</v>
      </c>
      <c r="J249" s="95">
        <f t="shared" si="7"/>
        <v>0.9587912381304361</v>
      </c>
    </row>
    <row r="250" spans="1:10">
      <c r="A250" s="97" t="s">
        <v>4500</v>
      </c>
      <c r="B250" s="50">
        <v>86886</v>
      </c>
      <c r="C250" t="s">
        <v>217</v>
      </c>
      <c r="D250" s="97" t="s">
        <v>7</v>
      </c>
      <c r="E250" s="97">
        <v>16</v>
      </c>
      <c r="F250" s="98">
        <v>82.66</v>
      </c>
      <c r="G250" s="98">
        <v>101.55</v>
      </c>
      <c r="H250" s="94">
        <v>1624.8</v>
      </c>
      <c r="I250" s="95">
        <f t="shared" si="6"/>
        <v>4.4323129540124853E-4</v>
      </c>
      <c r="J250" s="95">
        <f t="shared" si="7"/>
        <v>0.95923446942583734</v>
      </c>
    </row>
    <row r="251" spans="1:10">
      <c r="A251" s="97">
        <v>14.26</v>
      </c>
      <c r="B251" s="50">
        <v>1126022025</v>
      </c>
      <c r="C251" t="s">
        <v>218</v>
      </c>
      <c r="D251" s="97" t="s">
        <v>7</v>
      </c>
      <c r="E251" s="97">
        <v>2</v>
      </c>
      <c r="F251" s="98">
        <v>658.93</v>
      </c>
      <c r="G251" s="98">
        <v>809.56</v>
      </c>
      <c r="H251" s="94">
        <v>1619.12</v>
      </c>
      <c r="I251" s="95">
        <f t="shared" si="6"/>
        <v>4.4168184084814711E-4</v>
      </c>
      <c r="J251" s="95">
        <f t="shared" si="7"/>
        <v>0.95967615126668548</v>
      </c>
    </row>
    <row r="252" spans="1:10">
      <c r="A252" s="97" t="s">
        <v>4257</v>
      </c>
      <c r="B252" s="50">
        <v>93358</v>
      </c>
      <c r="C252" t="s">
        <v>42</v>
      </c>
      <c r="D252" s="97" t="s">
        <v>18</v>
      </c>
      <c r="E252" s="97">
        <v>15.62</v>
      </c>
      <c r="F252" s="98">
        <v>82.91</v>
      </c>
      <c r="G252" s="98">
        <v>101.86</v>
      </c>
      <c r="H252" s="94">
        <v>1591.0531999999998</v>
      </c>
      <c r="I252" s="95">
        <f t="shared" si="6"/>
        <v>4.3402546214198776E-4</v>
      </c>
      <c r="J252" s="95">
        <f t="shared" si="7"/>
        <v>0.96011017672882748</v>
      </c>
    </row>
    <row r="253" spans="1:10">
      <c r="A253" s="97" t="s">
        <v>4372</v>
      </c>
      <c r="B253" s="50">
        <v>97668</v>
      </c>
      <c r="C253" t="s">
        <v>141</v>
      </c>
      <c r="D253" s="97" t="s">
        <v>22</v>
      </c>
      <c r="E253" s="97">
        <v>100</v>
      </c>
      <c r="F253" s="98">
        <v>12.8</v>
      </c>
      <c r="G253" s="98">
        <v>15.72</v>
      </c>
      <c r="H253" s="94">
        <v>1572</v>
      </c>
      <c r="I253" s="95">
        <f t="shared" si="6"/>
        <v>4.2882791504847531E-4</v>
      </c>
      <c r="J253" s="95">
        <f t="shared" si="7"/>
        <v>0.96053900464387598</v>
      </c>
    </row>
    <row r="254" spans="1:10">
      <c r="A254" s="97">
        <v>11.08</v>
      </c>
      <c r="B254" s="50">
        <v>87908</v>
      </c>
      <c r="C254" t="s">
        <v>1277</v>
      </c>
      <c r="D254" s="97" t="s">
        <v>5</v>
      </c>
      <c r="E254" s="97">
        <v>212.68</v>
      </c>
      <c r="F254" s="98">
        <v>6.02</v>
      </c>
      <c r="G254" s="98">
        <v>7.39</v>
      </c>
      <c r="H254" s="94">
        <v>1571.7051999999999</v>
      </c>
      <c r="I254" s="95">
        <f t="shared" si="6"/>
        <v>4.2874749617483895E-4</v>
      </c>
      <c r="J254" s="95">
        <f t="shared" si="7"/>
        <v>0.96096775214005081</v>
      </c>
    </row>
    <row r="255" spans="1:10">
      <c r="A255" s="97" t="s">
        <v>4528</v>
      </c>
      <c r="B255" s="50">
        <v>103978</v>
      </c>
      <c r="C255" t="s">
        <v>220</v>
      </c>
      <c r="D255" s="97" t="s">
        <v>22</v>
      </c>
      <c r="E255" s="97">
        <v>47.43</v>
      </c>
      <c r="F255" s="98">
        <v>26.67</v>
      </c>
      <c r="G255" s="98">
        <v>32.76</v>
      </c>
      <c r="H255" s="94">
        <v>1553.8067999999998</v>
      </c>
      <c r="I255" s="95">
        <f t="shared" si="6"/>
        <v>4.238649684682845E-4</v>
      </c>
      <c r="J255" s="95">
        <f t="shared" si="7"/>
        <v>0.96139161710851906</v>
      </c>
    </row>
    <row r="256" spans="1:10">
      <c r="A256" s="97" t="s">
        <v>4270</v>
      </c>
      <c r="B256" s="50">
        <v>92768</v>
      </c>
      <c r="C256" t="s">
        <v>221</v>
      </c>
      <c r="D256" s="97" t="s">
        <v>14</v>
      </c>
      <c r="E256" s="97">
        <v>90.8</v>
      </c>
      <c r="F256" s="98">
        <v>13.87</v>
      </c>
      <c r="G256" s="98">
        <v>17.04</v>
      </c>
      <c r="H256" s="94">
        <v>1547.232</v>
      </c>
      <c r="I256" s="95">
        <f t="shared" si="6"/>
        <v>4.2207142026481079E-4</v>
      </c>
      <c r="J256" s="95">
        <f t="shared" si="7"/>
        <v>0.96181368852878391</v>
      </c>
    </row>
    <row r="257" spans="1:10">
      <c r="A257" s="97">
        <v>15.08</v>
      </c>
      <c r="B257" s="50">
        <v>14310125</v>
      </c>
      <c r="C257" t="s">
        <v>223</v>
      </c>
      <c r="D257" s="97" t="s">
        <v>7</v>
      </c>
      <c r="E257" s="97">
        <v>36</v>
      </c>
      <c r="F257" s="98">
        <v>33.86</v>
      </c>
      <c r="G257" s="98">
        <v>41.6</v>
      </c>
      <c r="H257" s="94">
        <v>1497.6000000000001</v>
      </c>
      <c r="I257" s="95">
        <f t="shared" si="6"/>
        <v>4.08532242733204E-4</v>
      </c>
      <c r="J257" s="95">
        <f t="shared" si="7"/>
        <v>0.96222222077151709</v>
      </c>
    </row>
    <row r="258" spans="1:10">
      <c r="A258" s="97" t="s">
        <v>4636</v>
      </c>
      <c r="B258" s="50">
        <v>31130225</v>
      </c>
      <c r="C258" t="s">
        <v>224</v>
      </c>
      <c r="D258" s="97" t="s">
        <v>7</v>
      </c>
      <c r="E258" s="97">
        <v>1</v>
      </c>
      <c r="F258" s="98">
        <v>1214.8900000000001</v>
      </c>
      <c r="G258" s="98">
        <v>1492.61</v>
      </c>
      <c r="H258" s="94">
        <v>1492.61</v>
      </c>
      <c r="I258" s="95">
        <f t="shared" si="6"/>
        <v>4.0717101417334903E-4</v>
      </c>
      <c r="J258" s="95">
        <f t="shared" si="7"/>
        <v>0.9626293917856904</v>
      </c>
    </row>
    <row r="259" spans="1:10">
      <c r="A259" s="97" t="s">
        <v>4304</v>
      </c>
      <c r="B259" s="50">
        <v>103670</v>
      </c>
      <c r="C259" t="s">
        <v>37</v>
      </c>
      <c r="D259" s="97" t="s">
        <v>18</v>
      </c>
      <c r="E259" s="97">
        <v>4.26</v>
      </c>
      <c r="F259" s="98">
        <v>284.04000000000002</v>
      </c>
      <c r="G259" s="98">
        <v>348.97</v>
      </c>
      <c r="H259" s="94">
        <v>1486.6122</v>
      </c>
      <c r="I259" s="95">
        <f t="shared" ref="I259:I322" si="8">H259/$M$1</f>
        <v>4.0553486654683649E-4</v>
      </c>
      <c r="J259" s="95">
        <f t="shared" si="7"/>
        <v>0.96303492665223722</v>
      </c>
    </row>
    <row r="260" spans="1:10">
      <c r="A260" s="97" t="s">
        <v>4585</v>
      </c>
      <c r="B260" s="50">
        <v>101905</v>
      </c>
      <c r="C260" t="s">
        <v>225</v>
      </c>
      <c r="D260" s="97" t="s">
        <v>7</v>
      </c>
      <c r="E260" s="97">
        <v>5</v>
      </c>
      <c r="F260" s="98">
        <v>241.62</v>
      </c>
      <c r="G260" s="98">
        <v>296.85000000000002</v>
      </c>
      <c r="H260" s="94">
        <v>1484.25</v>
      </c>
      <c r="I260" s="95">
        <f t="shared" si="8"/>
        <v>4.0489047895082663E-4</v>
      </c>
      <c r="J260" s="95">
        <f t="shared" ref="J260:J323" si="9">I260+J259</f>
        <v>0.96343981713118809</v>
      </c>
    </row>
    <row r="261" spans="1:10">
      <c r="A261" s="97" t="s">
        <v>4355</v>
      </c>
      <c r="B261" s="50">
        <v>101896</v>
      </c>
      <c r="C261" t="s">
        <v>226</v>
      </c>
      <c r="D261" s="97" t="s">
        <v>7</v>
      </c>
      <c r="E261" s="97">
        <v>2</v>
      </c>
      <c r="F261" s="98">
        <v>598.21</v>
      </c>
      <c r="G261" s="98">
        <v>734.96</v>
      </c>
      <c r="H261" s="94">
        <v>1469.92</v>
      </c>
      <c r="I261" s="95">
        <f t="shared" si="8"/>
        <v>4.0098137969978042E-4</v>
      </c>
      <c r="J261" s="95">
        <f t="shared" si="9"/>
        <v>0.96384079851088789</v>
      </c>
    </row>
    <row r="262" spans="1:10">
      <c r="A262" s="97" t="s">
        <v>4345</v>
      </c>
      <c r="B262" s="50">
        <v>101882</v>
      </c>
      <c r="C262" t="s">
        <v>227</v>
      </c>
      <c r="D262" s="97" t="s">
        <v>7</v>
      </c>
      <c r="E262" s="97">
        <v>1</v>
      </c>
      <c r="F262" s="98">
        <v>1163.8399999999999</v>
      </c>
      <c r="G262" s="98">
        <v>1429.89</v>
      </c>
      <c r="H262" s="94">
        <v>1429.89</v>
      </c>
      <c r="I262" s="95">
        <f t="shared" si="8"/>
        <v>3.9006154417853972E-4</v>
      </c>
      <c r="J262" s="95">
        <f t="shared" si="9"/>
        <v>0.96423086005506642</v>
      </c>
    </row>
    <row r="263" spans="1:10">
      <c r="A263" s="97" t="s">
        <v>4198</v>
      </c>
      <c r="B263" s="50">
        <v>98530</v>
      </c>
      <c r="C263" t="s">
        <v>228</v>
      </c>
      <c r="D263" s="97" t="s">
        <v>7</v>
      </c>
      <c r="E263" s="97">
        <v>8</v>
      </c>
      <c r="F263" s="98">
        <v>145.32</v>
      </c>
      <c r="G263" s="98">
        <v>178.54</v>
      </c>
      <c r="H263" s="94">
        <v>1428.32</v>
      </c>
      <c r="I263" s="95">
        <f t="shared" si="8"/>
        <v>3.8963326184608032E-4</v>
      </c>
      <c r="J263" s="95">
        <f t="shared" si="9"/>
        <v>0.96462049331691246</v>
      </c>
    </row>
    <row r="264" spans="1:10">
      <c r="A264" s="97" t="s">
        <v>4295</v>
      </c>
      <c r="B264" s="50">
        <v>104918</v>
      </c>
      <c r="C264" t="s">
        <v>83</v>
      </c>
      <c r="D264" s="97" t="s">
        <v>14</v>
      </c>
      <c r="E264" s="97">
        <v>78.8</v>
      </c>
      <c r="F264" s="98">
        <v>14.74</v>
      </c>
      <c r="G264" s="98">
        <v>18.100000000000001</v>
      </c>
      <c r="H264" s="94">
        <v>1426.28</v>
      </c>
      <c r="I264" s="95">
        <f t="shared" si="8"/>
        <v>3.8907676760517769E-4</v>
      </c>
      <c r="J264" s="95">
        <f t="shared" si="9"/>
        <v>0.9650095700845176</v>
      </c>
    </row>
    <row r="265" spans="1:10">
      <c r="A265" s="97">
        <v>7.04</v>
      </c>
      <c r="B265" s="50">
        <v>221022025</v>
      </c>
      <c r="C265" t="s">
        <v>229</v>
      </c>
      <c r="D265" s="97" t="s">
        <v>22</v>
      </c>
      <c r="E265" s="97">
        <v>7.59</v>
      </c>
      <c r="F265" s="98">
        <v>152.75</v>
      </c>
      <c r="G265" s="98">
        <v>187.66</v>
      </c>
      <c r="H265" s="94">
        <v>1424.3393999999998</v>
      </c>
      <c r="I265" s="95">
        <f t="shared" si="8"/>
        <v>3.8854738881895435E-4</v>
      </c>
      <c r="J265" s="95">
        <f t="shared" si="9"/>
        <v>0.96539811747333659</v>
      </c>
    </row>
    <row r="266" spans="1:10">
      <c r="A266" s="97" t="s">
        <v>4369</v>
      </c>
      <c r="B266" s="50">
        <v>97551</v>
      </c>
      <c r="C266" t="s">
        <v>230</v>
      </c>
      <c r="D266" s="97" t="s">
        <v>7</v>
      </c>
      <c r="E266" s="97">
        <v>14</v>
      </c>
      <c r="F266" s="98">
        <v>82.39</v>
      </c>
      <c r="G266" s="98">
        <v>101.22</v>
      </c>
      <c r="H266" s="94">
        <v>1417.08</v>
      </c>
      <c r="I266" s="95">
        <f t="shared" si="8"/>
        <v>3.8656708769522477E-4</v>
      </c>
      <c r="J266" s="95">
        <f t="shared" si="9"/>
        <v>0.96578468456103184</v>
      </c>
    </row>
    <row r="267" spans="1:10">
      <c r="A267" s="97" t="s">
        <v>4242</v>
      </c>
      <c r="B267" s="50">
        <v>94974</v>
      </c>
      <c r="C267" t="s">
        <v>179</v>
      </c>
      <c r="D267" s="97" t="s">
        <v>18</v>
      </c>
      <c r="E267" s="97">
        <v>2.62</v>
      </c>
      <c r="F267" s="98">
        <v>436.34</v>
      </c>
      <c r="G267" s="98">
        <v>536.08000000000004</v>
      </c>
      <c r="H267" s="94">
        <v>1404.5296000000001</v>
      </c>
      <c r="I267" s="95">
        <f t="shared" si="8"/>
        <v>3.8314344783197773E-4</v>
      </c>
      <c r="J267" s="95">
        <f t="shared" si="9"/>
        <v>0.9661678280088638</v>
      </c>
    </row>
    <row r="268" spans="1:10">
      <c r="A268" s="97" t="s">
        <v>4542</v>
      </c>
      <c r="B268" s="50">
        <v>102609</v>
      </c>
      <c r="C268" t="s">
        <v>231</v>
      </c>
      <c r="D268" s="97" t="s">
        <v>7</v>
      </c>
      <c r="E268" s="97">
        <v>1</v>
      </c>
      <c r="F268" s="98">
        <v>1141.68</v>
      </c>
      <c r="G268" s="98">
        <v>1402.66</v>
      </c>
      <c r="H268" s="94">
        <v>1402.66</v>
      </c>
      <c r="I268" s="95">
        <f t="shared" si="8"/>
        <v>3.8263343722766819E-4</v>
      </c>
      <c r="J268" s="95">
        <f t="shared" si="9"/>
        <v>0.96655046144609147</v>
      </c>
    </row>
    <row r="269" spans="1:10">
      <c r="A269" s="97">
        <v>15.13</v>
      </c>
      <c r="B269" s="50">
        <v>2030225</v>
      </c>
      <c r="C269" t="s">
        <v>232</v>
      </c>
      <c r="D269" s="97" t="s">
        <v>7</v>
      </c>
      <c r="E269" s="97">
        <v>6</v>
      </c>
      <c r="F269" s="98">
        <v>183.96</v>
      </c>
      <c r="G269" s="98">
        <v>226.01</v>
      </c>
      <c r="H269" s="94">
        <v>1356.06</v>
      </c>
      <c r="I269" s="95">
        <f t="shared" si="8"/>
        <v>3.6992136290116756E-4</v>
      </c>
      <c r="J269" s="95">
        <f t="shared" si="9"/>
        <v>0.96692038280899262</v>
      </c>
    </row>
    <row r="270" spans="1:10">
      <c r="A270" s="97" t="s">
        <v>4197</v>
      </c>
      <c r="B270" s="50">
        <v>98527</v>
      </c>
      <c r="C270" t="s">
        <v>234</v>
      </c>
      <c r="D270" s="97" t="s">
        <v>7</v>
      </c>
      <c r="E270" s="97">
        <v>5</v>
      </c>
      <c r="F270" s="98">
        <v>216.61</v>
      </c>
      <c r="G270" s="98">
        <v>266.12</v>
      </c>
      <c r="H270" s="94">
        <v>1330.6</v>
      </c>
      <c r="I270" s="95">
        <f t="shared" si="8"/>
        <v>3.6297609654166744E-4</v>
      </c>
      <c r="J270" s="95">
        <f t="shared" si="9"/>
        <v>0.9672833589055343</v>
      </c>
    </row>
    <row r="271" spans="1:10">
      <c r="A271" s="97" t="s">
        <v>4382</v>
      </c>
      <c r="B271" s="50">
        <v>98111</v>
      </c>
      <c r="C271" t="s">
        <v>235</v>
      </c>
      <c r="D271" s="97" t="s">
        <v>7</v>
      </c>
      <c r="E271" s="97">
        <v>22</v>
      </c>
      <c r="F271" s="98">
        <v>48.84</v>
      </c>
      <c r="G271" s="98">
        <v>60</v>
      </c>
      <c r="H271" s="94">
        <v>1320</v>
      </c>
      <c r="I271" s="95">
        <f t="shared" si="8"/>
        <v>3.6008450881933041E-4</v>
      </c>
      <c r="J271" s="95">
        <f t="shared" si="9"/>
        <v>0.9676434434143536</v>
      </c>
    </row>
    <row r="272" spans="1:10">
      <c r="A272" s="97">
        <v>15.16</v>
      </c>
      <c r="B272" s="50">
        <v>8030225</v>
      </c>
      <c r="C272" t="s">
        <v>236</v>
      </c>
      <c r="D272" s="97" t="s">
        <v>7</v>
      </c>
      <c r="E272" s="97">
        <v>12</v>
      </c>
      <c r="F272" s="98">
        <v>85.42</v>
      </c>
      <c r="G272" s="98">
        <v>104.94</v>
      </c>
      <c r="H272" s="94">
        <v>1259.28</v>
      </c>
      <c r="I272" s="95">
        <f t="shared" si="8"/>
        <v>3.4352062141364118E-4</v>
      </c>
      <c r="J272" s="95">
        <f t="shared" si="9"/>
        <v>0.96798696403576723</v>
      </c>
    </row>
    <row r="273" spans="1:10">
      <c r="A273" s="97" t="s">
        <v>4289</v>
      </c>
      <c r="B273" s="50">
        <v>94965</v>
      </c>
      <c r="C273" t="s">
        <v>17</v>
      </c>
      <c r="D273" s="97" t="s">
        <v>18</v>
      </c>
      <c r="E273" s="97">
        <v>2.06</v>
      </c>
      <c r="F273" s="98">
        <v>492.82</v>
      </c>
      <c r="G273" s="98">
        <v>605.47</v>
      </c>
      <c r="H273" s="94">
        <v>1247.2682</v>
      </c>
      <c r="I273" s="95">
        <f t="shared" si="8"/>
        <v>3.4024390694164418E-4</v>
      </c>
      <c r="J273" s="95">
        <f t="shared" si="9"/>
        <v>0.96832720794270888</v>
      </c>
    </row>
    <row r="274" spans="1:10">
      <c r="A274" s="97" t="s">
        <v>4371</v>
      </c>
      <c r="B274" s="50">
        <v>91837</v>
      </c>
      <c r="C274" t="s">
        <v>237</v>
      </c>
      <c r="D274" s="97" t="s">
        <v>22</v>
      </c>
      <c r="E274" s="97">
        <v>40</v>
      </c>
      <c r="F274" s="98">
        <v>25.36</v>
      </c>
      <c r="G274" s="98">
        <v>31.15</v>
      </c>
      <c r="H274" s="94">
        <v>1246</v>
      </c>
      <c r="I274" s="95">
        <f t="shared" si="8"/>
        <v>3.3989795302188312E-4</v>
      </c>
      <c r="J274" s="95">
        <f t="shared" si="9"/>
        <v>0.9686671058957308</v>
      </c>
    </row>
    <row r="275" spans="1:10">
      <c r="A275" s="97" t="s">
        <v>4367</v>
      </c>
      <c r="B275" s="50">
        <v>95802</v>
      </c>
      <c r="C275" t="s">
        <v>238</v>
      </c>
      <c r="D275" s="97" t="s">
        <v>7</v>
      </c>
      <c r="E275" s="97">
        <v>22</v>
      </c>
      <c r="F275" s="98">
        <v>45.83</v>
      </c>
      <c r="G275" s="98">
        <v>56.3</v>
      </c>
      <c r="H275" s="94">
        <v>1238.5999999999999</v>
      </c>
      <c r="I275" s="95">
        <f t="shared" si="8"/>
        <v>3.3787929744213832E-4</v>
      </c>
      <c r="J275" s="95">
        <f t="shared" si="9"/>
        <v>0.96900498519317291</v>
      </c>
    </row>
    <row r="276" spans="1:10">
      <c r="A276" s="97" t="s">
        <v>4312</v>
      </c>
      <c r="B276" s="50">
        <v>97891</v>
      </c>
      <c r="C276" t="s">
        <v>113</v>
      </c>
      <c r="D276" s="97" t="s">
        <v>7</v>
      </c>
      <c r="E276" s="97">
        <v>5</v>
      </c>
      <c r="F276" s="98">
        <v>200.59</v>
      </c>
      <c r="G276" s="98">
        <v>246.44</v>
      </c>
      <c r="H276" s="94">
        <v>1232.2</v>
      </c>
      <c r="I276" s="95">
        <f t="shared" si="8"/>
        <v>3.3613343315695373E-4</v>
      </c>
      <c r="J276" s="95">
        <f t="shared" si="9"/>
        <v>0.96934111862632988</v>
      </c>
    </row>
    <row r="277" spans="1:10">
      <c r="A277" s="97">
        <v>15.07</v>
      </c>
      <c r="B277" s="50">
        <v>12310125</v>
      </c>
      <c r="C277" t="s">
        <v>239</v>
      </c>
      <c r="D277" s="97" t="s">
        <v>7</v>
      </c>
      <c r="E277" s="97">
        <v>17</v>
      </c>
      <c r="F277" s="98">
        <v>58.65</v>
      </c>
      <c r="G277" s="98">
        <v>72.05</v>
      </c>
      <c r="H277" s="94">
        <v>1224.8499999999999</v>
      </c>
      <c r="I277" s="95">
        <f t="shared" si="8"/>
        <v>3.3412841714193698E-4</v>
      </c>
      <c r="J277" s="95">
        <f t="shared" si="9"/>
        <v>0.96967524704347186</v>
      </c>
    </row>
    <row r="278" spans="1:10">
      <c r="A278" s="97" t="s">
        <v>4383</v>
      </c>
      <c r="B278" s="50">
        <v>91864</v>
      </c>
      <c r="C278" t="s">
        <v>240</v>
      </c>
      <c r="D278" s="97" t="s">
        <v>22</v>
      </c>
      <c r="E278" s="97">
        <v>65</v>
      </c>
      <c r="F278" s="98">
        <v>15.21</v>
      </c>
      <c r="G278" s="98">
        <v>18.68</v>
      </c>
      <c r="H278" s="94">
        <v>1214.2</v>
      </c>
      <c r="I278" s="95">
        <f t="shared" si="8"/>
        <v>3.3122318985487196E-4</v>
      </c>
      <c r="J278" s="95">
        <f t="shared" si="9"/>
        <v>0.97000647023332676</v>
      </c>
    </row>
    <row r="279" spans="1:10">
      <c r="A279" s="97" t="s">
        <v>4206</v>
      </c>
      <c r="B279" s="50">
        <v>97647</v>
      </c>
      <c r="C279" t="s">
        <v>680</v>
      </c>
      <c r="D279" s="97" t="s">
        <v>5</v>
      </c>
      <c r="E279" s="97">
        <v>286.35000000000002</v>
      </c>
      <c r="F279" s="98">
        <v>3.44</v>
      </c>
      <c r="G279" s="98">
        <v>4.22</v>
      </c>
      <c r="H279" s="94">
        <v>1208.3969999999999</v>
      </c>
      <c r="I279" s="95">
        <f t="shared" si="8"/>
        <v>3.2964018197253971E-4</v>
      </c>
      <c r="J279" s="95">
        <f t="shared" si="9"/>
        <v>0.97033611041529932</v>
      </c>
    </row>
    <row r="280" spans="1:10">
      <c r="A280" s="97" t="s">
        <v>4441</v>
      </c>
      <c r="B280" s="50">
        <v>89713</v>
      </c>
      <c r="C280" t="s">
        <v>241</v>
      </c>
      <c r="D280" s="97" t="s">
        <v>22</v>
      </c>
      <c r="E280" s="97">
        <v>29.27</v>
      </c>
      <c r="F280" s="98">
        <v>33.54</v>
      </c>
      <c r="G280" s="98">
        <v>41.2</v>
      </c>
      <c r="H280" s="94">
        <v>1205.924</v>
      </c>
      <c r="I280" s="95">
        <f t="shared" si="8"/>
        <v>3.2896556910109255E-4</v>
      </c>
      <c r="J280" s="95">
        <f t="shared" si="9"/>
        <v>0.97066507598440044</v>
      </c>
    </row>
    <row r="281" spans="1:10">
      <c r="A281" s="97" t="s">
        <v>4297</v>
      </c>
      <c r="B281" s="50">
        <v>98557</v>
      </c>
      <c r="C281" t="s">
        <v>136</v>
      </c>
      <c r="D281" s="97" t="s">
        <v>5</v>
      </c>
      <c r="E281" s="97">
        <v>24.21</v>
      </c>
      <c r="F281" s="98">
        <v>40.17</v>
      </c>
      <c r="G281" s="98">
        <v>49.35</v>
      </c>
      <c r="H281" s="94">
        <v>1194.7635</v>
      </c>
      <c r="I281" s="95">
        <f t="shared" si="8"/>
        <v>3.259210818581546E-4</v>
      </c>
      <c r="J281" s="95">
        <f t="shared" si="9"/>
        <v>0.97099099706625858</v>
      </c>
    </row>
    <row r="282" spans="1:10">
      <c r="A282" s="97">
        <v>15.21</v>
      </c>
      <c r="B282" s="50">
        <v>16030225</v>
      </c>
      <c r="C282" t="s">
        <v>242</v>
      </c>
      <c r="D282" s="97" t="s">
        <v>7</v>
      </c>
      <c r="E282" s="97">
        <v>14</v>
      </c>
      <c r="F282" s="98">
        <v>69.09</v>
      </c>
      <c r="G282" s="98">
        <v>84.88</v>
      </c>
      <c r="H282" s="94">
        <v>1188.32</v>
      </c>
      <c r="I282" s="95">
        <f t="shared" si="8"/>
        <v>3.2416335115165656E-4</v>
      </c>
      <c r="J282" s="95">
        <f t="shared" si="9"/>
        <v>0.97131516041741028</v>
      </c>
    </row>
    <row r="283" spans="1:10">
      <c r="A283" s="97">
        <v>8.09</v>
      </c>
      <c r="B283" s="50">
        <v>102362</v>
      </c>
      <c r="C283" t="s">
        <v>243</v>
      </c>
      <c r="D283" s="97" t="s">
        <v>5</v>
      </c>
      <c r="E283" s="97">
        <v>6.08</v>
      </c>
      <c r="F283" s="98">
        <v>158.86000000000001</v>
      </c>
      <c r="G283" s="98">
        <v>195.17</v>
      </c>
      <c r="H283" s="94">
        <v>1186.6335999999999</v>
      </c>
      <c r="I283" s="95">
        <f t="shared" si="8"/>
        <v>3.237033159125104E-4</v>
      </c>
      <c r="J283" s="95">
        <f t="shared" si="9"/>
        <v>0.97163886373332276</v>
      </c>
    </row>
    <row r="284" spans="1:10">
      <c r="A284" s="97" t="s">
        <v>4212</v>
      </c>
      <c r="B284" s="50">
        <v>97633</v>
      </c>
      <c r="C284" t="s">
        <v>244</v>
      </c>
      <c r="D284" s="97" t="s">
        <v>5</v>
      </c>
      <c r="E284" s="97">
        <v>43.25</v>
      </c>
      <c r="F284" s="98">
        <v>22.17</v>
      </c>
      <c r="G284" s="98">
        <v>27.23</v>
      </c>
      <c r="H284" s="94">
        <v>1177.6975</v>
      </c>
      <c r="I284" s="95">
        <f t="shared" si="8"/>
        <v>3.2126562562519195E-4</v>
      </c>
      <c r="J284" s="95">
        <f t="shared" si="9"/>
        <v>0.97196012935894793</v>
      </c>
    </row>
    <row r="285" spans="1:10">
      <c r="A285" s="97" t="s">
        <v>4361</v>
      </c>
      <c r="B285" s="50">
        <v>3130625</v>
      </c>
      <c r="C285" t="s">
        <v>245</v>
      </c>
      <c r="D285" s="97" t="s">
        <v>7</v>
      </c>
      <c r="E285" s="97">
        <v>16</v>
      </c>
      <c r="F285" s="98">
        <v>59.06</v>
      </c>
      <c r="G285" s="98">
        <v>72.56</v>
      </c>
      <c r="H285" s="94">
        <v>1160.96</v>
      </c>
      <c r="I285" s="95">
        <f t="shared" si="8"/>
        <v>3.1669978133249229E-4</v>
      </c>
      <c r="J285" s="95">
        <f t="shared" si="9"/>
        <v>0.97227682914028046</v>
      </c>
    </row>
    <row r="286" spans="1:10">
      <c r="A286" s="97">
        <v>14.02</v>
      </c>
      <c r="B286" s="50">
        <v>86911</v>
      </c>
      <c r="C286" t="s">
        <v>246</v>
      </c>
      <c r="D286" s="97" t="s">
        <v>7</v>
      </c>
      <c r="E286" s="97">
        <v>9</v>
      </c>
      <c r="F286" s="98">
        <v>103.23</v>
      </c>
      <c r="G286" s="98">
        <v>126.82</v>
      </c>
      <c r="H286" s="94">
        <v>1141.3799999999999</v>
      </c>
      <c r="I286" s="95">
        <f t="shared" si="8"/>
        <v>3.1135852778500556E-4</v>
      </c>
      <c r="J286" s="95">
        <f t="shared" si="9"/>
        <v>0.97258818766806543</v>
      </c>
    </row>
    <row r="287" spans="1:10">
      <c r="A287" s="97" t="s">
        <v>4613</v>
      </c>
      <c r="B287" s="50">
        <v>418022025</v>
      </c>
      <c r="C287" t="s">
        <v>247</v>
      </c>
      <c r="D287" s="97" t="s">
        <v>22</v>
      </c>
      <c r="E287" s="97">
        <v>4</v>
      </c>
      <c r="F287" s="98">
        <v>228.16</v>
      </c>
      <c r="G287" s="98">
        <v>280.31</v>
      </c>
      <c r="H287" s="94">
        <v>1121.24</v>
      </c>
      <c r="I287" s="95">
        <f t="shared" si="8"/>
        <v>3.0586451111256518E-4</v>
      </c>
      <c r="J287" s="95">
        <f t="shared" si="9"/>
        <v>0.97289405217917801</v>
      </c>
    </row>
    <row r="288" spans="1:10">
      <c r="A288" s="97" t="s">
        <v>4590</v>
      </c>
      <c r="B288" s="50">
        <v>97599</v>
      </c>
      <c r="C288" t="s">
        <v>219</v>
      </c>
      <c r="D288" s="97" t="s">
        <v>7</v>
      </c>
      <c r="E288" s="97">
        <v>45</v>
      </c>
      <c r="F288" s="98">
        <v>19.54</v>
      </c>
      <c r="G288" s="98">
        <v>24</v>
      </c>
      <c r="H288" s="94">
        <v>1080</v>
      </c>
      <c r="I288" s="95">
        <f t="shared" si="8"/>
        <v>2.9461459812490671E-4</v>
      </c>
      <c r="J288" s="95">
        <f t="shared" si="9"/>
        <v>0.97318866677730287</v>
      </c>
    </row>
    <row r="289" spans="1:10">
      <c r="A289" s="97" t="s">
        <v>4348</v>
      </c>
      <c r="B289" s="50">
        <v>93655</v>
      </c>
      <c r="C289" t="s">
        <v>248</v>
      </c>
      <c r="D289" s="97" t="s">
        <v>7</v>
      </c>
      <c r="E289" s="97">
        <v>68</v>
      </c>
      <c r="F289" s="98">
        <v>12.91</v>
      </c>
      <c r="G289" s="98">
        <v>15.86</v>
      </c>
      <c r="H289" s="94">
        <v>1078.48</v>
      </c>
      <c r="I289" s="95">
        <f t="shared" si="8"/>
        <v>2.9419995535717535E-4</v>
      </c>
      <c r="J289" s="95">
        <f t="shared" si="9"/>
        <v>0.97348286673266005</v>
      </c>
    </row>
    <row r="290" spans="1:10">
      <c r="A290" s="97" t="s">
        <v>4378</v>
      </c>
      <c r="B290" s="50">
        <v>225022025</v>
      </c>
      <c r="C290" t="s">
        <v>249</v>
      </c>
      <c r="D290" s="97" t="s">
        <v>22</v>
      </c>
      <c r="E290" s="97">
        <v>6</v>
      </c>
      <c r="F290" s="98">
        <v>146.24</v>
      </c>
      <c r="G290" s="98">
        <v>179.67</v>
      </c>
      <c r="H290" s="94">
        <v>1078.02</v>
      </c>
      <c r="I290" s="95">
        <f t="shared" si="8"/>
        <v>2.9407447136167768E-4</v>
      </c>
      <c r="J290" s="95">
        <f t="shared" si="9"/>
        <v>0.9737769412040217</v>
      </c>
    </row>
    <row r="291" spans="1:10">
      <c r="A291" s="97" t="s">
        <v>4657</v>
      </c>
      <c r="B291" s="50">
        <v>98689</v>
      </c>
      <c r="C291" t="s">
        <v>109</v>
      </c>
      <c r="D291" s="97" t="s">
        <v>22</v>
      </c>
      <c r="E291" s="97">
        <v>7.44</v>
      </c>
      <c r="F291" s="98">
        <v>116.99</v>
      </c>
      <c r="G291" s="98">
        <v>143.72999999999999</v>
      </c>
      <c r="H291" s="94">
        <v>1069.3512000000001</v>
      </c>
      <c r="I291" s="95">
        <f t="shared" si="8"/>
        <v>2.9170969818739513E-4</v>
      </c>
      <c r="J291" s="95">
        <f t="shared" si="9"/>
        <v>0.97406865090220907</v>
      </c>
    </row>
    <row r="292" spans="1:10">
      <c r="A292" s="97" t="s">
        <v>4298</v>
      </c>
      <c r="B292" s="50">
        <v>94965</v>
      </c>
      <c r="C292" t="s">
        <v>17</v>
      </c>
      <c r="D292" s="97" t="s">
        <v>18</v>
      </c>
      <c r="E292" s="97">
        <v>1.76</v>
      </c>
      <c r="F292" s="98">
        <v>492.82</v>
      </c>
      <c r="G292" s="98">
        <v>605.47</v>
      </c>
      <c r="H292" s="94">
        <v>1065.6272000000001</v>
      </c>
      <c r="I292" s="95">
        <f t="shared" si="8"/>
        <v>2.9069382340645334E-4</v>
      </c>
      <c r="J292" s="95">
        <f t="shared" si="9"/>
        <v>0.97435934472561547</v>
      </c>
    </row>
    <row r="293" spans="1:10">
      <c r="A293" s="97" t="s">
        <v>4362</v>
      </c>
      <c r="B293" s="50">
        <v>5130625</v>
      </c>
      <c r="C293" t="s">
        <v>251</v>
      </c>
      <c r="D293" s="97" t="s">
        <v>7</v>
      </c>
      <c r="E293" s="97">
        <v>4</v>
      </c>
      <c r="F293" s="98">
        <v>216.67</v>
      </c>
      <c r="G293" s="98">
        <v>266.2</v>
      </c>
      <c r="H293" s="94">
        <v>1064.8</v>
      </c>
      <c r="I293" s="95">
        <f t="shared" si="8"/>
        <v>2.9046817044759316E-4</v>
      </c>
      <c r="J293" s="95">
        <f t="shared" si="9"/>
        <v>0.97464981289606312</v>
      </c>
    </row>
    <row r="294" spans="1:10">
      <c r="A294" s="97" t="s">
        <v>4274</v>
      </c>
      <c r="B294" s="50">
        <v>98575</v>
      </c>
      <c r="C294" t="s">
        <v>252</v>
      </c>
      <c r="D294" s="97" t="s">
        <v>22</v>
      </c>
      <c r="E294" s="97">
        <v>12.42</v>
      </c>
      <c r="F294" s="98">
        <v>69.62</v>
      </c>
      <c r="G294" s="98">
        <v>85.53</v>
      </c>
      <c r="H294" s="94">
        <v>1062.2826</v>
      </c>
      <c r="I294" s="95">
        <f t="shared" si="8"/>
        <v>2.8978144564266759E-4</v>
      </c>
      <c r="J294" s="95">
        <f t="shared" si="9"/>
        <v>0.97493959434170574</v>
      </c>
    </row>
    <row r="295" spans="1:10">
      <c r="A295" s="97" t="s">
        <v>4254</v>
      </c>
      <c r="B295" s="50">
        <v>103670</v>
      </c>
      <c r="C295" t="s">
        <v>37</v>
      </c>
      <c r="D295" s="97" t="s">
        <v>18</v>
      </c>
      <c r="E295" s="97">
        <v>3.03</v>
      </c>
      <c r="F295" s="98">
        <v>284.04000000000002</v>
      </c>
      <c r="G295" s="98">
        <v>348.97</v>
      </c>
      <c r="H295" s="94">
        <v>1057.3791000000001</v>
      </c>
      <c r="I295" s="95">
        <f t="shared" si="8"/>
        <v>2.8844381352979219E-4</v>
      </c>
      <c r="J295" s="95">
        <f t="shared" si="9"/>
        <v>0.97522803815523551</v>
      </c>
    </row>
    <row r="296" spans="1:10">
      <c r="A296" s="97">
        <v>15.26</v>
      </c>
      <c r="B296" s="50">
        <v>8040225</v>
      </c>
      <c r="C296" t="s">
        <v>253</v>
      </c>
      <c r="D296" s="97" t="s">
        <v>7</v>
      </c>
      <c r="E296" s="97">
        <v>28</v>
      </c>
      <c r="F296" s="98">
        <v>30.73</v>
      </c>
      <c r="G296" s="98">
        <v>37.75</v>
      </c>
      <c r="H296" s="94">
        <v>1057</v>
      </c>
      <c r="I296" s="95">
        <f t="shared" si="8"/>
        <v>2.883403983500244E-4</v>
      </c>
      <c r="J296" s="95">
        <f t="shared" si="9"/>
        <v>0.97551637855358553</v>
      </c>
    </row>
    <row r="297" spans="1:10">
      <c r="A297" s="97" t="s">
        <v>4275</v>
      </c>
      <c r="B297" s="50">
        <v>102704</v>
      </c>
      <c r="C297" t="s">
        <v>783</v>
      </c>
      <c r="D297" s="97" t="s">
        <v>22</v>
      </c>
      <c r="E297" s="97">
        <v>69</v>
      </c>
      <c r="F297" s="98">
        <v>12.18</v>
      </c>
      <c r="G297" s="98">
        <v>14.96</v>
      </c>
      <c r="H297" s="94">
        <v>1032.24</v>
      </c>
      <c r="I297" s="95">
        <f t="shared" si="8"/>
        <v>2.815860858967164E-4</v>
      </c>
      <c r="J297" s="95">
        <f t="shared" si="9"/>
        <v>0.97579796463948221</v>
      </c>
    </row>
    <row r="298" spans="1:10">
      <c r="A298" s="97" t="s">
        <v>4669</v>
      </c>
      <c r="B298" s="50">
        <v>2250225</v>
      </c>
      <c r="C298" t="s">
        <v>1316</v>
      </c>
      <c r="D298" s="97" t="s">
        <v>5</v>
      </c>
      <c r="E298" s="97">
        <v>1.42</v>
      </c>
      <c r="F298" s="98">
        <v>565.74</v>
      </c>
      <c r="G298" s="98">
        <v>695.06</v>
      </c>
      <c r="H298" s="94">
        <v>986.98519999999985</v>
      </c>
      <c r="I298" s="95">
        <f t="shared" si="8"/>
        <v>2.6924097041965801E-4</v>
      </c>
      <c r="J298" s="95">
        <f t="shared" si="9"/>
        <v>0.9760672056099019</v>
      </c>
    </row>
    <row r="299" spans="1:10">
      <c r="A299" s="97" t="s">
        <v>4252</v>
      </c>
      <c r="B299" s="50">
        <v>104916</v>
      </c>
      <c r="C299" t="s">
        <v>114</v>
      </c>
      <c r="D299" s="97" t="s">
        <v>14</v>
      </c>
      <c r="E299" s="97">
        <v>47.5</v>
      </c>
      <c r="F299" s="98">
        <v>16.8</v>
      </c>
      <c r="G299" s="98">
        <v>20.64</v>
      </c>
      <c r="H299" s="94">
        <v>980.4</v>
      </c>
      <c r="I299" s="95">
        <f t="shared" si="8"/>
        <v>2.6744458518672084E-4</v>
      </c>
      <c r="J299" s="95">
        <f t="shared" si="9"/>
        <v>0.97633465019508858</v>
      </c>
    </row>
    <row r="300" spans="1:10">
      <c r="A300" s="97" t="s">
        <v>4454</v>
      </c>
      <c r="B300" s="50">
        <v>911022025</v>
      </c>
      <c r="C300" t="s">
        <v>233</v>
      </c>
      <c r="D300" s="97" t="s">
        <v>7</v>
      </c>
      <c r="E300" s="97">
        <v>134</v>
      </c>
      <c r="F300" s="98">
        <v>5.95</v>
      </c>
      <c r="G300" s="98">
        <v>7.31</v>
      </c>
      <c r="H300" s="94">
        <v>979.54</v>
      </c>
      <c r="I300" s="95">
        <f t="shared" si="8"/>
        <v>2.6720998467339916E-4</v>
      </c>
      <c r="J300" s="95">
        <f t="shared" si="9"/>
        <v>0.97660186017976203</v>
      </c>
    </row>
    <row r="301" spans="1:10">
      <c r="A301" s="97" t="s">
        <v>4321</v>
      </c>
      <c r="B301" s="50">
        <v>92868</v>
      </c>
      <c r="C301" t="s">
        <v>254</v>
      </c>
      <c r="D301" s="97" t="s">
        <v>7</v>
      </c>
      <c r="E301" s="97">
        <v>49</v>
      </c>
      <c r="F301" s="98">
        <v>16</v>
      </c>
      <c r="G301" s="98">
        <v>19.649999999999999</v>
      </c>
      <c r="H301" s="94">
        <v>962.84999999999991</v>
      </c>
      <c r="I301" s="95">
        <f t="shared" si="8"/>
        <v>2.6265709796719112E-4</v>
      </c>
      <c r="J301" s="95">
        <f t="shared" si="9"/>
        <v>0.97686451727772927</v>
      </c>
    </row>
    <row r="302" spans="1:10">
      <c r="A302" s="97" t="s">
        <v>4199</v>
      </c>
      <c r="B302" s="50">
        <v>98531</v>
      </c>
      <c r="C302" t="s">
        <v>255</v>
      </c>
      <c r="D302" s="97" t="s">
        <v>7</v>
      </c>
      <c r="E302" s="97">
        <v>2</v>
      </c>
      <c r="F302" s="98">
        <v>387.23</v>
      </c>
      <c r="G302" s="98">
        <v>475.75</v>
      </c>
      <c r="H302" s="94">
        <v>951.5</v>
      </c>
      <c r="I302" s="95">
        <f t="shared" si="8"/>
        <v>2.5956091677393399E-4</v>
      </c>
      <c r="J302" s="95">
        <f t="shared" si="9"/>
        <v>0.9771240781945032</v>
      </c>
    </row>
    <row r="303" spans="1:10">
      <c r="A303" s="97">
        <v>15.06</v>
      </c>
      <c r="B303" s="50">
        <v>11310125</v>
      </c>
      <c r="C303" t="s">
        <v>256</v>
      </c>
      <c r="D303" s="97" t="s">
        <v>7</v>
      </c>
      <c r="E303" s="97">
        <v>18</v>
      </c>
      <c r="F303" s="98">
        <v>42.98</v>
      </c>
      <c r="G303" s="98">
        <v>52.8</v>
      </c>
      <c r="H303" s="94">
        <v>950.4</v>
      </c>
      <c r="I303" s="95">
        <f t="shared" si="8"/>
        <v>2.5926084634991786E-4</v>
      </c>
      <c r="J303" s="95">
        <f t="shared" si="9"/>
        <v>0.97738333904085306</v>
      </c>
    </row>
    <row r="304" spans="1:10">
      <c r="A304" s="97" t="s">
        <v>4344</v>
      </c>
      <c r="B304" s="50">
        <v>101632</v>
      </c>
      <c r="C304" t="s">
        <v>257</v>
      </c>
      <c r="D304" s="97" t="s">
        <v>7</v>
      </c>
      <c r="E304" s="97">
        <v>21</v>
      </c>
      <c r="F304" s="98">
        <v>36.36</v>
      </c>
      <c r="G304" s="98">
        <v>44.67</v>
      </c>
      <c r="H304" s="94">
        <v>938.07</v>
      </c>
      <c r="I304" s="95">
        <f t="shared" si="8"/>
        <v>2.5589732968799191E-4</v>
      </c>
      <c r="J304" s="95">
        <f t="shared" si="9"/>
        <v>0.97763923637054106</v>
      </c>
    </row>
    <row r="305" spans="1:10">
      <c r="A305" s="97" t="s">
        <v>4279</v>
      </c>
      <c r="B305" s="50">
        <v>93358</v>
      </c>
      <c r="C305" t="s">
        <v>42</v>
      </c>
      <c r="D305" s="97" t="s">
        <v>18</v>
      </c>
      <c r="E305" s="97">
        <v>9.17</v>
      </c>
      <c r="F305" s="98">
        <v>82.91</v>
      </c>
      <c r="G305" s="98">
        <v>101.86</v>
      </c>
      <c r="H305" s="94">
        <v>934.05619999999999</v>
      </c>
      <c r="I305" s="95">
        <f t="shared" si="8"/>
        <v>2.5480239998988653E-4</v>
      </c>
      <c r="J305" s="95">
        <f t="shared" si="9"/>
        <v>0.97789403877053094</v>
      </c>
    </row>
    <row r="306" spans="1:10">
      <c r="A306" s="97" t="s">
        <v>4354</v>
      </c>
      <c r="B306" s="50">
        <v>7120625</v>
      </c>
      <c r="C306" t="s">
        <v>258</v>
      </c>
      <c r="D306" s="97" t="s">
        <v>7</v>
      </c>
      <c r="E306" s="97">
        <v>2</v>
      </c>
      <c r="F306" s="98">
        <v>375.38</v>
      </c>
      <c r="G306" s="98">
        <v>461.19</v>
      </c>
      <c r="H306" s="94">
        <v>922.38</v>
      </c>
      <c r="I306" s="95">
        <f t="shared" si="8"/>
        <v>2.5161723427634392E-4</v>
      </c>
      <c r="J306" s="95">
        <f t="shared" si="9"/>
        <v>0.9781456560048073</v>
      </c>
    </row>
    <row r="307" spans="1:10">
      <c r="A307" s="97">
        <v>14.13</v>
      </c>
      <c r="B307" s="50">
        <v>100867</v>
      </c>
      <c r="C307" t="s">
        <v>1349</v>
      </c>
      <c r="D307" s="97" t="s">
        <v>7</v>
      </c>
      <c r="E307" s="97">
        <v>2</v>
      </c>
      <c r="F307" s="98">
        <v>375.22</v>
      </c>
      <c r="G307" s="98">
        <v>460.99</v>
      </c>
      <c r="H307" s="94">
        <v>921.98</v>
      </c>
      <c r="I307" s="95">
        <f t="shared" si="8"/>
        <v>2.515081177585199E-4</v>
      </c>
      <c r="J307" s="95">
        <f t="shared" si="9"/>
        <v>0.97839716412256583</v>
      </c>
    </row>
    <row r="308" spans="1:10">
      <c r="A308" s="97" t="s">
        <v>4484</v>
      </c>
      <c r="B308" s="50">
        <v>89799</v>
      </c>
      <c r="C308" t="s">
        <v>259</v>
      </c>
      <c r="D308" s="97" t="s">
        <v>22</v>
      </c>
      <c r="E308" s="97">
        <v>32.659999999999997</v>
      </c>
      <c r="F308" s="98">
        <v>22.93</v>
      </c>
      <c r="G308" s="98">
        <v>28.17</v>
      </c>
      <c r="H308" s="94">
        <v>920.03219999999999</v>
      </c>
      <c r="I308" s="95">
        <f t="shared" si="8"/>
        <v>2.5097677487497574E-4</v>
      </c>
      <c r="J308" s="95">
        <f t="shared" si="9"/>
        <v>0.97864814089744079</v>
      </c>
    </row>
    <row r="309" spans="1:10">
      <c r="A309" s="97" t="s">
        <v>4280</v>
      </c>
      <c r="B309" s="50">
        <v>94965</v>
      </c>
      <c r="C309" t="s">
        <v>17</v>
      </c>
      <c r="D309" s="97" t="s">
        <v>18</v>
      </c>
      <c r="E309" s="97">
        <v>1.51</v>
      </c>
      <c r="F309" s="98">
        <v>492.82</v>
      </c>
      <c r="G309" s="98">
        <v>605.47</v>
      </c>
      <c r="H309" s="94">
        <v>914.25970000000007</v>
      </c>
      <c r="I309" s="95">
        <f t="shared" si="8"/>
        <v>2.4940208712712758E-4</v>
      </c>
      <c r="J309" s="95">
        <f t="shared" si="9"/>
        <v>0.97889754298456788</v>
      </c>
    </row>
    <row r="310" spans="1:10">
      <c r="A310" s="97">
        <v>19.010000000000002</v>
      </c>
      <c r="B310" s="50" t="s">
        <v>4108</v>
      </c>
      <c r="C310" t="s">
        <v>1433</v>
      </c>
      <c r="D310" s="97" t="s">
        <v>5</v>
      </c>
      <c r="E310" s="97">
        <v>207.47</v>
      </c>
      <c r="F310" s="98">
        <v>3.57</v>
      </c>
      <c r="G310" s="98">
        <v>4.38</v>
      </c>
      <c r="H310" s="94">
        <v>908.71859999999992</v>
      </c>
      <c r="I310" s="95">
        <f t="shared" si="8"/>
        <v>2.4789052328484055E-4</v>
      </c>
      <c r="J310" s="95">
        <f t="shared" si="9"/>
        <v>0.97914543350785277</v>
      </c>
    </row>
    <row r="311" spans="1:10">
      <c r="A311" s="97" t="s">
        <v>4373</v>
      </c>
      <c r="B311" s="50">
        <v>92658</v>
      </c>
      <c r="C311" t="s">
        <v>260</v>
      </c>
      <c r="D311" s="97" t="s">
        <v>7</v>
      </c>
      <c r="E311" s="97">
        <v>28</v>
      </c>
      <c r="F311" s="98">
        <v>26.24</v>
      </c>
      <c r="G311" s="98">
        <v>32.229999999999997</v>
      </c>
      <c r="H311" s="94">
        <v>902.43999999999994</v>
      </c>
      <c r="I311" s="95">
        <f t="shared" si="8"/>
        <v>2.4617777586281555E-4</v>
      </c>
      <c r="J311" s="95">
        <f t="shared" si="9"/>
        <v>0.97939161128371555</v>
      </c>
    </row>
    <row r="312" spans="1:10">
      <c r="A312" s="97" t="s">
        <v>4301</v>
      </c>
      <c r="B312" s="50">
        <v>104109</v>
      </c>
      <c r="C312" t="s">
        <v>92</v>
      </c>
      <c r="D312" s="97" t="s">
        <v>14</v>
      </c>
      <c r="E312" s="97">
        <v>45.6</v>
      </c>
      <c r="F312" s="98">
        <v>16.079999999999998</v>
      </c>
      <c r="G312" s="98">
        <v>19.75</v>
      </c>
      <c r="H312" s="94">
        <v>900.6</v>
      </c>
      <c r="I312" s="95">
        <f t="shared" si="8"/>
        <v>2.4567583988082498E-4</v>
      </c>
      <c r="J312" s="95">
        <f t="shared" si="9"/>
        <v>0.97963728712359632</v>
      </c>
    </row>
    <row r="313" spans="1:10">
      <c r="A313" s="97" t="s">
        <v>4439</v>
      </c>
      <c r="B313" s="50">
        <v>89711</v>
      </c>
      <c r="C313" t="s">
        <v>261</v>
      </c>
      <c r="D313" s="97" t="s">
        <v>22</v>
      </c>
      <c r="E313" s="97">
        <v>34.93</v>
      </c>
      <c r="F313" s="98">
        <v>20.9</v>
      </c>
      <c r="G313" s="98">
        <v>25.67</v>
      </c>
      <c r="H313" s="94">
        <v>896.65310000000011</v>
      </c>
      <c r="I313" s="95">
        <f t="shared" si="8"/>
        <v>2.4459915992032575E-4</v>
      </c>
      <c r="J313" s="95">
        <f t="shared" si="9"/>
        <v>0.97988188628351669</v>
      </c>
    </row>
    <row r="314" spans="1:10">
      <c r="A314" s="97" t="s">
        <v>4448</v>
      </c>
      <c r="B314" s="50">
        <v>97900</v>
      </c>
      <c r="C314" t="s">
        <v>262</v>
      </c>
      <c r="D314" s="97" t="s">
        <v>7</v>
      </c>
      <c r="E314" s="97">
        <v>4</v>
      </c>
      <c r="F314" s="98">
        <v>179.94</v>
      </c>
      <c r="G314" s="98">
        <v>221.07</v>
      </c>
      <c r="H314" s="94">
        <v>884.28</v>
      </c>
      <c r="I314" s="95">
        <f t="shared" si="8"/>
        <v>2.4122388595360414E-4</v>
      </c>
      <c r="J314" s="95">
        <f t="shared" si="9"/>
        <v>0.98012311016947029</v>
      </c>
    </row>
    <row r="315" spans="1:10">
      <c r="A315" s="97" t="s">
        <v>4526</v>
      </c>
      <c r="B315" s="50">
        <v>89402</v>
      </c>
      <c r="C315" t="s">
        <v>250</v>
      </c>
      <c r="D315" s="97" t="s">
        <v>22</v>
      </c>
      <c r="E315" s="97">
        <v>58.7</v>
      </c>
      <c r="F315" s="98">
        <v>12.22</v>
      </c>
      <c r="G315" s="98">
        <v>15.01</v>
      </c>
      <c r="H315" s="94">
        <v>881.08699999999999</v>
      </c>
      <c r="I315" s="95">
        <f t="shared" si="8"/>
        <v>2.4035286335007377E-4</v>
      </c>
      <c r="J315" s="95">
        <f t="shared" si="9"/>
        <v>0.9803634630328204</v>
      </c>
    </row>
    <row r="316" spans="1:10">
      <c r="A316" s="97">
        <v>15.01</v>
      </c>
      <c r="B316" s="50">
        <v>6310125</v>
      </c>
      <c r="C316" t="s">
        <v>263</v>
      </c>
      <c r="D316" s="97" t="s">
        <v>7</v>
      </c>
      <c r="E316" s="97">
        <v>19</v>
      </c>
      <c r="F316" s="98">
        <v>36.71</v>
      </c>
      <c r="G316" s="98">
        <v>45.1</v>
      </c>
      <c r="H316" s="94">
        <v>856.9</v>
      </c>
      <c r="I316" s="95">
        <f t="shared" si="8"/>
        <v>2.3375486030854866E-4</v>
      </c>
      <c r="J316" s="95">
        <f t="shared" si="9"/>
        <v>0.98059721789312893</v>
      </c>
    </row>
    <row r="317" spans="1:10">
      <c r="A317" s="97" t="s">
        <v>4440</v>
      </c>
      <c r="B317" s="50">
        <v>89798</v>
      </c>
      <c r="C317" t="s">
        <v>222</v>
      </c>
      <c r="D317" s="97" t="s">
        <v>22</v>
      </c>
      <c r="E317" s="97">
        <v>49.1</v>
      </c>
      <c r="F317" s="98">
        <v>14.08</v>
      </c>
      <c r="G317" s="98">
        <v>17.29</v>
      </c>
      <c r="H317" s="94">
        <v>848.93899999999996</v>
      </c>
      <c r="I317" s="95">
        <f t="shared" si="8"/>
        <v>2.315831688125557E-4</v>
      </c>
      <c r="J317" s="95">
        <f t="shared" si="9"/>
        <v>0.98082880106194148</v>
      </c>
    </row>
    <row r="318" spans="1:10">
      <c r="A318" s="97" t="s">
        <v>4409</v>
      </c>
      <c r="B318" s="50">
        <v>411022025</v>
      </c>
      <c r="C318" t="s">
        <v>264</v>
      </c>
      <c r="D318" s="97" t="s">
        <v>7</v>
      </c>
      <c r="E318" s="97">
        <v>11</v>
      </c>
      <c r="F318" s="98">
        <v>62.55</v>
      </c>
      <c r="G318" s="98">
        <v>76.84</v>
      </c>
      <c r="H318" s="94">
        <v>845.24</v>
      </c>
      <c r="I318" s="95">
        <f t="shared" si="8"/>
        <v>2.305741138139779E-4</v>
      </c>
      <c r="J318" s="95">
        <f t="shared" si="9"/>
        <v>0.98105937517575548</v>
      </c>
    </row>
    <row r="319" spans="1:10">
      <c r="A319" s="97">
        <v>15.19</v>
      </c>
      <c r="B319" s="50">
        <v>12030225</v>
      </c>
      <c r="C319" t="s">
        <v>265</v>
      </c>
      <c r="D319" s="97" t="s">
        <v>7</v>
      </c>
      <c r="E319" s="97">
        <v>11</v>
      </c>
      <c r="F319" s="98">
        <v>62.42</v>
      </c>
      <c r="G319" s="98">
        <v>76.680000000000007</v>
      </c>
      <c r="H319" s="94">
        <v>843.48</v>
      </c>
      <c r="I319" s="95">
        <f t="shared" si="8"/>
        <v>2.3009400113555212E-4</v>
      </c>
      <c r="J319" s="95">
        <f t="shared" si="9"/>
        <v>0.98128946917689108</v>
      </c>
    </row>
    <row r="320" spans="1:10">
      <c r="A320" s="97" t="s">
        <v>4339</v>
      </c>
      <c r="B320" s="50">
        <v>91953</v>
      </c>
      <c r="C320" t="s">
        <v>267</v>
      </c>
      <c r="D320" s="97" t="s">
        <v>7</v>
      </c>
      <c r="E320" s="97">
        <v>25</v>
      </c>
      <c r="F320" s="98">
        <v>27.19</v>
      </c>
      <c r="G320" s="98">
        <v>33.4</v>
      </c>
      <c r="H320" s="94">
        <v>835</v>
      </c>
      <c r="I320" s="95">
        <f t="shared" si="8"/>
        <v>2.277807309576825E-4</v>
      </c>
      <c r="J320" s="95">
        <f t="shared" si="9"/>
        <v>0.98151724990784872</v>
      </c>
    </row>
    <row r="321" spans="1:10">
      <c r="A321" s="97">
        <v>13.04</v>
      </c>
      <c r="B321" s="50">
        <v>88484</v>
      </c>
      <c r="C321" t="s">
        <v>140</v>
      </c>
      <c r="D321" s="97" t="s">
        <v>5</v>
      </c>
      <c r="E321" s="97">
        <v>149.75</v>
      </c>
      <c r="F321" s="98">
        <v>4.5199999999999996</v>
      </c>
      <c r="G321" s="98">
        <v>5.55</v>
      </c>
      <c r="H321" s="94">
        <v>831.11249999999995</v>
      </c>
      <c r="I321" s="95">
        <f t="shared" si="8"/>
        <v>2.2672025480008009E-4</v>
      </c>
      <c r="J321" s="95">
        <f t="shared" si="9"/>
        <v>0.9817439701626488</v>
      </c>
    </row>
    <row r="322" spans="1:10">
      <c r="A322" s="97" t="s">
        <v>4584</v>
      </c>
      <c r="B322" s="50">
        <v>3110225</v>
      </c>
      <c r="C322" t="s">
        <v>269</v>
      </c>
      <c r="D322" s="97" t="s">
        <v>7</v>
      </c>
      <c r="E322" s="97">
        <v>11</v>
      </c>
      <c r="F322" s="98">
        <v>59.18</v>
      </c>
      <c r="G322" s="98">
        <v>72.7</v>
      </c>
      <c r="H322" s="94">
        <v>799.7</v>
      </c>
      <c r="I322" s="95">
        <f t="shared" si="8"/>
        <v>2.1815119825971101E-4</v>
      </c>
      <c r="J322" s="95">
        <f t="shared" si="9"/>
        <v>0.98196212136090855</v>
      </c>
    </row>
    <row r="323" spans="1:10">
      <c r="A323" s="97">
        <v>14.09</v>
      </c>
      <c r="B323" s="50">
        <v>95470</v>
      </c>
      <c r="C323" t="s">
        <v>270</v>
      </c>
      <c r="D323" s="97" t="s">
        <v>7</v>
      </c>
      <c r="E323" s="97">
        <v>2</v>
      </c>
      <c r="F323" s="98">
        <v>323.41000000000003</v>
      </c>
      <c r="G323" s="98">
        <v>397.34</v>
      </c>
      <c r="H323" s="94">
        <v>794.68</v>
      </c>
      <c r="I323" s="95">
        <f t="shared" ref="I323:I386" si="10">H323/$M$1</f>
        <v>2.1678178596101929E-4</v>
      </c>
      <c r="J323" s="95">
        <f t="shared" si="9"/>
        <v>0.98217890314686962</v>
      </c>
    </row>
    <row r="324" spans="1:10">
      <c r="A324" s="97" t="s">
        <v>4582</v>
      </c>
      <c r="B324" s="50">
        <v>1110225</v>
      </c>
      <c r="C324" t="s">
        <v>1182</v>
      </c>
      <c r="D324" s="97" t="s">
        <v>7</v>
      </c>
      <c r="E324" s="97">
        <v>27</v>
      </c>
      <c r="F324" s="98">
        <v>23.8</v>
      </c>
      <c r="G324" s="98">
        <v>29.24</v>
      </c>
      <c r="H324" s="94">
        <v>789.4799999999999</v>
      </c>
      <c r="I324" s="95">
        <f t="shared" si="10"/>
        <v>2.1536327122930677E-4</v>
      </c>
      <c r="J324" s="95">
        <f t="shared" ref="J324:J387" si="11">I324+J323</f>
        <v>0.9823942664180989</v>
      </c>
    </row>
    <row r="325" spans="1:10">
      <c r="A325" s="97">
        <v>15.11</v>
      </c>
      <c r="B325" s="50">
        <v>19310125</v>
      </c>
      <c r="C325" t="s">
        <v>271</v>
      </c>
      <c r="D325" s="97" t="s">
        <v>7</v>
      </c>
      <c r="E325" s="97">
        <v>7</v>
      </c>
      <c r="F325" s="98">
        <v>89.97</v>
      </c>
      <c r="G325" s="98">
        <v>110.53</v>
      </c>
      <c r="H325" s="94">
        <v>773.71</v>
      </c>
      <c r="I325" s="95">
        <f t="shared" si="10"/>
        <v>2.1106135251409405E-4</v>
      </c>
      <c r="J325" s="95">
        <f t="shared" si="11"/>
        <v>0.98260532777061305</v>
      </c>
    </row>
    <row r="326" spans="1:10">
      <c r="A326" s="97" t="s">
        <v>4349</v>
      </c>
      <c r="B326" s="50">
        <v>93662</v>
      </c>
      <c r="C326" t="s">
        <v>272</v>
      </c>
      <c r="D326" s="97" t="s">
        <v>7</v>
      </c>
      <c r="E326" s="97">
        <v>11</v>
      </c>
      <c r="F326" s="98">
        <v>56.9</v>
      </c>
      <c r="G326" s="98">
        <v>69.900000000000006</v>
      </c>
      <c r="H326" s="94">
        <v>768.90000000000009</v>
      </c>
      <c r="I326" s="95">
        <f t="shared" si="10"/>
        <v>2.0974922638726E-4</v>
      </c>
      <c r="J326" s="95">
        <f t="shared" si="11"/>
        <v>0.98281507699700033</v>
      </c>
    </row>
    <row r="327" spans="1:10">
      <c r="A327" s="97" t="s">
        <v>4493</v>
      </c>
      <c r="B327" s="50">
        <v>89987</v>
      </c>
      <c r="C327" t="s">
        <v>273</v>
      </c>
      <c r="D327" s="97" t="s">
        <v>7</v>
      </c>
      <c r="E327" s="97">
        <v>10</v>
      </c>
      <c r="F327" s="98">
        <v>62.38</v>
      </c>
      <c r="G327" s="98">
        <v>76.64</v>
      </c>
      <c r="H327" s="94">
        <v>766.4</v>
      </c>
      <c r="I327" s="95">
        <f t="shared" si="10"/>
        <v>2.0906724815085971E-4</v>
      </c>
      <c r="J327" s="95">
        <f t="shared" si="11"/>
        <v>0.98302414424515117</v>
      </c>
    </row>
    <row r="328" spans="1:10">
      <c r="A328" s="97" t="s">
        <v>4458</v>
      </c>
      <c r="B328" s="50">
        <v>104065</v>
      </c>
      <c r="C328" t="s">
        <v>274</v>
      </c>
      <c r="D328" s="97" t="s">
        <v>7</v>
      </c>
      <c r="E328" s="97">
        <v>4</v>
      </c>
      <c r="F328" s="98">
        <v>154.25</v>
      </c>
      <c r="G328" s="98">
        <v>189.51</v>
      </c>
      <c r="H328" s="94">
        <v>758.04</v>
      </c>
      <c r="I328" s="95">
        <f t="shared" si="10"/>
        <v>2.0678671292833728E-4</v>
      </c>
      <c r="J328" s="95">
        <f t="shared" si="11"/>
        <v>0.98323093095807945</v>
      </c>
    </row>
    <row r="329" spans="1:10">
      <c r="A329" s="97">
        <v>16.059999999999999</v>
      </c>
      <c r="B329" s="50">
        <v>97330</v>
      </c>
      <c r="C329" t="s">
        <v>275</v>
      </c>
      <c r="D329" s="97" t="s">
        <v>22</v>
      </c>
      <c r="E329" s="97">
        <v>9</v>
      </c>
      <c r="F329" s="98">
        <v>66.98</v>
      </c>
      <c r="G329" s="98">
        <v>82.29</v>
      </c>
      <c r="H329" s="94">
        <v>740.61</v>
      </c>
      <c r="I329" s="95">
        <f t="shared" si="10"/>
        <v>2.0203196066415478E-4</v>
      </c>
      <c r="J329" s="95">
        <f t="shared" si="11"/>
        <v>0.9834329629187436</v>
      </c>
    </row>
    <row r="330" spans="1:10">
      <c r="A330" s="97" t="s">
        <v>4554</v>
      </c>
      <c r="B330" s="50">
        <v>1414022025</v>
      </c>
      <c r="C330" t="s">
        <v>268</v>
      </c>
      <c r="D330" s="97" t="s">
        <v>7</v>
      </c>
      <c r="E330" s="97">
        <v>19</v>
      </c>
      <c r="F330" s="98">
        <v>31.62</v>
      </c>
      <c r="G330" s="98">
        <v>38.840000000000003</v>
      </c>
      <c r="H330" s="94">
        <v>737.96</v>
      </c>
      <c r="I330" s="95">
        <f t="shared" si="10"/>
        <v>2.0130906373357052E-4</v>
      </c>
      <c r="J330" s="95">
        <f t="shared" si="11"/>
        <v>0.98363427198247722</v>
      </c>
    </row>
    <row r="331" spans="1:10">
      <c r="A331" s="97">
        <v>15.17</v>
      </c>
      <c r="B331" s="50">
        <v>10030225</v>
      </c>
      <c r="C331" t="s">
        <v>278</v>
      </c>
      <c r="D331" s="97" t="s">
        <v>7</v>
      </c>
      <c r="E331" s="97">
        <v>8</v>
      </c>
      <c r="F331" s="98">
        <v>73.81</v>
      </c>
      <c r="G331" s="98">
        <v>90.68</v>
      </c>
      <c r="H331" s="94">
        <v>725.44</v>
      </c>
      <c r="I331" s="95">
        <f t="shared" si="10"/>
        <v>1.9789371672567809E-4</v>
      </c>
      <c r="J331" s="95">
        <f t="shared" si="11"/>
        <v>0.98383216569920284</v>
      </c>
    </row>
    <row r="332" spans="1:10">
      <c r="A332" s="97" t="s">
        <v>4290</v>
      </c>
      <c r="B332" s="50">
        <v>103670</v>
      </c>
      <c r="C332" t="s">
        <v>37</v>
      </c>
      <c r="D332" s="97" t="s">
        <v>18</v>
      </c>
      <c r="E332" s="97">
        <v>2.06</v>
      </c>
      <c r="F332" s="98">
        <v>284.04000000000002</v>
      </c>
      <c r="G332" s="98">
        <v>348.97</v>
      </c>
      <c r="H332" s="94">
        <v>718.87820000000011</v>
      </c>
      <c r="I332" s="95">
        <f t="shared" si="10"/>
        <v>1.9610371480903365E-4</v>
      </c>
      <c r="J332" s="95">
        <f t="shared" si="11"/>
        <v>0.98402826941401189</v>
      </c>
    </row>
    <row r="333" spans="1:10">
      <c r="A333" s="97" t="s">
        <v>4296</v>
      </c>
      <c r="B333" s="50">
        <v>104916</v>
      </c>
      <c r="C333" t="s">
        <v>114</v>
      </c>
      <c r="D333" s="97" t="s">
        <v>14</v>
      </c>
      <c r="E333" s="97">
        <v>34.6</v>
      </c>
      <c r="F333" s="98">
        <v>16.8</v>
      </c>
      <c r="G333" s="98">
        <v>20.64</v>
      </c>
      <c r="H333" s="94">
        <v>714.14400000000001</v>
      </c>
      <c r="I333" s="95">
        <f t="shared" si="10"/>
        <v>1.948122662623272E-4</v>
      </c>
      <c r="J333" s="95">
        <f t="shared" si="11"/>
        <v>0.98422308168027417</v>
      </c>
    </row>
    <row r="334" spans="1:10">
      <c r="A334" s="97" t="s">
        <v>4207</v>
      </c>
      <c r="B334" s="50">
        <v>97647</v>
      </c>
      <c r="C334" t="s">
        <v>682</v>
      </c>
      <c r="D334" s="97" t="s">
        <v>5</v>
      </c>
      <c r="E334" s="97">
        <v>168.41</v>
      </c>
      <c r="F334" s="98">
        <v>3.44</v>
      </c>
      <c r="G334" s="98">
        <v>4.22</v>
      </c>
      <c r="H334" s="94">
        <v>710.69019999999989</v>
      </c>
      <c r="I334" s="95">
        <f t="shared" si="10"/>
        <v>1.9387009968917549E-4</v>
      </c>
      <c r="J334" s="95">
        <f t="shared" si="11"/>
        <v>0.98441695177996336</v>
      </c>
    </row>
    <row r="335" spans="1:10">
      <c r="A335" s="97" t="s">
        <v>4365</v>
      </c>
      <c r="B335" s="50">
        <v>97610</v>
      </c>
      <c r="C335" t="s">
        <v>914</v>
      </c>
      <c r="D335" s="97" t="s">
        <v>7</v>
      </c>
      <c r="E335" s="97">
        <v>40</v>
      </c>
      <c r="F335" s="98">
        <v>14.3</v>
      </c>
      <c r="G335" s="98">
        <v>17.559999999999999</v>
      </c>
      <c r="H335" s="94">
        <v>702.4</v>
      </c>
      <c r="I335" s="95">
        <f t="shared" si="10"/>
        <v>1.916086052990134E-4</v>
      </c>
      <c r="J335" s="95">
        <f t="shared" si="11"/>
        <v>0.98460856038526234</v>
      </c>
    </row>
    <row r="336" spans="1:10">
      <c r="A336" s="97" t="s">
        <v>4203</v>
      </c>
      <c r="B336" s="50">
        <v>9102202403</v>
      </c>
      <c r="C336" t="s">
        <v>279</v>
      </c>
      <c r="D336" s="97" t="s">
        <v>5</v>
      </c>
      <c r="E336" s="97">
        <v>17.54</v>
      </c>
      <c r="F336" s="98">
        <v>32.56</v>
      </c>
      <c r="G336" s="98">
        <v>40</v>
      </c>
      <c r="H336" s="94">
        <v>701.59999999999991</v>
      </c>
      <c r="I336" s="95">
        <f t="shared" si="10"/>
        <v>1.9139037226336528E-4</v>
      </c>
      <c r="J336" s="95">
        <f t="shared" si="11"/>
        <v>0.98479995075752569</v>
      </c>
    </row>
    <row r="337" spans="1:10">
      <c r="A337" s="97" t="s">
        <v>4407</v>
      </c>
      <c r="B337" s="50">
        <v>89491</v>
      </c>
      <c r="C337" t="s">
        <v>280</v>
      </c>
      <c r="D337" s="97" t="s">
        <v>7</v>
      </c>
      <c r="E337" s="97">
        <v>6</v>
      </c>
      <c r="F337" s="98">
        <v>94.28</v>
      </c>
      <c r="G337" s="98">
        <v>115.83</v>
      </c>
      <c r="H337" s="94">
        <v>694.98</v>
      </c>
      <c r="I337" s="95">
        <f t="shared" si="10"/>
        <v>1.8958449389337747E-4</v>
      </c>
      <c r="J337" s="95">
        <f t="shared" si="11"/>
        <v>0.98498953525141908</v>
      </c>
    </row>
    <row r="338" spans="1:10">
      <c r="A338" s="97" t="s">
        <v>4285</v>
      </c>
      <c r="B338" s="50">
        <v>104918</v>
      </c>
      <c r="C338" t="s">
        <v>83</v>
      </c>
      <c r="D338" s="97" t="s">
        <v>14</v>
      </c>
      <c r="E338" s="97">
        <v>37.6</v>
      </c>
      <c r="F338" s="98">
        <v>14.74</v>
      </c>
      <c r="G338" s="98">
        <v>18.100000000000001</v>
      </c>
      <c r="H338" s="94">
        <v>680.56000000000006</v>
      </c>
      <c r="I338" s="95">
        <f t="shared" si="10"/>
        <v>1.8565084342582084E-4</v>
      </c>
      <c r="J338" s="95">
        <f t="shared" si="11"/>
        <v>0.98517518609484489</v>
      </c>
    </row>
    <row r="339" spans="1:10">
      <c r="A339" s="97" t="s">
        <v>4352</v>
      </c>
      <c r="B339" s="50">
        <v>93673</v>
      </c>
      <c r="C339" t="s">
        <v>281</v>
      </c>
      <c r="D339" s="97" t="s">
        <v>7</v>
      </c>
      <c r="E339" s="97">
        <v>6</v>
      </c>
      <c r="F339" s="98">
        <v>92.27</v>
      </c>
      <c r="G339" s="98">
        <v>113.36</v>
      </c>
      <c r="H339" s="94">
        <v>680.16</v>
      </c>
      <c r="I339" s="95">
        <f t="shared" si="10"/>
        <v>1.855417269079968E-4</v>
      </c>
      <c r="J339" s="95">
        <f t="shared" si="11"/>
        <v>0.98536072782175288</v>
      </c>
    </row>
    <row r="340" spans="1:10">
      <c r="A340" s="97" t="s">
        <v>4552</v>
      </c>
      <c r="B340" s="50">
        <v>1214022025</v>
      </c>
      <c r="C340" t="s">
        <v>282</v>
      </c>
      <c r="D340" s="97" t="s">
        <v>7</v>
      </c>
      <c r="E340" s="97">
        <v>9</v>
      </c>
      <c r="F340" s="98">
        <v>60.65</v>
      </c>
      <c r="G340" s="98">
        <v>74.510000000000005</v>
      </c>
      <c r="H340" s="94">
        <v>670.59</v>
      </c>
      <c r="I340" s="95">
        <f t="shared" si="10"/>
        <v>1.8293111421905666E-4</v>
      </c>
      <c r="J340" s="95">
        <f t="shared" si="11"/>
        <v>0.98554365893597196</v>
      </c>
    </row>
    <row r="341" spans="1:10">
      <c r="A341" s="97" t="s">
        <v>4286</v>
      </c>
      <c r="B341" s="50">
        <v>104919</v>
      </c>
      <c r="C341" t="s">
        <v>85</v>
      </c>
      <c r="D341" s="97" t="s">
        <v>14</v>
      </c>
      <c r="E341" s="97">
        <v>40.9</v>
      </c>
      <c r="F341" s="98">
        <v>13.2</v>
      </c>
      <c r="G341" s="98">
        <v>16.21</v>
      </c>
      <c r="H341" s="94">
        <v>662.98900000000003</v>
      </c>
      <c r="I341" s="95">
        <f t="shared" si="10"/>
        <v>1.8085762758910534E-4</v>
      </c>
      <c r="J341" s="95">
        <f t="shared" si="11"/>
        <v>0.98572451656356108</v>
      </c>
    </row>
    <row r="342" spans="1:10">
      <c r="A342" s="97" t="s">
        <v>4483</v>
      </c>
      <c r="B342" s="50">
        <v>89798</v>
      </c>
      <c r="C342" t="s">
        <v>222</v>
      </c>
      <c r="D342" s="97" t="s">
        <v>22</v>
      </c>
      <c r="E342" s="97">
        <v>37.9</v>
      </c>
      <c r="F342" s="98">
        <v>14.08</v>
      </c>
      <c r="G342" s="98">
        <v>17.29</v>
      </c>
      <c r="H342" s="94">
        <v>655.29099999999994</v>
      </c>
      <c r="I342" s="95">
        <f t="shared" si="10"/>
        <v>1.7875768020358168E-4</v>
      </c>
      <c r="J342" s="95">
        <f t="shared" si="11"/>
        <v>0.98590327424376467</v>
      </c>
    </row>
    <row r="343" spans="1:10">
      <c r="A343" s="97">
        <v>15.03</v>
      </c>
      <c r="B343" s="50">
        <v>8310125</v>
      </c>
      <c r="C343" t="s">
        <v>285</v>
      </c>
      <c r="D343" s="97" t="s">
        <v>7</v>
      </c>
      <c r="E343" s="97">
        <v>10</v>
      </c>
      <c r="F343" s="98">
        <v>53.19</v>
      </c>
      <c r="G343" s="98">
        <v>65.34</v>
      </c>
      <c r="H343" s="94">
        <v>653.40000000000009</v>
      </c>
      <c r="I343" s="95">
        <f t="shared" si="10"/>
        <v>1.7824183186556858E-4</v>
      </c>
      <c r="J343" s="95">
        <f t="shared" si="11"/>
        <v>0.98608151607563022</v>
      </c>
    </row>
    <row r="344" spans="1:10">
      <c r="A344" s="97" t="s">
        <v>4429</v>
      </c>
      <c r="B344" s="50">
        <v>612022025</v>
      </c>
      <c r="C344" t="s">
        <v>286</v>
      </c>
      <c r="D344" s="97" t="s">
        <v>7</v>
      </c>
      <c r="E344" s="97">
        <v>14</v>
      </c>
      <c r="F344" s="98">
        <v>37.799999999999997</v>
      </c>
      <c r="G344" s="98">
        <v>46.44</v>
      </c>
      <c r="H344" s="94">
        <v>650.16</v>
      </c>
      <c r="I344" s="95">
        <f t="shared" si="10"/>
        <v>1.7735798807119382E-4</v>
      </c>
      <c r="J344" s="95">
        <f t="shared" si="11"/>
        <v>0.98625887406370139</v>
      </c>
    </row>
    <row r="345" spans="1:10">
      <c r="A345" s="97">
        <v>7.02</v>
      </c>
      <c r="B345" s="50">
        <v>94213</v>
      </c>
      <c r="C345" t="s">
        <v>287</v>
      </c>
      <c r="D345" s="97" t="s">
        <v>5</v>
      </c>
      <c r="E345" s="97">
        <v>7.47</v>
      </c>
      <c r="F345" s="98">
        <v>69.84</v>
      </c>
      <c r="G345" s="98">
        <v>85.8</v>
      </c>
      <c r="H345" s="94">
        <v>640.92599999999993</v>
      </c>
      <c r="I345" s="95">
        <f t="shared" si="10"/>
        <v>1.7483903325722587E-4</v>
      </c>
      <c r="J345" s="95">
        <f t="shared" si="11"/>
        <v>0.9864337130969586</v>
      </c>
    </row>
    <row r="346" spans="1:10">
      <c r="A346" s="97">
        <v>14.22</v>
      </c>
      <c r="B346" s="50">
        <v>326022025</v>
      </c>
      <c r="C346" t="s">
        <v>288</v>
      </c>
      <c r="D346" s="97" t="s">
        <v>7</v>
      </c>
      <c r="E346" s="97">
        <v>1</v>
      </c>
      <c r="F346" s="98">
        <v>520.01</v>
      </c>
      <c r="G346" s="98">
        <v>638.88</v>
      </c>
      <c r="H346" s="94">
        <v>638.88</v>
      </c>
      <c r="I346" s="95">
        <f t="shared" si="10"/>
        <v>1.7428090226855592E-4</v>
      </c>
      <c r="J346" s="95">
        <f t="shared" si="11"/>
        <v>0.98660799399922716</v>
      </c>
    </row>
    <row r="347" spans="1:10">
      <c r="A347" s="97">
        <v>15.12</v>
      </c>
      <c r="B347" s="50">
        <v>21310125</v>
      </c>
      <c r="C347" t="s">
        <v>289</v>
      </c>
      <c r="D347" s="97" t="s">
        <v>7</v>
      </c>
      <c r="E347" s="97">
        <v>2</v>
      </c>
      <c r="F347" s="98">
        <v>257.45999999999998</v>
      </c>
      <c r="G347" s="98">
        <v>316.31</v>
      </c>
      <c r="H347" s="94">
        <v>632.62</v>
      </c>
      <c r="I347" s="95">
        <f t="shared" si="10"/>
        <v>1.7257322876460969E-4</v>
      </c>
      <c r="J347" s="95">
        <f t="shared" si="11"/>
        <v>0.98678056722799179</v>
      </c>
    </row>
    <row r="348" spans="1:10">
      <c r="A348" s="97" t="s">
        <v>4316</v>
      </c>
      <c r="B348" s="50">
        <v>95778</v>
      </c>
      <c r="C348" t="s">
        <v>290</v>
      </c>
      <c r="D348" s="97" t="s">
        <v>7</v>
      </c>
      <c r="E348" s="97">
        <v>19</v>
      </c>
      <c r="F348" s="98">
        <v>27.01</v>
      </c>
      <c r="G348" s="98">
        <v>33.18</v>
      </c>
      <c r="H348" s="94">
        <v>630.41999999999996</v>
      </c>
      <c r="I348" s="95">
        <f t="shared" si="10"/>
        <v>1.7197308791657746E-4</v>
      </c>
      <c r="J348" s="95">
        <f t="shared" si="11"/>
        <v>0.9869525403159084</v>
      </c>
    </row>
    <row r="349" spans="1:10">
      <c r="A349" s="97" t="s">
        <v>4311</v>
      </c>
      <c r="B349" s="50">
        <v>93382</v>
      </c>
      <c r="C349" t="s">
        <v>137</v>
      </c>
      <c r="D349" s="97" t="s">
        <v>18</v>
      </c>
      <c r="E349" s="97">
        <v>20</v>
      </c>
      <c r="F349" s="98">
        <v>25.48</v>
      </c>
      <c r="G349" s="98">
        <v>31.3</v>
      </c>
      <c r="H349" s="94">
        <v>626</v>
      </c>
      <c r="I349" s="95">
        <f t="shared" si="10"/>
        <v>1.7076735039462185E-4</v>
      </c>
      <c r="J349" s="95">
        <f t="shared" si="11"/>
        <v>0.98712330766630307</v>
      </c>
    </row>
    <row r="350" spans="1:10">
      <c r="A350" s="97" t="s">
        <v>4299</v>
      </c>
      <c r="B350" s="50">
        <v>103670</v>
      </c>
      <c r="C350" t="s">
        <v>37</v>
      </c>
      <c r="D350" s="97" t="s">
        <v>18</v>
      </c>
      <c r="E350" s="97">
        <v>1.76</v>
      </c>
      <c r="F350" s="98">
        <v>284.04000000000002</v>
      </c>
      <c r="G350" s="98">
        <v>348.97</v>
      </c>
      <c r="H350" s="94">
        <v>614.18720000000008</v>
      </c>
      <c r="I350" s="95">
        <f t="shared" si="10"/>
        <v>1.6754492139024234E-4</v>
      </c>
      <c r="J350" s="95">
        <f t="shared" si="11"/>
        <v>0.98729085258769333</v>
      </c>
    </row>
    <row r="351" spans="1:10">
      <c r="A351" s="97" t="s">
        <v>4222</v>
      </c>
      <c r="B351" s="50">
        <v>94974</v>
      </c>
      <c r="C351" t="s">
        <v>179</v>
      </c>
      <c r="D351" s="97" t="s">
        <v>18</v>
      </c>
      <c r="E351" s="97">
        <v>1.1299999999999999</v>
      </c>
      <c r="F351" s="98">
        <v>436.34</v>
      </c>
      <c r="G351" s="98">
        <v>536.08000000000004</v>
      </c>
      <c r="H351" s="94">
        <v>605.7704</v>
      </c>
      <c r="I351" s="95">
        <f t="shared" si="10"/>
        <v>1.6524889162218887E-4</v>
      </c>
      <c r="J351" s="95">
        <f t="shared" si="11"/>
        <v>0.98745610147931551</v>
      </c>
    </row>
    <row r="352" spans="1:10">
      <c r="A352" s="97" t="s">
        <v>4368</v>
      </c>
      <c r="B352" s="50">
        <v>98307</v>
      </c>
      <c r="C352" t="s">
        <v>291</v>
      </c>
      <c r="D352" s="97" t="s">
        <v>7</v>
      </c>
      <c r="E352" s="97">
        <v>12</v>
      </c>
      <c r="F352" s="98">
        <v>41.06</v>
      </c>
      <c r="G352" s="98">
        <v>50.44</v>
      </c>
      <c r="H352" s="94">
        <v>605.28</v>
      </c>
      <c r="I352" s="95">
        <f t="shared" si="10"/>
        <v>1.6511511477133658E-4</v>
      </c>
      <c r="J352" s="95">
        <f t="shared" si="11"/>
        <v>0.98762121659408686</v>
      </c>
    </row>
    <row r="353" spans="1:10">
      <c r="A353" s="97" t="s">
        <v>4498</v>
      </c>
      <c r="B353" s="50">
        <v>99635</v>
      </c>
      <c r="C353" t="s">
        <v>293</v>
      </c>
      <c r="D353" s="97" t="s">
        <v>7</v>
      </c>
      <c r="E353" s="97">
        <v>2</v>
      </c>
      <c r="F353" s="98">
        <v>245.14</v>
      </c>
      <c r="G353" s="98">
        <v>301.17</v>
      </c>
      <c r="H353" s="94">
        <v>602.34</v>
      </c>
      <c r="I353" s="95">
        <f t="shared" si="10"/>
        <v>1.6431310836532992E-4</v>
      </c>
      <c r="J353" s="95">
        <f t="shared" si="11"/>
        <v>0.98778552970245215</v>
      </c>
    </row>
    <row r="354" spans="1:10">
      <c r="A354" s="97" t="s">
        <v>4288</v>
      </c>
      <c r="B354" s="50">
        <v>93358</v>
      </c>
      <c r="C354" t="s">
        <v>42</v>
      </c>
      <c r="D354" s="97" t="s">
        <v>18</v>
      </c>
      <c r="E354" s="97">
        <v>5.76</v>
      </c>
      <c r="F354" s="98">
        <v>82.91</v>
      </c>
      <c r="G354" s="98">
        <v>101.86</v>
      </c>
      <c r="H354" s="94">
        <v>586.71359999999993</v>
      </c>
      <c r="I354" s="95">
        <f t="shared" si="10"/>
        <v>1.6005036248001596E-4</v>
      </c>
      <c r="J354" s="95">
        <f t="shared" si="11"/>
        <v>0.98794558006493216</v>
      </c>
    </row>
    <row r="355" spans="1:10">
      <c r="A355" s="97" t="s">
        <v>4353</v>
      </c>
      <c r="B355" s="50">
        <v>5120625</v>
      </c>
      <c r="C355" t="s">
        <v>295</v>
      </c>
      <c r="D355" s="97" t="s">
        <v>7</v>
      </c>
      <c r="E355" s="97">
        <v>4</v>
      </c>
      <c r="F355" s="98">
        <v>118.58</v>
      </c>
      <c r="G355" s="98">
        <v>145.68</v>
      </c>
      <c r="H355" s="94">
        <v>582.72</v>
      </c>
      <c r="I355" s="95">
        <f t="shared" si="10"/>
        <v>1.5896094316606078E-4</v>
      </c>
      <c r="J355" s="95">
        <f t="shared" si="11"/>
        <v>0.98810454100809819</v>
      </c>
    </row>
    <row r="356" spans="1:10">
      <c r="A356" s="97">
        <v>17.07</v>
      </c>
      <c r="B356" s="50">
        <v>825022025</v>
      </c>
      <c r="C356" t="s">
        <v>296</v>
      </c>
      <c r="D356" s="97" t="s">
        <v>7</v>
      </c>
      <c r="E356" s="97">
        <v>2</v>
      </c>
      <c r="F356" s="98">
        <v>235.61</v>
      </c>
      <c r="G356" s="98">
        <v>289.47000000000003</v>
      </c>
      <c r="H356" s="94">
        <v>578.94000000000005</v>
      </c>
      <c r="I356" s="95">
        <f t="shared" si="10"/>
        <v>1.5792979207262362E-4</v>
      </c>
      <c r="J356" s="95">
        <f t="shared" si="11"/>
        <v>0.98826247080017082</v>
      </c>
    </row>
    <row r="357" spans="1:10">
      <c r="A357" s="97" t="s">
        <v>4227</v>
      </c>
      <c r="B357" s="50">
        <v>104737</v>
      </c>
      <c r="C357" t="s">
        <v>299</v>
      </c>
      <c r="D357" s="97" t="s">
        <v>18</v>
      </c>
      <c r="E357" s="97">
        <v>21.82</v>
      </c>
      <c r="F357" s="98">
        <v>21.11</v>
      </c>
      <c r="G357" s="98">
        <v>25.93</v>
      </c>
      <c r="H357" s="94">
        <v>565.79259999999999</v>
      </c>
      <c r="I357" s="95">
        <f t="shared" si="10"/>
        <v>1.5434329580652414E-4</v>
      </c>
      <c r="J357" s="95">
        <f t="shared" si="11"/>
        <v>0.98841681409597737</v>
      </c>
    </row>
    <row r="358" spans="1:10">
      <c r="A358" s="97" t="s">
        <v>4340</v>
      </c>
      <c r="B358" s="50">
        <v>91959</v>
      </c>
      <c r="C358" t="s">
        <v>301</v>
      </c>
      <c r="D358" s="97" t="s">
        <v>7</v>
      </c>
      <c r="E358" s="97">
        <v>11</v>
      </c>
      <c r="F358" s="98">
        <v>41.37</v>
      </c>
      <c r="G358" s="98">
        <v>50.82</v>
      </c>
      <c r="H358" s="94">
        <v>559.02</v>
      </c>
      <c r="I358" s="95">
        <f t="shared" si="10"/>
        <v>1.5249578948498641E-4</v>
      </c>
      <c r="J358" s="95">
        <f t="shared" si="11"/>
        <v>0.98856930988546232</v>
      </c>
    </row>
    <row r="359" spans="1:10">
      <c r="A359" s="97" t="s">
        <v>4539</v>
      </c>
      <c r="B359" s="50">
        <v>90373</v>
      </c>
      <c r="C359" t="s">
        <v>292</v>
      </c>
      <c r="D359" s="97" t="s">
        <v>7</v>
      </c>
      <c r="E359" s="97">
        <v>35</v>
      </c>
      <c r="F359" s="98">
        <v>12.95</v>
      </c>
      <c r="G359" s="98">
        <v>15.91</v>
      </c>
      <c r="H359" s="94">
        <v>556.85</v>
      </c>
      <c r="I359" s="95">
        <f t="shared" si="10"/>
        <v>1.5190383237579101E-4</v>
      </c>
      <c r="J359" s="95">
        <f t="shared" si="11"/>
        <v>0.98872121371783817</v>
      </c>
    </row>
    <row r="360" spans="1:10">
      <c r="A360" s="97" t="s">
        <v>4307</v>
      </c>
      <c r="B360" s="50">
        <v>92763</v>
      </c>
      <c r="C360" t="s">
        <v>284</v>
      </c>
      <c r="D360" s="97" t="s">
        <v>14</v>
      </c>
      <c r="E360" s="97">
        <v>46.2</v>
      </c>
      <c r="F360" s="98">
        <v>9.7899999999999991</v>
      </c>
      <c r="G360" s="98">
        <v>12.02</v>
      </c>
      <c r="H360" s="94">
        <v>555.32400000000007</v>
      </c>
      <c r="I360" s="95">
        <f t="shared" si="10"/>
        <v>1.5148755286029233E-4</v>
      </c>
      <c r="J360" s="95">
        <f t="shared" si="11"/>
        <v>0.98887270127069848</v>
      </c>
    </row>
    <row r="361" spans="1:10">
      <c r="A361" s="97" t="s">
        <v>4672</v>
      </c>
      <c r="B361" s="50">
        <v>13270225</v>
      </c>
      <c r="C361" t="s">
        <v>302</v>
      </c>
      <c r="D361" s="97" t="s">
        <v>7</v>
      </c>
      <c r="E361" s="97">
        <v>5</v>
      </c>
      <c r="F361" s="98">
        <v>90.3</v>
      </c>
      <c r="G361" s="98">
        <v>110.94</v>
      </c>
      <c r="H361" s="94">
        <v>554.70000000000005</v>
      </c>
      <c r="I361" s="95">
        <f t="shared" si="10"/>
        <v>1.513173310924868E-4</v>
      </c>
      <c r="J361" s="95">
        <f t="shared" si="11"/>
        <v>0.98902401860179101</v>
      </c>
    </row>
    <row r="362" spans="1:10">
      <c r="A362" s="97" t="s">
        <v>4558</v>
      </c>
      <c r="B362" s="50">
        <v>105200</v>
      </c>
      <c r="C362" t="s">
        <v>304</v>
      </c>
      <c r="D362" s="97" t="s">
        <v>7</v>
      </c>
      <c r="E362" s="97">
        <v>4</v>
      </c>
      <c r="F362" s="98">
        <v>111.49</v>
      </c>
      <c r="G362" s="98">
        <v>136.97</v>
      </c>
      <c r="H362" s="94">
        <v>547.88</v>
      </c>
      <c r="I362" s="95">
        <f t="shared" si="10"/>
        <v>1.4945689446358692E-4</v>
      </c>
      <c r="J362" s="95">
        <f t="shared" si="11"/>
        <v>0.98917347549625456</v>
      </c>
    </row>
    <row r="363" spans="1:10">
      <c r="A363" s="97" t="s">
        <v>4193</v>
      </c>
      <c r="B363" s="50">
        <v>97644</v>
      </c>
      <c r="C363" t="s">
        <v>305</v>
      </c>
      <c r="D363" s="97" t="s">
        <v>5</v>
      </c>
      <c r="E363" s="97">
        <v>47.88</v>
      </c>
      <c r="F363" s="98">
        <v>9.27</v>
      </c>
      <c r="G363" s="98">
        <v>11.38</v>
      </c>
      <c r="H363" s="94">
        <v>544.87440000000004</v>
      </c>
      <c r="I363" s="95">
        <f t="shared" si="10"/>
        <v>1.4863699294865711E-4</v>
      </c>
      <c r="J363" s="95">
        <f t="shared" si="11"/>
        <v>0.98932211248920321</v>
      </c>
    </row>
    <row r="364" spans="1:10">
      <c r="A364" s="97">
        <v>14.11</v>
      </c>
      <c r="B364" s="50">
        <v>86900</v>
      </c>
      <c r="C364" t="s">
        <v>306</v>
      </c>
      <c r="D364" s="97" t="s">
        <v>7</v>
      </c>
      <c r="E364" s="97">
        <v>2</v>
      </c>
      <c r="F364" s="98">
        <v>218.81</v>
      </c>
      <c r="G364" s="98">
        <v>268.82</v>
      </c>
      <c r="H364" s="94">
        <v>537.64</v>
      </c>
      <c r="I364" s="95">
        <f t="shared" si="10"/>
        <v>1.466635116072915E-4</v>
      </c>
      <c r="J364" s="95">
        <f t="shared" si="11"/>
        <v>0.98946877600081051</v>
      </c>
    </row>
    <row r="365" spans="1:10">
      <c r="A365" s="97">
        <v>8.0399999999999991</v>
      </c>
      <c r="B365" s="50">
        <v>103320</v>
      </c>
      <c r="C365" t="s">
        <v>307</v>
      </c>
      <c r="D365" s="97" t="s">
        <v>5</v>
      </c>
      <c r="E365" s="97">
        <v>3.47</v>
      </c>
      <c r="F365" s="98">
        <v>124.68</v>
      </c>
      <c r="G365" s="98">
        <v>153.18</v>
      </c>
      <c r="H365" s="94">
        <v>531.53460000000007</v>
      </c>
      <c r="I365" s="95">
        <f t="shared" si="10"/>
        <v>1.4499801163748429E-4</v>
      </c>
      <c r="J365" s="95">
        <f t="shared" si="11"/>
        <v>0.98961377401244799</v>
      </c>
    </row>
    <row r="366" spans="1:10">
      <c r="A366" s="97" t="s">
        <v>4359</v>
      </c>
      <c r="B366" s="50">
        <v>97599</v>
      </c>
      <c r="C366" t="s">
        <v>219</v>
      </c>
      <c r="D366" s="97" t="s">
        <v>7</v>
      </c>
      <c r="E366" s="97">
        <v>22</v>
      </c>
      <c r="F366" s="98">
        <v>19.54</v>
      </c>
      <c r="G366" s="98">
        <v>24</v>
      </c>
      <c r="H366" s="94">
        <v>528</v>
      </c>
      <c r="I366" s="95">
        <f t="shared" si="10"/>
        <v>1.4403380352773215E-4</v>
      </c>
      <c r="J366" s="95">
        <f t="shared" si="11"/>
        <v>0.98975780781597567</v>
      </c>
    </row>
    <row r="367" spans="1:10">
      <c r="A367" s="97" t="s">
        <v>4522</v>
      </c>
      <c r="B367" s="50">
        <v>104159</v>
      </c>
      <c r="C367" t="s">
        <v>297</v>
      </c>
      <c r="D367" s="97" t="s">
        <v>7</v>
      </c>
      <c r="E367" s="97">
        <v>11</v>
      </c>
      <c r="F367" s="98">
        <v>39.03</v>
      </c>
      <c r="G367" s="98">
        <v>47.95</v>
      </c>
      <c r="H367" s="94">
        <v>527.45000000000005</v>
      </c>
      <c r="I367" s="95">
        <f t="shared" si="10"/>
        <v>1.4388376831572412E-4</v>
      </c>
      <c r="J367" s="95">
        <f t="shared" si="11"/>
        <v>0.98990169158429142</v>
      </c>
    </row>
    <row r="368" spans="1:10">
      <c r="A368" s="97" t="s">
        <v>4433</v>
      </c>
      <c r="B368" s="50">
        <v>89834</v>
      </c>
      <c r="C368" t="s">
        <v>294</v>
      </c>
      <c r="D368" s="97" t="s">
        <v>7</v>
      </c>
      <c r="E368" s="97">
        <v>8</v>
      </c>
      <c r="F368" s="98">
        <v>53.04</v>
      </c>
      <c r="G368" s="98">
        <v>65.16</v>
      </c>
      <c r="H368" s="94">
        <v>521.28</v>
      </c>
      <c r="I368" s="95">
        <f t="shared" si="10"/>
        <v>1.4220064602828828E-4</v>
      </c>
      <c r="J368" s="95">
        <f t="shared" si="11"/>
        <v>0.99004389223031974</v>
      </c>
    </row>
    <row r="369" spans="1:10">
      <c r="A369" s="97" t="s">
        <v>4578</v>
      </c>
      <c r="B369" s="50">
        <v>1017022025</v>
      </c>
      <c r="C369" t="s">
        <v>308</v>
      </c>
      <c r="D369" s="97" t="s">
        <v>7</v>
      </c>
      <c r="E369" s="97">
        <v>7</v>
      </c>
      <c r="F369" s="98">
        <v>60.22</v>
      </c>
      <c r="G369" s="98">
        <v>73.98</v>
      </c>
      <c r="H369" s="94">
        <v>517.86</v>
      </c>
      <c r="I369" s="95">
        <f t="shared" si="10"/>
        <v>1.4126769980089276E-4</v>
      </c>
      <c r="J369" s="95">
        <f t="shared" si="11"/>
        <v>0.99018515993012068</v>
      </c>
    </row>
    <row r="370" spans="1:10">
      <c r="A370" s="97" t="s">
        <v>4417</v>
      </c>
      <c r="B370" s="50">
        <v>104063</v>
      </c>
      <c r="C370" t="s">
        <v>162</v>
      </c>
      <c r="D370" s="97" t="s">
        <v>7</v>
      </c>
      <c r="E370" s="97">
        <v>6</v>
      </c>
      <c r="F370" s="98">
        <v>70.25</v>
      </c>
      <c r="G370" s="98">
        <v>86.3</v>
      </c>
      <c r="H370" s="94">
        <v>517.79999999999995</v>
      </c>
      <c r="I370" s="95">
        <f t="shared" si="10"/>
        <v>1.4125133232321913E-4</v>
      </c>
      <c r="J370" s="95">
        <f t="shared" si="11"/>
        <v>0.99032641126244392</v>
      </c>
    </row>
    <row r="371" spans="1:10">
      <c r="A371" s="97">
        <v>14.1</v>
      </c>
      <c r="B371" s="50">
        <v>100860</v>
      </c>
      <c r="C371" t="s">
        <v>309</v>
      </c>
      <c r="D371" s="97" t="s">
        <v>7</v>
      </c>
      <c r="E371" s="97">
        <v>4</v>
      </c>
      <c r="F371" s="98">
        <v>104.9</v>
      </c>
      <c r="G371" s="98">
        <v>128.88</v>
      </c>
      <c r="H371" s="94">
        <v>515.52</v>
      </c>
      <c r="I371" s="95">
        <f t="shared" si="10"/>
        <v>1.4062936817162212E-4</v>
      </c>
      <c r="J371" s="95">
        <f t="shared" si="11"/>
        <v>0.99046704063061553</v>
      </c>
    </row>
    <row r="372" spans="1:10">
      <c r="A372" s="97" t="s">
        <v>4553</v>
      </c>
      <c r="B372" s="50">
        <v>1314022025</v>
      </c>
      <c r="C372" t="s">
        <v>303</v>
      </c>
      <c r="D372" s="97" t="s">
        <v>7</v>
      </c>
      <c r="E372" s="97">
        <v>10</v>
      </c>
      <c r="F372" s="98">
        <v>40.98</v>
      </c>
      <c r="G372" s="98">
        <v>50.34</v>
      </c>
      <c r="H372" s="94">
        <v>503.40000000000003</v>
      </c>
      <c r="I372" s="95">
        <f t="shared" si="10"/>
        <v>1.3732313768155375E-4</v>
      </c>
      <c r="J372" s="95">
        <f t="shared" si="11"/>
        <v>0.99060436376829708</v>
      </c>
    </row>
    <row r="373" spans="1:10">
      <c r="A373" s="97" t="s">
        <v>4597</v>
      </c>
      <c r="B373" s="50">
        <v>89356</v>
      </c>
      <c r="C373" t="s">
        <v>310</v>
      </c>
      <c r="D373" s="97" t="s">
        <v>22</v>
      </c>
      <c r="E373" s="97">
        <v>17.809999999999999</v>
      </c>
      <c r="F373" s="98">
        <v>22.62</v>
      </c>
      <c r="G373" s="98">
        <v>27.79</v>
      </c>
      <c r="H373" s="94">
        <v>494.93989999999997</v>
      </c>
      <c r="I373" s="95">
        <f t="shared" si="10"/>
        <v>1.3501529605044584E-4</v>
      </c>
      <c r="J373" s="95">
        <f t="shared" si="11"/>
        <v>0.9907393790643475</v>
      </c>
    </row>
    <row r="374" spans="1:10">
      <c r="A374" s="97" t="s">
        <v>4302</v>
      </c>
      <c r="B374" s="50">
        <v>92759</v>
      </c>
      <c r="C374" t="s">
        <v>66</v>
      </c>
      <c r="D374" s="97" t="s">
        <v>14</v>
      </c>
      <c r="E374" s="97">
        <v>27.6</v>
      </c>
      <c r="F374" s="98">
        <v>14.36</v>
      </c>
      <c r="G374" s="98">
        <v>17.64</v>
      </c>
      <c r="H374" s="94">
        <v>486.86400000000003</v>
      </c>
      <c r="I374" s="95">
        <f t="shared" si="10"/>
        <v>1.3281226083470795E-4</v>
      </c>
      <c r="J374" s="95">
        <f t="shared" si="11"/>
        <v>0.99087219132518223</v>
      </c>
    </row>
    <row r="375" spans="1:10">
      <c r="A375" s="97" t="s">
        <v>4665</v>
      </c>
      <c r="B375" s="50">
        <v>102491</v>
      </c>
      <c r="C375" t="s">
        <v>1311</v>
      </c>
      <c r="D375" s="97" t="s">
        <v>5</v>
      </c>
      <c r="E375" s="97">
        <v>19.88</v>
      </c>
      <c r="F375" s="98">
        <v>19.84</v>
      </c>
      <c r="G375" s="98">
        <v>24.37</v>
      </c>
      <c r="H375" s="94">
        <v>484.47559999999999</v>
      </c>
      <c r="I375" s="95">
        <f t="shared" si="10"/>
        <v>1.3216072610678059E-4</v>
      </c>
      <c r="J375" s="95">
        <f t="shared" si="11"/>
        <v>0.99100435205128901</v>
      </c>
    </row>
    <row r="376" spans="1:10">
      <c r="A376" s="97" t="s">
        <v>4329</v>
      </c>
      <c r="B376" s="50">
        <v>9130625</v>
      </c>
      <c r="C376" t="s">
        <v>313</v>
      </c>
      <c r="D376" s="97" t="s">
        <v>7</v>
      </c>
      <c r="E376" s="97">
        <v>7</v>
      </c>
      <c r="F376" s="98">
        <v>53.84</v>
      </c>
      <c r="G376" s="98">
        <v>66.14</v>
      </c>
      <c r="H376" s="94">
        <v>462.98</v>
      </c>
      <c r="I376" s="95">
        <f t="shared" si="10"/>
        <v>1.2629691355543453E-4</v>
      </c>
      <c r="J376" s="95">
        <f t="shared" si="11"/>
        <v>0.99113064896484449</v>
      </c>
    </row>
    <row r="377" spans="1:10">
      <c r="A377" s="97" t="s">
        <v>4673</v>
      </c>
      <c r="B377" s="50">
        <v>15270225</v>
      </c>
      <c r="C377" t="s">
        <v>314</v>
      </c>
      <c r="D377" s="97" t="s">
        <v>7</v>
      </c>
      <c r="E377" s="97">
        <v>1</v>
      </c>
      <c r="F377" s="98">
        <v>373.3</v>
      </c>
      <c r="G377" s="98">
        <v>458.63</v>
      </c>
      <c r="H377" s="94">
        <v>458.63</v>
      </c>
      <c r="I377" s="95">
        <f t="shared" si="10"/>
        <v>1.2511027142409812E-4</v>
      </c>
      <c r="J377" s="95">
        <f t="shared" si="11"/>
        <v>0.99125575923626863</v>
      </c>
    </row>
    <row r="378" spans="1:10">
      <c r="A378" s="97" t="s">
        <v>4208</v>
      </c>
      <c r="B378" s="50" t="s">
        <v>4109</v>
      </c>
      <c r="C378" t="s">
        <v>315</v>
      </c>
      <c r="D378" s="97" t="s">
        <v>22</v>
      </c>
      <c r="E378" s="97">
        <v>203.97</v>
      </c>
      <c r="F378" s="98">
        <v>1.8</v>
      </c>
      <c r="G378" s="98">
        <v>2.21</v>
      </c>
      <c r="H378" s="94">
        <v>450.77369999999996</v>
      </c>
      <c r="I378" s="95">
        <f t="shared" si="10"/>
        <v>1.229671411766456E-4</v>
      </c>
      <c r="J378" s="95">
        <f t="shared" si="11"/>
        <v>0.99137872637744529</v>
      </c>
    </row>
    <row r="379" spans="1:10">
      <c r="A379" s="97" t="s">
        <v>4459</v>
      </c>
      <c r="B379" s="50">
        <v>89811</v>
      </c>
      <c r="C379" t="s">
        <v>316</v>
      </c>
      <c r="D379" s="97" t="s">
        <v>7</v>
      </c>
      <c r="E379" s="97">
        <v>8</v>
      </c>
      <c r="F379" s="98">
        <v>44.27</v>
      </c>
      <c r="G379" s="98">
        <v>54.39</v>
      </c>
      <c r="H379" s="94">
        <v>435.12</v>
      </c>
      <c r="I379" s="95">
        <f t="shared" si="10"/>
        <v>1.1869694808899019E-4</v>
      </c>
      <c r="J379" s="95">
        <f t="shared" si="11"/>
        <v>0.99149742332553426</v>
      </c>
    </row>
    <row r="380" spans="1:10">
      <c r="A380" s="97" t="s">
        <v>4461</v>
      </c>
      <c r="B380" s="50">
        <v>89851</v>
      </c>
      <c r="C380" t="s">
        <v>317</v>
      </c>
      <c r="D380" s="97" t="s">
        <v>7</v>
      </c>
      <c r="E380" s="97">
        <v>11</v>
      </c>
      <c r="F380" s="98">
        <v>31.92</v>
      </c>
      <c r="G380" s="98">
        <v>39.21</v>
      </c>
      <c r="H380" s="94">
        <v>431.31</v>
      </c>
      <c r="I380" s="95">
        <f t="shared" si="10"/>
        <v>1.1765761325671622E-4</v>
      </c>
      <c r="J380" s="95">
        <f t="shared" si="11"/>
        <v>0.99161508093879092</v>
      </c>
    </row>
    <row r="381" spans="1:10">
      <c r="A381" s="97" t="s">
        <v>4418</v>
      </c>
      <c r="B381" s="50">
        <v>212022025</v>
      </c>
      <c r="C381" t="s">
        <v>318</v>
      </c>
      <c r="D381" s="97" t="s">
        <v>7</v>
      </c>
      <c r="E381" s="97">
        <v>6</v>
      </c>
      <c r="F381" s="98">
        <v>58.45</v>
      </c>
      <c r="G381" s="98">
        <v>71.81</v>
      </c>
      <c r="H381" s="94">
        <v>430.86</v>
      </c>
      <c r="I381" s="95">
        <f t="shared" si="10"/>
        <v>1.1753485717416417E-4</v>
      </c>
      <c r="J381" s="95">
        <f t="shared" si="11"/>
        <v>0.99173261579596506</v>
      </c>
    </row>
    <row r="382" spans="1:10">
      <c r="A382" s="97" t="s">
        <v>4451</v>
      </c>
      <c r="B382" s="50">
        <v>1212022025</v>
      </c>
      <c r="C382" t="s">
        <v>319</v>
      </c>
      <c r="D382" s="97" t="s">
        <v>7</v>
      </c>
      <c r="E382" s="97">
        <v>9</v>
      </c>
      <c r="F382" s="98">
        <v>38.89</v>
      </c>
      <c r="G382" s="98">
        <v>47.78</v>
      </c>
      <c r="H382" s="94">
        <v>430.02</v>
      </c>
      <c r="I382" s="95">
        <f t="shared" si="10"/>
        <v>1.1730571248673368E-4</v>
      </c>
      <c r="J382" s="95">
        <f t="shared" si="11"/>
        <v>0.99184992150845175</v>
      </c>
    </row>
    <row r="383" spans="1:10">
      <c r="A383" s="97" t="s">
        <v>4337</v>
      </c>
      <c r="B383" s="50">
        <v>91928</v>
      </c>
      <c r="C383" t="s">
        <v>322</v>
      </c>
      <c r="D383" s="97" t="s">
        <v>22</v>
      </c>
      <c r="E383" s="97">
        <v>50</v>
      </c>
      <c r="F383" s="98">
        <v>6.77</v>
      </c>
      <c r="G383" s="98">
        <v>8.31</v>
      </c>
      <c r="H383" s="94">
        <v>415.5</v>
      </c>
      <c r="I383" s="95">
        <f t="shared" si="10"/>
        <v>1.1334478288972105E-4</v>
      </c>
      <c r="J383" s="95">
        <f t="shared" si="11"/>
        <v>0.99196326629134146</v>
      </c>
    </row>
    <row r="384" spans="1:10">
      <c r="A384" s="97">
        <v>14.04</v>
      </c>
      <c r="B384" s="50">
        <v>209092024</v>
      </c>
      <c r="C384" t="s">
        <v>323</v>
      </c>
      <c r="D384" s="97" t="s">
        <v>7</v>
      </c>
      <c r="E384" s="97">
        <v>2</v>
      </c>
      <c r="F384" s="98">
        <v>167.18</v>
      </c>
      <c r="G384" s="98">
        <v>205.39</v>
      </c>
      <c r="H384" s="94">
        <v>410.78</v>
      </c>
      <c r="I384" s="95">
        <f t="shared" si="10"/>
        <v>1.1205720797939738E-4</v>
      </c>
      <c r="J384" s="95">
        <f t="shared" si="11"/>
        <v>0.99207532349932082</v>
      </c>
    </row>
    <row r="385" spans="1:10">
      <c r="A385" s="97" t="s">
        <v>4428</v>
      </c>
      <c r="B385" s="50">
        <v>89731</v>
      </c>
      <c r="C385" t="s">
        <v>324</v>
      </c>
      <c r="D385" s="97" t="s">
        <v>7</v>
      </c>
      <c r="E385" s="97">
        <v>23</v>
      </c>
      <c r="F385" s="98">
        <v>14.5</v>
      </c>
      <c r="G385" s="98">
        <v>17.809999999999999</v>
      </c>
      <c r="H385" s="94">
        <v>409.63</v>
      </c>
      <c r="I385" s="95">
        <f t="shared" si="10"/>
        <v>1.1174349799065326E-4</v>
      </c>
      <c r="J385" s="95">
        <f t="shared" si="11"/>
        <v>0.99218706699731152</v>
      </c>
    </row>
    <row r="386" spans="1:10">
      <c r="A386" s="97" t="s">
        <v>4419</v>
      </c>
      <c r="B386" s="50">
        <v>412022025</v>
      </c>
      <c r="C386" t="s">
        <v>327</v>
      </c>
      <c r="D386" s="97" t="s">
        <v>7</v>
      </c>
      <c r="E386" s="97">
        <v>3</v>
      </c>
      <c r="F386" s="98">
        <v>106.85</v>
      </c>
      <c r="G386" s="98">
        <v>131.27000000000001</v>
      </c>
      <c r="H386" s="94">
        <v>393.81000000000006</v>
      </c>
      <c r="I386" s="95">
        <f t="shared" si="10"/>
        <v>1.0742793971071252E-4</v>
      </c>
      <c r="J386" s="95">
        <f t="shared" si="11"/>
        <v>0.99229449493702226</v>
      </c>
    </row>
    <row r="387" spans="1:10">
      <c r="A387" s="97">
        <v>13.08</v>
      </c>
      <c r="B387" s="50">
        <v>102498</v>
      </c>
      <c r="C387" t="s">
        <v>326</v>
      </c>
      <c r="D387" s="97" t="s">
        <v>22</v>
      </c>
      <c r="E387" s="97">
        <v>207.14</v>
      </c>
      <c r="F387" s="98">
        <v>1.55</v>
      </c>
      <c r="G387" s="98">
        <v>1.9</v>
      </c>
      <c r="H387" s="94">
        <v>393.56599999999997</v>
      </c>
      <c r="I387" s="95">
        <f t="shared" ref="I387:I450" si="12">H387/$M$1</f>
        <v>1.0736137863483984E-4</v>
      </c>
      <c r="J387" s="95">
        <f t="shared" si="11"/>
        <v>0.99240185631565714</v>
      </c>
    </row>
    <row r="388" spans="1:10">
      <c r="A388" s="97" t="s">
        <v>4469</v>
      </c>
      <c r="B388" s="50">
        <v>811022025</v>
      </c>
      <c r="C388" t="s">
        <v>283</v>
      </c>
      <c r="D388" s="97" t="s">
        <v>7</v>
      </c>
      <c r="E388" s="97">
        <v>75</v>
      </c>
      <c r="F388" s="98">
        <v>4.2699999999999996</v>
      </c>
      <c r="G388" s="98">
        <v>5.24</v>
      </c>
      <c r="H388" s="94">
        <v>393</v>
      </c>
      <c r="I388" s="95">
        <f t="shared" si="12"/>
        <v>1.0720697876211883E-4</v>
      </c>
      <c r="J388" s="95">
        <f t="shared" ref="J388:J451" si="13">I388+J387</f>
        <v>0.99250906329441924</v>
      </c>
    </row>
    <row r="389" spans="1:10">
      <c r="A389" s="97" t="s">
        <v>4241</v>
      </c>
      <c r="B389" s="50">
        <v>101616</v>
      </c>
      <c r="C389" t="s">
        <v>277</v>
      </c>
      <c r="D389" s="97" t="s">
        <v>5</v>
      </c>
      <c r="E389" s="97">
        <v>52.39</v>
      </c>
      <c r="F389" s="98">
        <v>6.08</v>
      </c>
      <c r="G389" s="98">
        <v>7.46</v>
      </c>
      <c r="H389" s="94">
        <v>390.82940000000002</v>
      </c>
      <c r="I389" s="95">
        <f t="shared" si="12"/>
        <v>1.0661485797814668E-4</v>
      </c>
      <c r="J389" s="95">
        <f t="shared" si="13"/>
        <v>0.99261567815239737</v>
      </c>
    </row>
    <row r="390" spans="1:10">
      <c r="A390" s="97" t="s">
        <v>4485</v>
      </c>
      <c r="B390" s="50">
        <v>104354</v>
      </c>
      <c r="C390" t="s">
        <v>328</v>
      </c>
      <c r="D390" s="97" t="s">
        <v>7</v>
      </c>
      <c r="E390" s="97">
        <v>7</v>
      </c>
      <c r="F390" s="98">
        <v>45.28</v>
      </c>
      <c r="G390" s="98">
        <v>55.63</v>
      </c>
      <c r="H390" s="94">
        <v>389.41</v>
      </c>
      <c r="I390" s="95">
        <f t="shared" si="12"/>
        <v>1.0622765801464808E-4</v>
      </c>
      <c r="J390" s="95">
        <f t="shared" si="13"/>
        <v>0.99272190581041198</v>
      </c>
    </row>
    <row r="391" spans="1:10">
      <c r="A391" s="97" t="s">
        <v>4194</v>
      </c>
      <c r="B391" s="50">
        <v>97645</v>
      </c>
      <c r="C391" t="s">
        <v>329</v>
      </c>
      <c r="D391" s="97" t="s">
        <v>5</v>
      </c>
      <c r="E391" s="97">
        <v>13.08</v>
      </c>
      <c r="F391" s="98">
        <v>23.93</v>
      </c>
      <c r="G391" s="98">
        <v>29.4</v>
      </c>
      <c r="H391" s="94">
        <v>384.55199999999996</v>
      </c>
      <c r="I391" s="95">
        <f t="shared" si="12"/>
        <v>1.0490243790567511E-4</v>
      </c>
      <c r="J391" s="95">
        <f t="shared" si="13"/>
        <v>0.9928268082483177</v>
      </c>
    </row>
    <row r="392" spans="1:10">
      <c r="A392" s="97" t="s">
        <v>4426</v>
      </c>
      <c r="B392" s="50">
        <v>89850</v>
      </c>
      <c r="C392" t="s">
        <v>330</v>
      </c>
      <c r="D392" s="97" t="s">
        <v>7</v>
      </c>
      <c r="E392" s="97">
        <v>10</v>
      </c>
      <c r="F392" s="98">
        <v>31.03</v>
      </c>
      <c r="G392" s="98">
        <v>38.119999999999997</v>
      </c>
      <c r="H392" s="94">
        <v>381.2</v>
      </c>
      <c r="I392" s="95">
        <f t="shared" si="12"/>
        <v>1.0398804148630966E-4</v>
      </c>
      <c r="J392" s="95">
        <f t="shared" si="13"/>
        <v>0.99293079628980396</v>
      </c>
    </row>
    <row r="393" spans="1:10">
      <c r="A393" s="97" t="s">
        <v>4502</v>
      </c>
      <c r="B393" s="50">
        <v>813022025</v>
      </c>
      <c r="C393" t="s">
        <v>332</v>
      </c>
      <c r="D393" s="97" t="s">
        <v>7</v>
      </c>
      <c r="E393" s="97">
        <v>2</v>
      </c>
      <c r="F393" s="98">
        <v>154.74</v>
      </c>
      <c r="G393" s="98">
        <v>190.11</v>
      </c>
      <c r="H393" s="94">
        <v>380.22</v>
      </c>
      <c r="I393" s="95">
        <f t="shared" si="12"/>
        <v>1.0372070601764077E-4</v>
      </c>
      <c r="J393" s="95">
        <f t="shared" si="13"/>
        <v>0.99303451699582157</v>
      </c>
    </row>
    <row r="394" spans="1:10">
      <c r="A394" s="97" t="s">
        <v>4258</v>
      </c>
      <c r="B394" s="50">
        <v>93382</v>
      </c>
      <c r="C394" t="s">
        <v>137</v>
      </c>
      <c r="D394" s="97" t="s">
        <v>18</v>
      </c>
      <c r="E394" s="97">
        <v>11.97</v>
      </c>
      <c r="F394" s="98">
        <v>25.48</v>
      </c>
      <c r="G394" s="98">
        <v>31.3</v>
      </c>
      <c r="H394" s="94">
        <v>374.661</v>
      </c>
      <c r="I394" s="95">
        <f t="shared" si="12"/>
        <v>1.0220425921118118E-4</v>
      </c>
      <c r="J394" s="95">
        <f t="shared" si="13"/>
        <v>0.99313672125503272</v>
      </c>
    </row>
    <row r="395" spans="1:10">
      <c r="A395" s="97" t="s">
        <v>4322</v>
      </c>
      <c r="B395" s="50">
        <v>92865</v>
      </c>
      <c r="C395" t="s">
        <v>333</v>
      </c>
      <c r="D395" s="97" t="s">
        <v>7</v>
      </c>
      <c r="E395" s="97">
        <v>22</v>
      </c>
      <c r="F395" s="98">
        <v>13.64</v>
      </c>
      <c r="G395" s="98">
        <v>16.75</v>
      </c>
      <c r="H395" s="94">
        <v>368.5</v>
      </c>
      <c r="I395" s="95">
        <f t="shared" si="12"/>
        <v>1.005235920453964E-4</v>
      </c>
      <c r="J395" s="95">
        <f t="shared" si="13"/>
        <v>0.99323724484707809</v>
      </c>
    </row>
    <row r="396" spans="1:10">
      <c r="A396" s="97" t="s">
        <v>4210</v>
      </c>
      <c r="B396" s="50">
        <v>1025022025</v>
      </c>
      <c r="C396" t="s">
        <v>335</v>
      </c>
      <c r="D396" s="97" t="s">
        <v>5</v>
      </c>
      <c r="E396" s="97">
        <v>12.83</v>
      </c>
      <c r="F396" s="98">
        <v>23.21</v>
      </c>
      <c r="G396" s="98">
        <v>28.51</v>
      </c>
      <c r="H396" s="94">
        <v>365.7833</v>
      </c>
      <c r="I396" s="95">
        <f t="shared" si="12"/>
        <v>9.9782499935464989E-5</v>
      </c>
      <c r="J396" s="95">
        <f t="shared" si="13"/>
        <v>0.99333702734701357</v>
      </c>
    </row>
    <row r="397" spans="1:10">
      <c r="A397" s="97" t="s">
        <v>4320</v>
      </c>
      <c r="B397" s="50">
        <v>95801</v>
      </c>
      <c r="C397" t="s">
        <v>336</v>
      </c>
      <c r="D397" s="97" t="s">
        <v>7</v>
      </c>
      <c r="E397" s="97">
        <v>8</v>
      </c>
      <c r="F397" s="98">
        <v>36.909999999999997</v>
      </c>
      <c r="G397" s="98">
        <v>45.34</v>
      </c>
      <c r="H397" s="94">
        <v>362.72</v>
      </c>
      <c r="I397" s="95">
        <f t="shared" si="12"/>
        <v>9.8946858362839043E-5</v>
      </c>
      <c r="J397" s="95">
        <f t="shared" si="13"/>
        <v>0.99343597420537644</v>
      </c>
    </row>
    <row r="398" spans="1:10">
      <c r="A398" s="97">
        <v>16.05</v>
      </c>
      <c r="B398" s="50">
        <v>103289</v>
      </c>
      <c r="C398" t="s">
        <v>337</v>
      </c>
      <c r="D398" s="97" t="s">
        <v>22</v>
      </c>
      <c r="E398" s="97">
        <v>9</v>
      </c>
      <c r="F398" s="98">
        <v>31.2</v>
      </c>
      <c r="G398" s="98">
        <v>38.33</v>
      </c>
      <c r="H398" s="94">
        <v>344.96999999999997</v>
      </c>
      <c r="I398" s="95">
        <f t="shared" si="12"/>
        <v>9.4104812884397278E-5</v>
      </c>
      <c r="J398" s="95">
        <f t="shared" si="13"/>
        <v>0.99353007901826085</v>
      </c>
    </row>
    <row r="399" spans="1:10">
      <c r="A399" s="97">
        <v>7.06</v>
      </c>
      <c r="B399" s="50">
        <v>421022025</v>
      </c>
      <c r="C399" t="s">
        <v>338</v>
      </c>
      <c r="D399" s="97" t="s">
        <v>22</v>
      </c>
      <c r="E399" s="97">
        <v>4.1500000000000004</v>
      </c>
      <c r="F399" s="98">
        <v>66.16</v>
      </c>
      <c r="G399" s="98">
        <v>81.28</v>
      </c>
      <c r="H399" s="94">
        <v>337.31200000000001</v>
      </c>
      <c r="I399" s="95">
        <f t="shared" si="12"/>
        <v>9.2015777150656049E-5</v>
      </c>
      <c r="J399" s="95">
        <f t="shared" si="13"/>
        <v>0.99362209479541153</v>
      </c>
    </row>
    <row r="400" spans="1:10">
      <c r="A400" s="97" t="s">
        <v>4287</v>
      </c>
      <c r="B400" s="50">
        <v>104916</v>
      </c>
      <c r="C400" t="s">
        <v>114</v>
      </c>
      <c r="D400" s="97" t="s">
        <v>14</v>
      </c>
      <c r="E400" s="97">
        <v>16.2</v>
      </c>
      <c r="F400" s="98">
        <v>16.8</v>
      </c>
      <c r="G400" s="98">
        <v>20.64</v>
      </c>
      <c r="H400" s="94">
        <v>334.36799999999999</v>
      </c>
      <c r="I400" s="95">
        <f t="shared" si="12"/>
        <v>9.1212679579471114E-5</v>
      </c>
      <c r="J400" s="95">
        <f t="shared" si="13"/>
        <v>0.99371330747499098</v>
      </c>
    </row>
    <row r="401" spans="1:10">
      <c r="A401" s="97" t="s">
        <v>4404</v>
      </c>
      <c r="B401" s="50">
        <v>98107</v>
      </c>
      <c r="C401" t="s">
        <v>339</v>
      </c>
      <c r="D401" s="97" t="s">
        <v>7</v>
      </c>
      <c r="E401" s="97">
        <v>1</v>
      </c>
      <c r="F401" s="98">
        <v>271.83999999999997</v>
      </c>
      <c r="G401" s="98">
        <v>333.98</v>
      </c>
      <c r="H401" s="94">
        <v>333.98</v>
      </c>
      <c r="I401" s="95">
        <f t="shared" si="12"/>
        <v>9.1106836557181795E-5</v>
      </c>
      <c r="J401" s="95">
        <f t="shared" si="13"/>
        <v>0.9938044143115482</v>
      </c>
    </row>
    <row r="402" spans="1:10">
      <c r="A402" s="97" t="s">
        <v>4260</v>
      </c>
      <c r="B402" s="50">
        <v>94974</v>
      </c>
      <c r="C402" t="s">
        <v>179</v>
      </c>
      <c r="D402" s="97" t="s">
        <v>18</v>
      </c>
      <c r="E402" s="97">
        <v>0.62</v>
      </c>
      <c r="F402" s="98">
        <v>436.34</v>
      </c>
      <c r="G402" s="98">
        <v>536.08000000000004</v>
      </c>
      <c r="H402" s="94">
        <v>332.36960000000005</v>
      </c>
      <c r="I402" s="95">
        <f t="shared" si="12"/>
        <v>9.0667533456422229E-5</v>
      </c>
      <c r="J402" s="95">
        <f t="shared" si="13"/>
        <v>0.99389508184500464</v>
      </c>
    </row>
    <row r="403" spans="1:10">
      <c r="A403" s="97" t="s">
        <v>4470</v>
      </c>
      <c r="B403" s="50">
        <v>1011022025</v>
      </c>
      <c r="C403" t="s">
        <v>311</v>
      </c>
      <c r="D403" s="97" t="s">
        <v>7</v>
      </c>
      <c r="E403" s="97">
        <v>53</v>
      </c>
      <c r="F403" s="98">
        <v>5.09</v>
      </c>
      <c r="G403" s="98">
        <v>6.25</v>
      </c>
      <c r="H403" s="94">
        <v>331.25</v>
      </c>
      <c r="I403" s="95">
        <f t="shared" si="12"/>
        <v>9.0362116323032722E-5</v>
      </c>
      <c r="J403" s="95">
        <f t="shared" si="13"/>
        <v>0.99398544396132771</v>
      </c>
    </row>
    <row r="404" spans="1:10">
      <c r="A404" s="97" t="s">
        <v>4478</v>
      </c>
      <c r="B404" s="50">
        <v>89830</v>
      </c>
      <c r="C404" t="s">
        <v>340</v>
      </c>
      <c r="D404" s="97" t="s">
        <v>7</v>
      </c>
      <c r="E404" s="97">
        <v>7</v>
      </c>
      <c r="F404" s="98">
        <v>38.47</v>
      </c>
      <c r="G404" s="98">
        <v>47.26</v>
      </c>
      <c r="H404" s="94">
        <v>330.82</v>
      </c>
      <c r="I404" s="95">
        <f t="shared" si="12"/>
        <v>9.024481606637188E-5</v>
      </c>
      <c r="J404" s="95">
        <f t="shared" si="13"/>
        <v>0.99407568877739405</v>
      </c>
    </row>
    <row r="405" spans="1:10">
      <c r="A405" s="97" t="s">
        <v>4496</v>
      </c>
      <c r="B405" s="50">
        <v>103037</v>
      </c>
      <c r="C405" t="s">
        <v>331</v>
      </c>
      <c r="D405" s="97" t="s">
        <v>7</v>
      </c>
      <c r="E405" s="97">
        <v>6</v>
      </c>
      <c r="F405" s="98">
        <v>44.28</v>
      </c>
      <c r="G405" s="98">
        <v>54.4</v>
      </c>
      <c r="H405" s="94">
        <v>326.39999999999998</v>
      </c>
      <c r="I405" s="95">
        <f t="shared" si="12"/>
        <v>8.9039078544416237E-5</v>
      </c>
      <c r="J405" s="95">
        <f t="shared" si="13"/>
        <v>0.99416472785593846</v>
      </c>
    </row>
    <row r="406" spans="1:10">
      <c r="A406" s="97" t="s">
        <v>4486</v>
      </c>
      <c r="B406" s="50">
        <v>89825</v>
      </c>
      <c r="C406" t="s">
        <v>341</v>
      </c>
      <c r="D406" s="97" t="s">
        <v>7</v>
      </c>
      <c r="E406" s="97">
        <v>15</v>
      </c>
      <c r="F406" s="98">
        <v>17.43</v>
      </c>
      <c r="G406" s="98">
        <v>21.41</v>
      </c>
      <c r="H406" s="94">
        <v>321.14999999999998</v>
      </c>
      <c r="I406" s="95">
        <f t="shared" si="12"/>
        <v>8.7606924247975721E-5</v>
      </c>
      <c r="J406" s="95">
        <f t="shared" si="13"/>
        <v>0.99425233478018649</v>
      </c>
    </row>
    <row r="407" spans="1:10">
      <c r="A407" s="97" t="s">
        <v>4516</v>
      </c>
      <c r="B407" s="50">
        <v>89362</v>
      </c>
      <c r="C407" t="s">
        <v>325</v>
      </c>
      <c r="D407" s="97" t="s">
        <v>7</v>
      </c>
      <c r="E407" s="97">
        <v>29</v>
      </c>
      <c r="F407" s="98">
        <v>8.99</v>
      </c>
      <c r="G407" s="98">
        <v>11.04</v>
      </c>
      <c r="H407" s="94">
        <v>320.15999999999997</v>
      </c>
      <c r="I407" s="95">
        <f t="shared" si="12"/>
        <v>8.733686086636122E-5</v>
      </c>
      <c r="J407" s="95">
        <f t="shared" si="13"/>
        <v>0.99433967164105286</v>
      </c>
    </row>
    <row r="408" spans="1:10">
      <c r="A408" s="97" t="s">
        <v>4577</v>
      </c>
      <c r="B408" s="50">
        <v>917022025</v>
      </c>
      <c r="C408" t="s">
        <v>342</v>
      </c>
      <c r="D408" s="97" t="s">
        <v>7</v>
      </c>
      <c r="E408" s="97">
        <v>19</v>
      </c>
      <c r="F408" s="98">
        <v>13.63</v>
      </c>
      <c r="G408" s="98">
        <v>16.739999999999998</v>
      </c>
      <c r="H408" s="94">
        <v>318.05999999999995</v>
      </c>
      <c r="I408" s="95">
        <f t="shared" si="12"/>
        <v>8.6763999147785012E-5</v>
      </c>
      <c r="J408" s="95">
        <f t="shared" si="13"/>
        <v>0.99442643564020061</v>
      </c>
    </row>
    <row r="409" spans="1:10">
      <c r="A409" s="97" t="s">
        <v>4497</v>
      </c>
      <c r="B409" s="50">
        <v>103042</v>
      </c>
      <c r="C409" t="s">
        <v>343</v>
      </c>
      <c r="D409" s="97" t="s">
        <v>7</v>
      </c>
      <c r="E409" s="97">
        <v>11</v>
      </c>
      <c r="F409" s="98">
        <v>23.26</v>
      </c>
      <c r="G409" s="98">
        <v>28.57</v>
      </c>
      <c r="H409" s="94">
        <v>314.27</v>
      </c>
      <c r="I409" s="95">
        <f t="shared" si="12"/>
        <v>8.5730120141402246E-5</v>
      </c>
      <c r="J409" s="95">
        <f t="shared" si="13"/>
        <v>0.99451216576034196</v>
      </c>
    </row>
    <row r="410" spans="1:10">
      <c r="A410" s="97" t="s">
        <v>4413</v>
      </c>
      <c r="B410" s="50">
        <v>911022025</v>
      </c>
      <c r="C410" t="s">
        <v>233</v>
      </c>
      <c r="D410" s="97" t="s">
        <v>7</v>
      </c>
      <c r="E410" s="97">
        <v>42</v>
      </c>
      <c r="F410" s="98">
        <v>5.95</v>
      </c>
      <c r="G410" s="98">
        <v>7.31</v>
      </c>
      <c r="H410" s="94">
        <v>307.02</v>
      </c>
      <c r="I410" s="95">
        <f t="shared" si="12"/>
        <v>8.3752383255841526E-5</v>
      </c>
      <c r="J410" s="95">
        <f t="shared" si="13"/>
        <v>0.99459591814359782</v>
      </c>
    </row>
    <row r="411" spans="1:10">
      <c r="A411" s="97" t="s">
        <v>4533</v>
      </c>
      <c r="B411" s="50">
        <v>104011</v>
      </c>
      <c r="C411" t="s">
        <v>345</v>
      </c>
      <c r="D411" s="97" t="s">
        <v>7</v>
      </c>
      <c r="E411" s="97">
        <v>10</v>
      </c>
      <c r="F411" s="98">
        <v>24.93</v>
      </c>
      <c r="G411" s="98">
        <v>30.62</v>
      </c>
      <c r="H411" s="94">
        <v>306.2</v>
      </c>
      <c r="I411" s="95">
        <f t="shared" si="12"/>
        <v>8.3528694394302249E-5</v>
      </c>
      <c r="J411" s="95">
        <f t="shared" si="13"/>
        <v>0.99467944683799214</v>
      </c>
    </row>
    <row r="412" spans="1:10">
      <c r="A412" s="97" t="s">
        <v>4569</v>
      </c>
      <c r="B412" s="50">
        <v>617022025</v>
      </c>
      <c r="C412" t="s">
        <v>346</v>
      </c>
      <c r="D412" s="97" t="s">
        <v>7</v>
      </c>
      <c r="E412" s="97">
        <v>6</v>
      </c>
      <c r="F412" s="98">
        <v>40.08</v>
      </c>
      <c r="G412" s="98">
        <v>49.24</v>
      </c>
      <c r="H412" s="94">
        <v>295.44</v>
      </c>
      <c r="I412" s="95">
        <f t="shared" si="12"/>
        <v>8.0593460064835585E-5</v>
      </c>
      <c r="J412" s="95">
        <f t="shared" si="13"/>
        <v>0.99476004029805698</v>
      </c>
    </row>
    <row r="413" spans="1:10">
      <c r="A413" s="97" t="s">
        <v>4574</v>
      </c>
      <c r="B413" s="50">
        <v>817022025</v>
      </c>
      <c r="C413" t="s">
        <v>348</v>
      </c>
      <c r="D413" s="97" t="s">
        <v>7</v>
      </c>
      <c r="E413" s="97">
        <v>11</v>
      </c>
      <c r="F413" s="98">
        <v>21.4</v>
      </c>
      <c r="G413" s="98">
        <v>26.29</v>
      </c>
      <c r="H413" s="94">
        <v>289.19</v>
      </c>
      <c r="I413" s="95">
        <f t="shared" si="12"/>
        <v>7.8888514473834974E-5</v>
      </c>
      <c r="J413" s="95">
        <f t="shared" si="13"/>
        <v>0.99483892881253078</v>
      </c>
    </row>
    <row r="414" spans="1:10">
      <c r="A414" s="97" t="s">
        <v>4200</v>
      </c>
      <c r="B414" s="50">
        <v>725022025</v>
      </c>
      <c r="C414" t="s">
        <v>350</v>
      </c>
      <c r="D414" s="97" t="s">
        <v>7</v>
      </c>
      <c r="E414" s="97">
        <v>5</v>
      </c>
      <c r="F414" s="98">
        <v>47</v>
      </c>
      <c r="G414" s="98">
        <v>57.74</v>
      </c>
      <c r="H414" s="94">
        <v>288.7</v>
      </c>
      <c r="I414" s="95">
        <f t="shared" si="12"/>
        <v>7.8754846739500522E-5</v>
      </c>
      <c r="J414" s="95">
        <f t="shared" si="13"/>
        <v>0.99491768365927025</v>
      </c>
    </row>
    <row r="415" spans="1:10">
      <c r="A415" s="97">
        <v>16.07</v>
      </c>
      <c r="B415" s="50">
        <v>924102024</v>
      </c>
      <c r="C415" t="s">
        <v>351</v>
      </c>
      <c r="D415" s="97" t="s">
        <v>22</v>
      </c>
      <c r="E415" s="97">
        <v>10.8</v>
      </c>
      <c r="F415" s="98">
        <v>21.74</v>
      </c>
      <c r="G415" s="98">
        <v>26.7</v>
      </c>
      <c r="H415" s="94">
        <v>288.36</v>
      </c>
      <c r="I415" s="95">
        <f t="shared" si="12"/>
        <v>7.8662097699350089E-5</v>
      </c>
      <c r="J415" s="95">
        <f t="shared" si="13"/>
        <v>0.9949963457569696</v>
      </c>
    </row>
    <row r="416" spans="1:10">
      <c r="A416" s="97" t="s">
        <v>4556</v>
      </c>
      <c r="B416" s="50">
        <v>105194</v>
      </c>
      <c r="C416" t="s">
        <v>352</v>
      </c>
      <c r="D416" s="97" t="s">
        <v>7</v>
      </c>
      <c r="E416" s="97">
        <v>3</v>
      </c>
      <c r="F416" s="98">
        <v>74.77</v>
      </c>
      <c r="G416" s="98">
        <v>91.86</v>
      </c>
      <c r="H416" s="94">
        <v>275.58</v>
      </c>
      <c r="I416" s="95">
        <f t="shared" si="12"/>
        <v>7.5175824954872017E-5</v>
      </c>
      <c r="J416" s="95">
        <f t="shared" si="13"/>
        <v>0.99507152158192447</v>
      </c>
    </row>
    <row r="417" spans="1:10">
      <c r="A417" s="97" t="s">
        <v>4420</v>
      </c>
      <c r="B417" s="50">
        <v>89728</v>
      </c>
      <c r="C417" t="s">
        <v>353</v>
      </c>
      <c r="D417" s="97" t="s">
        <v>7</v>
      </c>
      <c r="E417" s="97">
        <v>17</v>
      </c>
      <c r="F417" s="98">
        <v>13.03</v>
      </c>
      <c r="G417" s="98">
        <v>16</v>
      </c>
      <c r="H417" s="94">
        <v>272</v>
      </c>
      <c r="I417" s="95">
        <f t="shared" si="12"/>
        <v>7.4199232120346868E-5</v>
      </c>
      <c r="J417" s="95">
        <f t="shared" si="13"/>
        <v>0.99514572081404484</v>
      </c>
    </row>
    <row r="418" spans="1:10">
      <c r="A418" s="97" t="s">
        <v>4655</v>
      </c>
      <c r="B418" s="50">
        <v>1070225</v>
      </c>
      <c r="C418" t="s">
        <v>344</v>
      </c>
      <c r="D418" s="97" t="s">
        <v>5</v>
      </c>
      <c r="E418" s="97">
        <v>6.66</v>
      </c>
      <c r="F418" s="98">
        <v>32.76</v>
      </c>
      <c r="G418" s="98">
        <v>40.24</v>
      </c>
      <c r="H418" s="94">
        <v>267.9984</v>
      </c>
      <c r="I418" s="95">
        <f t="shared" si="12"/>
        <v>7.3107630476035179E-5</v>
      </c>
      <c r="J418" s="95">
        <f t="shared" si="13"/>
        <v>0.99521882844452092</v>
      </c>
    </row>
    <row r="419" spans="1:10">
      <c r="A419" s="97" t="s">
        <v>4580</v>
      </c>
      <c r="B419" s="50">
        <v>1110225</v>
      </c>
      <c r="C419" t="s">
        <v>1178</v>
      </c>
      <c r="D419" s="97" t="s">
        <v>7</v>
      </c>
      <c r="E419" s="97">
        <v>9</v>
      </c>
      <c r="F419" s="98">
        <v>23.8</v>
      </c>
      <c r="G419" s="98">
        <v>29.24</v>
      </c>
      <c r="H419" s="94">
        <v>263.15999999999997</v>
      </c>
      <c r="I419" s="95">
        <f t="shared" si="12"/>
        <v>7.1787757076435596E-5</v>
      </c>
      <c r="J419" s="95">
        <f t="shared" si="13"/>
        <v>0.99529061620159731</v>
      </c>
    </row>
    <row r="420" spans="1:10">
      <c r="A420" s="97" t="s">
        <v>4412</v>
      </c>
      <c r="B420" s="50">
        <v>811022025</v>
      </c>
      <c r="C420" t="s">
        <v>283</v>
      </c>
      <c r="D420" s="97" t="s">
        <v>7</v>
      </c>
      <c r="E420" s="97">
        <v>50</v>
      </c>
      <c r="F420" s="98">
        <v>4.2699999999999996</v>
      </c>
      <c r="G420" s="98">
        <v>5.24</v>
      </c>
      <c r="H420" s="94">
        <v>262</v>
      </c>
      <c r="I420" s="95">
        <f t="shared" si="12"/>
        <v>7.1471319174745885E-5</v>
      </c>
      <c r="J420" s="95">
        <f t="shared" si="13"/>
        <v>0.99536208752077204</v>
      </c>
    </row>
    <row r="421" spans="1:10">
      <c r="A421" s="97" t="s">
        <v>4456</v>
      </c>
      <c r="B421" s="50">
        <v>1111022025</v>
      </c>
      <c r="C421" t="s">
        <v>334</v>
      </c>
      <c r="D421" s="97" t="s">
        <v>7</v>
      </c>
      <c r="E421" s="97">
        <v>2</v>
      </c>
      <c r="F421" s="98">
        <v>99.46</v>
      </c>
      <c r="G421" s="98">
        <v>122.19</v>
      </c>
      <c r="H421" s="94">
        <v>244.38</v>
      </c>
      <c r="I421" s="95">
        <f t="shared" si="12"/>
        <v>6.6664736564596937E-5</v>
      </c>
      <c r="J421" s="95">
        <f t="shared" si="13"/>
        <v>0.99542875225733662</v>
      </c>
    </row>
    <row r="422" spans="1:10">
      <c r="A422" s="97" t="s">
        <v>4341</v>
      </c>
      <c r="B422" s="50">
        <v>91955</v>
      </c>
      <c r="C422" t="s">
        <v>354</v>
      </c>
      <c r="D422" s="97" t="s">
        <v>7</v>
      </c>
      <c r="E422" s="97">
        <v>6</v>
      </c>
      <c r="F422" s="98">
        <v>33.1</v>
      </c>
      <c r="G422" s="98">
        <v>40.659999999999997</v>
      </c>
      <c r="H422" s="94">
        <v>243.95999999999998</v>
      </c>
      <c r="I422" s="95">
        <f t="shared" si="12"/>
        <v>6.655016422088169E-5</v>
      </c>
      <c r="J422" s="95">
        <f t="shared" si="13"/>
        <v>0.99549530242155748</v>
      </c>
    </row>
    <row r="423" spans="1:10">
      <c r="A423" s="97" t="s">
        <v>4443</v>
      </c>
      <c r="B423" s="50">
        <v>111305508</v>
      </c>
      <c r="C423" t="s">
        <v>355</v>
      </c>
      <c r="D423" s="97" t="s">
        <v>7</v>
      </c>
      <c r="E423" s="97">
        <v>10</v>
      </c>
      <c r="F423" s="98">
        <v>19.77</v>
      </c>
      <c r="G423" s="98">
        <v>24.28</v>
      </c>
      <c r="H423" s="94">
        <v>242.8</v>
      </c>
      <c r="I423" s="95">
        <f t="shared" si="12"/>
        <v>6.6233726319191993E-5</v>
      </c>
      <c r="J423" s="95">
        <f t="shared" si="13"/>
        <v>0.99556153614787668</v>
      </c>
    </row>
    <row r="424" spans="1:10">
      <c r="A424" s="97" t="s">
        <v>4425</v>
      </c>
      <c r="B424" s="50">
        <v>89806</v>
      </c>
      <c r="C424" t="s">
        <v>312</v>
      </c>
      <c r="D424" s="97" t="s">
        <v>7</v>
      </c>
      <c r="E424" s="97">
        <v>9</v>
      </c>
      <c r="F424" s="98">
        <v>21.45</v>
      </c>
      <c r="G424" s="98">
        <v>26.35</v>
      </c>
      <c r="H424" s="94">
        <v>237.15</v>
      </c>
      <c r="I424" s="95">
        <f t="shared" si="12"/>
        <v>6.4692455504927434E-5</v>
      </c>
      <c r="J424" s="95">
        <f t="shared" si="13"/>
        <v>0.99562622860338157</v>
      </c>
    </row>
    <row r="425" spans="1:10">
      <c r="A425" s="97" t="s">
        <v>4474</v>
      </c>
      <c r="B425" s="50">
        <v>89806</v>
      </c>
      <c r="C425" t="s">
        <v>312</v>
      </c>
      <c r="D425" s="97" t="s">
        <v>7</v>
      </c>
      <c r="E425" s="97">
        <v>9</v>
      </c>
      <c r="F425" s="98">
        <v>21.45</v>
      </c>
      <c r="G425" s="98">
        <v>26.35</v>
      </c>
      <c r="H425" s="94">
        <v>237.15</v>
      </c>
      <c r="I425" s="95">
        <f t="shared" si="12"/>
        <v>6.4692455504927434E-5</v>
      </c>
      <c r="J425" s="95">
        <f t="shared" si="13"/>
        <v>0.99569092105888646</v>
      </c>
    </row>
    <row r="426" spans="1:10">
      <c r="A426" s="97" t="s">
        <v>4472</v>
      </c>
      <c r="B426" s="50">
        <v>89807</v>
      </c>
      <c r="C426" t="s">
        <v>356</v>
      </c>
      <c r="D426" s="97" t="s">
        <v>7</v>
      </c>
      <c r="E426" s="97">
        <v>5</v>
      </c>
      <c r="F426" s="98">
        <v>38.6</v>
      </c>
      <c r="G426" s="98">
        <v>47.42</v>
      </c>
      <c r="H426" s="94">
        <v>237.10000000000002</v>
      </c>
      <c r="I426" s="95">
        <f t="shared" si="12"/>
        <v>6.4678815940199432E-5</v>
      </c>
      <c r="J426" s="95">
        <f t="shared" si="13"/>
        <v>0.99575559987482665</v>
      </c>
    </row>
    <row r="427" spans="1:10">
      <c r="A427" s="97" t="s">
        <v>4283</v>
      </c>
      <c r="B427" s="50">
        <v>93382</v>
      </c>
      <c r="C427" t="s">
        <v>137</v>
      </c>
      <c r="D427" s="97" t="s">
        <v>18</v>
      </c>
      <c r="E427" s="97">
        <v>7.47</v>
      </c>
      <c r="F427" s="98">
        <v>25.48</v>
      </c>
      <c r="G427" s="98">
        <v>31.3</v>
      </c>
      <c r="H427" s="94">
        <v>233.81100000000001</v>
      </c>
      <c r="I427" s="95">
        <f t="shared" si="12"/>
        <v>6.3781605372391259E-5</v>
      </c>
      <c r="J427" s="95">
        <f t="shared" si="13"/>
        <v>0.995819381480199</v>
      </c>
    </row>
    <row r="428" spans="1:10">
      <c r="A428" s="97" t="s">
        <v>4521</v>
      </c>
      <c r="B428" s="50">
        <v>89425</v>
      </c>
      <c r="C428" t="s">
        <v>358</v>
      </c>
      <c r="D428" s="97" t="s">
        <v>7</v>
      </c>
      <c r="E428" s="97">
        <v>10</v>
      </c>
      <c r="F428" s="98">
        <v>18.93</v>
      </c>
      <c r="G428" s="98">
        <v>23.25</v>
      </c>
      <c r="H428" s="94">
        <v>232.5</v>
      </c>
      <c r="I428" s="95">
        <f t="shared" si="12"/>
        <v>6.342397598522297E-5</v>
      </c>
      <c r="J428" s="95">
        <f t="shared" si="13"/>
        <v>0.99588280545618424</v>
      </c>
    </row>
    <row r="429" spans="1:10">
      <c r="A429" s="97" t="s">
        <v>4213</v>
      </c>
      <c r="B429" s="50">
        <v>97624</v>
      </c>
      <c r="C429" t="s">
        <v>691</v>
      </c>
      <c r="D429" s="97" t="s">
        <v>18</v>
      </c>
      <c r="E429" s="97">
        <v>1.79</v>
      </c>
      <c r="F429" s="98">
        <v>103.84</v>
      </c>
      <c r="G429" s="98">
        <v>127.57</v>
      </c>
      <c r="H429" s="94">
        <v>228.3503</v>
      </c>
      <c r="I429" s="95">
        <f t="shared" si="12"/>
        <v>6.2291973950186929E-5</v>
      </c>
      <c r="J429" s="95">
        <f t="shared" si="13"/>
        <v>0.99594509743013437</v>
      </c>
    </row>
    <row r="430" spans="1:10">
      <c r="A430" s="97" t="s">
        <v>4675</v>
      </c>
      <c r="B430" s="50">
        <v>19270225</v>
      </c>
      <c r="C430" t="s">
        <v>359</v>
      </c>
      <c r="D430" s="97" t="s">
        <v>7</v>
      </c>
      <c r="E430" s="97">
        <v>4</v>
      </c>
      <c r="F430" s="98">
        <v>46.41</v>
      </c>
      <c r="G430" s="98">
        <v>57.01</v>
      </c>
      <c r="H430" s="94">
        <v>228.04</v>
      </c>
      <c r="I430" s="95">
        <f t="shared" si="12"/>
        <v>6.220732681148492E-5</v>
      </c>
      <c r="J430" s="95">
        <f t="shared" si="13"/>
        <v>0.99600730475694588</v>
      </c>
    </row>
    <row r="431" spans="1:10">
      <c r="A431" s="97" t="s">
        <v>4423</v>
      </c>
      <c r="B431" s="50">
        <v>89726</v>
      </c>
      <c r="C431" t="s">
        <v>360</v>
      </c>
      <c r="D431" s="97" t="s">
        <v>7</v>
      </c>
      <c r="E431" s="97">
        <v>18</v>
      </c>
      <c r="F431" s="98">
        <v>10.17</v>
      </c>
      <c r="G431" s="98">
        <v>12.49</v>
      </c>
      <c r="H431" s="94">
        <v>224.82</v>
      </c>
      <c r="I431" s="95">
        <f t="shared" si="12"/>
        <v>6.1328938843001408E-5</v>
      </c>
      <c r="J431" s="95">
        <f t="shared" si="13"/>
        <v>0.99606863369578891</v>
      </c>
    </row>
    <row r="432" spans="1:10">
      <c r="A432" s="97" t="s">
        <v>4536</v>
      </c>
      <c r="B432" s="50">
        <v>1013022025</v>
      </c>
      <c r="C432" t="s">
        <v>362</v>
      </c>
      <c r="D432" s="97" t="s">
        <v>7</v>
      </c>
      <c r="E432" s="97">
        <v>2</v>
      </c>
      <c r="F432" s="98">
        <v>86.82</v>
      </c>
      <c r="G432" s="98">
        <v>106.66</v>
      </c>
      <c r="H432" s="94">
        <v>213.32</v>
      </c>
      <c r="I432" s="95">
        <f t="shared" si="12"/>
        <v>5.8191838955560275E-5</v>
      </c>
      <c r="J432" s="95">
        <f t="shared" si="13"/>
        <v>0.99612682553474452</v>
      </c>
    </row>
    <row r="433" spans="1:10">
      <c r="A433" s="97" t="s">
        <v>4342</v>
      </c>
      <c r="B433" s="50">
        <v>91993</v>
      </c>
      <c r="C433" t="s">
        <v>363</v>
      </c>
      <c r="D433" s="97" t="s">
        <v>7</v>
      </c>
      <c r="E433" s="97">
        <v>4</v>
      </c>
      <c r="F433" s="98">
        <v>43.39</v>
      </c>
      <c r="G433" s="98">
        <v>53.3</v>
      </c>
      <c r="H433" s="94">
        <v>213.2</v>
      </c>
      <c r="I433" s="95">
        <f t="shared" si="12"/>
        <v>5.815910400021306E-5</v>
      </c>
      <c r="J433" s="95">
        <f t="shared" si="13"/>
        <v>0.99618498463874472</v>
      </c>
    </row>
    <row r="434" spans="1:10">
      <c r="A434" s="97" t="s">
        <v>4408</v>
      </c>
      <c r="B434" s="50">
        <v>86883</v>
      </c>
      <c r="C434" t="s">
        <v>321</v>
      </c>
      <c r="D434" s="97" t="s">
        <v>7</v>
      </c>
      <c r="E434" s="97">
        <v>14</v>
      </c>
      <c r="F434" s="98">
        <v>12.25</v>
      </c>
      <c r="G434" s="98">
        <v>15.05</v>
      </c>
      <c r="H434" s="94">
        <v>210.70000000000002</v>
      </c>
      <c r="I434" s="95">
        <f t="shared" si="12"/>
        <v>5.7477125763812821E-5</v>
      </c>
      <c r="J434" s="95">
        <f t="shared" si="13"/>
        <v>0.99624246176450848</v>
      </c>
    </row>
    <row r="435" spans="1:10">
      <c r="A435" s="97" t="s">
        <v>4570</v>
      </c>
      <c r="B435" s="50">
        <v>717022025</v>
      </c>
      <c r="C435" t="s">
        <v>364</v>
      </c>
      <c r="D435" s="97" t="s">
        <v>7</v>
      </c>
      <c r="E435" s="97">
        <v>5</v>
      </c>
      <c r="F435" s="98">
        <v>34.25</v>
      </c>
      <c r="G435" s="98">
        <v>42.07</v>
      </c>
      <c r="H435" s="94">
        <v>210.35</v>
      </c>
      <c r="I435" s="95">
        <f t="shared" si="12"/>
        <v>5.738164881071678E-5</v>
      </c>
      <c r="J435" s="95">
        <f t="shared" si="13"/>
        <v>0.99629984341331923</v>
      </c>
    </row>
    <row r="436" spans="1:10">
      <c r="A436" s="97" t="s">
        <v>4357</v>
      </c>
      <c r="B436" s="50">
        <v>91206205</v>
      </c>
      <c r="C436" t="s">
        <v>366</v>
      </c>
      <c r="D436" s="97" t="s">
        <v>7</v>
      </c>
      <c r="E436" s="97">
        <v>1</v>
      </c>
      <c r="F436" s="98">
        <v>165.7</v>
      </c>
      <c r="G436" s="98">
        <v>203.57</v>
      </c>
      <c r="H436" s="94">
        <v>203.57</v>
      </c>
      <c r="I436" s="95">
        <f t="shared" si="12"/>
        <v>5.5532123833599309E-5</v>
      </c>
      <c r="J436" s="95">
        <f t="shared" si="13"/>
        <v>0.99635537553715281</v>
      </c>
    </row>
    <row r="437" spans="1:10">
      <c r="A437" s="97" t="s">
        <v>4476</v>
      </c>
      <c r="B437" s="50">
        <v>89805</v>
      </c>
      <c r="C437" t="s">
        <v>367</v>
      </c>
      <c r="D437" s="97" t="s">
        <v>7</v>
      </c>
      <c r="E437" s="97">
        <v>8</v>
      </c>
      <c r="F437" s="98">
        <v>20.41</v>
      </c>
      <c r="G437" s="98">
        <v>25.07</v>
      </c>
      <c r="H437" s="94">
        <v>200.56</v>
      </c>
      <c r="I437" s="95">
        <f t="shared" si="12"/>
        <v>5.4711022036973414E-5</v>
      </c>
      <c r="J437" s="95">
        <f t="shared" si="13"/>
        <v>0.99641008655918983</v>
      </c>
    </row>
    <row r="438" spans="1:10">
      <c r="A438" s="97" t="s">
        <v>4587</v>
      </c>
      <c r="B438" s="50" t="s">
        <v>4110</v>
      </c>
      <c r="C438" t="s">
        <v>1189</v>
      </c>
      <c r="D438" s="97" t="s">
        <v>7</v>
      </c>
      <c r="E438" s="97">
        <v>6</v>
      </c>
      <c r="F438" s="98">
        <v>26.87</v>
      </c>
      <c r="G438" s="98">
        <v>33.01</v>
      </c>
      <c r="H438" s="94">
        <v>198.06</v>
      </c>
      <c r="I438" s="95">
        <f t="shared" si="12"/>
        <v>5.4029043800573168E-5</v>
      </c>
      <c r="J438" s="95">
        <f t="shared" si="13"/>
        <v>0.99646411560299042</v>
      </c>
    </row>
    <row r="439" spans="1:10">
      <c r="A439" s="97" t="s">
        <v>4460</v>
      </c>
      <c r="B439" s="50">
        <v>89750</v>
      </c>
      <c r="C439" t="s">
        <v>368</v>
      </c>
      <c r="D439" s="97" t="s">
        <v>7</v>
      </c>
      <c r="E439" s="97">
        <v>2</v>
      </c>
      <c r="F439" s="98">
        <v>80.47</v>
      </c>
      <c r="G439" s="98">
        <v>98.86</v>
      </c>
      <c r="H439" s="94">
        <v>197.72</v>
      </c>
      <c r="I439" s="95">
        <f t="shared" si="12"/>
        <v>5.3936294760422735E-5</v>
      </c>
      <c r="J439" s="95">
        <f t="shared" si="13"/>
        <v>0.99651805189775089</v>
      </c>
    </row>
    <row r="440" spans="1:10">
      <c r="A440" s="97" t="s">
        <v>4374</v>
      </c>
      <c r="B440" s="50">
        <v>92666</v>
      </c>
      <c r="C440" t="s">
        <v>369</v>
      </c>
      <c r="D440" s="97" t="s">
        <v>7</v>
      </c>
      <c r="E440" s="97">
        <v>2</v>
      </c>
      <c r="F440" s="98">
        <v>76.67</v>
      </c>
      <c r="G440" s="98">
        <v>94.19</v>
      </c>
      <c r="H440" s="94">
        <v>188.38</v>
      </c>
      <c r="I440" s="95">
        <f t="shared" si="12"/>
        <v>5.1388424069231408E-5</v>
      </c>
      <c r="J440" s="95">
        <f t="shared" si="13"/>
        <v>0.99656944032182015</v>
      </c>
    </row>
    <row r="441" spans="1:10">
      <c r="A441" s="97" t="s">
        <v>4399</v>
      </c>
      <c r="B441" s="50">
        <v>89402</v>
      </c>
      <c r="C441" t="s">
        <v>250</v>
      </c>
      <c r="D441" s="97" t="s">
        <v>22</v>
      </c>
      <c r="E441" s="97">
        <v>12.37</v>
      </c>
      <c r="F441" s="98">
        <v>12.22</v>
      </c>
      <c r="G441" s="98">
        <v>15.01</v>
      </c>
      <c r="H441" s="94">
        <v>185.6737</v>
      </c>
      <c r="I441" s="95">
        <f t="shared" si="12"/>
        <v>5.0650168988763417E-5</v>
      </c>
      <c r="J441" s="95">
        <f t="shared" si="13"/>
        <v>0.99662009049080891</v>
      </c>
    </row>
    <row r="442" spans="1:10">
      <c r="A442" s="97" t="s">
        <v>4406</v>
      </c>
      <c r="B442" s="50">
        <v>104329</v>
      </c>
      <c r="C442" t="s">
        <v>370</v>
      </c>
      <c r="D442" s="97" t="s">
        <v>7</v>
      </c>
      <c r="E442" s="97">
        <v>2</v>
      </c>
      <c r="F442" s="98">
        <v>74.25</v>
      </c>
      <c r="G442" s="98">
        <v>91.22</v>
      </c>
      <c r="H442" s="94">
        <v>182.44</v>
      </c>
      <c r="I442" s="95">
        <f t="shared" si="12"/>
        <v>4.9768043779544424E-5</v>
      </c>
      <c r="J442" s="95">
        <f t="shared" si="13"/>
        <v>0.99666985853458845</v>
      </c>
    </row>
    <row r="443" spans="1:10">
      <c r="A443" s="97" t="s">
        <v>4534</v>
      </c>
      <c r="B443" s="50">
        <v>89628</v>
      </c>
      <c r="C443" t="s">
        <v>371</v>
      </c>
      <c r="D443" s="97" t="s">
        <v>7</v>
      </c>
      <c r="E443" s="97">
        <v>3</v>
      </c>
      <c r="F443" s="98">
        <v>48.91</v>
      </c>
      <c r="G443" s="98">
        <v>60.09</v>
      </c>
      <c r="H443" s="94">
        <v>180.27</v>
      </c>
      <c r="I443" s="95">
        <f t="shared" si="12"/>
        <v>4.917608667034901E-5</v>
      </c>
      <c r="J443" s="95">
        <f t="shared" si="13"/>
        <v>0.99671903462125877</v>
      </c>
    </row>
    <row r="444" spans="1:10">
      <c r="A444" s="97" t="s">
        <v>4475</v>
      </c>
      <c r="B444" s="50">
        <v>89801</v>
      </c>
      <c r="C444" t="s">
        <v>372</v>
      </c>
      <c r="D444" s="97" t="s">
        <v>7</v>
      </c>
      <c r="E444" s="97">
        <v>15</v>
      </c>
      <c r="F444" s="98">
        <v>9.7100000000000009</v>
      </c>
      <c r="G444" s="98">
        <v>11.92</v>
      </c>
      <c r="H444" s="94">
        <v>178.8</v>
      </c>
      <c r="I444" s="95">
        <f t="shared" si="12"/>
        <v>4.8775083467345665E-5</v>
      </c>
      <c r="J444" s="95">
        <f t="shared" si="13"/>
        <v>0.99676780970472612</v>
      </c>
    </row>
    <row r="445" spans="1:10">
      <c r="A445" s="97" t="s">
        <v>4488</v>
      </c>
      <c r="B445" s="50">
        <v>89829</v>
      </c>
      <c r="C445" t="s">
        <v>373</v>
      </c>
      <c r="D445" s="97" t="s">
        <v>7</v>
      </c>
      <c r="E445" s="97">
        <v>4</v>
      </c>
      <c r="F445" s="98">
        <v>36.26</v>
      </c>
      <c r="G445" s="98">
        <v>44.54</v>
      </c>
      <c r="H445" s="94">
        <v>178.16</v>
      </c>
      <c r="I445" s="95">
        <f t="shared" si="12"/>
        <v>4.8600497038827199E-5</v>
      </c>
      <c r="J445" s="95">
        <f t="shared" si="13"/>
        <v>0.99681641020176492</v>
      </c>
    </row>
    <row r="446" spans="1:10">
      <c r="A446" s="97" t="s">
        <v>4432</v>
      </c>
      <c r="B446" s="50">
        <v>104347</v>
      </c>
      <c r="C446" t="s">
        <v>357</v>
      </c>
      <c r="D446" s="97" t="s">
        <v>7</v>
      </c>
      <c r="E446" s="97">
        <v>3</v>
      </c>
      <c r="F446" s="98">
        <v>47.93</v>
      </c>
      <c r="G446" s="98">
        <v>58.88</v>
      </c>
      <c r="H446" s="94">
        <v>176.64000000000001</v>
      </c>
      <c r="I446" s="95">
        <f t="shared" si="12"/>
        <v>4.8185854271095852E-5</v>
      </c>
      <c r="J446" s="95">
        <f t="shared" si="13"/>
        <v>0.99686459605603606</v>
      </c>
    </row>
    <row r="447" spans="1:10">
      <c r="A447" s="97" t="s">
        <v>4559</v>
      </c>
      <c r="B447" s="50">
        <v>1614022025</v>
      </c>
      <c r="C447" t="s">
        <v>374</v>
      </c>
      <c r="D447" s="97" t="s">
        <v>7</v>
      </c>
      <c r="E447" s="97">
        <v>4</v>
      </c>
      <c r="F447" s="98">
        <v>35.9</v>
      </c>
      <c r="G447" s="98">
        <v>44.1</v>
      </c>
      <c r="H447" s="94">
        <v>176.4</v>
      </c>
      <c r="I447" s="95">
        <f t="shared" si="12"/>
        <v>4.812038436040143E-5</v>
      </c>
      <c r="J447" s="95">
        <f t="shared" si="13"/>
        <v>0.99691271644039647</v>
      </c>
    </row>
    <row r="448" spans="1:10">
      <c r="A448" s="97" t="s">
        <v>4251</v>
      </c>
      <c r="B448" s="50">
        <v>104920</v>
      </c>
      <c r="C448" t="s">
        <v>349</v>
      </c>
      <c r="D448" s="97" t="s">
        <v>14</v>
      </c>
      <c r="E448" s="97">
        <v>12.8</v>
      </c>
      <c r="F448" s="98">
        <v>11.2</v>
      </c>
      <c r="G448" s="98">
        <v>13.76</v>
      </c>
      <c r="H448" s="94">
        <v>176.12800000000001</v>
      </c>
      <c r="I448" s="95">
        <f t="shared" si="12"/>
        <v>4.8046185128281086E-5</v>
      </c>
      <c r="J448" s="95">
        <f t="shared" si="13"/>
        <v>0.9969607626255248</v>
      </c>
    </row>
    <row r="449" spans="1:10">
      <c r="A449" s="97" t="s">
        <v>4571</v>
      </c>
      <c r="B449" s="50">
        <v>97461</v>
      </c>
      <c r="C449" t="s">
        <v>375</v>
      </c>
      <c r="D449" s="97" t="s">
        <v>7</v>
      </c>
      <c r="E449" s="97">
        <v>4</v>
      </c>
      <c r="F449" s="98">
        <v>35.11</v>
      </c>
      <c r="G449" s="98">
        <v>43.13</v>
      </c>
      <c r="H449" s="94">
        <v>172.52</v>
      </c>
      <c r="I449" s="95">
        <f t="shared" si="12"/>
        <v>4.7061954137508249E-5</v>
      </c>
      <c r="J449" s="95">
        <f t="shared" si="13"/>
        <v>0.99700782457966231</v>
      </c>
    </row>
    <row r="450" spans="1:10">
      <c r="A450" s="97" t="s">
        <v>4575</v>
      </c>
      <c r="B450" s="50">
        <v>92370</v>
      </c>
      <c r="C450" t="s">
        <v>1169</v>
      </c>
      <c r="D450" s="97" t="s">
        <v>7</v>
      </c>
      <c r="E450" s="97">
        <v>4</v>
      </c>
      <c r="F450" s="98">
        <v>34.97</v>
      </c>
      <c r="G450" s="98">
        <v>42.96</v>
      </c>
      <c r="H450" s="94">
        <v>171.84</v>
      </c>
      <c r="I450" s="95">
        <f t="shared" si="12"/>
        <v>4.6876456057207376E-5</v>
      </c>
      <c r="J450" s="95">
        <f t="shared" si="13"/>
        <v>0.99705470103571947</v>
      </c>
    </row>
    <row r="451" spans="1:10">
      <c r="A451" s="97" t="s">
        <v>4504</v>
      </c>
      <c r="B451" s="50">
        <v>89383</v>
      </c>
      <c r="C451" t="s">
        <v>361</v>
      </c>
      <c r="D451" s="97" t="s">
        <v>7</v>
      </c>
      <c r="E451" s="97">
        <v>22</v>
      </c>
      <c r="F451" s="98">
        <v>6.34</v>
      </c>
      <c r="G451" s="98">
        <v>7.78</v>
      </c>
      <c r="H451" s="94">
        <v>171.16</v>
      </c>
      <c r="I451" s="95">
        <f t="shared" ref="I451:I514" si="14">H451/$M$1</f>
        <v>4.669095797690651E-5</v>
      </c>
      <c r="J451" s="95">
        <f t="shared" si="13"/>
        <v>0.99710139199369641</v>
      </c>
    </row>
    <row r="452" spans="1:10">
      <c r="A452" s="97" t="s">
        <v>4220</v>
      </c>
      <c r="B452" s="50">
        <v>101616</v>
      </c>
      <c r="C452" t="s">
        <v>277</v>
      </c>
      <c r="D452" s="97" t="s">
        <v>5</v>
      </c>
      <c r="E452" s="97">
        <v>22.68</v>
      </c>
      <c r="F452" s="98">
        <v>6.08</v>
      </c>
      <c r="G452" s="98">
        <v>7.46</v>
      </c>
      <c r="H452" s="94">
        <v>169.19280000000001</v>
      </c>
      <c r="I452" s="95">
        <f t="shared" si="14"/>
        <v>4.6154322942247887E-5</v>
      </c>
      <c r="J452" s="95">
        <f t="shared" ref="J452:J515" si="15">I452+J451</f>
        <v>0.9971475463166386</v>
      </c>
    </row>
    <row r="453" spans="1:10">
      <c r="A453" s="97" t="s">
        <v>4195</v>
      </c>
      <c r="B453" s="50">
        <v>97663</v>
      </c>
      <c r="C453" t="s">
        <v>376</v>
      </c>
      <c r="D453" s="97" t="s">
        <v>7</v>
      </c>
      <c r="E453" s="97">
        <v>11</v>
      </c>
      <c r="F453" s="98">
        <v>12.24</v>
      </c>
      <c r="G453" s="98">
        <v>15.03</v>
      </c>
      <c r="H453" s="94">
        <v>165.32999999999998</v>
      </c>
      <c r="I453" s="95">
        <f t="shared" si="14"/>
        <v>4.5100584729621132E-5</v>
      </c>
      <c r="J453" s="95">
        <f t="shared" si="15"/>
        <v>0.99719264690136822</v>
      </c>
    </row>
    <row r="454" spans="1:10">
      <c r="A454" s="97" t="s">
        <v>4588</v>
      </c>
      <c r="B454" s="50" t="s">
        <v>4110</v>
      </c>
      <c r="C454" t="s">
        <v>1191</v>
      </c>
      <c r="D454" s="97" t="s">
        <v>7</v>
      </c>
      <c r="E454" s="97">
        <v>5</v>
      </c>
      <c r="F454" s="98">
        <v>26.87</v>
      </c>
      <c r="G454" s="98">
        <v>33.01</v>
      </c>
      <c r="H454" s="94">
        <v>165.04999999999998</v>
      </c>
      <c r="I454" s="95">
        <f t="shared" si="14"/>
        <v>4.5024203167144303E-5</v>
      </c>
      <c r="J454" s="95">
        <f t="shared" si="15"/>
        <v>0.99723767110453532</v>
      </c>
    </row>
    <row r="455" spans="1:10">
      <c r="A455" s="97" t="s">
        <v>4414</v>
      </c>
      <c r="B455" s="50">
        <v>1011022025</v>
      </c>
      <c r="C455" t="s">
        <v>311</v>
      </c>
      <c r="D455" s="97" t="s">
        <v>7</v>
      </c>
      <c r="E455" s="97">
        <v>26</v>
      </c>
      <c r="F455" s="98">
        <v>5.09</v>
      </c>
      <c r="G455" s="98">
        <v>6.25</v>
      </c>
      <c r="H455" s="94">
        <v>162.5</v>
      </c>
      <c r="I455" s="95">
        <f t="shared" si="14"/>
        <v>4.4328585366016055E-5</v>
      </c>
      <c r="J455" s="95">
        <f t="shared" si="15"/>
        <v>0.99728199968990139</v>
      </c>
    </row>
    <row r="456" spans="1:10">
      <c r="A456" s="97" t="s">
        <v>4495</v>
      </c>
      <c r="B456" s="50">
        <v>103039</v>
      </c>
      <c r="C456" t="s">
        <v>377</v>
      </c>
      <c r="D456" s="97" t="s">
        <v>7</v>
      </c>
      <c r="E456" s="97">
        <v>2</v>
      </c>
      <c r="F456" s="98">
        <v>64.63</v>
      </c>
      <c r="G456" s="98">
        <v>79.400000000000006</v>
      </c>
      <c r="H456" s="94">
        <v>158.80000000000001</v>
      </c>
      <c r="I456" s="95">
        <f t="shared" si="14"/>
        <v>4.3319257576143692E-5</v>
      </c>
      <c r="J456" s="95">
        <f t="shared" si="15"/>
        <v>0.99732531894747756</v>
      </c>
    </row>
    <row r="457" spans="1:10">
      <c r="A457" s="97" t="s">
        <v>4572</v>
      </c>
      <c r="B457" s="50">
        <v>97467</v>
      </c>
      <c r="C457" t="s">
        <v>378</v>
      </c>
      <c r="D457" s="97" t="s">
        <v>7</v>
      </c>
      <c r="E457" s="97">
        <v>2</v>
      </c>
      <c r="F457" s="98">
        <v>64.41</v>
      </c>
      <c r="G457" s="98">
        <v>79.13</v>
      </c>
      <c r="H457" s="94">
        <v>158.26</v>
      </c>
      <c r="I457" s="95">
        <f t="shared" si="14"/>
        <v>4.3171950277081231E-5</v>
      </c>
      <c r="J457" s="95">
        <f t="shared" si="15"/>
        <v>0.99736849089775459</v>
      </c>
    </row>
    <row r="458" spans="1:10">
      <c r="A458" s="97" t="s">
        <v>4551</v>
      </c>
      <c r="B458" s="50">
        <v>1014022025</v>
      </c>
      <c r="C458" t="s">
        <v>379</v>
      </c>
      <c r="D458" s="97" t="s">
        <v>7</v>
      </c>
      <c r="E458" s="97">
        <v>4</v>
      </c>
      <c r="F458" s="98">
        <v>31.39</v>
      </c>
      <c r="G458" s="98">
        <v>38.56</v>
      </c>
      <c r="H458" s="94">
        <v>154.24</v>
      </c>
      <c r="I458" s="95">
        <f t="shared" si="14"/>
        <v>4.2075329272949638E-5</v>
      </c>
      <c r="J458" s="95">
        <f t="shared" si="15"/>
        <v>0.99741056622702751</v>
      </c>
    </row>
    <row r="459" spans="1:10">
      <c r="A459" s="97" t="s">
        <v>4431</v>
      </c>
      <c r="B459" s="50">
        <v>104353</v>
      </c>
      <c r="C459" t="s">
        <v>380</v>
      </c>
      <c r="D459" s="97" t="s">
        <v>7</v>
      </c>
      <c r="E459" s="97">
        <v>3</v>
      </c>
      <c r="F459" s="98">
        <v>41.77</v>
      </c>
      <c r="G459" s="98">
        <v>51.31</v>
      </c>
      <c r="H459" s="94">
        <v>153.93</v>
      </c>
      <c r="I459" s="95">
        <f t="shared" si="14"/>
        <v>4.199076397163601E-5</v>
      </c>
      <c r="J459" s="95">
        <f t="shared" si="15"/>
        <v>0.99745255699099911</v>
      </c>
    </row>
    <row r="460" spans="1:10">
      <c r="A460" s="97" t="s">
        <v>4319</v>
      </c>
      <c r="B460" s="50">
        <v>95795</v>
      </c>
      <c r="C460" t="s">
        <v>381</v>
      </c>
      <c r="D460" s="97" t="s">
        <v>7</v>
      </c>
      <c r="E460" s="97">
        <v>4</v>
      </c>
      <c r="F460" s="98">
        <v>30.66</v>
      </c>
      <c r="G460" s="98">
        <v>37.659999999999997</v>
      </c>
      <c r="H460" s="94">
        <v>150.63999999999999</v>
      </c>
      <c r="I460" s="95">
        <f t="shared" si="14"/>
        <v>4.1093280612533279E-5</v>
      </c>
      <c r="J460" s="95">
        <f t="shared" si="15"/>
        <v>0.99749365027161163</v>
      </c>
    </row>
    <row r="461" spans="1:10">
      <c r="A461" s="97" t="s">
        <v>4455</v>
      </c>
      <c r="B461" s="50">
        <v>413022025</v>
      </c>
      <c r="C461" t="s">
        <v>383</v>
      </c>
      <c r="D461" s="97" t="s">
        <v>7</v>
      </c>
      <c r="E461" s="97">
        <v>4</v>
      </c>
      <c r="F461" s="98">
        <v>30.26</v>
      </c>
      <c r="G461" s="98">
        <v>37.17</v>
      </c>
      <c r="H461" s="94">
        <v>148.68</v>
      </c>
      <c r="I461" s="95">
        <f t="shared" si="14"/>
        <v>4.0558609675195488E-5</v>
      </c>
      <c r="J461" s="95">
        <f t="shared" si="15"/>
        <v>0.99753420888128685</v>
      </c>
    </row>
    <row r="462" spans="1:10">
      <c r="A462" s="97" t="s">
        <v>4350</v>
      </c>
      <c r="B462" s="50">
        <v>93664</v>
      </c>
      <c r="C462" t="s">
        <v>384</v>
      </c>
      <c r="D462" s="97" t="s">
        <v>7</v>
      </c>
      <c r="E462" s="97">
        <v>2</v>
      </c>
      <c r="F462" s="98">
        <v>59.84</v>
      </c>
      <c r="G462" s="98">
        <v>73.510000000000005</v>
      </c>
      <c r="H462" s="94">
        <v>147.02000000000001</v>
      </c>
      <c r="I462" s="95">
        <f t="shared" si="14"/>
        <v>4.010577612622573E-5</v>
      </c>
      <c r="J462" s="95">
        <f t="shared" si="15"/>
        <v>0.99757431465741309</v>
      </c>
    </row>
    <row r="463" spans="1:10">
      <c r="A463" s="97" t="s">
        <v>4477</v>
      </c>
      <c r="B463" s="50">
        <v>89827</v>
      </c>
      <c r="C463" t="s">
        <v>385</v>
      </c>
      <c r="D463" s="97" t="s">
        <v>7</v>
      </c>
      <c r="E463" s="97">
        <v>6</v>
      </c>
      <c r="F463" s="98">
        <v>19.93</v>
      </c>
      <c r="G463" s="98">
        <v>24.48</v>
      </c>
      <c r="H463" s="94">
        <v>146.88</v>
      </c>
      <c r="I463" s="95">
        <f t="shared" si="14"/>
        <v>4.0067585344987312E-5</v>
      </c>
      <c r="J463" s="95">
        <f t="shared" si="15"/>
        <v>0.99761438224275811</v>
      </c>
    </row>
    <row r="464" spans="1:10">
      <c r="A464" s="97" t="s">
        <v>4380</v>
      </c>
      <c r="B464" s="50">
        <v>425022025</v>
      </c>
      <c r="C464" t="s">
        <v>386</v>
      </c>
      <c r="D464" s="97" t="s">
        <v>7</v>
      </c>
      <c r="E464" s="97">
        <v>2</v>
      </c>
      <c r="F464" s="98">
        <v>59.59</v>
      </c>
      <c r="G464" s="98">
        <v>73.209999999999994</v>
      </c>
      <c r="H464" s="94">
        <v>146.41999999999999</v>
      </c>
      <c r="I464" s="95">
        <f t="shared" si="14"/>
        <v>3.9942101349489664E-5</v>
      </c>
      <c r="J464" s="95">
        <f t="shared" si="15"/>
        <v>0.99765432434410761</v>
      </c>
    </row>
    <row r="465" spans="1:10">
      <c r="A465" s="97" t="s">
        <v>4489</v>
      </c>
      <c r="B465" s="50">
        <v>95674</v>
      </c>
      <c r="C465" t="s">
        <v>387</v>
      </c>
      <c r="D465" s="97" t="s">
        <v>7</v>
      </c>
      <c r="E465" s="97">
        <v>1</v>
      </c>
      <c r="F465" s="98">
        <v>119.02</v>
      </c>
      <c r="G465" s="98">
        <v>146.22</v>
      </c>
      <c r="H465" s="94">
        <v>146.22</v>
      </c>
      <c r="I465" s="95">
        <f t="shared" si="14"/>
        <v>3.9887543090577643E-5</v>
      </c>
      <c r="J465" s="95">
        <f t="shared" si="15"/>
        <v>0.9976942118871982</v>
      </c>
    </row>
    <row r="466" spans="1:10">
      <c r="A466" s="97" t="s">
        <v>4494</v>
      </c>
      <c r="B466" s="50">
        <v>89985</v>
      </c>
      <c r="C466" t="s">
        <v>347</v>
      </c>
      <c r="D466" s="97" t="s">
        <v>7</v>
      </c>
      <c r="E466" s="97">
        <v>2</v>
      </c>
      <c r="F466" s="98">
        <v>59.42</v>
      </c>
      <c r="G466" s="98">
        <v>73</v>
      </c>
      <c r="H466" s="94">
        <v>146</v>
      </c>
      <c r="I466" s="95">
        <f t="shared" si="14"/>
        <v>3.9827529005774424E-5</v>
      </c>
      <c r="J466" s="95">
        <f t="shared" si="15"/>
        <v>0.99773403941620398</v>
      </c>
    </row>
    <row r="467" spans="1:10">
      <c r="A467" s="97" t="s">
        <v>4525</v>
      </c>
      <c r="B467" s="50">
        <v>89985</v>
      </c>
      <c r="C467" t="s">
        <v>347</v>
      </c>
      <c r="D467" s="97" t="s">
        <v>7</v>
      </c>
      <c r="E467" s="97">
        <v>2</v>
      </c>
      <c r="F467" s="98">
        <v>59.42</v>
      </c>
      <c r="G467" s="98">
        <v>73</v>
      </c>
      <c r="H467" s="94">
        <v>146</v>
      </c>
      <c r="I467" s="95">
        <f t="shared" si="14"/>
        <v>3.9827529005774424E-5</v>
      </c>
      <c r="J467" s="95">
        <f t="shared" si="15"/>
        <v>0.99777386694520975</v>
      </c>
    </row>
    <row r="468" spans="1:10">
      <c r="A468" s="97" t="s">
        <v>4480</v>
      </c>
      <c r="B468" s="50">
        <v>89549</v>
      </c>
      <c r="C468" t="s">
        <v>388</v>
      </c>
      <c r="D468" s="97" t="s">
        <v>7</v>
      </c>
      <c r="E468" s="97">
        <v>6</v>
      </c>
      <c r="F468" s="98">
        <v>19.13</v>
      </c>
      <c r="G468" s="98">
        <v>23.5</v>
      </c>
      <c r="H468" s="94">
        <v>141</v>
      </c>
      <c r="I468" s="95">
        <f t="shared" si="14"/>
        <v>3.8463572532973932E-5</v>
      </c>
      <c r="J468" s="95">
        <f t="shared" si="15"/>
        <v>0.99781233051774276</v>
      </c>
    </row>
    <row r="469" spans="1:10">
      <c r="A469" s="97" t="s">
        <v>4405</v>
      </c>
      <c r="B469" s="50">
        <v>89482</v>
      </c>
      <c r="C469" t="s">
        <v>389</v>
      </c>
      <c r="D469" s="97" t="s">
        <v>7</v>
      </c>
      <c r="E469" s="97">
        <v>3</v>
      </c>
      <c r="F469" s="98">
        <v>37.22</v>
      </c>
      <c r="G469" s="98">
        <v>45.72</v>
      </c>
      <c r="H469" s="94">
        <v>137.16</v>
      </c>
      <c r="I469" s="95">
        <f t="shared" si="14"/>
        <v>3.7416053961863151E-5</v>
      </c>
      <c r="J469" s="95">
        <f t="shared" si="15"/>
        <v>0.99784974657170467</v>
      </c>
    </row>
    <row r="470" spans="1:10">
      <c r="A470" s="97" t="s">
        <v>4573</v>
      </c>
      <c r="B470" s="50">
        <v>97443</v>
      </c>
      <c r="C470" t="s">
        <v>390</v>
      </c>
      <c r="D470" s="97" t="s">
        <v>7</v>
      </c>
      <c r="E470" s="97">
        <v>1</v>
      </c>
      <c r="F470" s="98">
        <v>111.11</v>
      </c>
      <c r="G470" s="98">
        <v>136.5</v>
      </c>
      <c r="H470" s="94">
        <v>136.5</v>
      </c>
      <c r="I470" s="95">
        <f t="shared" si="14"/>
        <v>3.7236011707453489E-5</v>
      </c>
      <c r="J470" s="95">
        <f t="shared" si="15"/>
        <v>0.99788698258341213</v>
      </c>
    </row>
    <row r="471" spans="1:10">
      <c r="A471" s="97" t="s">
        <v>4499</v>
      </c>
      <c r="B471" s="50">
        <v>1139959</v>
      </c>
      <c r="C471" t="s">
        <v>391</v>
      </c>
      <c r="D471" s="97" t="s">
        <v>7</v>
      </c>
      <c r="E471" s="97">
        <v>4</v>
      </c>
      <c r="F471" s="98">
        <v>27.4</v>
      </c>
      <c r="G471" s="98">
        <v>33.659999999999997</v>
      </c>
      <c r="H471" s="94">
        <v>134.63999999999999</v>
      </c>
      <c r="I471" s="95">
        <f t="shared" si="14"/>
        <v>3.6728619899571695E-5</v>
      </c>
      <c r="J471" s="95">
        <f t="shared" si="15"/>
        <v>0.99792371120331169</v>
      </c>
    </row>
    <row r="472" spans="1:10">
      <c r="A472" s="97" t="s">
        <v>4360</v>
      </c>
      <c r="B472" s="50">
        <v>2130625</v>
      </c>
      <c r="C472" t="s">
        <v>392</v>
      </c>
      <c r="D472" s="97" t="s">
        <v>7</v>
      </c>
      <c r="E472" s="97">
        <v>2</v>
      </c>
      <c r="F472" s="98">
        <v>54.42</v>
      </c>
      <c r="G472" s="98">
        <v>66.86</v>
      </c>
      <c r="H472" s="94">
        <v>133.72</v>
      </c>
      <c r="I472" s="95">
        <f t="shared" si="14"/>
        <v>3.6477651908576414E-5</v>
      </c>
      <c r="J472" s="95">
        <f t="shared" si="15"/>
        <v>0.99796018885522031</v>
      </c>
    </row>
    <row r="473" spans="1:10">
      <c r="A473" s="97" t="s">
        <v>4370</v>
      </c>
      <c r="B473" s="50">
        <v>97436</v>
      </c>
      <c r="C473" t="s">
        <v>393</v>
      </c>
      <c r="D473" s="97" t="s">
        <v>7</v>
      </c>
      <c r="E473" s="97">
        <v>1</v>
      </c>
      <c r="F473" s="98">
        <v>107.58</v>
      </c>
      <c r="G473" s="98">
        <v>132.16999999999999</v>
      </c>
      <c r="H473" s="94">
        <v>132.16999999999999</v>
      </c>
      <c r="I473" s="95">
        <f t="shared" si="14"/>
        <v>3.6054825402008255E-5</v>
      </c>
      <c r="J473" s="95">
        <f t="shared" si="15"/>
        <v>0.99799624368062234</v>
      </c>
    </row>
    <row r="474" spans="1:10">
      <c r="A474" s="97" t="s">
        <v>4566</v>
      </c>
      <c r="B474" s="50">
        <v>317022025</v>
      </c>
      <c r="C474" t="s">
        <v>394</v>
      </c>
      <c r="D474" s="97" t="s">
        <v>7</v>
      </c>
      <c r="E474" s="97">
        <v>1</v>
      </c>
      <c r="F474" s="98">
        <v>103.39</v>
      </c>
      <c r="G474" s="98">
        <v>127.02</v>
      </c>
      <c r="H474" s="94">
        <v>127.02</v>
      </c>
      <c r="I474" s="95">
        <f t="shared" si="14"/>
        <v>3.464995023502375E-5</v>
      </c>
      <c r="J474" s="95">
        <f t="shared" si="15"/>
        <v>0.9980308936308574</v>
      </c>
    </row>
    <row r="475" spans="1:10">
      <c r="A475" s="97" t="s">
        <v>4524</v>
      </c>
      <c r="B475" s="50">
        <v>89598</v>
      </c>
      <c r="C475" t="s">
        <v>395</v>
      </c>
      <c r="D475" s="97" t="s">
        <v>7</v>
      </c>
      <c r="E475" s="97">
        <v>2</v>
      </c>
      <c r="F475" s="98">
        <v>51.54</v>
      </c>
      <c r="G475" s="98">
        <v>63.32</v>
      </c>
      <c r="H475" s="94">
        <v>126.64</v>
      </c>
      <c r="I475" s="95">
        <f t="shared" si="14"/>
        <v>3.454628954309091E-5</v>
      </c>
      <c r="J475" s="95">
        <f t="shared" si="15"/>
        <v>0.99806543992040053</v>
      </c>
    </row>
    <row r="476" spans="1:10">
      <c r="A476" s="97" t="s">
        <v>4513</v>
      </c>
      <c r="B476" s="50">
        <v>103983</v>
      </c>
      <c r="C476" t="s">
        <v>396</v>
      </c>
      <c r="D476" s="97" t="s">
        <v>7</v>
      </c>
      <c r="E476" s="97">
        <v>6</v>
      </c>
      <c r="F476" s="98">
        <v>16.79</v>
      </c>
      <c r="G476" s="98">
        <v>20.62</v>
      </c>
      <c r="H476" s="94">
        <v>123.72</v>
      </c>
      <c r="I476" s="95">
        <f t="shared" si="14"/>
        <v>3.3749738962975424E-5</v>
      </c>
      <c r="J476" s="95">
        <f t="shared" si="15"/>
        <v>0.99809918965936351</v>
      </c>
    </row>
    <row r="477" spans="1:10">
      <c r="A477" s="97" t="s">
        <v>4293</v>
      </c>
      <c r="B477" s="50">
        <v>94974</v>
      </c>
      <c r="C477" t="s">
        <v>179</v>
      </c>
      <c r="D477" s="97" t="s">
        <v>18</v>
      </c>
      <c r="E477" s="97">
        <v>0.23</v>
      </c>
      <c r="F477" s="98">
        <v>436.34</v>
      </c>
      <c r="G477" s="98">
        <v>536.08000000000004</v>
      </c>
      <c r="H477" s="94">
        <v>123.29840000000002</v>
      </c>
      <c r="I477" s="95">
        <f t="shared" si="14"/>
        <v>3.363473015318889E-5</v>
      </c>
      <c r="J477" s="95">
        <f t="shared" si="15"/>
        <v>0.99813282438951667</v>
      </c>
    </row>
    <row r="478" spans="1:10">
      <c r="A478" s="97" t="s">
        <v>4444</v>
      </c>
      <c r="B478" s="50">
        <v>94975</v>
      </c>
      <c r="C478" t="s">
        <v>1002</v>
      </c>
      <c r="D478" s="97" t="s">
        <v>18</v>
      </c>
      <c r="E478" s="97">
        <v>0.21</v>
      </c>
      <c r="F478" s="98">
        <v>476.73</v>
      </c>
      <c r="G478" s="98">
        <v>585.71</v>
      </c>
      <c r="H478" s="94">
        <v>122.9991</v>
      </c>
      <c r="I478" s="95">
        <f t="shared" si="14"/>
        <v>3.3553083718727048E-5</v>
      </c>
      <c r="J478" s="95">
        <f t="shared" si="15"/>
        <v>0.99816637747323544</v>
      </c>
    </row>
    <row r="479" spans="1:10">
      <c r="A479" s="97" t="s">
        <v>4487</v>
      </c>
      <c r="B479" s="50">
        <v>613022025</v>
      </c>
      <c r="C479" t="s">
        <v>397</v>
      </c>
      <c r="D479" s="97" t="s">
        <v>7</v>
      </c>
      <c r="E479" s="97">
        <v>2</v>
      </c>
      <c r="F479" s="98">
        <v>49.74</v>
      </c>
      <c r="G479" s="98">
        <v>61.11</v>
      </c>
      <c r="H479" s="94">
        <v>122.22</v>
      </c>
      <c r="I479" s="95">
        <f t="shared" si="14"/>
        <v>3.3340552021135274E-5</v>
      </c>
      <c r="J479" s="95">
        <f t="shared" si="15"/>
        <v>0.99819971802525653</v>
      </c>
    </row>
    <row r="480" spans="1:10">
      <c r="A480" s="97" t="s">
        <v>4416</v>
      </c>
      <c r="B480" s="50">
        <v>1111022025</v>
      </c>
      <c r="C480" t="s">
        <v>334</v>
      </c>
      <c r="D480" s="97" t="s">
        <v>7</v>
      </c>
      <c r="E480" s="97">
        <v>1</v>
      </c>
      <c r="F480" s="98">
        <v>99.46</v>
      </c>
      <c r="G480" s="98">
        <v>122.19</v>
      </c>
      <c r="H480" s="94">
        <v>122.19</v>
      </c>
      <c r="I480" s="95">
        <f t="shared" si="14"/>
        <v>3.3332368282298468E-5</v>
      </c>
      <c r="J480" s="95">
        <f t="shared" si="15"/>
        <v>0.99823305039353882</v>
      </c>
    </row>
    <row r="481" spans="1:10">
      <c r="A481" s="97" t="s">
        <v>4567</v>
      </c>
      <c r="B481" s="50">
        <v>517022025</v>
      </c>
      <c r="C481" t="s">
        <v>398</v>
      </c>
      <c r="D481" s="97" t="s">
        <v>7</v>
      </c>
      <c r="E481" s="97">
        <v>2</v>
      </c>
      <c r="F481" s="98">
        <v>48.86</v>
      </c>
      <c r="G481" s="98">
        <v>60.02</v>
      </c>
      <c r="H481" s="94">
        <v>120.04</v>
      </c>
      <c r="I481" s="95">
        <f t="shared" si="14"/>
        <v>3.2745866998994264E-5</v>
      </c>
      <c r="J481" s="95">
        <f t="shared" si="15"/>
        <v>0.9982657962605378</v>
      </c>
    </row>
    <row r="482" spans="1:10">
      <c r="A482" s="97" t="s">
        <v>4491</v>
      </c>
      <c r="B482" s="50">
        <v>94498</v>
      </c>
      <c r="C482" t="s">
        <v>399</v>
      </c>
      <c r="D482" s="97" t="s">
        <v>7</v>
      </c>
      <c r="E482" s="97">
        <v>1</v>
      </c>
      <c r="F482" s="98">
        <v>96.71</v>
      </c>
      <c r="G482" s="98">
        <v>118.81</v>
      </c>
      <c r="H482" s="94">
        <v>118.81</v>
      </c>
      <c r="I482" s="95">
        <f t="shared" si="14"/>
        <v>3.2410333706685342E-5</v>
      </c>
      <c r="J482" s="95">
        <f t="shared" si="15"/>
        <v>0.99829820659424451</v>
      </c>
    </row>
    <row r="483" spans="1:10">
      <c r="A483" s="97" t="s">
        <v>4482</v>
      </c>
      <c r="B483" s="50">
        <v>104351</v>
      </c>
      <c r="C483" t="s">
        <v>400</v>
      </c>
      <c r="D483" s="97" t="s">
        <v>7</v>
      </c>
      <c r="E483" s="97">
        <v>4</v>
      </c>
      <c r="F483" s="98">
        <v>23.82</v>
      </c>
      <c r="G483" s="98">
        <v>29.26</v>
      </c>
      <c r="H483" s="94">
        <v>117.04</v>
      </c>
      <c r="I483" s="95">
        <f t="shared" si="14"/>
        <v>3.1927493115313964E-5</v>
      </c>
      <c r="J483" s="95">
        <f t="shared" si="15"/>
        <v>0.99833013408735982</v>
      </c>
    </row>
    <row r="484" spans="1:10">
      <c r="A484" s="97" t="s">
        <v>4537</v>
      </c>
      <c r="B484" s="50">
        <v>1213022025</v>
      </c>
      <c r="C484" t="s">
        <v>401</v>
      </c>
      <c r="D484" s="97" t="s">
        <v>7</v>
      </c>
      <c r="E484" s="97">
        <v>1</v>
      </c>
      <c r="F484" s="98">
        <v>94.49</v>
      </c>
      <c r="G484" s="98">
        <v>116.09</v>
      </c>
      <c r="H484" s="94">
        <v>116.09</v>
      </c>
      <c r="I484" s="95">
        <f t="shared" si="14"/>
        <v>3.166834138548187E-5</v>
      </c>
      <c r="J484" s="95">
        <f t="shared" si="15"/>
        <v>0.99836180242874528</v>
      </c>
    </row>
    <row r="485" spans="1:10">
      <c r="A485" s="97" t="s">
        <v>4564</v>
      </c>
      <c r="B485" s="50">
        <v>92639</v>
      </c>
      <c r="C485" t="s">
        <v>402</v>
      </c>
      <c r="D485" s="97" t="s">
        <v>7</v>
      </c>
      <c r="E485" s="97">
        <v>1</v>
      </c>
      <c r="F485" s="98">
        <v>92.09</v>
      </c>
      <c r="G485" s="98">
        <v>113.14</v>
      </c>
      <c r="H485" s="94">
        <v>113.14</v>
      </c>
      <c r="I485" s="95">
        <f t="shared" si="14"/>
        <v>3.0863607066529579E-5</v>
      </c>
      <c r="J485" s="95">
        <f t="shared" si="15"/>
        <v>0.99839266603581178</v>
      </c>
    </row>
    <row r="486" spans="1:10">
      <c r="A486" s="97" t="s">
        <v>4235</v>
      </c>
      <c r="B486" s="50">
        <v>104920</v>
      </c>
      <c r="C486" t="s">
        <v>349</v>
      </c>
      <c r="D486" s="97" t="s">
        <v>14</v>
      </c>
      <c r="E486" s="97">
        <v>8.1999999999999993</v>
      </c>
      <c r="F486" s="98">
        <v>11.2</v>
      </c>
      <c r="G486" s="98">
        <v>13.76</v>
      </c>
      <c r="H486" s="94">
        <v>112.83199999999999</v>
      </c>
      <c r="I486" s="95">
        <f t="shared" si="14"/>
        <v>3.0779587347805068E-5</v>
      </c>
      <c r="J486" s="95">
        <f t="shared" si="15"/>
        <v>0.99842344562315954</v>
      </c>
    </row>
    <row r="487" spans="1:10">
      <c r="A487" s="97" t="s">
        <v>4473</v>
      </c>
      <c r="B487" s="50">
        <v>89732</v>
      </c>
      <c r="C487" t="s">
        <v>403</v>
      </c>
      <c r="D487" s="97" t="s">
        <v>7</v>
      </c>
      <c r="E487" s="97">
        <v>6</v>
      </c>
      <c r="F487" s="98">
        <v>15.27</v>
      </c>
      <c r="G487" s="98">
        <v>18.760000000000002</v>
      </c>
      <c r="H487" s="94">
        <v>112.56</v>
      </c>
      <c r="I487" s="95">
        <f t="shared" si="14"/>
        <v>3.0705388115684724E-5</v>
      </c>
      <c r="J487" s="95">
        <f t="shared" si="15"/>
        <v>0.99845415101127521</v>
      </c>
    </row>
    <row r="488" spans="1:10">
      <c r="A488" s="97" t="s">
        <v>4450</v>
      </c>
      <c r="B488" s="50">
        <v>89707</v>
      </c>
      <c r="C488" t="s">
        <v>404</v>
      </c>
      <c r="D488" s="97" t="s">
        <v>7</v>
      </c>
      <c r="E488" s="97">
        <v>2</v>
      </c>
      <c r="F488" s="98">
        <v>45.61</v>
      </c>
      <c r="G488" s="98">
        <v>56.03</v>
      </c>
      <c r="H488" s="94">
        <v>112.06</v>
      </c>
      <c r="I488" s="95">
        <f t="shared" si="14"/>
        <v>3.0568992468404669E-5</v>
      </c>
      <c r="J488" s="95">
        <f t="shared" si="15"/>
        <v>0.99848472000374366</v>
      </c>
    </row>
    <row r="489" spans="1:10">
      <c r="A489" s="97" t="s">
        <v>4396</v>
      </c>
      <c r="B489" s="50">
        <v>89492</v>
      </c>
      <c r="C489" t="s">
        <v>405</v>
      </c>
      <c r="D489" s="97" t="s">
        <v>7</v>
      </c>
      <c r="E489" s="97">
        <v>11</v>
      </c>
      <c r="F489" s="98">
        <v>8.1199999999999992</v>
      </c>
      <c r="G489" s="98">
        <v>9.9700000000000006</v>
      </c>
      <c r="H489" s="94">
        <v>109.67</v>
      </c>
      <c r="I489" s="95">
        <f t="shared" si="14"/>
        <v>2.9917021274406036E-5</v>
      </c>
      <c r="J489" s="95">
        <f t="shared" si="15"/>
        <v>0.99851463702501808</v>
      </c>
    </row>
    <row r="490" spans="1:10">
      <c r="A490" s="97" t="s">
        <v>4291</v>
      </c>
      <c r="B490" s="50">
        <v>93382</v>
      </c>
      <c r="C490" t="s">
        <v>137</v>
      </c>
      <c r="D490" s="97" t="s">
        <v>18</v>
      </c>
      <c r="E490" s="97">
        <v>3.47</v>
      </c>
      <c r="F490" s="98">
        <v>25.48</v>
      </c>
      <c r="G490" s="98">
        <v>31.3</v>
      </c>
      <c r="H490" s="94">
        <v>108.611</v>
      </c>
      <c r="I490" s="95">
        <f t="shared" si="14"/>
        <v>2.9628135293466891E-5</v>
      </c>
      <c r="J490" s="95">
        <f t="shared" si="15"/>
        <v>0.99854426516031158</v>
      </c>
    </row>
    <row r="491" spans="1:10">
      <c r="A491" s="97" t="s">
        <v>4205</v>
      </c>
      <c r="B491" s="50">
        <v>97634</v>
      </c>
      <c r="C491" t="s">
        <v>677</v>
      </c>
      <c r="D491" s="97" t="s">
        <v>5</v>
      </c>
      <c r="E491" s="97">
        <v>12.1</v>
      </c>
      <c r="F491" s="98">
        <v>6.97</v>
      </c>
      <c r="G491" s="98">
        <v>8.56</v>
      </c>
      <c r="H491" s="94">
        <v>103.57600000000001</v>
      </c>
      <c r="I491" s="95">
        <f t="shared" si="14"/>
        <v>2.8254631125356794E-5</v>
      </c>
      <c r="J491" s="95">
        <f t="shared" si="15"/>
        <v>0.99857251979143691</v>
      </c>
    </row>
    <row r="492" spans="1:10">
      <c r="A492" s="97" t="s">
        <v>4518</v>
      </c>
      <c r="B492" s="50">
        <v>103956</v>
      </c>
      <c r="C492" t="s">
        <v>406</v>
      </c>
      <c r="D492" s="97" t="s">
        <v>7</v>
      </c>
      <c r="E492" s="97">
        <v>6</v>
      </c>
      <c r="F492" s="98">
        <v>13.93</v>
      </c>
      <c r="G492" s="98">
        <v>17.11</v>
      </c>
      <c r="H492" s="94">
        <v>102.66</v>
      </c>
      <c r="I492" s="95">
        <f t="shared" si="14"/>
        <v>2.8004754299539742E-5</v>
      </c>
      <c r="J492" s="95">
        <f t="shared" si="15"/>
        <v>0.99860052454573645</v>
      </c>
    </row>
    <row r="493" spans="1:10">
      <c r="A493" s="97" t="s">
        <v>4281</v>
      </c>
      <c r="B493" s="50">
        <v>94974</v>
      </c>
      <c r="C493" t="s">
        <v>179</v>
      </c>
      <c r="D493" s="97" t="s">
        <v>18</v>
      </c>
      <c r="E493" s="97">
        <v>0.19</v>
      </c>
      <c r="F493" s="98">
        <v>436.34</v>
      </c>
      <c r="G493" s="98">
        <v>536.08000000000004</v>
      </c>
      <c r="H493" s="94">
        <v>101.85520000000001</v>
      </c>
      <c r="I493" s="95">
        <f t="shared" si="14"/>
        <v>2.7785211865677779E-5</v>
      </c>
      <c r="J493" s="95">
        <f t="shared" si="15"/>
        <v>0.99862830975760208</v>
      </c>
    </row>
    <row r="494" spans="1:10">
      <c r="A494" s="97" t="s">
        <v>4410</v>
      </c>
      <c r="B494" s="50">
        <v>611022025</v>
      </c>
      <c r="C494" t="s">
        <v>407</v>
      </c>
      <c r="D494" s="97" t="s">
        <v>7</v>
      </c>
      <c r="E494" s="97">
        <v>3</v>
      </c>
      <c r="F494" s="98">
        <v>27.48</v>
      </c>
      <c r="G494" s="98">
        <v>33.76</v>
      </c>
      <c r="H494" s="94">
        <v>101.28</v>
      </c>
      <c r="I494" s="95">
        <f t="shared" si="14"/>
        <v>2.7628302313046806E-5</v>
      </c>
      <c r="J494" s="95">
        <f t="shared" si="15"/>
        <v>0.99865593805991515</v>
      </c>
    </row>
    <row r="495" spans="1:10">
      <c r="A495" s="97" t="s">
        <v>4421</v>
      </c>
      <c r="B495" s="50">
        <v>89812</v>
      </c>
      <c r="C495" t="s">
        <v>409</v>
      </c>
      <c r="D495" s="97" t="s">
        <v>7</v>
      </c>
      <c r="E495" s="97">
        <v>1</v>
      </c>
      <c r="F495" s="98">
        <v>81.61</v>
      </c>
      <c r="G495" s="98">
        <v>100.26</v>
      </c>
      <c r="H495" s="94">
        <v>100.26</v>
      </c>
      <c r="I495" s="95">
        <f t="shared" si="14"/>
        <v>2.7350055192595507E-5</v>
      </c>
      <c r="J495" s="95">
        <f t="shared" si="15"/>
        <v>0.99868328811510776</v>
      </c>
    </row>
    <row r="496" spans="1:10">
      <c r="A496" s="97" t="s">
        <v>4490</v>
      </c>
      <c r="B496" s="50">
        <v>94495</v>
      </c>
      <c r="C496" t="s">
        <v>382</v>
      </c>
      <c r="D496" s="97" t="s">
        <v>7</v>
      </c>
      <c r="E496" s="97">
        <v>2</v>
      </c>
      <c r="F496" s="98">
        <v>40.72</v>
      </c>
      <c r="G496" s="98">
        <v>50.02</v>
      </c>
      <c r="H496" s="94">
        <v>100.04</v>
      </c>
      <c r="I496" s="95">
        <f t="shared" si="14"/>
        <v>2.7290041107792285E-5</v>
      </c>
      <c r="J496" s="95">
        <f t="shared" si="15"/>
        <v>0.99871057815621556</v>
      </c>
    </row>
    <row r="497" spans="1:10">
      <c r="A497" s="97" t="s">
        <v>4245</v>
      </c>
      <c r="B497" s="50">
        <v>92763</v>
      </c>
      <c r="C497" t="s">
        <v>284</v>
      </c>
      <c r="D497" s="97" t="s">
        <v>14</v>
      </c>
      <c r="E497" s="97">
        <v>8.1999999999999993</v>
      </c>
      <c r="F497" s="98">
        <v>9.7899999999999991</v>
      </c>
      <c r="G497" s="98">
        <v>12.02</v>
      </c>
      <c r="H497" s="94">
        <v>98.563999999999993</v>
      </c>
      <c r="I497" s="95">
        <f t="shared" si="14"/>
        <v>2.6887401157021574E-5</v>
      </c>
      <c r="J497" s="95">
        <f t="shared" si="15"/>
        <v>0.99873746555737253</v>
      </c>
    </row>
    <row r="498" spans="1:10">
      <c r="A498" s="97" t="s">
        <v>4434</v>
      </c>
      <c r="B498" s="50">
        <v>89785</v>
      </c>
      <c r="C498" t="s">
        <v>411</v>
      </c>
      <c r="D498" s="97" t="s">
        <v>7</v>
      </c>
      <c r="E498" s="97">
        <v>3</v>
      </c>
      <c r="F498" s="98">
        <v>26.31</v>
      </c>
      <c r="G498" s="98">
        <v>32.32</v>
      </c>
      <c r="H498" s="94">
        <v>96.960000000000008</v>
      </c>
      <c r="I498" s="95">
        <f t="shared" si="14"/>
        <v>2.644984392054718E-5</v>
      </c>
      <c r="J498" s="95">
        <f t="shared" si="15"/>
        <v>0.99876391540129306</v>
      </c>
    </row>
    <row r="499" spans="1:10">
      <c r="A499" s="97" t="s">
        <v>4351</v>
      </c>
      <c r="B499" s="50">
        <v>93671</v>
      </c>
      <c r="C499" t="s">
        <v>412</v>
      </c>
      <c r="D499" s="97" t="s">
        <v>7</v>
      </c>
      <c r="E499" s="97">
        <v>1</v>
      </c>
      <c r="F499" s="98">
        <v>76.650000000000006</v>
      </c>
      <c r="G499" s="98">
        <v>94.17</v>
      </c>
      <c r="H499" s="94">
        <v>94.17</v>
      </c>
      <c r="I499" s="95">
        <f t="shared" si="14"/>
        <v>2.5688756208724504E-5</v>
      </c>
      <c r="J499" s="95">
        <f t="shared" si="15"/>
        <v>0.99878960415750173</v>
      </c>
    </row>
    <row r="500" spans="1:10">
      <c r="A500" s="97" t="s">
        <v>4259</v>
      </c>
      <c r="B500" s="50">
        <v>101616</v>
      </c>
      <c r="C500" t="s">
        <v>277</v>
      </c>
      <c r="D500" s="97" t="s">
        <v>5</v>
      </c>
      <c r="E500" s="97">
        <v>12.43</v>
      </c>
      <c r="F500" s="98">
        <v>6.08</v>
      </c>
      <c r="G500" s="98">
        <v>7.46</v>
      </c>
      <c r="H500" s="94">
        <v>92.727800000000002</v>
      </c>
      <c r="I500" s="95">
        <f t="shared" si="14"/>
        <v>2.5295336603709929E-5</v>
      </c>
      <c r="J500" s="95">
        <f t="shared" si="15"/>
        <v>0.9988148994941054</v>
      </c>
    </row>
    <row r="501" spans="1:10">
      <c r="A501" s="97" t="s">
        <v>4548</v>
      </c>
      <c r="B501" s="50">
        <v>714022025</v>
      </c>
      <c r="C501" t="s">
        <v>413</v>
      </c>
      <c r="D501" s="97" t="s">
        <v>7</v>
      </c>
      <c r="E501" s="97">
        <v>1</v>
      </c>
      <c r="F501" s="98">
        <v>75.349999999999994</v>
      </c>
      <c r="G501" s="98">
        <v>92.57</v>
      </c>
      <c r="H501" s="94">
        <v>92.57</v>
      </c>
      <c r="I501" s="95">
        <f t="shared" si="14"/>
        <v>2.5252290137428343E-5</v>
      </c>
      <c r="J501" s="95">
        <f t="shared" si="15"/>
        <v>0.99884015178424279</v>
      </c>
    </row>
    <row r="502" spans="1:10">
      <c r="A502" s="97" t="s">
        <v>4510</v>
      </c>
      <c r="B502" s="50">
        <v>103964</v>
      </c>
      <c r="C502" t="s">
        <v>414</v>
      </c>
      <c r="D502" s="97" t="s">
        <v>7</v>
      </c>
      <c r="E502" s="97">
        <v>9</v>
      </c>
      <c r="F502" s="98">
        <v>8.18</v>
      </c>
      <c r="G502" s="98">
        <v>10.039999999999999</v>
      </c>
      <c r="H502" s="94">
        <v>90.359999999999985</v>
      </c>
      <c r="I502" s="95">
        <f t="shared" si="14"/>
        <v>2.4649421376450524E-5</v>
      </c>
      <c r="J502" s="95">
        <f t="shared" si="15"/>
        <v>0.99886480120561927</v>
      </c>
    </row>
    <row r="503" spans="1:10">
      <c r="A503" s="97" t="s">
        <v>4581</v>
      </c>
      <c r="B503" s="50">
        <v>1110225</v>
      </c>
      <c r="C503" t="s">
        <v>1180</v>
      </c>
      <c r="D503" s="97" t="s">
        <v>7</v>
      </c>
      <c r="E503" s="97">
        <v>3</v>
      </c>
      <c r="F503" s="98">
        <v>23.8</v>
      </c>
      <c r="G503" s="98">
        <v>29.24</v>
      </c>
      <c r="H503" s="94">
        <v>87.72</v>
      </c>
      <c r="I503" s="95">
        <f t="shared" si="14"/>
        <v>2.3929252358811867E-5</v>
      </c>
      <c r="J503" s="95">
        <f t="shared" si="15"/>
        <v>0.9988887304579781</v>
      </c>
    </row>
    <row r="504" spans="1:10">
      <c r="A504" s="97" t="s">
        <v>4557</v>
      </c>
      <c r="B504" s="50">
        <v>1514022025</v>
      </c>
      <c r="C504" t="s">
        <v>415</v>
      </c>
      <c r="D504" s="97" t="s">
        <v>7</v>
      </c>
      <c r="E504" s="97">
        <v>2</v>
      </c>
      <c r="F504" s="98">
        <v>35.46</v>
      </c>
      <c r="G504" s="98">
        <v>43.56</v>
      </c>
      <c r="H504" s="94">
        <v>87.12</v>
      </c>
      <c r="I504" s="95">
        <f t="shared" si="14"/>
        <v>2.3765577582075809E-5</v>
      </c>
      <c r="J504" s="95">
        <f t="shared" si="15"/>
        <v>0.9989124960355602</v>
      </c>
    </row>
    <row r="505" spans="1:10">
      <c r="A505" s="97" t="s">
        <v>4402</v>
      </c>
      <c r="B505" s="50">
        <v>89622</v>
      </c>
      <c r="C505" t="s">
        <v>365</v>
      </c>
      <c r="D505" s="97" t="s">
        <v>7</v>
      </c>
      <c r="E505" s="97">
        <v>5</v>
      </c>
      <c r="F505" s="98">
        <v>14.13</v>
      </c>
      <c r="G505" s="98">
        <v>17.36</v>
      </c>
      <c r="H505" s="94">
        <v>86.8</v>
      </c>
      <c r="I505" s="95">
        <f t="shared" si="14"/>
        <v>2.3678284367816576E-5</v>
      </c>
      <c r="J505" s="95">
        <f t="shared" si="15"/>
        <v>0.99893617431992798</v>
      </c>
    </row>
    <row r="506" spans="1:10">
      <c r="A506" s="97" t="s">
        <v>4427</v>
      </c>
      <c r="B506" s="50">
        <v>89724</v>
      </c>
      <c r="C506" t="s">
        <v>416</v>
      </c>
      <c r="D506" s="97" t="s">
        <v>7</v>
      </c>
      <c r="E506" s="97">
        <v>7</v>
      </c>
      <c r="F506" s="98">
        <v>9.92</v>
      </c>
      <c r="G506" s="98">
        <v>12.18</v>
      </c>
      <c r="H506" s="94">
        <v>85.259999999999991</v>
      </c>
      <c r="I506" s="95">
        <f t="shared" si="14"/>
        <v>2.3258185774194022E-5</v>
      </c>
      <c r="J506" s="95">
        <f t="shared" si="15"/>
        <v>0.99895943250570218</v>
      </c>
    </row>
    <row r="507" spans="1:10">
      <c r="A507" s="97" t="s">
        <v>4611</v>
      </c>
      <c r="B507" s="50">
        <v>89366</v>
      </c>
      <c r="C507" t="s">
        <v>417</v>
      </c>
      <c r="D507" s="97" t="s">
        <v>7</v>
      </c>
      <c r="E507" s="97">
        <v>4</v>
      </c>
      <c r="F507" s="98">
        <v>16.41</v>
      </c>
      <c r="G507" s="98">
        <v>20.16</v>
      </c>
      <c r="H507" s="94">
        <v>80.64</v>
      </c>
      <c r="I507" s="95">
        <f t="shared" si="14"/>
        <v>2.1997889993326367E-5</v>
      </c>
      <c r="J507" s="95">
        <f t="shared" si="15"/>
        <v>0.99898143039569554</v>
      </c>
    </row>
    <row r="508" spans="1:10">
      <c r="A508" s="97" t="s">
        <v>4568</v>
      </c>
      <c r="B508" s="50">
        <v>1414022025</v>
      </c>
      <c r="C508" t="s">
        <v>268</v>
      </c>
      <c r="D508" s="97" t="s">
        <v>7</v>
      </c>
      <c r="E508" s="97">
        <v>2</v>
      </c>
      <c r="F508" s="98">
        <v>31.62</v>
      </c>
      <c r="G508" s="98">
        <v>38.840000000000003</v>
      </c>
      <c r="H508" s="94">
        <v>77.680000000000007</v>
      </c>
      <c r="I508" s="95">
        <f t="shared" si="14"/>
        <v>2.1190427761428477E-5</v>
      </c>
      <c r="J508" s="95">
        <f t="shared" si="15"/>
        <v>0.99900262082345692</v>
      </c>
    </row>
    <row r="509" spans="1:10">
      <c r="A509" s="97" t="s">
        <v>4550</v>
      </c>
      <c r="B509" s="50">
        <v>914022025</v>
      </c>
      <c r="C509" t="s">
        <v>418</v>
      </c>
      <c r="D509" s="97" t="s">
        <v>7</v>
      </c>
      <c r="E509" s="97">
        <v>2</v>
      </c>
      <c r="F509" s="98">
        <v>31.39</v>
      </c>
      <c r="G509" s="98">
        <v>38.56</v>
      </c>
      <c r="H509" s="94">
        <v>77.12</v>
      </c>
      <c r="I509" s="95">
        <f t="shared" si="14"/>
        <v>2.1037664636474819E-5</v>
      </c>
      <c r="J509" s="95">
        <f t="shared" si="15"/>
        <v>0.99902365848809338</v>
      </c>
    </row>
    <row r="510" spans="1:10">
      <c r="A510" s="97" t="s">
        <v>4540</v>
      </c>
      <c r="B510" s="50">
        <v>89396</v>
      </c>
      <c r="C510" t="s">
        <v>419</v>
      </c>
      <c r="D510" s="97" t="s">
        <v>7</v>
      </c>
      <c r="E510" s="97">
        <v>3</v>
      </c>
      <c r="F510" s="98">
        <v>20.6</v>
      </c>
      <c r="G510" s="98">
        <v>25.3</v>
      </c>
      <c r="H510" s="94">
        <v>75.900000000000006</v>
      </c>
      <c r="I510" s="95">
        <f t="shared" si="14"/>
        <v>2.0704859257111501E-5</v>
      </c>
      <c r="J510" s="95">
        <f t="shared" si="15"/>
        <v>0.99904436334735047</v>
      </c>
    </row>
    <row r="511" spans="1:10">
      <c r="A511" s="97" t="s">
        <v>4543</v>
      </c>
      <c r="B511" s="50">
        <v>214022025</v>
      </c>
      <c r="C511" t="s">
        <v>420</v>
      </c>
      <c r="D511" s="97" t="s">
        <v>7</v>
      </c>
      <c r="E511" s="97">
        <v>1</v>
      </c>
      <c r="F511" s="98">
        <v>61.41</v>
      </c>
      <c r="G511" s="98">
        <v>75.44</v>
      </c>
      <c r="H511" s="94">
        <v>75.44</v>
      </c>
      <c r="I511" s="95">
        <f t="shared" si="14"/>
        <v>2.0579375261613854E-5</v>
      </c>
      <c r="J511" s="95">
        <f t="shared" si="15"/>
        <v>0.99906494272261204</v>
      </c>
    </row>
    <row r="512" spans="1:10">
      <c r="A512" s="97" t="s">
        <v>4512</v>
      </c>
      <c r="B512" s="50">
        <v>103969</v>
      </c>
      <c r="C512" t="s">
        <v>421</v>
      </c>
      <c r="D512" s="97" t="s">
        <v>7</v>
      </c>
      <c r="E512" s="97">
        <v>3</v>
      </c>
      <c r="F512" s="98">
        <v>20.16</v>
      </c>
      <c r="G512" s="98">
        <v>24.76</v>
      </c>
      <c r="H512" s="94">
        <v>74.28</v>
      </c>
      <c r="I512" s="95">
        <f t="shared" si="14"/>
        <v>2.026293735992414E-5</v>
      </c>
      <c r="J512" s="95">
        <f t="shared" si="15"/>
        <v>0.99908520565997194</v>
      </c>
    </row>
    <row r="513" spans="1:10">
      <c r="A513" s="97" t="s">
        <v>4501</v>
      </c>
      <c r="B513" s="50" t="s">
        <v>4111</v>
      </c>
      <c r="C513" t="s">
        <v>422</v>
      </c>
      <c r="D513" s="97" t="s">
        <v>7</v>
      </c>
      <c r="E513" s="97">
        <v>2</v>
      </c>
      <c r="F513" s="98">
        <v>29.96</v>
      </c>
      <c r="G513" s="98">
        <v>36.799999999999997</v>
      </c>
      <c r="H513" s="94">
        <v>73.599999999999994</v>
      </c>
      <c r="I513" s="95">
        <f t="shared" si="14"/>
        <v>2.0077439279623271E-5</v>
      </c>
      <c r="J513" s="95">
        <f t="shared" si="15"/>
        <v>0.99910528309925162</v>
      </c>
    </row>
    <row r="514" spans="1:10">
      <c r="A514" s="97" t="s">
        <v>4445</v>
      </c>
      <c r="B514" s="50">
        <v>103670</v>
      </c>
      <c r="C514" t="s">
        <v>37</v>
      </c>
      <c r="D514" s="97" t="s">
        <v>18</v>
      </c>
      <c r="E514" s="97">
        <v>0.21</v>
      </c>
      <c r="F514" s="98">
        <v>284.04000000000002</v>
      </c>
      <c r="G514" s="98">
        <v>348.97</v>
      </c>
      <c r="H514" s="94">
        <v>73.283699999999996</v>
      </c>
      <c r="I514" s="95">
        <f t="shared" si="14"/>
        <v>1.999115539315391E-5</v>
      </c>
      <c r="J514" s="95">
        <f t="shared" si="15"/>
        <v>0.99912527425464481</v>
      </c>
    </row>
    <row r="515" spans="1:10">
      <c r="A515" s="97" t="s">
        <v>4401</v>
      </c>
      <c r="B515" s="50">
        <v>89620</v>
      </c>
      <c r="C515" t="s">
        <v>408</v>
      </c>
      <c r="D515" s="97" t="s">
        <v>7</v>
      </c>
      <c r="E515" s="97">
        <v>5</v>
      </c>
      <c r="F515" s="98">
        <v>11.7</v>
      </c>
      <c r="G515" s="98">
        <v>14.37</v>
      </c>
      <c r="H515" s="94">
        <v>71.849999999999994</v>
      </c>
      <c r="I515" s="95">
        <f t="shared" ref="I515:I578" si="16">H515/$M$1</f>
        <v>1.9600054514143097E-5</v>
      </c>
      <c r="J515" s="95">
        <f t="shared" si="15"/>
        <v>0.99914487430915899</v>
      </c>
    </row>
    <row r="516" spans="1:10">
      <c r="A516" s="97" t="s">
        <v>4436</v>
      </c>
      <c r="B516" s="50">
        <v>89565</v>
      </c>
      <c r="C516" t="s">
        <v>423</v>
      </c>
      <c r="D516" s="97" t="s">
        <v>7</v>
      </c>
      <c r="E516" s="97">
        <v>1</v>
      </c>
      <c r="F516" s="98">
        <v>56.67</v>
      </c>
      <c r="G516" s="98">
        <v>69.62</v>
      </c>
      <c r="H516" s="94">
        <v>69.62</v>
      </c>
      <c r="I516" s="95">
        <f t="shared" si="16"/>
        <v>1.8991729927274078E-5</v>
      </c>
      <c r="J516" s="95">
        <f t="shared" ref="J516:J579" si="17">I516+J515</f>
        <v>0.99916386603908625</v>
      </c>
    </row>
    <row r="517" spans="1:10">
      <c r="A517" s="97" t="s">
        <v>4535</v>
      </c>
      <c r="B517" s="50">
        <v>89622</v>
      </c>
      <c r="C517" t="s">
        <v>365</v>
      </c>
      <c r="D517" s="97" t="s">
        <v>7</v>
      </c>
      <c r="E517" s="97">
        <v>4</v>
      </c>
      <c r="F517" s="98">
        <v>14.13</v>
      </c>
      <c r="G517" s="98">
        <v>17.36</v>
      </c>
      <c r="H517" s="94">
        <v>69.44</v>
      </c>
      <c r="I517" s="95">
        <f t="shared" si="16"/>
        <v>1.894262749425326E-5</v>
      </c>
      <c r="J517" s="95">
        <f t="shared" si="17"/>
        <v>0.99918280866658049</v>
      </c>
    </row>
    <row r="518" spans="1:10">
      <c r="A518" s="97" t="s">
        <v>4471</v>
      </c>
      <c r="B518" s="50">
        <v>89803</v>
      </c>
      <c r="C518" t="s">
        <v>424</v>
      </c>
      <c r="D518" s="97" t="s">
        <v>7</v>
      </c>
      <c r="E518" s="97">
        <v>3</v>
      </c>
      <c r="F518" s="98">
        <v>18.72</v>
      </c>
      <c r="G518" s="98">
        <v>22.99</v>
      </c>
      <c r="H518" s="94">
        <v>68.97</v>
      </c>
      <c r="I518" s="95">
        <f t="shared" si="16"/>
        <v>1.8814415585810014E-5</v>
      </c>
      <c r="J518" s="95">
        <f t="shared" si="17"/>
        <v>0.99920162308216631</v>
      </c>
    </row>
    <row r="519" spans="1:10">
      <c r="A519" s="97" t="s">
        <v>4492</v>
      </c>
      <c r="B519" s="50">
        <v>94496</v>
      </c>
      <c r="C519" t="s">
        <v>425</v>
      </c>
      <c r="D519" s="97" t="s">
        <v>7</v>
      </c>
      <c r="E519" s="97">
        <v>1</v>
      </c>
      <c r="F519" s="98">
        <v>55.45</v>
      </c>
      <c r="G519" s="98">
        <v>68.12</v>
      </c>
      <c r="H519" s="94">
        <v>68.12</v>
      </c>
      <c r="I519" s="95">
        <f t="shared" si="16"/>
        <v>1.8582542985433932E-5</v>
      </c>
      <c r="J519" s="95">
        <f t="shared" si="17"/>
        <v>0.99922020562515179</v>
      </c>
    </row>
    <row r="520" spans="1:10">
      <c r="A520" s="97" t="s">
        <v>4514</v>
      </c>
      <c r="B520" s="50">
        <v>89510</v>
      </c>
      <c r="C520" t="s">
        <v>426</v>
      </c>
      <c r="D520" s="97" t="s">
        <v>7</v>
      </c>
      <c r="E520" s="97">
        <v>2</v>
      </c>
      <c r="F520" s="98">
        <v>27.15</v>
      </c>
      <c r="G520" s="98">
        <v>33.35</v>
      </c>
      <c r="H520" s="94">
        <v>66.7</v>
      </c>
      <c r="I520" s="95">
        <f t="shared" si="16"/>
        <v>1.8195179347158589E-5</v>
      </c>
      <c r="J520" s="95">
        <f t="shared" si="17"/>
        <v>0.99923840080449899</v>
      </c>
    </row>
    <row r="521" spans="1:10">
      <c r="A521" s="97" t="s">
        <v>4604</v>
      </c>
      <c r="B521" s="50">
        <v>89362</v>
      </c>
      <c r="C521" t="s">
        <v>325</v>
      </c>
      <c r="D521" s="97" t="s">
        <v>7</v>
      </c>
      <c r="E521" s="97">
        <v>6</v>
      </c>
      <c r="F521" s="98">
        <v>8.99</v>
      </c>
      <c r="G521" s="98">
        <v>11.04</v>
      </c>
      <c r="H521" s="94">
        <v>66.239999999999995</v>
      </c>
      <c r="I521" s="95">
        <f t="shared" si="16"/>
        <v>1.8069695351660941E-5</v>
      </c>
      <c r="J521" s="95">
        <f t="shared" si="17"/>
        <v>0.99925647049985067</v>
      </c>
    </row>
    <row r="522" spans="1:10">
      <c r="A522" s="97" t="s">
        <v>4602</v>
      </c>
      <c r="B522" s="50">
        <v>89353</v>
      </c>
      <c r="C522" t="s">
        <v>410</v>
      </c>
      <c r="D522" s="97" t="s">
        <v>7</v>
      </c>
      <c r="E522" s="97">
        <v>2</v>
      </c>
      <c r="F522" s="98">
        <v>26.57</v>
      </c>
      <c r="G522" s="98">
        <v>32.64</v>
      </c>
      <c r="H522" s="94">
        <v>65.28</v>
      </c>
      <c r="I522" s="95">
        <f t="shared" si="16"/>
        <v>1.7807815708883249E-5</v>
      </c>
      <c r="J522" s="95">
        <f t="shared" si="17"/>
        <v>0.99927427831555959</v>
      </c>
    </row>
    <row r="523" spans="1:10">
      <c r="A523" s="97" t="s">
        <v>4463</v>
      </c>
      <c r="B523" s="50">
        <v>89834</v>
      </c>
      <c r="C523" t="s">
        <v>294</v>
      </c>
      <c r="D523" s="97" t="s">
        <v>7</v>
      </c>
      <c r="E523" s="97">
        <v>1</v>
      </c>
      <c r="F523" s="98">
        <v>53.04</v>
      </c>
      <c r="G523" s="98">
        <v>65.16</v>
      </c>
      <c r="H523" s="94">
        <v>65.16</v>
      </c>
      <c r="I523" s="95">
        <f t="shared" si="16"/>
        <v>1.7775080753536035E-5</v>
      </c>
      <c r="J523" s="95">
        <f t="shared" si="17"/>
        <v>0.99929205339631311</v>
      </c>
    </row>
    <row r="524" spans="1:10">
      <c r="A524" s="97" t="s">
        <v>4532</v>
      </c>
      <c r="B524" s="50">
        <v>89398</v>
      </c>
      <c r="C524" t="s">
        <v>427</v>
      </c>
      <c r="D524" s="97" t="s">
        <v>7</v>
      </c>
      <c r="E524" s="97">
        <v>3</v>
      </c>
      <c r="F524" s="98">
        <v>17.670000000000002</v>
      </c>
      <c r="G524" s="98">
        <v>21.7</v>
      </c>
      <c r="H524" s="94">
        <v>65.099999999999994</v>
      </c>
      <c r="I524" s="95">
        <f t="shared" si="16"/>
        <v>1.7758713275862431E-5</v>
      </c>
      <c r="J524" s="95">
        <f t="shared" si="17"/>
        <v>0.99930981210958902</v>
      </c>
    </row>
    <row r="525" spans="1:10">
      <c r="A525" s="97" t="s">
        <v>4216</v>
      </c>
      <c r="B525" s="50">
        <v>10200068</v>
      </c>
      <c r="C525" t="s">
        <v>696</v>
      </c>
      <c r="D525" s="97" t="s">
        <v>18</v>
      </c>
      <c r="E525" s="97">
        <v>0.9</v>
      </c>
      <c r="F525" s="98">
        <v>57.3</v>
      </c>
      <c r="G525" s="98">
        <v>70.39</v>
      </c>
      <c r="H525" s="94">
        <v>63.350999999999999</v>
      </c>
      <c r="I525" s="95">
        <f t="shared" si="16"/>
        <v>1.7281601301676819E-5</v>
      </c>
      <c r="J525" s="95">
        <f t="shared" si="17"/>
        <v>0.99932709371089068</v>
      </c>
    </row>
    <row r="526" spans="1:10">
      <c r="A526" s="97" t="s">
        <v>4579</v>
      </c>
      <c r="B526" s="50">
        <v>1117022025</v>
      </c>
      <c r="C526" t="s">
        <v>428</v>
      </c>
      <c r="D526" s="97" t="s">
        <v>7</v>
      </c>
      <c r="E526" s="97">
        <v>1</v>
      </c>
      <c r="F526" s="98">
        <v>51.46</v>
      </c>
      <c r="G526" s="98">
        <v>63.22</v>
      </c>
      <c r="H526" s="94">
        <v>63.22</v>
      </c>
      <c r="I526" s="95">
        <f t="shared" si="16"/>
        <v>1.7245865642089444E-5</v>
      </c>
      <c r="J526" s="95">
        <f t="shared" si="17"/>
        <v>0.99934433957653279</v>
      </c>
    </row>
    <row r="527" spans="1:10">
      <c r="A527" s="97" t="s">
        <v>4664</v>
      </c>
      <c r="B527" s="50">
        <v>102500</v>
      </c>
      <c r="C527" t="s">
        <v>1309</v>
      </c>
      <c r="D527" s="97" t="s">
        <v>22</v>
      </c>
      <c r="E527" s="97">
        <v>11.48</v>
      </c>
      <c r="F527" s="98">
        <v>4.42</v>
      </c>
      <c r="G527" s="98">
        <v>5.43</v>
      </c>
      <c r="H527" s="94">
        <v>62.336399999999998</v>
      </c>
      <c r="I527" s="95">
        <f t="shared" si="16"/>
        <v>1.700482725421614E-5</v>
      </c>
      <c r="J527" s="95">
        <f t="shared" si="17"/>
        <v>0.99936134440378699</v>
      </c>
    </row>
    <row r="528" spans="1:10">
      <c r="A528" s="97" t="s">
        <v>4549</v>
      </c>
      <c r="B528" s="50">
        <v>814022025</v>
      </c>
      <c r="C528" t="s">
        <v>430</v>
      </c>
      <c r="D528" s="97" t="s">
        <v>7</v>
      </c>
      <c r="E528" s="97">
        <v>2</v>
      </c>
      <c r="F528" s="98">
        <v>25.04</v>
      </c>
      <c r="G528" s="98">
        <v>30.76</v>
      </c>
      <c r="H528" s="94">
        <v>61.52</v>
      </c>
      <c r="I528" s="95">
        <f t="shared" si="16"/>
        <v>1.6782120441337279E-5</v>
      </c>
      <c r="J528" s="95">
        <f t="shared" si="17"/>
        <v>0.99937812652422831</v>
      </c>
    </row>
    <row r="529" spans="1:10">
      <c r="A529" s="97" t="s">
        <v>4576</v>
      </c>
      <c r="B529" s="50">
        <v>92374</v>
      </c>
      <c r="C529" t="s">
        <v>1171</v>
      </c>
      <c r="D529" s="97" t="s">
        <v>7</v>
      </c>
      <c r="E529" s="97">
        <v>1</v>
      </c>
      <c r="F529" s="98">
        <v>47.96</v>
      </c>
      <c r="G529" s="98">
        <v>58.92</v>
      </c>
      <c r="H529" s="94">
        <v>58.92</v>
      </c>
      <c r="I529" s="95">
        <f t="shared" si="16"/>
        <v>1.6072863075481022E-5</v>
      </c>
      <c r="J529" s="95">
        <f t="shared" si="17"/>
        <v>0.99939419938730378</v>
      </c>
    </row>
    <row r="530" spans="1:10">
      <c r="A530" s="97" t="s">
        <v>4430</v>
      </c>
      <c r="B530" s="50">
        <v>104347</v>
      </c>
      <c r="C530" t="s">
        <v>357</v>
      </c>
      <c r="D530" s="97" t="s">
        <v>7</v>
      </c>
      <c r="E530" s="97">
        <v>1</v>
      </c>
      <c r="F530" s="98">
        <v>47.93</v>
      </c>
      <c r="G530" s="98">
        <v>58.88</v>
      </c>
      <c r="H530" s="94">
        <v>58.88</v>
      </c>
      <c r="I530" s="95">
        <f t="shared" si="16"/>
        <v>1.6061951423698619E-5</v>
      </c>
      <c r="J530" s="95">
        <f t="shared" si="17"/>
        <v>0.99941026133872746</v>
      </c>
    </row>
    <row r="531" spans="1:10">
      <c r="A531" s="97" t="s">
        <v>4583</v>
      </c>
      <c r="B531" s="50">
        <v>1110225</v>
      </c>
      <c r="C531" t="s">
        <v>1184</v>
      </c>
      <c r="D531" s="97" t="s">
        <v>7</v>
      </c>
      <c r="E531" s="97">
        <v>2</v>
      </c>
      <c r="F531" s="98">
        <v>23.8</v>
      </c>
      <c r="G531" s="98">
        <v>29.24</v>
      </c>
      <c r="H531" s="94">
        <v>58.48</v>
      </c>
      <c r="I531" s="95">
        <f t="shared" si="16"/>
        <v>1.5952834905874578E-5</v>
      </c>
      <c r="J531" s="95">
        <f t="shared" si="17"/>
        <v>0.99942621417363331</v>
      </c>
    </row>
    <row r="532" spans="1:10">
      <c r="A532" s="97" t="s">
        <v>4517</v>
      </c>
      <c r="B532" s="50">
        <v>89413</v>
      </c>
      <c r="C532" t="s">
        <v>431</v>
      </c>
      <c r="D532" s="97" t="s">
        <v>7</v>
      </c>
      <c r="E532" s="97">
        <v>4</v>
      </c>
      <c r="F532" s="98">
        <v>11.71</v>
      </c>
      <c r="G532" s="98">
        <v>14.38</v>
      </c>
      <c r="H532" s="94">
        <v>57.52</v>
      </c>
      <c r="I532" s="95">
        <f t="shared" si="16"/>
        <v>1.5690955263096883E-5</v>
      </c>
      <c r="J532" s="95">
        <f t="shared" si="17"/>
        <v>0.99944190512889641</v>
      </c>
    </row>
    <row r="533" spans="1:10">
      <c r="A533" s="97" t="s">
        <v>4388</v>
      </c>
      <c r="B533" s="50">
        <v>103037</v>
      </c>
      <c r="C533" t="s">
        <v>331</v>
      </c>
      <c r="D533" s="97" t="s">
        <v>7</v>
      </c>
      <c r="E533" s="97">
        <v>1</v>
      </c>
      <c r="F533" s="98">
        <v>44.28</v>
      </c>
      <c r="G533" s="98">
        <v>54.4</v>
      </c>
      <c r="H533" s="94">
        <v>54.4</v>
      </c>
      <c r="I533" s="95">
        <f t="shared" si="16"/>
        <v>1.4839846424069373E-5</v>
      </c>
      <c r="J533" s="95">
        <f t="shared" si="17"/>
        <v>0.99945674497532044</v>
      </c>
    </row>
    <row r="534" spans="1:10">
      <c r="A534" s="97" t="s">
        <v>4547</v>
      </c>
      <c r="B534" s="50">
        <v>614022025</v>
      </c>
      <c r="C534" t="s">
        <v>433</v>
      </c>
      <c r="D534" s="97" t="s">
        <v>22</v>
      </c>
      <c r="E534" s="97">
        <v>0.46</v>
      </c>
      <c r="F534" s="98">
        <v>96.14</v>
      </c>
      <c r="G534" s="98">
        <v>118.11</v>
      </c>
      <c r="H534" s="94">
        <v>54.330600000000004</v>
      </c>
      <c r="I534" s="95">
        <f t="shared" si="16"/>
        <v>1.4820914708226904E-5</v>
      </c>
      <c r="J534" s="95">
        <f t="shared" si="17"/>
        <v>0.99947156589002872</v>
      </c>
    </row>
    <row r="535" spans="1:10">
      <c r="A535" s="97" t="s">
        <v>4422</v>
      </c>
      <c r="B535" s="50">
        <v>89804</v>
      </c>
      <c r="C535" t="s">
        <v>434</v>
      </c>
      <c r="D535" s="97" t="s">
        <v>7</v>
      </c>
      <c r="E535" s="97">
        <v>2</v>
      </c>
      <c r="F535" s="98">
        <v>21.04</v>
      </c>
      <c r="G535" s="98">
        <v>25.84</v>
      </c>
      <c r="H535" s="94">
        <v>51.68</v>
      </c>
      <c r="I535" s="95">
        <f t="shared" si="16"/>
        <v>1.4097854102865906E-5</v>
      </c>
      <c r="J535" s="95">
        <f t="shared" si="17"/>
        <v>0.99948566374413161</v>
      </c>
    </row>
    <row r="536" spans="1:10">
      <c r="A536" s="97" t="s">
        <v>4468</v>
      </c>
      <c r="B536" s="50">
        <v>911022025</v>
      </c>
      <c r="C536" t="s">
        <v>233</v>
      </c>
      <c r="D536" s="97" t="s">
        <v>7</v>
      </c>
      <c r="E536" s="97">
        <v>7</v>
      </c>
      <c r="F536" s="98">
        <v>5.95</v>
      </c>
      <c r="G536" s="98">
        <v>7.31</v>
      </c>
      <c r="H536" s="94">
        <v>51.169999999999995</v>
      </c>
      <c r="I536" s="95">
        <f t="shared" si="16"/>
        <v>1.3958730542640254E-5</v>
      </c>
      <c r="J536" s="95">
        <f t="shared" si="17"/>
        <v>0.99949962247467428</v>
      </c>
    </row>
    <row r="537" spans="1:10">
      <c r="A537" s="97" t="s">
        <v>4523</v>
      </c>
      <c r="B537" s="50">
        <v>103996</v>
      </c>
      <c r="C537" t="s">
        <v>435</v>
      </c>
      <c r="D537" s="97" t="s">
        <v>7</v>
      </c>
      <c r="E537" s="97">
        <v>1</v>
      </c>
      <c r="F537" s="98">
        <v>41.41</v>
      </c>
      <c r="G537" s="98">
        <v>50.87</v>
      </c>
      <c r="H537" s="94">
        <v>50.87</v>
      </c>
      <c r="I537" s="95">
        <f t="shared" si="16"/>
        <v>1.3876893154272225E-5</v>
      </c>
      <c r="J537" s="95">
        <f t="shared" si="17"/>
        <v>0.99951349936782852</v>
      </c>
    </row>
    <row r="538" spans="1:10">
      <c r="A538" s="97" t="s">
        <v>4555</v>
      </c>
      <c r="B538" s="50">
        <v>1314022025</v>
      </c>
      <c r="C538" t="s">
        <v>1146</v>
      </c>
      <c r="D538" s="97" t="s">
        <v>7</v>
      </c>
      <c r="E538" s="97">
        <v>1</v>
      </c>
      <c r="F538" s="98">
        <v>40.98</v>
      </c>
      <c r="G538" s="98">
        <v>50.34</v>
      </c>
      <c r="H538" s="94">
        <v>50.34</v>
      </c>
      <c r="I538" s="95">
        <f t="shared" si="16"/>
        <v>1.3732313768155374E-5</v>
      </c>
      <c r="J538" s="95">
        <f t="shared" si="17"/>
        <v>0.99952723168159663</v>
      </c>
    </row>
    <row r="539" spans="1:10">
      <c r="A539" s="97" t="s">
        <v>4442</v>
      </c>
      <c r="B539" s="50">
        <v>712022025</v>
      </c>
      <c r="C539" t="s">
        <v>436</v>
      </c>
      <c r="D539" s="97" t="s">
        <v>7</v>
      </c>
      <c r="E539" s="97">
        <v>1</v>
      </c>
      <c r="F539" s="98">
        <v>40.79</v>
      </c>
      <c r="G539" s="98">
        <v>50.11</v>
      </c>
      <c r="H539" s="94">
        <v>50.11</v>
      </c>
      <c r="I539" s="95">
        <f t="shared" si="16"/>
        <v>1.366957177040655E-5</v>
      </c>
      <c r="J539" s="95">
        <f t="shared" si="17"/>
        <v>0.99954090125336703</v>
      </c>
    </row>
    <row r="540" spans="1:10">
      <c r="A540" s="97" t="s">
        <v>4389</v>
      </c>
      <c r="B540" s="50">
        <v>94495</v>
      </c>
      <c r="C540" t="s">
        <v>382</v>
      </c>
      <c r="D540" s="97" t="s">
        <v>7</v>
      </c>
      <c r="E540" s="97">
        <v>1</v>
      </c>
      <c r="F540" s="98">
        <v>40.72</v>
      </c>
      <c r="G540" s="98">
        <v>50.02</v>
      </c>
      <c r="H540" s="94">
        <v>50.02</v>
      </c>
      <c r="I540" s="95">
        <f t="shared" si="16"/>
        <v>1.3645020553896142E-5</v>
      </c>
      <c r="J540" s="95">
        <f t="shared" si="17"/>
        <v>0.99955454627392093</v>
      </c>
    </row>
    <row r="541" spans="1:10">
      <c r="A541" s="97" t="s">
        <v>4508</v>
      </c>
      <c r="B541" s="50">
        <v>94664</v>
      </c>
      <c r="C541" t="s">
        <v>437</v>
      </c>
      <c r="D541" s="97" t="s">
        <v>7</v>
      </c>
      <c r="E541" s="97">
        <v>2</v>
      </c>
      <c r="F541" s="98">
        <v>20.149999999999999</v>
      </c>
      <c r="G541" s="98">
        <v>24.75</v>
      </c>
      <c r="H541" s="94">
        <v>49.5</v>
      </c>
      <c r="I541" s="95">
        <f t="shared" si="16"/>
        <v>1.3503169080724891E-5</v>
      </c>
      <c r="J541" s="95">
        <f t="shared" si="17"/>
        <v>0.9995680494430017</v>
      </c>
    </row>
    <row r="542" spans="1:10">
      <c r="A542" s="97" t="s">
        <v>4519</v>
      </c>
      <c r="B542" s="50">
        <v>104159</v>
      </c>
      <c r="C542" t="s">
        <v>297</v>
      </c>
      <c r="D542" s="97" t="s">
        <v>7</v>
      </c>
      <c r="E542" s="97">
        <v>1</v>
      </c>
      <c r="F542" s="98">
        <v>39.03</v>
      </c>
      <c r="G542" s="98">
        <v>47.95</v>
      </c>
      <c r="H542" s="94">
        <v>47.95</v>
      </c>
      <c r="I542" s="95">
        <f t="shared" si="16"/>
        <v>1.3080342574156739E-5</v>
      </c>
      <c r="J542" s="95">
        <f t="shared" si="17"/>
        <v>0.99958112978557589</v>
      </c>
    </row>
    <row r="543" spans="1:10">
      <c r="A543" s="97" t="s">
        <v>4589</v>
      </c>
      <c r="B543" s="50">
        <v>11400056</v>
      </c>
      <c r="C543" t="s">
        <v>1193</v>
      </c>
      <c r="D543" s="97" t="s">
        <v>7</v>
      </c>
      <c r="E543" s="97">
        <v>1</v>
      </c>
      <c r="F543" s="98">
        <v>38.65</v>
      </c>
      <c r="G543" s="98">
        <v>47.48</v>
      </c>
      <c r="H543" s="94">
        <v>47.48</v>
      </c>
      <c r="I543" s="95">
        <f t="shared" si="16"/>
        <v>1.295213066571349E-5</v>
      </c>
      <c r="J543" s="95">
        <f t="shared" si="17"/>
        <v>0.99959408191624166</v>
      </c>
    </row>
    <row r="544" spans="1:10">
      <c r="A544" s="97" t="s">
        <v>4605</v>
      </c>
      <c r="B544" s="50">
        <v>89367</v>
      </c>
      <c r="C544" t="s">
        <v>429</v>
      </c>
      <c r="D544" s="97" t="s">
        <v>7</v>
      </c>
      <c r="E544" s="97">
        <v>3</v>
      </c>
      <c r="F544" s="98">
        <v>12.61</v>
      </c>
      <c r="G544" s="98">
        <v>15.49</v>
      </c>
      <c r="H544" s="94">
        <v>46.47</v>
      </c>
      <c r="I544" s="95">
        <f t="shared" si="16"/>
        <v>1.267661145820779E-5</v>
      </c>
      <c r="J544" s="95">
        <f t="shared" si="17"/>
        <v>0.99960675852769987</v>
      </c>
    </row>
    <row r="545" spans="1:10">
      <c r="A545" s="97" t="s">
        <v>4464</v>
      </c>
      <c r="B545" s="50">
        <v>89779</v>
      </c>
      <c r="C545" t="s">
        <v>438</v>
      </c>
      <c r="D545" s="97" t="s">
        <v>7</v>
      </c>
      <c r="E545" s="97">
        <v>1</v>
      </c>
      <c r="F545" s="98">
        <v>34.979999999999997</v>
      </c>
      <c r="G545" s="98">
        <v>42.97</v>
      </c>
      <c r="H545" s="94">
        <v>42.97</v>
      </c>
      <c r="I545" s="95">
        <f t="shared" si="16"/>
        <v>1.1721841927247444E-5</v>
      </c>
      <c r="J545" s="95">
        <f t="shared" si="17"/>
        <v>0.99961848036962708</v>
      </c>
    </row>
    <row r="546" spans="1:10">
      <c r="A546" s="97" t="s">
        <v>4387</v>
      </c>
      <c r="B546" s="50">
        <v>104036</v>
      </c>
      <c r="C546" t="s">
        <v>439</v>
      </c>
      <c r="D546" s="97" t="s">
        <v>7</v>
      </c>
      <c r="E546" s="97">
        <v>1</v>
      </c>
      <c r="F546" s="98">
        <v>34.880000000000003</v>
      </c>
      <c r="G546" s="98">
        <v>42.85</v>
      </c>
      <c r="H546" s="94">
        <v>42.85</v>
      </c>
      <c r="I546" s="95">
        <f t="shared" si="16"/>
        <v>1.1689106971900233E-5</v>
      </c>
      <c r="J546" s="95">
        <f t="shared" si="17"/>
        <v>0.999630169476599</v>
      </c>
    </row>
    <row r="547" spans="1:10">
      <c r="A547" s="97" t="s">
        <v>4481</v>
      </c>
      <c r="B547" s="50">
        <v>104348</v>
      </c>
      <c r="C547" t="s">
        <v>440</v>
      </c>
      <c r="D547" s="97" t="s">
        <v>7</v>
      </c>
      <c r="E547" s="97">
        <v>3</v>
      </c>
      <c r="F547" s="98">
        <v>11.58</v>
      </c>
      <c r="G547" s="98">
        <v>14.22</v>
      </c>
      <c r="H547" s="94">
        <v>42.660000000000004</v>
      </c>
      <c r="I547" s="95">
        <f t="shared" si="16"/>
        <v>1.1637276625933816E-5</v>
      </c>
      <c r="J547" s="95">
        <f t="shared" si="17"/>
        <v>0.99964180675322489</v>
      </c>
    </row>
    <row r="548" spans="1:10">
      <c r="A548" s="97" t="s">
        <v>4452</v>
      </c>
      <c r="B548" s="50">
        <v>89710</v>
      </c>
      <c r="C548" t="s">
        <v>441</v>
      </c>
      <c r="D548" s="97" t="s">
        <v>7</v>
      </c>
      <c r="E548" s="97">
        <v>2</v>
      </c>
      <c r="F548" s="98">
        <v>17.25</v>
      </c>
      <c r="G548" s="98">
        <v>21.19</v>
      </c>
      <c r="H548" s="94">
        <v>42.38</v>
      </c>
      <c r="I548" s="95">
        <f t="shared" si="16"/>
        <v>1.1560895063456987E-5</v>
      </c>
      <c r="J548" s="95">
        <f t="shared" si="17"/>
        <v>0.99965336764828838</v>
      </c>
    </row>
    <row r="549" spans="1:10">
      <c r="A549" s="97" t="s">
        <v>4658</v>
      </c>
      <c r="B549" s="50">
        <v>1070225</v>
      </c>
      <c r="C549" t="s">
        <v>1297</v>
      </c>
      <c r="D549" s="97" t="s">
        <v>5</v>
      </c>
      <c r="E549" s="97">
        <v>1.05</v>
      </c>
      <c r="F549" s="98">
        <v>32.76</v>
      </c>
      <c r="G549" s="98">
        <v>40.24</v>
      </c>
      <c r="H549" s="94">
        <v>42.252000000000002</v>
      </c>
      <c r="I549" s="95">
        <f t="shared" si="16"/>
        <v>1.1525977777753296E-5</v>
      </c>
      <c r="J549" s="95">
        <f t="shared" si="17"/>
        <v>0.99966489362606614</v>
      </c>
    </row>
    <row r="550" spans="1:10">
      <c r="A550" s="97" t="s">
        <v>4544</v>
      </c>
      <c r="B550" s="50">
        <v>314022025</v>
      </c>
      <c r="C550" t="s">
        <v>442</v>
      </c>
      <c r="D550" s="97" t="s">
        <v>7</v>
      </c>
      <c r="E550" s="97">
        <v>2</v>
      </c>
      <c r="F550" s="98">
        <v>16.309999999999999</v>
      </c>
      <c r="G550" s="98">
        <v>20.03</v>
      </c>
      <c r="H550" s="94">
        <v>40.06</v>
      </c>
      <c r="I550" s="95">
        <f t="shared" si="16"/>
        <v>1.0928019260077558E-5</v>
      </c>
      <c r="J550" s="95">
        <f t="shared" si="17"/>
        <v>0.9996758216453262</v>
      </c>
    </row>
    <row r="551" spans="1:10">
      <c r="A551" s="97" t="s">
        <v>4437</v>
      </c>
      <c r="B551" s="50">
        <v>89557</v>
      </c>
      <c r="C551" t="s">
        <v>443</v>
      </c>
      <c r="D551" s="97" t="s">
        <v>7</v>
      </c>
      <c r="E551" s="97">
        <v>1</v>
      </c>
      <c r="F551" s="98">
        <v>32.130000000000003</v>
      </c>
      <c r="G551" s="98">
        <v>39.47</v>
      </c>
      <c r="H551" s="94">
        <v>39.47</v>
      </c>
      <c r="I551" s="95">
        <f t="shared" si="16"/>
        <v>1.0767072396287099E-5</v>
      </c>
      <c r="J551" s="95">
        <f t="shared" si="17"/>
        <v>0.99968658871772254</v>
      </c>
    </row>
    <row r="552" spans="1:10">
      <c r="A552" s="97" t="s">
        <v>4415</v>
      </c>
      <c r="B552" s="50">
        <v>104341</v>
      </c>
      <c r="C552" t="s">
        <v>444</v>
      </c>
      <c r="D552" s="97" t="s">
        <v>7</v>
      </c>
      <c r="E552" s="97">
        <v>3</v>
      </c>
      <c r="F552" s="98">
        <v>10.69</v>
      </c>
      <c r="G552" s="98">
        <v>13.13</v>
      </c>
      <c r="H552" s="94">
        <v>39.39</v>
      </c>
      <c r="I552" s="95">
        <f t="shared" si="16"/>
        <v>1.0745249092722292E-5</v>
      </c>
      <c r="J552" s="95">
        <f t="shared" si="17"/>
        <v>0.99969733396681526</v>
      </c>
    </row>
    <row r="553" spans="1:10">
      <c r="A553" s="97" t="s">
        <v>4593</v>
      </c>
      <c r="B553" s="50">
        <v>86884</v>
      </c>
      <c r="C553" t="s">
        <v>445</v>
      </c>
      <c r="D553" s="97" t="s">
        <v>7</v>
      </c>
      <c r="E553" s="97">
        <v>3</v>
      </c>
      <c r="F553" s="98">
        <v>10.64</v>
      </c>
      <c r="G553" s="98">
        <v>13.07</v>
      </c>
      <c r="H553" s="94">
        <v>39.21</v>
      </c>
      <c r="I553" s="95">
        <f t="shared" si="16"/>
        <v>1.0696146659701474E-5</v>
      </c>
      <c r="J553" s="95">
        <f t="shared" si="17"/>
        <v>0.99970803011347498</v>
      </c>
    </row>
    <row r="554" spans="1:10">
      <c r="A554" s="97" t="s">
        <v>4397</v>
      </c>
      <c r="B554" s="50">
        <v>103974</v>
      </c>
      <c r="C554" t="s">
        <v>446</v>
      </c>
      <c r="D554" s="97" t="s">
        <v>7</v>
      </c>
      <c r="E554" s="97">
        <v>3</v>
      </c>
      <c r="F554" s="98">
        <v>10.59</v>
      </c>
      <c r="G554" s="98">
        <v>13.01</v>
      </c>
      <c r="H554" s="94">
        <v>39.03</v>
      </c>
      <c r="I554" s="95">
        <f t="shared" si="16"/>
        <v>1.0647044226680657E-5</v>
      </c>
      <c r="J554" s="95">
        <f t="shared" si="17"/>
        <v>0.99971867715770169</v>
      </c>
    </row>
    <row r="555" spans="1:10">
      <c r="A555" s="97" t="s">
        <v>4506</v>
      </c>
      <c r="B555" s="50">
        <v>89436</v>
      </c>
      <c r="C555" t="s">
        <v>447</v>
      </c>
      <c r="D555" s="97" t="s">
        <v>7</v>
      </c>
      <c r="E555" s="97">
        <v>4</v>
      </c>
      <c r="F555" s="98">
        <v>7.91</v>
      </c>
      <c r="G555" s="98">
        <v>9.7100000000000009</v>
      </c>
      <c r="H555" s="94">
        <v>38.840000000000003</v>
      </c>
      <c r="I555" s="95">
        <f t="shared" si="16"/>
        <v>1.0595213880714239E-5</v>
      </c>
      <c r="J555" s="95">
        <f t="shared" si="17"/>
        <v>0.99972927237158238</v>
      </c>
    </row>
    <row r="556" spans="1:10">
      <c r="A556" s="97" t="s">
        <v>4424</v>
      </c>
      <c r="B556" s="50">
        <v>89802</v>
      </c>
      <c r="C556" t="s">
        <v>448</v>
      </c>
      <c r="D556" s="97" t="s">
        <v>7</v>
      </c>
      <c r="E556" s="97">
        <v>3</v>
      </c>
      <c r="F556" s="98">
        <v>10.48</v>
      </c>
      <c r="G556" s="98">
        <v>12.87</v>
      </c>
      <c r="H556" s="94">
        <v>38.61</v>
      </c>
      <c r="I556" s="95">
        <f t="shared" si="16"/>
        <v>1.0532471882965415E-5</v>
      </c>
      <c r="J556" s="95">
        <f t="shared" si="17"/>
        <v>0.99973980484346536</v>
      </c>
    </row>
    <row r="557" spans="1:10">
      <c r="A557" s="97" t="s">
        <v>4435</v>
      </c>
      <c r="B557" s="50">
        <v>104350</v>
      </c>
      <c r="C557" t="s">
        <v>449</v>
      </c>
      <c r="D557" s="97" t="s">
        <v>7</v>
      </c>
      <c r="E557" s="97">
        <v>1</v>
      </c>
      <c r="F557" s="98">
        <v>30.05</v>
      </c>
      <c r="G557" s="98">
        <v>36.909999999999997</v>
      </c>
      <c r="H557" s="94">
        <v>36.909999999999997</v>
      </c>
      <c r="I557" s="95">
        <f t="shared" si="16"/>
        <v>1.0068726682213246E-5</v>
      </c>
      <c r="J557" s="95">
        <f t="shared" si="17"/>
        <v>0.99974987357014755</v>
      </c>
    </row>
    <row r="558" spans="1:10">
      <c r="A558" s="97" t="s">
        <v>4394</v>
      </c>
      <c r="B558" s="50">
        <v>89493</v>
      </c>
      <c r="C558" t="s">
        <v>450</v>
      </c>
      <c r="D558" s="97" t="s">
        <v>7</v>
      </c>
      <c r="E558" s="97">
        <v>3</v>
      </c>
      <c r="F558" s="98">
        <v>10.01</v>
      </c>
      <c r="G558" s="98">
        <v>12.29</v>
      </c>
      <c r="H558" s="94">
        <v>36.869999999999997</v>
      </c>
      <c r="I558" s="95">
        <f t="shared" si="16"/>
        <v>1.0057815030430843E-5</v>
      </c>
      <c r="J558" s="95">
        <f t="shared" si="17"/>
        <v>0.99975993138517794</v>
      </c>
    </row>
    <row r="559" spans="1:10">
      <c r="A559" s="97" t="s">
        <v>4606</v>
      </c>
      <c r="B559" s="50">
        <v>103951</v>
      </c>
      <c r="C559" t="s">
        <v>432</v>
      </c>
      <c r="D559" s="97" t="s">
        <v>7</v>
      </c>
      <c r="E559" s="97">
        <v>2</v>
      </c>
      <c r="F559" s="98">
        <v>14.76</v>
      </c>
      <c r="G559" s="98">
        <v>18.13</v>
      </c>
      <c r="H559" s="94">
        <v>36.26</v>
      </c>
      <c r="I559" s="95">
        <f t="shared" si="16"/>
        <v>9.8914123407491822E-6</v>
      </c>
      <c r="J559" s="95">
        <f t="shared" si="17"/>
        <v>0.99976982279751869</v>
      </c>
    </row>
    <row r="560" spans="1:10">
      <c r="A560" s="97" t="s">
        <v>4599</v>
      </c>
      <c r="B560" s="50">
        <v>89622</v>
      </c>
      <c r="C560" t="s">
        <v>365</v>
      </c>
      <c r="D560" s="97" t="s">
        <v>7</v>
      </c>
      <c r="E560" s="97">
        <v>2</v>
      </c>
      <c r="F560" s="98">
        <v>14.13</v>
      </c>
      <c r="G560" s="98">
        <v>17.36</v>
      </c>
      <c r="H560" s="94">
        <v>34.72</v>
      </c>
      <c r="I560" s="95">
        <f t="shared" si="16"/>
        <v>9.47131374712663E-6</v>
      </c>
      <c r="J560" s="95">
        <f t="shared" si="17"/>
        <v>0.99977929411126587</v>
      </c>
    </row>
    <row r="561" spans="1:10">
      <c r="A561" s="97" t="s">
        <v>4503</v>
      </c>
      <c r="B561" s="50">
        <v>89385</v>
      </c>
      <c r="C561" t="s">
        <v>452</v>
      </c>
      <c r="D561" s="97" t="s">
        <v>7</v>
      </c>
      <c r="E561" s="97">
        <v>4</v>
      </c>
      <c r="F561" s="98">
        <v>7.03</v>
      </c>
      <c r="G561" s="98">
        <v>8.6300000000000008</v>
      </c>
      <c r="H561" s="94">
        <v>34.520000000000003</v>
      </c>
      <c r="I561" s="95">
        <f t="shared" si="16"/>
        <v>9.4167554882146116E-6</v>
      </c>
      <c r="J561" s="95">
        <f t="shared" si="17"/>
        <v>0.99978871086675414</v>
      </c>
    </row>
    <row r="562" spans="1:10">
      <c r="A562" s="97" t="s">
        <v>4292</v>
      </c>
      <c r="B562" s="50">
        <v>101616</v>
      </c>
      <c r="C562" t="s">
        <v>277</v>
      </c>
      <c r="D562" s="97" t="s">
        <v>5</v>
      </c>
      <c r="E562" s="97">
        <v>4.58</v>
      </c>
      <c r="F562" s="98">
        <v>6.08</v>
      </c>
      <c r="G562" s="98">
        <v>7.46</v>
      </c>
      <c r="H562" s="94">
        <v>34.166800000000002</v>
      </c>
      <c r="I562" s="95">
        <f t="shared" si="16"/>
        <v>9.3204056029759839E-6</v>
      </c>
      <c r="J562" s="95">
        <f t="shared" si="17"/>
        <v>0.99979803127235711</v>
      </c>
    </row>
    <row r="563" spans="1:10">
      <c r="A563" s="97" t="s">
        <v>4318</v>
      </c>
      <c r="B563" s="50">
        <v>95787</v>
      </c>
      <c r="C563" t="s">
        <v>453</v>
      </c>
      <c r="D563" s="97" t="s">
        <v>7</v>
      </c>
      <c r="E563" s="97">
        <v>1</v>
      </c>
      <c r="F563" s="98">
        <v>26.85</v>
      </c>
      <c r="G563" s="98">
        <v>32.979999999999997</v>
      </c>
      <c r="H563" s="94">
        <v>32.979999999999997</v>
      </c>
      <c r="I563" s="95">
        <f t="shared" si="16"/>
        <v>8.9966568945920577E-6</v>
      </c>
      <c r="J563" s="95">
        <f t="shared" si="17"/>
        <v>0.99980702792925169</v>
      </c>
    </row>
    <row r="564" spans="1:10">
      <c r="A564" s="97" t="s">
        <v>4390</v>
      </c>
      <c r="B564" s="50">
        <v>89353</v>
      </c>
      <c r="C564" t="s">
        <v>410</v>
      </c>
      <c r="D564" s="97" t="s">
        <v>7</v>
      </c>
      <c r="E564" s="97">
        <v>1</v>
      </c>
      <c r="F564" s="98">
        <v>26.57</v>
      </c>
      <c r="G564" s="98">
        <v>32.64</v>
      </c>
      <c r="H564" s="94">
        <v>32.64</v>
      </c>
      <c r="I564" s="95">
        <f t="shared" si="16"/>
        <v>8.9039078544416247E-6</v>
      </c>
      <c r="J564" s="95">
        <f t="shared" si="17"/>
        <v>0.99981593183710615</v>
      </c>
    </row>
    <row r="565" spans="1:10">
      <c r="A565" s="97" t="s">
        <v>4612</v>
      </c>
      <c r="B565" s="50">
        <v>90373</v>
      </c>
      <c r="C565" t="s">
        <v>292</v>
      </c>
      <c r="D565" s="97" t="s">
        <v>7</v>
      </c>
      <c r="E565" s="97">
        <v>2</v>
      </c>
      <c r="F565" s="98">
        <v>12.95</v>
      </c>
      <c r="G565" s="98">
        <v>15.91</v>
      </c>
      <c r="H565" s="94">
        <v>31.82</v>
      </c>
      <c r="I565" s="95">
        <f t="shared" si="16"/>
        <v>8.680218992902344E-6</v>
      </c>
      <c r="J565" s="95">
        <f t="shared" si="17"/>
        <v>0.99982461205609907</v>
      </c>
    </row>
    <row r="566" spans="1:10">
      <c r="A566" s="97" t="s">
        <v>4395</v>
      </c>
      <c r="B566" s="50">
        <v>89481</v>
      </c>
      <c r="C566" t="s">
        <v>454</v>
      </c>
      <c r="D566" s="97" t="s">
        <v>7</v>
      </c>
      <c r="E566" s="97">
        <v>5</v>
      </c>
      <c r="F566" s="98">
        <v>5.15</v>
      </c>
      <c r="G566" s="98">
        <v>6.32</v>
      </c>
      <c r="H566" s="94">
        <v>31.6</v>
      </c>
      <c r="I566" s="95">
        <f t="shared" si="16"/>
        <v>8.620204908099122E-6</v>
      </c>
      <c r="J566" s="95">
        <f t="shared" si="17"/>
        <v>0.99983323226100718</v>
      </c>
    </row>
    <row r="567" spans="1:10">
      <c r="A567" s="97" t="s">
        <v>4603</v>
      </c>
      <c r="B567" s="50">
        <v>89383</v>
      </c>
      <c r="C567" t="s">
        <v>361</v>
      </c>
      <c r="D567" s="97" t="s">
        <v>7</v>
      </c>
      <c r="E567" s="97">
        <v>4</v>
      </c>
      <c r="F567" s="98">
        <v>6.34</v>
      </c>
      <c r="G567" s="98">
        <v>7.78</v>
      </c>
      <c r="H567" s="94">
        <v>31.12</v>
      </c>
      <c r="I567" s="95">
        <f t="shared" si="16"/>
        <v>8.4892650867102744E-6</v>
      </c>
      <c r="J567" s="95">
        <f t="shared" si="17"/>
        <v>0.99984172152609385</v>
      </c>
    </row>
    <row r="568" spans="1:10">
      <c r="A568" s="97" t="s">
        <v>4446</v>
      </c>
      <c r="B568" s="50">
        <v>101556</v>
      </c>
      <c r="C568" t="s">
        <v>455</v>
      </c>
      <c r="D568" s="97" t="s">
        <v>7</v>
      </c>
      <c r="E568" s="97">
        <v>3</v>
      </c>
      <c r="F568" s="98">
        <v>7.94</v>
      </c>
      <c r="G568" s="98">
        <v>9.75</v>
      </c>
      <c r="H568" s="94">
        <v>29.25</v>
      </c>
      <c r="I568" s="95">
        <f t="shared" si="16"/>
        <v>7.9791453658828892E-6</v>
      </c>
      <c r="J568" s="95">
        <f t="shared" si="17"/>
        <v>0.99984970067145973</v>
      </c>
    </row>
    <row r="569" spans="1:10">
      <c r="A569" s="97" t="s">
        <v>4608</v>
      </c>
      <c r="B569" s="50">
        <v>89620</v>
      </c>
      <c r="C569" t="s">
        <v>408</v>
      </c>
      <c r="D569" s="97" t="s">
        <v>7</v>
      </c>
      <c r="E569" s="97">
        <v>2</v>
      </c>
      <c r="F569" s="98">
        <v>11.7</v>
      </c>
      <c r="G569" s="98">
        <v>14.37</v>
      </c>
      <c r="H569" s="94">
        <v>28.74</v>
      </c>
      <c r="I569" s="95">
        <f t="shared" si="16"/>
        <v>7.8400218056572397E-6</v>
      </c>
      <c r="J569" s="95">
        <f t="shared" si="17"/>
        <v>0.99985754069326538</v>
      </c>
    </row>
    <row r="570" spans="1:10">
      <c r="A570" s="97" t="s">
        <v>4282</v>
      </c>
      <c r="B570" s="50">
        <v>101616</v>
      </c>
      <c r="C570" t="s">
        <v>277</v>
      </c>
      <c r="D570" s="97" t="s">
        <v>5</v>
      </c>
      <c r="E570" s="97">
        <v>3.78</v>
      </c>
      <c r="F570" s="98">
        <v>6.08</v>
      </c>
      <c r="G570" s="98">
        <v>7.46</v>
      </c>
      <c r="H570" s="94">
        <v>28.198799999999999</v>
      </c>
      <c r="I570" s="95">
        <f t="shared" si="16"/>
        <v>7.6923871570413133E-6</v>
      </c>
      <c r="J570" s="95">
        <f t="shared" si="17"/>
        <v>0.99986523308042241</v>
      </c>
    </row>
    <row r="571" spans="1:10">
      <c r="A571" s="97" t="s">
        <v>4531</v>
      </c>
      <c r="B571" s="50">
        <v>89440</v>
      </c>
      <c r="C571" t="s">
        <v>456</v>
      </c>
      <c r="D571" s="97" t="s">
        <v>7</v>
      </c>
      <c r="E571" s="97">
        <v>2</v>
      </c>
      <c r="F571" s="98">
        <v>11.43</v>
      </c>
      <c r="G571" s="98">
        <v>14.04</v>
      </c>
      <c r="H571" s="94">
        <v>28.08</v>
      </c>
      <c r="I571" s="95">
        <f t="shared" si="16"/>
        <v>7.6599795512475737E-6</v>
      </c>
      <c r="J571" s="95">
        <f t="shared" si="17"/>
        <v>0.99987289305997362</v>
      </c>
    </row>
    <row r="572" spans="1:10">
      <c r="A572" s="97" t="s">
        <v>4610</v>
      </c>
      <c r="B572" s="50">
        <v>89390</v>
      </c>
      <c r="C572" t="s">
        <v>457</v>
      </c>
      <c r="D572" s="97" t="s">
        <v>7</v>
      </c>
      <c r="E572" s="97">
        <v>1</v>
      </c>
      <c r="F572" s="98">
        <v>21.96</v>
      </c>
      <c r="G572" s="98">
        <v>26.98</v>
      </c>
      <c r="H572" s="94">
        <v>26.98</v>
      </c>
      <c r="I572" s="95">
        <f t="shared" si="16"/>
        <v>7.3599091272314655E-6</v>
      </c>
      <c r="J572" s="95">
        <f t="shared" si="17"/>
        <v>0.99988025296910088</v>
      </c>
    </row>
    <row r="573" spans="1:10">
      <c r="A573" s="97" t="s">
        <v>4507</v>
      </c>
      <c r="B573" s="50">
        <v>94662</v>
      </c>
      <c r="C573" t="s">
        <v>458</v>
      </c>
      <c r="D573" s="97" t="s">
        <v>7</v>
      </c>
      <c r="E573" s="97">
        <v>2</v>
      </c>
      <c r="F573" s="98">
        <v>10.77</v>
      </c>
      <c r="G573" s="98">
        <v>13.23</v>
      </c>
      <c r="H573" s="94">
        <v>26.46</v>
      </c>
      <c r="I573" s="95">
        <f t="shared" si="16"/>
        <v>7.2180576540602142E-6</v>
      </c>
      <c r="J573" s="95">
        <f t="shared" si="17"/>
        <v>0.9998874710267549</v>
      </c>
    </row>
    <row r="574" spans="1:10">
      <c r="A574" s="97" t="s">
        <v>4479</v>
      </c>
      <c r="B574" s="50">
        <v>89754</v>
      </c>
      <c r="C574" t="s">
        <v>459</v>
      </c>
      <c r="D574" s="97" t="s">
        <v>7</v>
      </c>
      <c r="E574" s="97">
        <v>1</v>
      </c>
      <c r="F574" s="98">
        <v>21.11</v>
      </c>
      <c r="G574" s="98">
        <v>25.93</v>
      </c>
      <c r="H574" s="94">
        <v>25.93</v>
      </c>
      <c r="I574" s="95">
        <f t="shared" si="16"/>
        <v>7.0734782679433619E-6</v>
      </c>
      <c r="J574" s="95">
        <f t="shared" si="17"/>
        <v>0.9998945445050228</v>
      </c>
    </row>
    <row r="575" spans="1:10">
      <c r="A575" s="97" t="s">
        <v>4509</v>
      </c>
      <c r="B575" s="50">
        <v>103993</v>
      </c>
      <c r="C575" t="s">
        <v>460</v>
      </c>
      <c r="D575" s="97" t="s">
        <v>7</v>
      </c>
      <c r="E575" s="97">
        <v>2</v>
      </c>
      <c r="F575" s="98">
        <v>9.5299999999999994</v>
      </c>
      <c r="G575" s="98">
        <v>11.7</v>
      </c>
      <c r="H575" s="94">
        <v>23.4</v>
      </c>
      <c r="I575" s="95">
        <f t="shared" si="16"/>
        <v>6.3833162927063117E-6</v>
      </c>
      <c r="J575" s="95">
        <f t="shared" si="17"/>
        <v>0.99990092782131546</v>
      </c>
    </row>
    <row r="576" spans="1:10">
      <c r="A576" s="97" t="s">
        <v>4600</v>
      </c>
      <c r="B576" s="50">
        <v>89412</v>
      </c>
      <c r="C576" t="s">
        <v>451</v>
      </c>
      <c r="D576" s="97" t="s">
        <v>7</v>
      </c>
      <c r="E576" s="97">
        <v>2</v>
      </c>
      <c r="F576" s="98">
        <v>9.51</v>
      </c>
      <c r="G576" s="98">
        <v>11.68</v>
      </c>
      <c r="H576" s="94">
        <v>23.36</v>
      </c>
      <c r="I576" s="95">
        <f t="shared" si="16"/>
        <v>6.372404640923908E-6</v>
      </c>
      <c r="J576" s="95">
        <f t="shared" si="17"/>
        <v>0.99990730022595642</v>
      </c>
    </row>
    <row r="577" spans="1:10">
      <c r="A577" s="97" t="s">
        <v>4209</v>
      </c>
      <c r="B577" s="50">
        <v>97662</v>
      </c>
      <c r="C577" t="s">
        <v>685</v>
      </c>
      <c r="D577" s="97" t="s">
        <v>22</v>
      </c>
      <c r="E577" s="97">
        <v>40.200000000000003</v>
      </c>
      <c r="F577" s="98">
        <v>0.48</v>
      </c>
      <c r="G577" s="98">
        <v>0.57999999999999996</v>
      </c>
      <c r="H577" s="94">
        <v>23.315999999999999</v>
      </c>
      <c r="I577" s="95">
        <f t="shared" si="16"/>
        <v>6.3604018239632633E-6</v>
      </c>
      <c r="J577" s="95">
        <f t="shared" si="17"/>
        <v>0.99991366062778042</v>
      </c>
    </row>
    <row r="578" spans="1:10">
      <c r="A578" s="97" t="s">
        <v>4545</v>
      </c>
      <c r="B578" s="50">
        <v>414022025</v>
      </c>
      <c r="C578" t="s">
        <v>462</v>
      </c>
      <c r="D578" s="97" t="s">
        <v>22</v>
      </c>
      <c r="E578" s="97">
        <v>0.28999999999999998</v>
      </c>
      <c r="F578" s="98">
        <v>64.55</v>
      </c>
      <c r="G578" s="98">
        <v>79.3</v>
      </c>
      <c r="H578" s="94">
        <v>22.996999999999996</v>
      </c>
      <c r="I578" s="95">
        <f t="shared" si="16"/>
        <v>6.2733814009985911E-6</v>
      </c>
      <c r="J578" s="95">
        <f t="shared" si="17"/>
        <v>0.99991993400918144</v>
      </c>
    </row>
    <row r="579" spans="1:10">
      <c r="A579" s="97" t="s">
        <v>4520</v>
      </c>
      <c r="B579" s="50">
        <v>89426</v>
      </c>
      <c r="C579" t="s">
        <v>461</v>
      </c>
      <c r="D579" s="97" t="s">
        <v>7</v>
      </c>
      <c r="E579" s="97">
        <v>2</v>
      </c>
      <c r="F579" s="98">
        <v>9.36</v>
      </c>
      <c r="G579" s="98">
        <v>11.49</v>
      </c>
      <c r="H579" s="94">
        <v>22.98</v>
      </c>
      <c r="I579" s="95">
        <f t="shared" ref="I579:I596" si="18">H579/$M$1</f>
        <v>6.2687439489910705E-6</v>
      </c>
      <c r="J579" s="95">
        <f t="shared" si="17"/>
        <v>0.99992620275313049</v>
      </c>
    </row>
    <row r="580" spans="1:10">
      <c r="A580" s="97" t="s">
        <v>4594</v>
      </c>
      <c r="B580" s="50">
        <v>89362</v>
      </c>
      <c r="C580" t="s">
        <v>325</v>
      </c>
      <c r="D580" s="97" t="s">
        <v>7</v>
      </c>
      <c r="E580" s="97">
        <v>2</v>
      </c>
      <c r="F580" s="98">
        <v>8.99</v>
      </c>
      <c r="G580" s="98">
        <v>11.04</v>
      </c>
      <c r="H580" s="94">
        <v>22.08</v>
      </c>
      <c r="I580" s="95">
        <f t="shared" si="18"/>
        <v>6.0232317838869807E-6</v>
      </c>
      <c r="J580" s="95">
        <f t="shared" ref="J580:J596" si="19">I580+J579</f>
        <v>0.99993222598491438</v>
      </c>
    </row>
    <row r="581" spans="1:10">
      <c r="A581" s="97" t="s">
        <v>4505</v>
      </c>
      <c r="B581" s="50">
        <v>94660</v>
      </c>
      <c r="C581" t="s">
        <v>463</v>
      </c>
      <c r="D581" s="97" t="s">
        <v>7</v>
      </c>
      <c r="E581" s="97">
        <v>2</v>
      </c>
      <c r="F581" s="98">
        <v>8.2200000000000006</v>
      </c>
      <c r="G581" s="98">
        <v>10.09</v>
      </c>
      <c r="H581" s="94">
        <v>20.18</v>
      </c>
      <c r="I581" s="95">
        <f t="shared" si="18"/>
        <v>5.5049283242227936E-6</v>
      </c>
      <c r="J581" s="95">
        <f t="shared" si="19"/>
        <v>0.99993773091323856</v>
      </c>
    </row>
    <row r="582" spans="1:10">
      <c r="A582" s="97" t="s">
        <v>4392</v>
      </c>
      <c r="B582" s="50">
        <v>94658</v>
      </c>
      <c r="C582" t="s">
        <v>464</v>
      </c>
      <c r="D582" s="97" t="s">
        <v>7</v>
      </c>
      <c r="E582" s="97">
        <v>3</v>
      </c>
      <c r="F582" s="98">
        <v>5.1100000000000003</v>
      </c>
      <c r="G582" s="98">
        <v>6.27</v>
      </c>
      <c r="H582" s="94">
        <v>18.809999999999999</v>
      </c>
      <c r="I582" s="95">
        <f t="shared" si="18"/>
        <v>5.131204250675458E-6</v>
      </c>
      <c r="J582" s="95">
        <f t="shared" si="19"/>
        <v>0.99994286211748928</v>
      </c>
    </row>
    <row r="583" spans="1:10">
      <c r="A583" s="97" t="s">
        <v>4596</v>
      </c>
      <c r="B583" s="50">
        <v>103951</v>
      </c>
      <c r="C583" t="s">
        <v>432</v>
      </c>
      <c r="D583" s="97" t="s">
        <v>7</v>
      </c>
      <c r="E583" s="97">
        <v>1</v>
      </c>
      <c r="F583" s="98">
        <v>14.76</v>
      </c>
      <c r="G583" s="98">
        <v>18.13</v>
      </c>
      <c r="H583" s="94">
        <v>18.13</v>
      </c>
      <c r="I583" s="95">
        <f t="shared" si="18"/>
        <v>4.9457061703745911E-6</v>
      </c>
      <c r="J583" s="95">
        <f t="shared" si="19"/>
        <v>0.99994780782365966</v>
      </c>
    </row>
    <row r="584" spans="1:10">
      <c r="A584" s="97" t="s">
        <v>4607</v>
      </c>
      <c r="B584" s="50">
        <v>89617</v>
      </c>
      <c r="C584" t="s">
        <v>465</v>
      </c>
      <c r="D584" s="97" t="s">
        <v>7</v>
      </c>
      <c r="E584" s="97">
        <v>2</v>
      </c>
      <c r="F584" s="98">
        <v>7.3</v>
      </c>
      <c r="G584" s="98">
        <v>8.9600000000000009</v>
      </c>
      <c r="H584" s="94">
        <v>17.920000000000002</v>
      </c>
      <c r="I584" s="95">
        <f t="shared" si="18"/>
        <v>4.8884199985169709E-6</v>
      </c>
      <c r="J584" s="95">
        <f t="shared" si="19"/>
        <v>0.99995269624365823</v>
      </c>
    </row>
    <row r="585" spans="1:10">
      <c r="A585" s="97" t="s">
        <v>4515</v>
      </c>
      <c r="B585" s="50">
        <v>89368</v>
      </c>
      <c r="C585" t="s">
        <v>466</v>
      </c>
      <c r="D585" s="97" t="s">
        <v>7</v>
      </c>
      <c r="E585" s="97">
        <v>1</v>
      </c>
      <c r="F585" s="98">
        <v>14.5</v>
      </c>
      <c r="G585" s="98">
        <v>17.809999999999999</v>
      </c>
      <c r="H585" s="94">
        <v>17.809999999999999</v>
      </c>
      <c r="I585" s="95">
        <f t="shared" si="18"/>
        <v>4.858412956115359E-6</v>
      </c>
      <c r="J585" s="95">
        <f t="shared" si="19"/>
        <v>0.9999575546566144</v>
      </c>
    </row>
    <row r="586" spans="1:10">
      <c r="A586" s="97" t="s">
        <v>4609</v>
      </c>
      <c r="B586" s="50">
        <v>89622</v>
      </c>
      <c r="C586" t="s">
        <v>365</v>
      </c>
      <c r="D586" s="97" t="s">
        <v>7</v>
      </c>
      <c r="E586" s="97">
        <v>1</v>
      </c>
      <c r="F586" s="98">
        <v>14.13</v>
      </c>
      <c r="G586" s="98">
        <v>17.36</v>
      </c>
      <c r="H586" s="94">
        <v>17.36</v>
      </c>
      <c r="I586" s="95">
        <f t="shared" si="18"/>
        <v>4.735656873563315E-6</v>
      </c>
      <c r="J586" s="95">
        <f t="shared" si="19"/>
        <v>0.99996229031348793</v>
      </c>
    </row>
    <row r="587" spans="1:10">
      <c r="A587" s="97" t="s">
        <v>4601</v>
      </c>
      <c r="B587" s="50">
        <v>90373</v>
      </c>
      <c r="C587" t="s">
        <v>292</v>
      </c>
      <c r="D587" s="97" t="s">
        <v>7</v>
      </c>
      <c r="E587" s="97">
        <v>1</v>
      </c>
      <c r="F587" s="98">
        <v>12.95</v>
      </c>
      <c r="G587" s="98">
        <v>15.91</v>
      </c>
      <c r="H587" s="94">
        <v>15.91</v>
      </c>
      <c r="I587" s="95">
        <f t="shared" si="18"/>
        <v>4.340109496451172E-6</v>
      </c>
      <c r="J587" s="95">
        <f t="shared" si="19"/>
        <v>0.99996663042298439</v>
      </c>
    </row>
    <row r="588" spans="1:10">
      <c r="A588" s="97" t="s">
        <v>4393</v>
      </c>
      <c r="B588" s="50">
        <v>89383</v>
      </c>
      <c r="C588" t="s">
        <v>361</v>
      </c>
      <c r="D588" s="97" t="s">
        <v>7</v>
      </c>
      <c r="E588" s="97">
        <v>2</v>
      </c>
      <c r="F588" s="98">
        <v>6.34</v>
      </c>
      <c r="G588" s="98">
        <v>7.78</v>
      </c>
      <c r="H588" s="94">
        <v>15.56</v>
      </c>
      <c r="I588" s="95">
        <f t="shared" si="18"/>
        <v>4.2446325433551372E-6</v>
      </c>
      <c r="J588" s="95">
        <f t="shared" si="19"/>
        <v>0.99997087505552773</v>
      </c>
    </row>
    <row r="589" spans="1:10">
      <c r="A589" s="97" t="s">
        <v>4595</v>
      </c>
      <c r="B589" s="50">
        <v>89367</v>
      </c>
      <c r="C589" t="s">
        <v>429</v>
      </c>
      <c r="D589" s="97" t="s">
        <v>7</v>
      </c>
      <c r="E589" s="97">
        <v>1</v>
      </c>
      <c r="F589" s="98">
        <v>12.61</v>
      </c>
      <c r="G589" s="98">
        <v>15.49</v>
      </c>
      <c r="H589" s="94">
        <v>15.49</v>
      </c>
      <c r="I589" s="95">
        <f t="shared" si="18"/>
        <v>4.2255371527359307E-6</v>
      </c>
      <c r="J589" s="95">
        <f t="shared" si="19"/>
        <v>0.99997510059268047</v>
      </c>
    </row>
    <row r="590" spans="1:10">
      <c r="A590" s="97" t="s">
        <v>4391</v>
      </c>
      <c r="B590" s="50">
        <v>89494</v>
      </c>
      <c r="C590" t="s">
        <v>467</v>
      </c>
      <c r="D590" s="97" t="s">
        <v>7</v>
      </c>
      <c r="E590" s="97">
        <v>1</v>
      </c>
      <c r="F590" s="98">
        <v>12.55</v>
      </c>
      <c r="G590" s="98">
        <v>15.41</v>
      </c>
      <c r="H590" s="94">
        <v>15.41</v>
      </c>
      <c r="I590" s="95">
        <f t="shared" si="18"/>
        <v>4.2037138491711225E-6</v>
      </c>
      <c r="J590" s="95">
        <f t="shared" si="19"/>
        <v>0.99997930430652959</v>
      </c>
    </row>
    <row r="591" spans="1:10">
      <c r="A591" s="97" t="s">
        <v>4529</v>
      </c>
      <c r="B591" s="50">
        <v>103979</v>
      </c>
      <c r="C591" t="s">
        <v>468</v>
      </c>
      <c r="D591" s="97" t="s">
        <v>22</v>
      </c>
      <c r="E591" s="97">
        <v>0.41</v>
      </c>
      <c r="F591" s="98">
        <v>30.27</v>
      </c>
      <c r="G591" s="98">
        <v>37.18</v>
      </c>
      <c r="H591" s="94">
        <v>15.243799999999998</v>
      </c>
      <c r="I591" s="95">
        <f t="shared" si="18"/>
        <v>4.1583759360152337E-6</v>
      </c>
      <c r="J591" s="95">
        <f t="shared" si="19"/>
        <v>0.99998346268246563</v>
      </c>
    </row>
    <row r="592" spans="1:10">
      <c r="A592" s="97" t="s">
        <v>4511</v>
      </c>
      <c r="B592" s="50">
        <v>103999</v>
      </c>
      <c r="C592" t="s">
        <v>469</v>
      </c>
      <c r="D592" s="97" t="s">
        <v>7</v>
      </c>
      <c r="E592" s="97">
        <v>1</v>
      </c>
      <c r="F592" s="98">
        <v>12.33</v>
      </c>
      <c r="G592" s="98">
        <v>15.14</v>
      </c>
      <c r="H592" s="94">
        <v>15.14</v>
      </c>
      <c r="I592" s="95">
        <f t="shared" si="18"/>
        <v>4.1300601996398959E-6</v>
      </c>
      <c r="J592" s="95">
        <f t="shared" si="19"/>
        <v>0.99998759274266524</v>
      </c>
    </row>
    <row r="593" spans="1:10">
      <c r="A593" s="97" t="s">
        <v>4546</v>
      </c>
      <c r="B593" s="50">
        <v>514022025</v>
      </c>
      <c r="C593" t="s">
        <v>470</v>
      </c>
      <c r="D593" s="97" t="s">
        <v>22</v>
      </c>
      <c r="E593" s="97">
        <v>0.14000000000000001</v>
      </c>
      <c r="F593" s="98">
        <v>75.77</v>
      </c>
      <c r="G593" s="98">
        <v>93.09</v>
      </c>
      <c r="H593" s="94">
        <v>13.032600000000002</v>
      </c>
      <c r="I593" s="95">
        <f t="shared" si="18"/>
        <v>3.5551798254839441E-6</v>
      </c>
      <c r="J593" s="95">
        <f t="shared" si="19"/>
        <v>0.99999114792249078</v>
      </c>
    </row>
    <row r="594" spans="1:10">
      <c r="A594" s="97" t="s">
        <v>4398</v>
      </c>
      <c r="B594" s="50">
        <v>89380</v>
      </c>
      <c r="C594" t="s">
        <v>471</v>
      </c>
      <c r="D594" s="97" t="s">
        <v>7</v>
      </c>
      <c r="E594" s="97">
        <v>1</v>
      </c>
      <c r="F594" s="98">
        <v>9.91</v>
      </c>
      <c r="G594" s="98">
        <v>12.17</v>
      </c>
      <c r="H594" s="94">
        <v>12.17</v>
      </c>
      <c r="I594" s="95">
        <f t="shared" si="18"/>
        <v>3.3198700547964022E-6</v>
      </c>
      <c r="J594" s="95">
        <f t="shared" si="19"/>
        <v>0.99999446779254553</v>
      </c>
    </row>
    <row r="595" spans="1:10">
      <c r="A595" s="97" t="s">
        <v>4538</v>
      </c>
      <c r="B595" s="50">
        <v>89412</v>
      </c>
      <c r="C595" t="s">
        <v>451</v>
      </c>
      <c r="D595" s="97" t="s">
        <v>7</v>
      </c>
      <c r="E595" s="97">
        <v>1</v>
      </c>
      <c r="F595" s="98">
        <v>9.51</v>
      </c>
      <c r="G595" s="98">
        <v>11.68</v>
      </c>
      <c r="H595" s="94">
        <v>11.68</v>
      </c>
      <c r="I595" s="95">
        <f t="shared" si="18"/>
        <v>3.186202320461954E-6</v>
      </c>
      <c r="J595" s="95">
        <f t="shared" si="19"/>
        <v>0.99999765399486595</v>
      </c>
    </row>
    <row r="596" spans="1:10">
      <c r="A596" s="97" t="s">
        <v>4196</v>
      </c>
      <c r="B596" s="50">
        <v>1290125</v>
      </c>
      <c r="C596" t="s">
        <v>472</v>
      </c>
      <c r="D596" s="97" t="s">
        <v>7</v>
      </c>
      <c r="E596" s="97">
        <v>4</v>
      </c>
      <c r="F596" s="98">
        <v>1.75</v>
      </c>
      <c r="G596" s="98">
        <v>2.15</v>
      </c>
      <c r="H596" s="94">
        <v>8.6</v>
      </c>
      <c r="I596" s="95">
        <f t="shared" si="18"/>
        <v>2.3460051332168497E-6</v>
      </c>
      <c r="J596" s="95">
        <f t="shared" si="19"/>
        <v>0.99999999999999922</v>
      </c>
    </row>
  </sheetData>
  <sortState xmlns:xlrd2="http://schemas.microsoft.com/office/spreadsheetml/2017/richdata2" ref="A2:H596">
    <sortCondition descending="1" ref="H1:H59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4</vt:i4>
      </vt:variant>
    </vt:vector>
  </HeadingPairs>
  <TitlesOfParts>
    <vt:vector size="13" baseType="lpstr">
      <vt:lpstr>Orçamento</vt:lpstr>
      <vt:lpstr>Cronograma</vt:lpstr>
      <vt:lpstr>Composições Principais</vt:lpstr>
      <vt:lpstr>Composições Auxiliares</vt:lpstr>
      <vt:lpstr>BDI DIF 15,07</vt:lpstr>
      <vt:lpstr>BDI Servoços 22,86 </vt:lpstr>
      <vt:lpstr>Encargos</vt:lpstr>
      <vt:lpstr>Canteiro e Adm Local</vt:lpstr>
      <vt:lpstr>Curva ABC - Custos diretos</vt:lpstr>
      <vt:lpstr>'Composições Auxiliares'!Area_de_impressao</vt:lpstr>
      <vt:lpstr>'Composições Principais'!Area_de_impressao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2025-09-16T04:14:19Z</dcterms:created>
  <dcterms:modified xsi:type="dcterms:W3CDTF">2025-09-18T11:45:53Z</dcterms:modified>
</cp:coreProperties>
</file>