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jefferson\Documentos Diversos\EDITAIS PARA EMPRESAS\CONSTRUÇÃO DE PISO RADIER\"/>
    </mc:Choice>
  </mc:AlternateContent>
  <xr:revisionPtr revIDLastSave="0" documentId="8_{43DF5DF7-E368-4ED8-B79B-1CEDAF3064E8}" xr6:coauthVersionLast="45" xr6:coauthVersionMax="45" xr10:uidLastSave="{00000000-0000-0000-0000-000000000000}"/>
  <bookViews>
    <workbookView xWindow="-120" yWindow="-120" windowWidth="24240" windowHeight="13140" tabRatio="499" activeTab="2" xr2:uid="{00000000-000D-0000-FFFF-FFFF00000000}"/>
  </bookViews>
  <sheets>
    <sheet name="ORÇAMENTO" sheetId="1" r:id="rId1"/>
    <sheet name="BDI" sheetId="6" r:id="rId2"/>
    <sheet name="Cronograma-Previsto-Executado" sheetId="5" r:id="rId3"/>
    <sheet name="Espelho - hab" sheetId="9" r:id="rId4"/>
  </sheets>
  <definedNames>
    <definedName name="_xlnm.Print_Area" localSheetId="1">BDI!#REF!</definedName>
    <definedName name="_xlnm.Print_Area" localSheetId="0">ORÇAMENTO!$A$1:$L$71</definedName>
    <definedName name="BDI">40</definedName>
    <definedName name="diversos" localSheetId="2">'Cronograma-Previsto-Executado'!#REF!</definedName>
    <definedName name="diversos">#REF!</definedName>
    <definedName name="Infra" localSheetId="2">'Cronograma-Previsto-Executado'!#REF!</definedName>
    <definedName name="Infra">#REF!</definedName>
    <definedName name="Print_Area" localSheetId="1">BDI!#REF!</definedName>
    <definedName name="Print_Area" localSheetId="2">'Cronograma-Previsto-Executado'!#REF!</definedName>
    <definedName name="Print_Area" localSheetId="0">ORÇAMENTO!$A$1:$L$71</definedName>
    <definedName name="Print_Area_MI" localSheetId="2">#REF!</definedName>
    <definedName name="Print_Area_MI">#REF!</definedName>
    <definedName name="Print_Titles" localSheetId="2">'Cronograma-Previsto-Executado'!$B:$N,'Cronograma-Previsto-Executado'!#REF!</definedName>
    <definedName name="Print_Titles" localSheetId="0">ORÇAMENTO!$1:$21</definedName>
    <definedName name="Super" localSheetId="2">'Cronograma-Previsto-Executado'!#REF!</definedName>
    <definedName name="Super">#REF!</definedName>
    <definedName name="t" localSheetId="2">'Cronograma-Previsto-Executado'!#REF!</definedName>
    <definedName name="t">#REF!</definedName>
    <definedName name="_xlnm.Print_Titles" localSheetId="2">'Cronograma-Previsto-Executado'!#REF!</definedName>
    <definedName name="_xlnm.Print_Titles" localSheetId="0">ORÇAMENTO!$1:$21</definedName>
    <definedName name="Z_8163566F_4BFC_44E1_BA0E_A147CF022A17_.wvu.Cols" localSheetId="2" hidden="1">'Cronograma-Previsto-Executado'!#REF!,'Cronograma-Previsto-Executado'!$I:$L,'Cronograma-Previsto-Executado'!$O:$O,'Cronograma-Previsto-Executado'!$P:$P,'Cronograma-Previsto-Executado'!#REF!,'Cronograma-Previsto-Executado'!#REF!,'Cronograma-Previsto-Executado'!#REF!,'Cronograma-Previsto-Executado'!#REF!,'Cronograma-Previsto-Executado'!#REF!,'Cronograma-Previsto-Executado'!#REF!,'Cronograma-Previsto-Executado'!#REF!,'Cronograma-Previsto-Executado'!#REF!,'Cronograma-Previsto-Executado'!#REF!,'Cronograma-Previsto-Executado'!#REF!,'Cronograma-Previsto-Executado'!#REF!</definedName>
    <definedName name="Z_8163566F_4BFC_44E1_BA0E_A147CF022A17_.wvu.PrintArea" localSheetId="2" hidden="1">'Cronograma-Previsto-Executado'!$B$1:$AA$4</definedName>
    <definedName name="Z_8163566F_4BFC_44E1_BA0E_A147CF022A17_.wvu.PrintTitles" localSheetId="2" hidden="1">'Cronograma-Previsto-Executado'!#REF!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7" i="5" l="1"/>
  <c r="G37" i="5"/>
  <c r="J28" i="1" l="1"/>
  <c r="K28" i="1" s="1"/>
  <c r="J42" i="1" l="1"/>
  <c r="J43" i="1"/>
  <c r="J44" i="1"/>
  <c r="J45" i="1"/>
  <c r="K45" i="1" s="1"/>
  <c r="J46" i="1"/>
  <c r="K46" i="1" s="1"/>
  <c r="K47" i="1" l="1"/>
  <c r="J33" i="1"/>
  <c r="K33" i="1" s="1"/>
  <c r="J35" i="1"/>
  <c r="K35" i="1" s="1"/>
  <c r="J27" i="1"/>
  <c r="K27" i="1" s="1"/>
  <c r="J26" i="1"/>
  <c r="K26" i="1" s="1"/>
  <c r="J29" i="1"/>
  <c r="J30" i="1"/>
  <c r="J31" i="1"/>
  <c r="J32" i="1"/>
  <c r="H47" i="9" l="1"/>
  <c r="H42" i="9"/>
  <c r="J50" i="1" l="1"/>
  <c r="K50" i="1" s="1"/>
  <c r="K51" i="1" s="1"/>
  <c r="J24" i="1" l="1"/>
  <c r="K24" i="1" s="1"/>
  <c r="J34" i="1"/>
  <c r="J41" i="1" l="1"/>
  <c r="K41" i="1" s="1"/>
  <c r="K42" i="1" s="1"/>
  <c r="J39" i="1"/>
  <c r="J40" i="1"/>
  <c r="J38" i="1"/>
  <c r="K34" i="1"/>
  <c r="K36" i="1" s="1"/>
  <c r="K25" i="1" l="1"/>
  <c r="K29" i="1" s="1"/>
</calcChain>
</file>

<file path=xl/sharedStrings.xml><?xml version="1.0" encoding="utf-8"?>
<sst xmlns="http://schemas.openxmlformats.org/spreadsheetml/2006/main" count="334" uniqueCount="206">
  <si>
    <t>DADOS</t>
  </si>
  <si>
    <t>Titulo</t>
  </si>
  <si>
    <t>Obra</t>
  </si>
  <si>
    <t>Cliente</t>
  </si>
  <si>
    <t>PREFEITURA MUNICIPAL DE CASSILANDIA</t>
  </si>
  <si>
    <t>Endereço</t>
  </si>
  <si>
    <t>Cidade</t>
  </si>
  <si>
    <t>CASSILANDIA</t>
  </si>
  <si>
    <t>UF:</t>
  </si>
  <si>
    <t>MS</t>
  </si>
  <si>
    <t>Descrição</t>
  </si>
  <si>
    <t/>
  </si>
  <si>
    <t>Cassilândia,</t>
  </si>
  <si>
    <t>Referência</t>
  </si>
  <si>
    <t>Item</t>
  </si>
  <si>
    <t>Tipo</t>
  </si>
  <si>
    <t>Código</t>
  </si>
  <si>
    <t>Unid.</t>
  </si>
  <si>
    <t>Quantidade</t>
  </si>
  <si>
    <t>BDI</t>
  </si>
  <si>
    <t>Valor Unitário</t>
  </si>
  <si>
    <t>Valor Unitário com BDI</t>
  </si>
  <si>
    <t>Total</t>
  </si>
  <si>
    <t>Peso                         (%)</t>
  </si>
  <si>
    <t>SERVIÇOS PRELIMINARES</t>
  </si>
  <si>
    <t>COMPOSICAO</t>
  </si>
  <si>
    <t>m2</t>
  </si>
  <si>
    <t>SINAPI</t>
  </si>
  <si>
    <t>INFRA-ESTRUTURA</t>
  </si>
  <si>
    <t>2.1.</t>
  </si>
  <si>
    <t>TRABALHO EM TERRA</t>
  </si>
  <si>
    <t>m³</t>
  </si>
  <si>
    <t>3.1.</t>
  </si>
  <si>
    <t>PRÓPRIA</t>
  </si>
  <si>
    <t>TOTAL</t>
  </si>
  <si>
    <t>MEMORIAL DE CÁLCULO DO BDI</t>
  </si>
  <si>
    <t>Tabela</t>
  </si>
  <si>
    <t>Sigla</t>
  </si>
  <si>
    <t>Status</t>
  </si>
  <si>
    <t>Taxa (%)</t>
  </si>
  <si>
    <t>Custo</t>
  </si>
  <si>
    <t>1º Quartil</t>
  </si>
  <si>
    <t>Médio Quartil</t>
  </si>
  <si>
    <t>3º Quartil</t>
  </si>
  <si>
    <t>R$</t>
  </si>
  <si>
    <t>SERVIÇOS INICIAIS</t>
  </si>
  <si>
    <t>1.1</t>
  </si>
  <si>
    <t>CREA - MS</t>
  </si>
  <si>
    <t xml:space="preserve">ANOTAÇÃO DE RESPONSABILIDADE TÉCNICA - ART </t>
  </si>
  <si>
    <t>PLANILHA</t>
  </si>
  <si>
    <t>1.</t>
  </si>
  <si>
    <t>2.1.1</t>
  </si>
  <si>
    <t>5.1</t>
  </si>
  <si>
    <t>1.2</t>
  </si>
  <si>
    <t>TOTAL DO ITÉM 03</t>
  </si>
  <si>
    <t xml:space="preserve">                                                     PLANILHA DE ORÇAMENTO</t>
  </si>
  <si>
    <t xml:space="preserve">               PREFEITURA MUNICIPAL DE CASSILANDIA</t>
  </si>
  <si>
    <t xml:space="preserve">               CASSILANDIA</t>
  </si>
  <si>
    <t>RETIRADA DE MATERIAL DE 3ª CATEGORIA (APÓS ESCAVAÇÃO/DESMONTE) EM VALAS, COM RETROESCAVADEIRA - EXCLUSIVE CARGA E TRANSPORTE. AF_03/2021</t>
  </si>
  <si>
    <t>3.1.1</t>
  </si>
  <si>
    <t>4.1</t>
  </si>
  <si>
    <t>PISO</t>
  </si>
  <si>
    <t>LIMPEZA</t>
  </si>
  <si>
    <t>LIMPEZA GERAL DA OBRA</t>
  </si>
  <si>
    <t>TOTAL DO ITÉM 01</t>
  </si>
  <si>
    <t>TOTAL  DO ITÉM 02</t>
  </si>
  <si>
    <t>TOTAL  ITÉM 16</t>
  </si>
  <si>
    <t>SINAPI  MS- 04/2023 &lt;=&gt; PRÓPRIA</t>
  </si>
  <si>
    <t>ORÇAMENTO RESUMO</t>
  </si>
  <si>
    <t>TABELA RESUMO</t>
  </si>
  <si>
    <t>CASSILÃNDIA - MS</t>
  </si>
  <si>
    <t>Encargos sociais, Não Desonerado: embutido nos preços unitários dos insumos de mão de obra, de acordo com as bases</t>
  </si>
  <si>
    <t>Referencia</t>
  </si>
  <si>
    <t>Modalidade</t>
  </si>
  <si>
    <t>ITEM</t>
  </si>
  <si>
    <t>SERVIÇOS</t>
  </si>
  <si>
    <t>%                PESO</t>
  </si>
  <si>
    <t>VALOR TOTAL</t>
  </si>
  <si>
    <t>IMPORTA O PRESENTE ORÇAMENTO</t>
  </si>
  <si>
    <t>VALOR TOTAL SEM BDI</t>
  </si>
  <si>
    <t>VALOR TOTAL DO BDI</t>
  </si>
  <si>
    <t>VALOR TOTAL DO ORÇAMENTO</t>
  </si>
  <si>
    <t>IMPORTA O PRESENTE ORÇAMENTO - VALOR TOTAL</t>
  </si>
  <si>
    <t>CASSILANDIA,</t>
  </si>
  <si>
    <t xml:space="preserve">        REFORMA E CONSTRUÇÃO ALAMBRADO</t>
  </si>
  <si>
    <t>CRONOGRAMA FÍSICO - FINANCEIRO</t>
  </si>
  <si>
    <t>Responsável Técnico:</t>
  </si>
  <si>
    <t>Conselho de classe Profissional:</t>
  </si>
  <si>
    <t>Data:</t>
  </si>
  <si>
    <t>Referênica</t>
  </si>
  <si>
    <t>UF</t>
  </si>
  <si>
    <t>DESCRIÇÃO DE SERVIÇOS</t>
  </si>
  <si>
    <t>VALOR DOS  SERVIÇOS (R$)</t>
  </si>
  <si>
    <t>PESO                  %</t>
  </si>
  <si>
    <t>Fis / Fin</t>
  </si>
  <si>
    <t>EXECUTADO</t>
  </si>
  <si>
    <t xml:space="preserve">MÊS - </t>
  </si>
  <si>
    <t>PREV.</t>
  </si>
  <si>
    <t>EXEC.</t>
  </si>
  <si>
    <t>%</t>
  </si>
  <si>
    <t>SIMPL. TOTAL                ( % / R$ )</t>
  </si>
  <si>
    <t>ACUM.                  (%/R$)</t>
  </si>
  <si>
    <t>2.1</t>
  </si>
  <si>
    <t>3.1</t>
  </si>
  <si>
    <t>LIMPEZAS</t>
  </si>
  <si>
    <t>TOTAL (%) - PREVISTO</t>
  </si>
  <si>
    <t>Prev.</t>
  </si>
  <si>
    <t>TOTAL (R$) - PREVISTO</t>
  </si>
  <si>
    <t xml:space="preserve"> Cassilândia,</t>
  </si>
  <si>
    <t>PLACA DA OBRA  DE 1,00 METRO A 2,0 M²</t>
  </si>
  <si>
    <t>1.3</t>
  </si>
  <si>
    <t>SINDUSCON MS</t>
  </si>
  <si>
    <t>2.01</t>
  </si>
  <si>
    <t>CREA -MS</t>
  </si>
  <si>
    <t>PM-01</t>
  </si>
  <si>
    <t>1.4</t>
  </si>
  <si>
    <t>M3</t>
  </si>
  <si>
    <t>COMPOSIÇAÕ</t>
  </si>
  <si>
    <t>93382</t>
  </si>
  <si>
    <t>REATERRO MANUAL DE VALAS, COM COMPACTADOR DE SOLOS DE PERCUSSÃO. AF_08/2023</t>
  </si>
  <si>
    <t>DEMOLIÇÃO DE ALVENARIA DE TIJOLO MACIÇO, DE FORMA MANUAL, SEM REAPROVEITAMENTO. AF_09/2023</t>
  </si>
  <si>
    <t>99,68</t>
  </si>
  <si>
    <t>1.5</t>
  </si>
  <si>
    <t>97082</t>
  </si>
  <si>
    <t>ESCAVAÇÃO MANUAL DE VIGA DE BORDA PARA RADIER. AF_09/2021</t>
  </si>
  <si>
    <t>58,45</t>
  </si>
  <si>
    <t>97083</t>
  </si>
  <si>
    <t>COMPACTAÇÃO MECÂNICA DE SOLO PARA EXECUÇÃO DE RADIER, PISO DE CONCRETO OU LAJE SOBRE SOLO, COM COMPACTADOR DE SOLOS A PERCUSSÃO. AF_09/2021</t>
  </si>
  <si>
    <t>ARMAÇÃO PARA EXECUÇÃO DE RADIER, PISO DE CONCRETO OU LAJE SOBRE SOLO, COM USO DE TELA Q-92. AF_09/2021</t>
  </si>
  <si>
    <t>KG</t>
  </si>
  <si>
    <t>97096</t>
  </si>
  <si>
    <t>CONCRETAGEM DE RADIER, PISO DE CONCRETO OU LAJE SOBRE SOLO, FCK 30 MPA - LANÇAMENTO, ADENSAMENTO E ACABAMENTO. AF_09/2021</t>
  </si>
  <si>
    <t>2.1.2</t>
  </si>
  <si>
    <t>M³</t>
  </si>
  <si>
    <t>M²</t>
  </si>
  <si>
    <t>COMPOSIÇÃO PARAMÉTRICA PARA EXECUÇÃO DE ESTRUTURAS DE CONCRETO ARMADO, PARA EDIFICAÇÃO HABITACIONAL UNIFAMILIAR COM DOIS PAVIMENTOS (CASA ISOLADA), FCK = 25 MPA. AF_11/2022</t>
  </si>
  <si>
    <t xml:space="preserve">              CONSTRUÇÃO RADIER </t>
  </si>
  <si>
    <t xml:space="preserve">              SINAPI  MS- 05/2024 &lt;=&gt; SINDUSCON E  PRÓPRIA</t>
  </si>
  <si>
    <t>ÁREA DO PISO           =  300,00 m²</t>
  </si>
  <si>
    <t>JOSÉ MARTINS REGIOLLI</t>
  </si>
  <si>
    <t>ENGENHEIRO CIVIL - VREA Nº 1.118/D - MS</t>
  </si>
  <si>
    <t>DIRETOR DE HABITAÇÃO E PROJETOS PÚBLICOS</t>
  </si>
  <si>
    <t>MATRICULA Nº 1.526</t>
  </si>
  <si>
    <t>JUNHO DE 2024</t>
  </si>
  <si>
    <t>TOTAL GERAL DA OBRA DE RADIER - DE CASSILÂNDIA - MS</t>
  </si>
  <si>
    <t>ENGENHEIRO CIVIL - CREA Nº 1.118/D -MS</t>
  </si>
  <si>
    <t xml:space="preserve">                                                        MATRICULA  Nº  1.526</t>
  </si>
  <si>
    <t xml:space="preserve">               RETIRADA DE EQUIPAMENTOS  EXISTENTE E CONSTRUÇÃO DE PISO CONCRETO (8,0 cm) </t>
  </si>
  <si>
    <t>RETIRADA DOS EQUIPAMENTOS EXISTENTE - PARA APROVEITAMENTO EM OUTRA LOCALICADE</t>
  </si>
  <si>
    <t xml:space="preserve">               PRAÇA SÃO JOSÉ (FRENTE A PREFEITURA MUNICIPAL) - CASSILÂNDIA - MS</t>
  </si>
  <si>
    <t>TOTAL R$  42.859,78   (QUARENTA E DOIS MIL, OITOCENTOS E CINQUENTA E NOVE REAIS E SETENTA E OITO CENTAVOS)</t>
  </si>
  <si>
    <t xml:space="preserve"> VIGAS</t>
  </si>
  <si>
    <t>4.2</t>
  </si>
  <si>
    <t>VIGA  DE FECHAMENTO</t>
  </si>
  <si>
    <t>VIGAS</t>
  </si>
  <si>
    <t>VIGAS DE FECHAMENTO</t>
  </si>
  <si>
    <t>RADIER</t>
  </si>
  <si>
    <t>LIMPEZA FINAL</t>
  </si>
  <si>
    <t>ENGENHEIRO CIVIL - CREA Nº 1.118/D - MS</t>
  </si>
  <si>
    <t xml:space="preserve">       JUNHO / 2.024</t>
  </si>
  <si>
    <t>CONSTRUÇÃO RADIER</t>
  </si>
  <si>
    <t xml:space="preserve">PRAÇA SÃO JOSE - FRENTE A PREFEITURA </t>
  </si>
  <si>
    <t>RETIRADA DE EQUIPAMENTOS  E CONSTRUÇÃO RADIER</t>
  </si>
  <si>
    <t>CREA Nº 1.118  / D - MS</t>
  </si>
  <si>
    <t>Área Do piso  (m²):</t>
  </si>
  <si>
    <t>300,00, m²</t>
  </si>
  <si>
    <t xml:space="preserve">BDI:  </t>
  </si>
  <si>
    <t>ENGENHEIRO CIVIL / CREA Nº 1.118 / D- MS</t>
  </si>
  <si>
    <t>Equação Acordão TCU 2.622/2013 - Plenário</t>
  </si>
  <si>
    <t xml:space="preserve">BDI =[ </t>
  </si>
  <si>
    <t>(1 + AC + SG + R)(1 + DF)(1 + L)</t>
  </si>
  <si>
    <t xml:space="preserve"> -1 ]  x  100</t>
  </si>
  <si>
    <t>Tipo de obra/contrato</t>
  </si>
  <si>
    <t>Construção de edifícios</t>
  </si>
  <si>
    <t>( 1 - I )</t>
  </si>
  <si>
    <t>Valor BDI</t>
  </si>
  <si>
    <t>RESUMO</t>
  </si>
  <si>
    <t>Custo por Tipo</t>
  </si>
  <si>
    <t xml:space="preserve">Valor </t>
  </si>
  <si>
    <t>Observação</t>
  </si>
  <si>
    <t>BDI Aplicado</t>
  </si>
  <si>
    <t>(A) - Total Com BDI</t>
  </si>
  <si>
    <t>(A)- Custo total da edificação= (D) + (E)</t>
  </si>
  <si>
    <t>(B) - Total Sem BDI</t>
  </si>
  <si>
    <t>(B)- Custo total da edificação sem a aplicação do  BDI</t>
  </si>
  <si>
    <t>-</t>
  </si>
  <si>
    <t>(C) - Total BDI</t>
  </si>
  <si>
    <t>(C )- Custo Total do BDI = (A) - (B)</t>
  </si>
  <si>
    <t>MATRICULA Nº  1.526</t>
  </si>
  <si>
    <t>SINAPI  MS- 05/2024  &lt;=&gt; PRÓPRIA</t>
  </si>
  <si>
    <t>PRAÇA SÃO JOSÉ (FRENTE A PREFEITURA MUNICIPAL) - CASSILÂNDIA - MS</t>
  </si>
  <si>
    <t xml:space="preserve">RETIRADA DE EQUIPAMENTOS  EXISTENTE E CONSTRUÇÃO DE PISO CONCRETO (8,0 cm) </t>
  </si>
  <si>
    <t xml:space="preserve">                           Data de Referência:</t>
  </si>
  <si>
    <t xml:space="preserve">                    BDI:  25,00 %</t>
  </si>
  <si>
    <t>CONSTRUÇÃO  DE RADIER</t>
  </si>
  <si>
    <t xml:space="preserve"> PRAÇA SÃO JOSÉ (FRENTE A PREFEITURA MUNICIPAL) - CASSILÂNDIA - MS</t>
  </si>
  <si>
    <t>SINAPI  MS- 05/2023 &lt;=&gt; PRÓPRIA</t>
  </si>
  <si>
    <t xml:space="preserve">       300,00 m²</t>
  </si>
  <si>
    <t>Área  Piso (m²):</t>
  </si>
  <si>
    <t>Data Base ; junho 2024</t>
  </si>
  <si>
    <t>(QUARENTA E DOIS MIL, OITOCENTOS E CINQUENTA E NOVE REAIS E SETENTA E OITO CENTAVOS)</t>
  </si>
  <si>
    <t>JUNHO DE 2.024</t>
  </si>
  <si>
    <t xml:space="preserve">                                JUNHO DE 2024</t>
  </si>
  <si>
    <t xml:space="preserve">               JOSÉ MARTINS REGIOLLI</t>
  </si>
  <si>
    <t xml:space="preserve">   ENGENHEIRO CIVIL - CREA Nº 1.118/D - MS    </t>
  </si>
  <si>
    <t xml:space="preserve">          DIRETOR DE HABITAÇÃO E PROJETOS PÚBLICOS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</si>
</sst>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[$R$-416]\ * #,##0.00_-;\-[$R$-416]\ * #,##0.00_-;_-[$R$-416]\ * &quot;-&quot;??_-;_-@_-"/>
    <numFmt numFmtId="166" formatCode="[$-416]mmmm\-yy;@"/>
    <numFmt numFmtId="167" formatCode="\ \ \ \ \ d&quot; de &quot;mmmm&quot; de &quot;yyyy"/>
    <numFmt numFmtId="168" formatCode="&quot;R$&quot;#,##0.00_);[Red]\(&quot;R$&quot;#,##0.00\)"/>
    <numFmt numFmtId="169" formatCode="&quot;R$&quot;\ #,##0.00"/>
    <numFmt numFmtId="170" formatCode="[$R$-416]\ #,##0.00;\-[$R$-416]\ #,##0.00"/>
  </numFmts>
  <fonts count="4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4"/>
      <color theme="0"/>
      <name val="Arial"/>
      <family val="2"/>
    </font>
    <font>
      <b/>
      <sz val="11"/>
      <name val="Arial"/>
      <family val="2"/>
    </font>
    <font>
      <sz val="6.5"/>
      <name val="MS Sans Serif"/>
      <family val="2"/>
    </font>
    <font>
      <b/>
      <sz val="14"/>
      <name val="Arial"/>
      <family val="2"/>
    </font>
    <font>
      <sz val="8.5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Courier New"/>
      <family val="3"/>
    </font>
    <font>
      <sz val="10"/>
      <name val="Courier New"/>
      <family val="3"/>
    </font>
    <font>
      <sz val="10"/>
      <name val="Arial"/>
      <family val="2"/>
    </font>
    <font>
      <b/>
      <sz val="10"/>
      <name val="Courier New"/>
      <family val="3"/>
    </font>
    <font>
      <b/>
      <sz val="10"/>
      <color theme="8" tint="-0.249977111117893"/>
      <name val="Arial"/>
      <family val="2"/>
    </font>
    <font>
      <b/>
      <sz val="10"/>
      <color theme="4" tint="-0.249977111117893"/>
      <name val="Arial"/>
      <family val="2"/>
    </font>
    <font>
      <sz val="9.5"/>
      <name val="Arial"/>
      <family val="2"/>
    </font>
    <font>
      <b/>
      <sz val="12"/>
      <name val="Arial"/>
      <family val="2"/>
    </font>
    <font>
      <b/>
      <sz val="8.5"/>
      <name val="Arial"/>
      <family val="2"/>
    </font>
    <font>
      <b/>
      <sz val="10"/>
      <name val="MS Sans Serif"/>
      <family val="2"/>
    </font>
    <font>
      <sz val="18"/>
      <name val="Arial"/>
      <family val="2"/>
    </font>
    <font>
      <sz val="10"/>
      <name val="MS Sans Serif"/>
      <family val="2"/>
    </font>
    <font>
      <b/>
      <i/>
      <sz val="1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4"/>
      <name val="Arial"/>
      <family val="2"/>
    </font>
    <font>
      <sz val="8"/>
      <name val="Arial"/>
      <family val="2"/>
    </font>
    <font>
      <sz val="8.5"/>
      <name val="MS Sans Serif"/>
      <family val="2"/>
    </font>
    <font>
      <b/>
      <sz val="13.5"/>
      <name val="MS Sans Serif"/>
      <family val="2"/>
    </font>
    <font>
      <sz val="13.5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rgb="FFF6F4F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theme="7"/>
      </patternFill>
    </fill>
    <fill>
      <patternFill patternType="gray0625">
        <fgColor theme="7"/>
      </patternFill>
    </fill>
    <fill>
      <patternFill patternType="gray0625">
        <fgColor indexed="8"/>
      </patternFill>
    </fill>
    <fill>
      <patternFill patternType="solid">
        <fgColor theme="8" tint="0.79998168889431442"/>
        <bgColor theme="7"/>
      </patternFill>
    </fill>
    <fill>
      <patternFill patternType="gray0625">
        <fgColor theme="7"/>
        <bgColor theme="8" tint="0.79998168889431442"/>
      </patternFill>
    </fill>
    <fill>
      <patternFill patternType="solid">
        <fgColor theme="3" tint="0.79998168889431442"/>
        <bgColor indexed="64"/>
      </patternFill>
    </fill>
    <fill>
      <patternFill patternType="gray0625">
        <fgColor indexed="8"/>
        <bgColor theme="3" tint="0.79998168889431442"/>
      </patternFill>
    </fill>
    <fill>
      <patternFill patternType="solid">
        <fgColor theme="8" tint="0.79998168889431442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/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48118533890809E-2"/>
      </left>
      <right/>
      <top style="thin">
        <color indexed="64"/>
      </top>
      <bottom style="thin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78637043366805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0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2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2" tint="-0.4999847407452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indexed="64"/>
      </right>
      <top style="thin">
        <color theme="2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/>
      <bottom style="thin">
        <color theme="2" tint="-0.49998474074526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/>
      <right/>
      <top style="hair">
        <color theme="2" tint="-0.499984740745262"/>
      </top>
      <bottom style="hair">
        <color theme="2" tint="-0.499984740745262"/>
      </bottom>
      <diagonal/>
    </border>
    <border>
      <left/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theme="2" tint="-0.24994659260841701"/>
      </right>
      <top style="thin">
        <color auto="1"/>
      </top>
      <bottom style="thin">
        <color auto="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auto="1"/>
      </top>
      <bottom style="thin">
        <color auto="1"/>
      </bottom>
      <diagonal/>
    </border>
    <border>
      <left style="thin">
        <color theme="2" tint="-0.2499465926084170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theme="2" tint="-0.24994659260841701"/>
      </left>
      <right/>
      <top style="thin">
        <color auto="1"/>
      </top>
      <bottom style="thin">
        <color auto="1"/>
      </bottom>
      <diagonal/>
    </border>
    <border>
      <left/>
      <right style="thin">
        <color theme="2" tint="-0.2499465926084170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theme="2" tint="-0.499984740745262"/>
      </right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/>
      <top style="thin">
        <color auto="1"/>
      </top>
      <bottom style="thin">
        <color auto="1"/>
      </bottom>
      <diagonal/>
    </border>
    <border>
      <left/>
      <right style="thin">
        <color theme="2" tint="-0.499984740745262"/>
      </right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theme="2" tint="-0.499984740745262"/>
      </right>
      <top style="thin">
        <color auto="1"/>
      </top>
      <bottom style="thin">
        <color auto="1"/>
      </bottom>
      <diagonal/>
    </border>
    <border>
      <left style="hair">
        <color theme="2" tint="-0.499984740745262"/>
      </left>
      <right/>
      <top style="thin">
        <color auto="1"/>
      </top>
      <bottom style="thin">
        <color auto="1"/>
      </bottom>
      <diagonal/>
    </border>
    <border>
      <left/>
      <right style="hair">
        <color theme="2" tint="-0.499984740745262"/>
      </right>
      <top style="thin">
        <color auto="1"/>
      </top>
      <bottom style="thin">
        <color auto="1"/>
      </bottom>
      <diagonal/>
    </border>
    <border>
      <left style="hair">
        <color theme="2" tint="-0.499984740745262"/>
      </left>
      <right style="hair">
        <color theme="2" tint="-0.499984740745262"/>
      </right>
      <top style="thin">
        <color auto="1"/>
      </top>
      <bottom style="thin">
        <color auto="1"/>
      </bottom>
      <diagonal/>
    </border>
    <border>
      <left style="hair">
        <color theme="2" tint="-0.499984740745262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theme="2" tint="-0.49998474074526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indexed="64"/>
      </left>
      <right style="thin">
        <color theme="2" tint="-0.249977111117893"/>
      </right>
      <top/>
      <bottom style="thin">
        <color theme="2" tint="-0.249977111117893"/>
      </bottom>
      <diagonal/>
    </border>
    <border>
      <left/>
      <right/>
      <top style="thin">
        <color indexed="64"/>
      </top>
      <bottom style="thin">
        <color theme="2" tint="-9.9948118533890809E-2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indexed="64"/>
      </left>
      <right style="thin">
        <color theme="2" tint="-0.249977111117893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2" tint="-0.249977111117893"/>
      </bottom>
      <diagonal/>
    </border>
    <border>
      <left/>
      <right/>
      <top/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auto="1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auto="1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hair">
        <color indexed="64"/>
      </left>
      <right/>
      <top style="thin">
        <color auto="1"/>
      </top>
      <bottom style="thin">
        <color indexed="64"/>
      </bottom>
      <diagonal/>
    </border>
  </borders>
  <cellStyleXfs count="23">
    <xf numFmtId="0" fontId="0" fillId="0" borderId="0"/>
    <xf numFmtId="164" fontId="13" fillId="0" borderId="0"/>
    <xf numFmtId="0" fontId="13" fillId="0" borderId="0"/>
    <xf numFmtId="9" fontId="13" fillId="0" borderId="0"/>
    <xf numFmtId="0" fontId="13" fillId="0" borderId="0"/>
    <xf numFmtId="0" fontId="20" fillId="0" borderId="0"/>
    <xf numFmtId="43" fontId="13" fillId="0" borderId="0"/>
    <xf numFmtId="0" fontId="10" fillId="0" borderId="0"/>
    <xf numFmtId="0" fontId="10" fillId="0" borderId="0"/>
    <xf numFmtId="0" fontId="13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24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3" fillId="0" borderId="0"/>
  </cellStyleXfs>
  <cellXfs count="67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3" borderId="0" xfId="0" applyFont="1" applyFill="1" applyAlignment="1">
      <alignment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13" fillId="0" borderId="0" xfId="4"/>
    <xf numFmtId="0" fontId="17" fillId="0" borderId="0" xfId="4" applyFont="1"/>
    <xf numFmtId="0" fontId="19" fillId="0" borderId="0" xfId="4" applyFont="1"/>
    <xf numFmtId="2" fontId="20" fillId="0" borderId="0" xfId="5" applyNumberFormat="1"/>
    <xf numFmtId="2" fontId="20" fillId="0" borderId="0" xfId="5" applyNumberFormat="1" applyAlignment="1">
      <alignment horizontal="center"/>
    </xf>
    <xf numFmtId="2" fontId="20" fillId="0" borderId="0" xfId="5" applyNumberFormat="1" applyProtection="1">
      <protection locked="0"/>
    </xf>
    <xf numFmtId="167" fontId="16" fillId="3" borderId="0" xfId="0" applyNumberFormat="1" applyFont="1" applyFill="1" applyAlignment="1">
      <alignment vertical="center"/>
    </xf>
    <xf numFmtId="0" fontId="0" fillId="0" borderId="22" xfId="0" applyBorder="1"/>
    <xf numFmtId="0" fontId="0" fillId="0" borderId="22" xfId="0" applyBorder="1" applyAlignment="1">
      <alignment horizontal="center"/>
    </xf>
    <xf numFmtId="0" fontId="15" fillId="0" borderId="7" xfId="0" applyFont="1" applyBorder="1" applyAlignment="1">
      <alignment vertical="center"/>
    </xf>
    <xf numFmtId="0" fontId="12" fillId="3" borderId="9" xfId="0" applyFont="1" applyFill="1" applyBorder="1" applyAlignment="1">
      <alignment vertic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right"/>
    </xf>
    <xf numFmtId="4" fontId="0" fillId="3" borderId="28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14" fillId="3" borderId="6" xfId="0" applyFont="1" applyFill="1" applyBorder="1" applyAlignment="1">
      <alignment vertical="center" wrapText="1"/>
    </xf>
    <xf numFmtId="0" fontId="14" fillId="3" borderId="5" xfId="0" applyFont="1" applyFill="1" applyBorder="1" applyAlignment="1">
      <alignment vertical="center" wrapText="1"/>
    </xf>
    <xf numFmtId="0" fontId="14" fillId="3" borderId="21" xfId="0" applyFont="1" applyFill="1" applyBorder="1" applyAlignment="1">
      <alignment vertical="center" wrapText="1"/>
    </xf>
    <xf numFmtId="10" fontId="14" fillId="3" borderId="19" xfId="3" applyNumberFormat="1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165" fontId="14" fillId="3" borderId="19" xfId="1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vertical="center" wrapText="1"/>
    </xf>
    <xf numFmtId="0" fontId="0" fillId="3" borderId="21" xfId="0" applyFill="1" applyBorder="1" applyAlignment="1">
      <alignment vertical="center" wrapText="1"/>
    </xf>
    <xf numFmtId="10" fontId="0" fillId="3" borderId="19" xfId="3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165" fontId="0" fillId="3" borderId="19" xfId="1" applyNumberFormat="1" applyFont="1" applyFill="1" applyBorder="1" applyAlignment="1">
      <alignment horizontal="center" vertical="center"/>
    </xf>
    <xf numFmtId="0" fontId="23" fillId="0" borderId="0" xfId="8" applyFont="1" applyAlignment="1">
      <alignment horizontal="left"/>
    </xf>
    <xf numFmtId="0" fontId="0" fillId="2" borderId="20" xfId="0" applyFill="1" applyBorder="1" applyAlignment="1">
      <alignment horizontal="center" vertical="center"/>
    </xf>
    <xf numFmtId="4" fontId="0" fillId="3" borderId="5" xfId="0" applyNumberFormat="1" applyFill="1" applyBorder="1" applyAlignment="1">
      <alignment horizontal="center" vertical="center"/>
    </xf>
    <xf numFmtId="0" fontId="0" fillId="3" borderId="6" xfId="0" applyFont="1" applyFill="1" applyBorder="1" applyAlignment="1">
      <alignment vertical="center" wrapText="1"/>
    </xf>
    <xf numFmtId="0" fontId="0" fillId="3" borderId="5" xfId="0" applyFont="1" applyFill="1" applyBorder="1" applyAlignment="1">
      <alignment vertical="center" wrapText="1"/>
    </xf>
    <xf numFmtId="4" fontId="0" fillId="3" borderId="5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23" fillId="0" borderId="5" xfId="8" applyFont="1" applyBorder="1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165" fontId="0" fillId="3" borderId="5" xfId="1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23" fillId="0" borderId="0" xfId="8" applyFont="1" applyAlignment="1">
      <alignment horizontal="left"/>
    </xf>
    <xf numFmtId="0" fontId="12" fillId="3" borderId="5" xfId="0" applyFont="1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10" fontId="0" fillId="3" borderId="4" xfId="3" applyNumberFormat="1" applyFont="1" applyFill="1" applyBorder="1" applyAlignment="1">
      <alignment horizontal="center" vertical="center"/>
    </xf>
    <xf numFmtId="4" fontId="0" fillId="3" borderId="4" xfId="0" applyNumberFormat="1" applyFill="1" applyBorder="1" applyAlignment="1">
      <alignment horizontal="center" vertical="center"/>
    </xf>
    <xf numFmtId="4" fontId="0" fillId="3" borderId="4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10" fontId="0" fillId="2" borderId="5" xfId="3" applyNumberFormat="1" applyFont="1" applyFill="1" applyBorder="1" applyAlignment="1">
      <alignment horizontal="center" vertical="center"/>
    </xf>
    <xf numFmtId="0" fontId="23" fillId="0" borderId="0" xfId="8" applyFont="1" applyAlignment="1">
      <alignment horizontal="left"/>
    </xf>
    <xf numFmtId="0" fontId="23" fillId="0" borderId="0" xfId="8" applyFont="1" applyAlignment="1">
      <alignment horizontal="left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/>
    </xf>
    <xf numFmtId="4" fontId="0" fillId="2" borderId="4" xfId="0" applyNumberFormat="1" applyFill="1" applyBorder="1" applyAlignment="1">
      <alignment horizontal="center" vertical="center"/>
    </xf>
    <xf numFmtId="10" fontId="0" fillId="2" borderId="4" xfId="3" applyNumberFormat="1" applyFont="1" applyFill="1" applyBorder="1" applyAlignment="1">
      <alignment horizontal="center" vertical="center"/>
    </xf>
    <xf numFmtId="4" fontId="0" fillId="2" borderId="5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10" fontId="0" fillId="3" borderId="0" xfId="3" applyNumberFormat="1" applyFont="1" applyFill="1" applyBorder="1" applyAlignment="1">
      <alignment horizontal="center" vertical="center"/>
    </xf>
    <xf numFmtId="0" fontId="0" fillId="0" borderId="0" xfId="0" applyBorder="1"/>
    <xf numFmtId="165" fontId="0" fillId="3" borderId="0" xfId="1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right"/>
    </xf>
    <xf numFmtId="0" fontId="23" fillId="0" borderId="0" xfId="8" applyFont="1" applyAlignment="1">
      <alignment horizontal="right"/>
    </xf>
    <xf numFmtId="0" fontId="11" fillId="0" borderId="23" xfId="0" applyFont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/>
    </xf>
    <xf numFmtId="0" fontId="12" fillId="0" borderId="31" xfId="0" applyFont="1" applyBorder="1"/>
    <xf numFmtId="9" fontId="0" fillId="0" borderId="0" xfId="3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0" fillId="0" borderId="31" xfId="0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2" fillId="0" borderId="0" xfId="2" applyFont="1" applyBorder="1"/>
    <xf numFmtId="0" fontId="12" fillId="0" borderId="0" xfId="2" applyFont="1" applyBorder="1" applyAlignment="1">
      <alignment horizontal="center"/>
    </xf>
    <xf numFmtId="0" fontId="0" fillId="0" borderId="32" xfId="0" applyBorder="1"/>
    <xf numFmtId="10" fontId="12" fillId="3" borderId="0" xfId="2" applyNumberFormat="1" applyFont="1" applyFill="1" applyBorder="1" applyAlignment="1">
      <alignment vertical="center"/>
    </xf>
    <xf numFmtId="0" fontId="12" fillId="0" borderId="0" xfId="0" applyFont="1" applyBorder="1" applyAlignment="1">
      <alignment horizontal="right"/>
    </xf>
    <xf numFmtId="0" fontId="11" fillId="3" borderId="0" xfId="0" applyFont="1" applyFill="1" applyBorder="1" applyAlignment="1">
      <alignment vertical="center"/>
    </xf>
    <xf numFmtId="0" fontId="11" fillId="3" borderId="32" xfId="0" applyFont="1" applyFill="1" applyBorder="1" applyAlignment="1">
      <alignment vertical="center"/>
    </xf>
    <xf numFmtId="166" fontId="12" fillId="0" borderId="0" xfId="2" applyNumberFormat="1" applyFont="1" applyBorder="1"/>
    <xf numFmtId="0" fontId="16" fillId="3" borderId="0" xfId="0" applyFont="1" applyFill="1" applyBorder="1" applyAlignment="1">
      <alignment horizontal="right" vertical="center"/>
    </xf>
    <xf numFmtId="0" fontId="12" fillId="3" borderId="31" xfId="0" applyFont="1" applyFill="1" applyBorder="1"/>
    <xf numFmtId="0" fontId="0" fillId="3" borderId="0" xfId="0" applyFill="1" applyBorder="1" applyAlignment="1">
      <alignment horizontal="left"/>
    </xf>
    <xf numFmtId="0" fontId="12" fillId="3" borderId="0" xfId="0" applyFont="1" applyFill="1" applyBorder="1" applyAlignment="1">
      <alignment horizontal="center"/>
    </xf>
    <xf numFmtId="0" fontId="0" fillId="0" borderId="0" xfId="0"/>
    <xf numFmtId="0" fontId="0" fillId="3" borderId="4" xfId="0" applyFill="1" applyBorder="1" applyAlignment="1">
      <alignment horizontal="center" wrapText="1"/>
    </xf>
    <xf numFmtId="0" fontId="26" fillId="3" borderId="5" xfId="0" applyFont="1" applyFill="1" applyBorder="1" applyAlignment="1">
      <alignment vertical="center" wrapText="1"/>
    </xf>
    <xf numFmtId="4" fontId="22" fillId="0" borderId="0" xfId="0" applyNumberFormat="1" applyFont="1" applyAlignment="1">
      <alignment horizontal="left"/>
    </xf>
    <xf numFmtId="0" fontId="22" fillId="0" borderId="4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vertical="center" wrapText="1"/>
    </xf>
    <xf numFmtId="10" fontId="12" fillId="3" borderId="0" xfId="3" applyNumberFormat="1" applyFont="1" applyFill="1" applyBorder="1" applyAlignment="1">
      <alignment horizontal="center" vertical="center"/>
    </xf>
    <xf numFmtId="165" fontId="12" fillId="3" borderId="0" xfId="1" applyNumberFormat="1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vertical="center" wrapText="1"/>
    </xf>
    <xf numFmtId="4" fontId="0" fillId="2" borderId="2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2" fillId="0" borderId="0" xfId="0" applyFont="1" applyAlignment="1">
      <alignment horizontal="center"/>
    </xf>
    <xf numFmtId="10" fontId="0" fillId="3" borderId="5" xfId="3" applyNumberFormat="1" applyFont="1" applyFill="1" applyBorder="1" applyAlignment="1">
      <alignment horizontal="center" vertical="center"/>
    </xf>
    <xf numFmtId="4" fontId="2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23" fillId="0" borderId="0" xfId="8" applyNumberFormat="1" applyFont="1" applyAlignment="1">
      <alignment horizontal="center"/>
    </xf>
    <xf numFmtId="0" fontId="0" fillId="3" borderId="35" xfId="0" applyFont="1" applyFill="1" applyBorder="1" applyAlignment="1">
      <alignment horizontal="center" vertical="center"/>
    </xf>
    <xf numFmtId="165" fontId="0" fillId="3" borderId="35" xfId="1" applyNumberFormat="1" applyFont="1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4" fontId="0" fillId="3" borderId="36" xfId="0" applyNumberFormat="1" applyFill="1" applyBorder="1" applyAlignment="1">
      <alignment horizontal="center" vertical="center"/>
    </xf>
    <xf numFmtId="165" fontId="0" fillId="3" borderId="36" xfId="1" applyNumberFormat="1" applyFont="1" applyFill="1" applyBorder="1" applyAlignment="1">
      <alignment horizontal="center" vertical="center"/>
    </xf>
    <xf numFmtId="10" fontId="0" fillId="3" borderId="35" xfId="3" applyNumberFormat="1" applyFont="1" applyFill="1" applyBorder="1" applyAlignment="1">
      <alignment horizontal="center" vertical="center"/>
    </xf>
    <xf numFmtId="4" fontId="0" fillId="3" borderId="35" xfId="0" applyNumberFormat="1" applyFill="1" applyBorder="1" applyAlignment="1">
      <alignment horizontal="center" vertical="center"/>
    </xf>
    <xf numFmtId="10" fontId="0" fillId="3" borderId="36" xfId="3" applyNumberFormat="1" applyFont="1" applyFill="1" applyBorder="1" applyAlignment="1">
      <alignment horizontal="center" vertical="center"/>
    </xf>
    <xf numFmtId="4" fontId="0" fillId="3" borderId="6" xfId="0" applyNumberFormat="1" applyFill="1" applyBorder="1" applyAlignment="1">
      <alignment horizontal="center" vertical="center"/>
    </xf>
    <xf numFmtId="0" fontId="27" fillId="3" borderId="10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10" fontId="12" fillId="0" borderId="10" xfId="3" applyNumberFormat="1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4" fontId="0" fillId="3" borderId="10" xfId="0" applyNumberFormat="1" applyFont="1" applyFill="1" applyBorder="1" applyAlignment="1">
      <alignment horizontal="center" vertical="center"/>
    </xf>
    <xf numFmtId="10" fontId="13" fillId="3" borderId="10" xfId="3" applyNumberFormat="1" applyFont="1" applyFill="1" applyBorder="1" applyAlignment="1">
      <alignment horizontal="center" vertical="center"/>
    </xf>
    <xf numFmtId="165" fontId="13" fillId="3" borderId="10" xfId="1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vertical="center" wrapText="1"/>
    </xf>
    <xf numFmtId="0" fontId="0" fillId="0" borderId="10" xfId="0" applyFont="1" applyFill="1" applyBorder="1" applyAlignment="1">
      <alignment horizontal="center" vertical="center"/>
    </xf>
    <xf numFmtId="10" fontId="13" fillId="0" borderId="10" xfId="3" applyNumberFormat="1" applyFont="1" applyFill="1" applyBorder="1" applyAlignment="1">
      <alignment horizontal="center" vertical="center"/>
    </xf>
    <xf numFmtId="4" fontId="0" fillId="0" borderId="10" xfId="0" applyNumberFormat="1" applyFont="1" applyFill="1" applyBorder="1" applyAlignment="1">
      <alignment horizontal="center" vertical="center"/>
    </xf>
    <xf numFmtId="10" fontId="14" fillId="3" borderId="39" xfId="3" applyNumberFormat="1" applyFont="1" applyFill="1" applyBorder="1" applyAlignment="1">
      <alignment horizontal="center" vertical="center"/>
    </xf>
    <xf numFmtId="10" fontId="0" fillId="3" borderId="39" xfId="3" applyNumberFormat="1" applyFont="1" applyFill="1" applyBorder="1" applyAlignment="1">
      <alignment horizontal="center" vertical="center"/>
    </xf>
    <xf numFmtId="10" fontId="0" fillId="3" borderId="40" xfId="3" applyNumberFormat="1" applyFont="1" applyFill="1" applyBorder="1" applyAlignment="1">
      <alignment horizontal="center" vertical="center"/>
    </xf>
    <xf numFmtId="10" fontId="0" fillId="2" borderId="40" xfId="3" applyNumberFormat="1" applyFont="1" applyFill="1" applyBorder="1" applyAlignment="1">
      <alignment horizontal="center" vertical="center"/>
    </xf>
    <xf numFmtId="10" fontId="0" fillId="2" borderId="41" xfId="3" applyNumberFormat="1" applyFont="1" applyFill="1" applyBorder="1" applyAlignment="1">
      <alignment horizontal="center" vertical="center"/>
    </xf>
    <xf numFmtId="10" fontId="0" fillId="3" borderId="41" xfId="3" applyNumberFormat="1" applyFont="1" applyFill="1" applyBorder="1" applyAlignment="1">
      <alignment horizontal="center" vertical="center"/>
    </xf>
    <xf numFmtId="10" fontId="0" fillId="3" borderId="42" xfId="3" applyNumberFormat="1" applyFont="1" applyFill="1" applyBorder="1" applyAlignment="1">
      <alignment horizontal="center" vertical="center"/>
    </xf>
    <xf numFmtId="10" fontId="0" fillId="3" borderId="43" xfId="3" applyNumberFormat="1" applyFont="1" applyFill="1" applyBorder="1" applyAlignment="1">
      <alignment horizontal="center" vertical="center"/>
    </xf>
    <xf numFmtId="10" fontId="0" fillId="2" borderId="44" xfId="3" applyNumberFormat="1" applyFont="1" applyFill="1" applyBorder="1" applyAlignment="1">
      <alignment horizontal="center" vertical="center"/>
    </xf>
    <xf numFmtId="10" fontId="0" fillId="3" borderId="32" xfId="3" applyNumberFormat="1" applyFont="1" applyFill="1" applyBorder="1" applyAlignment="1">
      <alignment horizontal="center" vertical="center"/>
    </xf>
    <xf numFmtId="10" fontId="13" fillId="3" borderId="45" xfId="3" applyNumberFormat="1" applyFont="1" applyFill="1" applyBorder="1" applyAlignment="1">
      <alignment horizontal="center" vertical="center"/>
    </xf>
    <xf numFmtId="10" fontId="12" fillId="3" borderId="45" xfId="3" applyNumberFormat="1" applyFont="1" applyFill="1" applyBorder="1" applyAlignment="1">
      <alignment horizontal="center" vertical="center"/>
    </xf>
    <xf numFmtId="2" fontId="19" fillId="0" borderId="0" xfId="5" applyNumberFormat="1" applyFont="1" applyAlignment="1">
      <alignment horizontal="center"/>
    </xf>
    <xf numFmtId="2" fontId="20" fillId="0" borderId="0" xfId="5" applyNumberFormat="1" applyAlignment="1">
      <alignment horizontal="center"/>
    </xf>
    <xf numFmtId="0" fontId="0" fillId="3" borderId="46" xfId="0" applyFill="1" applyBorder="1" applyAlignment="1">
      <alignment horizontal="left" vertical="center"/>
    </xf>
    <xf numFmtId="0" fontId="0" fillId="3" borderId="26" xfId="0" applyFill="1" applyBorder="1" applyAlignment="1">
      <alignment horizontal="center" vertical="center" wrapText="1"/>
    </xf>
    <xf numFmtId="0" fontId="0" fillId="3" borderId="26" xfId="0" applyFill="1" applyBorder="1" applyAlignment="1">
      <alignment vertical="center" wrapText="1"/>
    </xf>
    <xf numFmtId="0" fontId="0" fillId="3" borderId="26" xfId="0" applyFill="1" applyBorder="1" applyAlignment="1">
      <alignment horizontal="center" vertical="center"/>
    </xf>
    <xf numFmtId="10" fontId="0" fillId="3" borderId="26" xfId="3" applyNumberFormat="1" applyFont="1" applyFill="1" applyBorder="1" applyAlignment="1">
      <alignment horizontal="center" vertical="center"/>
    </xf>
    <xf numFmtId="165" fontId="0" fillId="3" borderId="26" xfId="1" applyNumberFormat="1" applyFont="1" applyFill="1" applyBorder="1" applyAlignment="1">
      <alignment horizontal="center" vertical="center"/>
    </xf>
    <xf numFmtId="165" fontId="12" fillId="3" borderId="26" xfId="1" applyNumberFormat="1" applyFont="1" applyFill="1" applyBorder="1" applyAlignment="1">
      <alignment horizontal="center" vertical="center"/>
    </xf>
    <xf numFmtId="10" fontId="0" fillId="3" borderId="47" xfId="3" applyNumberFormat="1" applyFont="1" applyFill="1" applyBorder="1" applyAlignment="1">
      <alignment horizontal="center" vertical="center"/>
    </xf>
    <xf numFmtId="0" fontId="0" fillId="3" borderId="31" xfId="0" applyFill="1" applyBorder="1" applyAlignment="1">
      <alignment horizontal="left" vertical="center"/>
    </xf>
    <xf numFmtId="0" fontId="12" fillId="3" borderId="31" xfId="0" applyFont="1" applyFill="1" applyBorder="1" applyAlignment="1">
      <alignment horizontal="left" vertical="center"/>
    </xf>
    <xf numFmtId="0" fontId="13" fillId="0" borderId="0" xfId="4" applyBorder="1"/>
    <xf numFmtId="0" fontId="12" fillId="0" borderId="55" xfId="0" applyFont="1" applyBorder="1"/>
    <xf numFmtId="0" fontId="0" fillId="0" borderId="5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45" xfId="0" applyBorder="1" applyAlignment="1">
      <alignment horizontal="left"/>
    </xf>
    <xf numFmtId="0" fontId="12" fillId="0" borderId="56" xfId="0" applyFont="1" applyBorder="1" applyAlignment="1">
      <alignment horizontal="right"/>
    </xf>
    <xf numFmtId="0" fontId="0" fillId="0" borderId="58" xfId="0" applyBorder="1"/>
    <xf numFmtId="0" fontId="12" fillId="0" borderId="55" xfId="0" applyFont="1" applyBorder="1" applyAlignment="1">
      <alignment horizontal="left" vertical="center"/>
    </xf>
    <xf numFmtId="10" fontId="12" fillId="0" borderId="56" xfId="0" applyNumberFormat="1" applyFont="1" applyBorder="1" applyAlignment="1">
      <alignment horizontal="center" vertical="center"/>
    </xf>
    <xf numFmtId="2" fontId="12" fillId="0" borderId="58" xfId="0" applyNumberFormat="1" applyFont="1" applyBorder="1" applyAlignment="1">
      <alignment horizontal="center"/>
    </xf>
    <xf numFmtId="2" fontId="12" fillId="0" borderId="10" xfId="0" applyNumberFormat="1" applyFont="1" applyBorder="1"/>
    <xf numFmtId="0" fontId="12" fillId="0" borderId="56" xfId="0" applyFont="1" applyBorder="1"/>
    <xf numFmtId="166" fontId="12" fillId="0" borderId="58" xfId="0" applyNumberFormat="1" applyFont="1" applyBorder="1"/>
    <xf numFmtId="0" fontId="12" fillId="0" borderId="45" xfId="0" applyFont="1" applyBorder="1"/>
    <xf numFmtId="0" fontId="18" fillId="0" borderId="56" xfId="0" applyFont="1" applyBorder="1" applyAlignment="1">
      <alignment horizontal="center"/>
    </xf>
    <xf numFmtId="0" fontId="0" fillId="0" borderId="58" xfId="0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0" fillId="0" borderId="58" xfId="0" applyBorder="1" applyAlignment="1">
      <alignment vertical="center"/>
    </xf>
    <xf numFmtId="0" fontId="0" fillId="0" borderId="59" xfId="0" applyBorder="1" applyAlignment="1">
      <alignment vertical="center"/>
    </xf>
    <xf numFmtId="0" fontId="0" fillId="0" borderId="56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164" fontId="13" fillId="0" borderId="68" xfId="1" applyBorder="1"/>
    <xf numFmtId="10" fontId="13" fillId="0" borderId="69" xfId="3" applyNumberFormat="1" applyBorder="1" applyAlignment="1">
      <alignment horizontal="center" vertical="center"/>
    </xf>
    <xf numFmtId="164" fontId="0" fillId="0" borderId="68" xfId="1" applyFont="1" applyBorder="1"/>
    <xf numFmtId="0" fontId="0" fillId="0" borderId="6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67" xfId="0" applyBorder="1" applyAlignment="1">
      <alignment horizontal="left" vertical="center" wrapText="1"/>
    </xf>
    <xf numFmtId="164" fontId="13" fillId="0" borderId="68" xfId="4" applyNumberFormat="1" applyBorder="1" applyAlignment="1">
      <alignment horizontal="center"/>
    </xf>
    <xf numFmtId="0" fontId="21" fillId="0" borderId="31" xfId="0" applyFont="1" applyBorder="1"/>
    <xf numFmtId="2" fontId="21" fillId="0" borderId="0" xfId="5" applyNumberFormat="1" applyFont="1" applyAlignment="1">
      <alignment horizontal="center"/>
    </xf>
    <xf numFmtId="2" fontId="32" fillId="0" borderId="0" xfId="5" applyNumberFormat="1" applyFont="1" applyAlignment="1">
      <alignment horizontal="centerContinuous"/>
    </xf>
    <xf numFmtId="0" fontId="13" fillId="0" borderId="0" xfId="22" applyAlignment="1">
      <alignment horizontal="centerContinuous"/>
    </xf>
    <xf numFmtId="2" fontId="18" fillId="0" borderId="0" xfId="5" applyNumberFormat="1" applyFont="1"/>
    <xf numFmtId="0" fontId="15" fillId="0" borderId="0" xfId="0" applyFont="1" applyAlignment="1">
      <alignment vertical="center"/>
    </xf>
    <xf numFmtId="2" fontId="20" fillId="0" borderId="70" xfId="5" applyNumberFormat="1" applyBorder="1" applyAlignment="1">
      <alignment horizontal="center"/>
    </xf>
    <xf numFmtId="2" fontId="20" fillId="0" borderId="71" xfId="5" applyNumberFormat="1" applyBorder="1"/>
    <xf numFmtId="2" fontId="21" fillId="0" borderId="25" xfId="5" applyNumberFormat="1" applyFont="1" applyBorder="1" applyAlignment="1">
      <alignment horizontal="center"/>
    </xf>
    <xf numFmtId="2" fontId="21" fillId="0" borderId="7" xfId="5" applyNumberFormat="1" applyFont="1" applyBorder="1" applyAlignment="1">
      <alignment horizontal="center"/>
    </xf>
    <xf numFmtId="1" fontId="21" fillId="0" borderId="9" xfId="5" applyNumberFormat="1" applyFont="1" applyBorder="1" applyAlignment="1">
      <alignment horizontal="right"/>
    </xf>
    <xf numFmtId="1" fontId="21" fillId="0" borderId="11" xfId="5" applyNumberFormat="1" applyFont="1" applyBorder="1" applyAlignment="1">
      <alignment horizontal="center" vertical="center"/>
    </xf>
    <xf numFmtId="1" fontId="21" fillId="0" borderId="26" xfId="5" applyNumberFormat="1" applyFont="1" applyBorder="1" applyAlignment="1">
      <alignment horizontal="center" vertical="center"/>
    </xf>
    <xf numFmtId="1" fontId="21" fillId="0" borderId="45" xfId="5" applyNumberFormat="1" applyFont="1" applyBorder="1" applyAlignment="1">
      <alignment horizontal="center" vertical="center"/>
    </xf>
    <xf numFmtId="2" fontId="21" fillId="0" borderId="72" xfId="5" applyNumberFormat="1" applyFont="1" applyBorder="1" applyAlignment="1">
      <alignment horizontal="center"/>
    </xf>
    <xf numFmtId="2" fontId="21" fillId="0" borderId="73" xfId="5" applyNumberFormat="1" applyFont="1" applyBorder="1" applyAlignment="1">
      <alignment horizontal="center"/>
    </xf>
    <xf numFmtId="2" fontId="21" fillId="0" borderId="74" xfId="5" applyNumberFormat="1" applyFont="1" applyBorder="1" applyAlignment="1">
      <alignment horizontal="center" vertical="center" wrapText="1"/>
    </xf>
    <xf numFmtId="2" fontId="21" fillId="0" borderId="75" xfId="5" applyNumberFormat="1" applyFont="1" applyBorder="1" applyAlignment="1">
      <alignment horizontal="center" vertical="center" wrapText="1"/>
    </xf>
    <xf numFmtId="2" fontId="21" fillId="0" borderId="0" xfId="5" applyNumberFormat="1" applyFont="1" applyAlignment="1">
      <alignment horizontal="center" vertical="center"/>
    </xf>
    <xf numFmtId="2" fontId="12" fillId="6" borderId="76" xfId="5" applyNumberFormat="1" applyFont="1" applyFill="1" applyBorder="1" applyAlignment="1">
      <alignment horizontal="center"/>
    </xf>
    <xf numFmtId="2" fontId="12" fillId="6" borderId="76" xfId="5" applyNumberFormat="1" applyFont="1" applyFill="1" applyBorder="1"/>
    <xf numFmtId="2" fontId="20" fillId="0" borderId="49" xfId="5" applyNumberFormat="1" applyBorder="1" applyAlignment="1">
      <alignment horizontal="center"/>
    </xf>
    <xf numFmtId="2" fontId="12" fillId="6" borderId="51" xfId="5" applyNumberFormat="1" applyFont="1" applyFill="1" applyBorder="1" applyAlignment="1">
      <alignment horizontal="center"/>
    </xf>
    <xf numFmtId="2" fontId="12" fillId="6" borderId="51" xfId="5" applyNumberFormat="1" applyFont="1" applyFill="1" applyBorder="1"/>
    <xf numFmtId="2" fontId="13" fillId="0" borderId="49" xfId="5" applyNumberFormat="1" applyFont="1" applyBorder="1" applyAlignment="1">
      <alignment horizontal="center"/>
    </xf>
    <xf numFmtId="2" fontId="13" fillId="0" borderId="49" xfId="5" applyNumberFormat="1" applyFont="1" applyBorder="1"/>
    <xf numFmtId="2" fontId="11" fillId="4" borderId="51" xfId="5" applyNumberFormat="1" applyFont="1" applyFill="1" applyBorder="1" applyAlignment="1">
      <alignment horizontal="center" vertical="center"/>
    </xf>
    <xf numFmtId="2" fontId="13" fillId="0" borderId="51" xfId="5" applyNumberFormat="1" applyFont="1" applyBorder="1"/>
    <xf numFmtId="2" fontId="13" fillId="0" borderId="76" xfId="5" applyNumberFormat="1" applyFont="1" applyBorder="1"/>
    <xf numFmtId="2" fontId="20" fillId="0" borderId="0" xfId="5" applyNumberFormat="1" applyAlignment="1">
      <alignment horizontal="center" vertical="center"/>
    </xf>
    <xf numFmtId="2" fontId="12" fillId="6" borderId="79" xfId="5" applyNumberFormat="1" applyFont="1" applyFill="1" applyBorder="1" applyAlignment="1">
      <alignment horizontal="center" vertical="center"/>
    </xf>
    <xf numFmtId="2" fontId="20" fillId="0" borderId="79" xfId="5" applyNumberFormat="1" applyBorder="1" applyAlignment="1">
      <alignment horizontal="center" vertical="center"/>
    </xf>
    <xf numFmtId="2" fontId="21" fillId="9" borderId="79" xfId="5" applyNumberFormat="1" applyFont="1" applyFill="1" applyBorder="1" applyAlignment="1">
      <alignment horizontal="center" vertical="center"/>
    </xf>
    <xf numFmtId="0" fontId="0" fillId="0" borderId="0" xfId="2" applyFont="1" applyAlignment="1" applyProtection="1">
      <alignment horizontal="center" vertical="center"/>
      <protection locked="0"/>
    </xf>
    <xf numFmtId="0" fontId="13" fillId="0" borderId="0" xfId="2" applyAlignment="1">
      <alignment horizontal="left" vertical="center"/>
    </xf>
    <xf numFmtId="168" fontId="20" fillId="0" borderId="0" xfId="5" applyNumberFormat="1" applyAlignment="1">
      <alignment horizontal="center" vertical="center"/>
    </xf>
    <xf numFmtId="2" fontId="20" fillId="0" borderId="76" xfId="5" applyNumberFormat="1" applyBorder="1"/>
    <xf numFmtId="168" fontId="20" fillId="0" borderId="0" xfId="5" applyNumberFormat="1" applyBorder="1" applyAlignment="1">
      <alignment horizontal="center" vertical="center"/>
    </xf>
    <xf numFmtId="2" fontId="20" fillId="0" borderId="0" xfId="5" applyNumberFormat="1" applyBorder="1" applyAlignment="1">
      <alignment horizontal="center" vertical="center"/>
    </xf>
    <xf numFmtId="0" fontId="0" fillId="0" borderId="48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33" fillId="0" borderId="46" xfId="4" applyFont="1" applyBorder="1"/>
    <xf numFmtId="0" fontId="33" fillId="0" borderId="26" xfId="4" applyFont="1" applyBorder="1"/>
    <xf numFmtId="0" fontId="33" fillId="0" borderId="47" xfId="4" applyFont="1" applyBorder="1"/>
    <xf numFmtId="0" fontId="12" fillId="0" borderId="31" xfId="4" applyFont="1" applyBorder="1"/>
    <xf numFmtId="0" fontId="33" fillId="0" borderId="0" xfId="4" applyFont="1" applyBorder="1"/>
    <xf numFmtId="0" fontId="33" fillId="0" borderId="32" xfId="4" applyFont="1" applyBorder="1"/>
    <xf numFmtId="0" fontId="17" fillId="0" borderId="31" xfId="4" applyFont="1" applyBorder="1"/>
    <xf numFmtId="0" fontId="17" fillId="0" borderId="0" xfId="4" applyFont="1" applyBorder="1"/>
    <xf numFmtId="0" fontId="19" fillId="0" borderId="0" xfId="4" applyFont="1" applyBorder="1"/>
    <xf numFmtId="0" fontId="31" fillId="0" borderId="0" xfId="4" applyFont="1" applyBorder="1"/>
    <xf numFmtId="0" fontId="17" fillId="0" borderId="33" xfId="4" applyFont="1" applyBorder="1"/>
    <xf numFmtId="0" fontId="17" fillId="0" borderId="27" xfId="4" applyFont="1" applyBorder="1"/>
    <xf numFmtId="0" fontId="17" fillId="0" borderId="34" xfId="4" applyFont="1" applyBorder="1"/>
    <xf numFmtId="2" fontId="20" fillId="0" borderId="50" xfId="5" applyNumberFormat="1" applyBorder="1"/>
    <xf numFmtId="2" fontId="13" fillId="0" borderId="50" xfId="5" applyNumberFormat="1" applyFont="1" applyBorder="1"/>
    <xf numFmtId="2" fontId="12" fillId="13" borderId="79" xfId="5" applyNumberFormat="1" applyFont="1" applyFill="1" applyBorder="1" applyAlignment="1">
      <alignment horizontal="center" vertical="center"/>
    </xf>
    <xf numFmtId="2" fontId="13" fillId="13" borderId="80" xfId="5" applyNumberFormat="1" applyFont="1" applyFill="1" applyBorder="1" applyAlignment="1">
      <alignment horizontal="center" vertical="center"/>
    </xf>
    <xf numFmtId="2" fontId="13" fillId="13" borderId="81" xfId="5" applyNumberFormat="1" applyFont="1" applyFill="1" applyBorder="1" applyAlignment="1">
      <alignment horizontal="center" vertical="center"/>
    </xf>
    <xf numFmtId="2" fontId="13" fillId="13" borderId="79" xfId="5" applyNumberFormat="1" applyFont="1" applyFill="1" applyBorder="1" applyAlignment="1">
      <alignment horizontal="center" vertical="center"/>
    </xf>
    <xf numFmtId="2" fontId="13" fillId="13" borderId="82" xfId="5" applyNumberFormat="1" applyFont="1" applyFill="1" applyBorder="1" applyAlignment="1">
      <alignment horizontal="center" vertical="center"/>
    </xf>
    <xf numFmtId="2" fontId="13" fillId="12" borderId="79" xfId="5" applyNumberFormat="1" applyFont="1" applyFill="1" applyBorder="1" applyAlignment="1">
      <alignment horizontal="center" vertical="center"/>
    </xf>
    <xf numFmtId="2" fontId="20" fillId="12" borderId="79" xfId="5" applyNumberFormat="1" applyFill="1" applyBorder="1" applyAlignment="1">
      <alignment horizontal="center" vertical="center"/>
    </xf>
    <xf numFmtId="2" fontId="21" fillId="13" borderId="79" xfId="5" applyNumberFormat="1" applyFont="1" applyFill="1" applyBorder="1" applyAlignment="1">
      <alignment horizontal="center" vertical="center"/>
    </xf>
    <xf numFmtId="2" fontId="13" fillId="13" borderId="0" xfId="5" applyNumberFormat="1" applyFont="1" applyFill="1" applyAlignment="1">
      <alignment horizontal="center" vertical="center"/>
    </xf>
    <xf numFmtId="0" fontId="13" fillId="0" borderId="29" xfId="4" applyBorder="1"/>
    <xf numFmtId="0" fontId="13" fillId="0" borderId="23" xfId="4" applyBorder="1"/>
    <xf numFmtId="0" fontId="13" fillId="0" borderId="30" xfId="4" applyBorder="1"/>
    <xf numFmtId="0" fontId="13" fillId="0" borderId="31" xfId="4" applyBorder="1"/>
    <xf numFmtId="0" fontId="13" fillId="0" borderId="32" xfId="4" applyBorder="1"/>
    <xf numFmtId="0" fontId="13" fillId="0" borderId="84" xfId="4" applyBorder="1"/>
    <xf numFmtId="0" fontId="13" fillId="0" borderId="83" xfId="4" applyBorder="1"/>
    <xf numFmtId="0" fontId="13" fillId="0" borderId="85" xfId="4" applyBorder="1"/>
    <xf numFmtId="0" fontId="34" fillId="0" borderId="0" xfId="4" applyFont="1" applyBorder="1"/>
    <xf numFmtId="164" fontId="13" fillId="0" borderId="10" xfId="4" applyNumberFormat="1" applyBorder="1" applyAlignment="1">
      <alignment horizontal="center"/>
    </xf>
    <xf numFmtId="10" fontId="13" fillId="0" borderId="45" xfId="3" applyNumberFormat="1" applyBorder="1" applyAlignment="1">
      <alignment horizontal="center" vertical="center"/>
    </xf>
    <xf numFmtId="2" fontId="12" fillId="12" borderId="77" xfId="5" applyNumberFormat="1" applyFont="1" applyFill="1" applyBorder="1" applyAlignment="1">
      <alignment horizontal="center" vertical="center"/>
    </xf>
    <xf numFmtId="2" fontId="21" fillId="0" borderId="86" xfId="5" applyNumberFormat="1" applyFont="1" applyBorder="1" applyAlignment="1">
      <alignment horizontal="center" vertical="center" wrapText="1"/>
    </xf>
    <xf numFmtId="2" fontId="21" fillId="0" borderId="87" xfId="5" applyNumberFormat="1" applyFont="1" applyBorder="1" applyAlignment="1">
      <alignment horizontal="center" vertical="center" wrapText="1"/>
    </xf>
    <xf numFmtId="2" fontId="21" fillId="0" borderId="88" xfId="5" applyNumberFormat="1" applyFont="1" applyBorder="1" applyAlignment="1">
      <alignment horizontal="center" vertical="center" wrapText="1"/>
    </xf>
    <xf numFmtId="2" fontId="21" fillId="0" borderId="89" xfId="5" applyNumberFormat="1" applyFont="1" applyBorder="1" applyAlignment="1">
      <alignment horizontal="center" vertical="center" wrapText="1"/>
    </xf>
    <xf numFmtId="2" fontId="21" fillId="0" borderId="79" xfId="5" applyNumberFormat="1" applyFont="1" applyBorder="1" applyAlignment="1">
      <alignment horizontal="center" vertical="center" wrapText="1"/>
    </xf>
    <xf numFmtId="2" fontId="21" fillId="0" borderId="90" xfId="5" applyNumberFormat="1" applyFont="1" applyBorder="1" applyAlignment="1">
      <alignment horizontal="center" vertical="center" wrapText="1"/>
    </xf>
    <xf numFmtId="2" fontId="12" fillId="6" borderId="89" xfId="5" applyNumberFormat="1" applyFont="1" applyFill="1" applyBorder="1" applyAlignment="1">
      <alignment horizontal="center"/>
    </xf>
    <xf numFmtId="2" fontId="12" fillId="6" borderId="79" xfId="5" applyNumberFormat="1" applyFont="1" applyFill="1" applyBorder="1" applyAlignment="1">
      <alignment horizontal="center"/>
    </xf>
    <xf numFmtId="2" fontId="12" fillId="6" borderId="90" xfId="5" applyNumberFormat="1" applyFont="1" applyFill="1" applyBorder="1" applyAlignment="1">
      <alignment horizontal="center"/>
    </xf>
    <xf numFmtId="2" fontId="20" fillId="7" borderId="89" xfId="5" applyNumberFormat="1" applyFill="1" applyBorder="1" applyAlignment="1">
      <alignment horizontal="center" vertical="center"/>
    </xf>
    <xf numFmtId="2" fontId="20" fillId="8" borderId="79" xfId="5" applyNumberFormat="1" applyFill="1" applyBorder="1" applyAlignment="1">
      <alignment horizontal="center" vertical="center"/>
    </xf>
    <xf numFmtId="2" fontId="20" fillId="7" borderId="79" xfId="5" applyNumberFormat="1" applyFill="1" applyBorder="1" applyAlignment="1">
      <alignment horizontal="center" vertical="center"/>
    </xf>
    <xf numFmtId="2" fontId="20" fillId="8" borderId="90" xfId="5" applyNumberFormat="1" applyFill="1" applyBorder="1" applyAlignment="1">
      <alignment horizontal="center" vertical="center"/>
    </xf>
    <xf numFmtId="2" fontId="12" fillId="6" borderId="90" xfId="5" applyNumberFormat="1" applyFont="1" applyFill="1" applyBorder="1" applyAlignment="1">
      <alignment horizontal="center" vertical="center"/>
    </xf>
    <xf numFmtId="2" fontId="13" fillId="7" borderId="89" xfId="5" applyNumberFormat="1" applyFont="1" applyFill="1" applyBorder="1" applyAlignment="1">
      <alignment horizontal="center" vertical="center"/>
    </xf>
    <xf numFmtId="2" fontId="13" fillId="8" borderId="79" xfId="5" applyNumberFormat="1" applyFont="1" applyFill="1" applyBorder="1" applyAlignment="1">
      <alignment horizontal="center" vertical="center"/>
    </xf>
    <xf numFmtId="2" fontId="13" fillId="7" borderId="79" xfId="5" applyNumberFormat="1" applyFont="1" applyFill="1" applyBorder="1" applyAlignment="1">
      <alignment horizontal="center" vertical="center"/>
    </xf>
    <xf numFmtId="2" fontId="11" fillId="6" borderId="89" xfId="5" applyNumberFormat="1" applyFont="1" applyFill="1" applyBorder="1" applyAlignment="1">
      <alignment horizontal="center" vertical="center"/>
    </xf>
    <xf numFmtId="2" fontId="11" fillId="6" borderId="79" xfId="5" applyNumberFormat="1" applyFont="1" applyFill="1" applyBorder="1" applyAlignment="1">
      <alignment horizontal="center" vertical="center"/>
    </xf>
    <xf numFmtId="2" fontId="11" fillId="6" borderId="90" xfId="5" applyNumberFormat="1" applyFont="1" applyFill="1" applyBorder="1" applyAlignment="1">
      <alignment horizontal="center" vertical="center"/>
    </xf>
    <xf numFmtId="2" fontId="13" fillId="10" borderId="89" xfId="5" applyNumberFormat="1" applyFont="1" applyFill="1" applyBorder="1" applyAlignment="1">
      <alignment horizontal="center" vertical="center"/>
    </xf>
    <xf numFmtId="2" fontId="13" fillId="11" borderId="79" xfId="5" applyNumberFormat="1" applyFont="1" applyFill="1" applyBorder="1" applyAlignment="1">
      <alignment horizontal="center" vertical="center"/>
    </xf>
    <xf numFmtId="2" fontId="13" fillId="10" borderId="79" xfId="5" applyNumberFormat="1" applyFont="1" applyFill="1" applyBorder="1" applyAlignment="1">
      <alignment horizontal="center" vertical="center"/>
    </xf>
    <xf numFmtId="2" fontId="20" fillId="10" borderId="79" xfId="5" applyNumberFormat="1" applyFill="1" applyBorder="1" applyAlignment="1">
      <alignment horizontal="center" vertical="center"/>
    </xf>
    <xf numFmtId="2" fontId="20" fillId="11" borderId="79" xfId="5" applyNumberFormat="1" applyFill="1" applyBorder="1" applyAlignment="1">
      <alignment horizontal="center" vertical="center"/>
    </xf>
    <xf numFmtId="2" fontId="20" fillId="11" borderId="90" xfId="5" applyNumberFormat="1" applyFill="1" applyBorder="1" applyAlignment="1">
      <alignment horizontal="center" vertical="center"/>
    </xf>
    <xf numFmtId="2" fontId="13" fillId="0" borderId="89" xfId="5" applyNumberFormat="1" applyFont="1" applyBorder="1" applyAlignment="1">
      <alignment horizontal="center" vertical="center"/>
    </xf>
    <xf numFmtId="2" fontId="13" fillId="0" borderId="79" xfId="5" applyNumberFormat="1" applyFont="1" applyBorder="1" applyAlignment="1">
      <alignment horizontal="center" vertical="center"/>
    </xf>
    <xf numFmtId="2" fontId="20" fillId="0" borderId="90" xfId="5" applyNumberFormat="1" applyBorder="1" applyAlignment="1">
      <alignment horizontal="center" vertical="center"/>
    </xf>
    <xf numFmtId="2" fontId="13" fillId="12" borderId="89" xfId="5" applyNumberFormat="1" applyFont="1" applyFill="1" applyBorder="1" applyAlignment="1">
      <alignment horizontal="center" vertical="center"/>
    </xf>
    <xf numFmtId="2" fontId="21" fillId="9" borderId="90" xfId="5" applyNumberFormat="1" applyFont="1" applyFill="1" applyBorder="1" applyAlignment="1">
      <alignment horizontal="center" vertical="center"/>
    </xf>
    <xf numFmtId="4" fontId="13" fillId="12" borderId="91" xfId="5" applyNumberFormat="1" applyFont="1" applyFill="1" applyBorder="1" applyAlignment="1">
      <alignment horizontal="center" vertical="center"/>
    </xf>
    <xf numFmtId="2" fontId="12" fillId="13" borderId="92" xfId="5" applyNumberFormat="1" applyFont="1" applyFill="1" applyBorder="1" applyAlignment="1">
      <alignment horizontal="center" vertical="center"/>
    </xf>
    <xf numFmtId="4" fontId="13" fillId="12" borderId="92" xfId="5" applyNumberFormat="1" applyFont="1" applyFill="1" applyBorder="1" applyAlignment="1">
      <alignment horizontal="center" vertical="center"/>
    </xf>
    <xf numFmtId="4" fontId="20" fillId="12" borderId="92" xfId="5" applyNumberFormat="1" applyFont="1" applyFill="1" applyBorder="1" applyAlignment="1">
      <alignment horizontal="center" vertical="center"/>
    </xf>
    <xf numFmtId="2" fontId="21" fillId="13" borderId="92" xfId="5" applyNumberFormat="1" applyFont="1" applyFill="1" applyBorder="1" applyAlignment="1">
      <alignment horizontal="center" vertical="center"/>
    </xf>
    <xf numFmtId="4" fontId="21" fillId="0" borderId="92" xfId="5" applyNumberFormat="1" applyFont="1" applyBorder="1" applyAlignment="1">
      <alignment horizontal="center" vertical="center"/>
    </xf>
    <xf numFmtId="2" fontId="21" fillId="9" borderId="92" xfId="5" applyNumberFormat="1" applyFont="1" applyFill="1" applyBorder="1" applyAlignment="1">
      <alignment horizontal="center" vertical="center"/>
    </xf>
    <xf numFmtId="2" fontId="21" fillId="9" borderId="93" xfId="5" applyNumberFormat="1" applyFont="1" applyFill="1" applyBorder="1" applyAlignment="1">
      <alignment horizontal="center" vertical="center"/>
    </xf>
    <xf numFmtId="2" fontId="20" fillId="0" borderId="52" xfId="5" applyNumberFormat="1" applyBorder="1" applyAlignment="1">
      <alignment horizontal="center"/>
    </xf>
    <xf numFmtId="2" fontId="13" fillId="0" borderId="52" xfId="5" applyNumberFormat="1" applyFont="1" applyBorder="1" applyAlignment="1">
      <alignment horizontal="center"/>
    </xf>
    <xf numFmtId="2" fontId="13" fillId="0" borderId="52" xfId="5" applyNumberFormat="1" applyFont="1" applyBorder="1"/>
    <xf numFmtId="2" fontId="12" fillId="13" borderId="78" xfId="5" applyNumberFormat="1" applyFont="1" applyFill="1" applyBorder="1" applyAlignment="1">
      <alignment horizontal="center" vertical="center"/>
    </xf>
    <xf numFmtId="2" fontId="21" fillId="0" borderId="94" xfId="5" applyNumberFormat="1" applyFont="1" applyBorder="1" applyAlignment="1">
      <alignment horizontal="center" vertical="center" wrapText="1"/>
    </xf>
    <xf numFmtId="2" fontId="21" fillId="0" borderId="95" xfId="5" applyNumberFormat="1" applyFont="1" applyBorder="1" applyAlignment="1">
      <alignment horizontal="center" vertical="center" wrapText="1"/>
    </xf>
    <xf numFmtId="2" fontId="21" fillId="0" borderId="96" xfId="5" applyNumberFormat="1" applyFont="1" applyBorder="1" applyAlignment="1">
      <alignment horizontal="center" vertical="center" wrapText="1"/>
    </xf>
    <xf numFmtId="168" fontId="12" fillId="6" borderId="79" xfId="5" applyNumberFormat="1" applyFont="1" applyFill="1" applyBorder="1" applyAlignment="1">
      <alignment horizontal="center" vertical="center"/>
    </xf>
    <xf numFmtId="2" fontId="12" fillId="6" borderId="96" xfId="5" applyNumberFormat="1" applyFont="1" applyFill="1" applyBorder="1" applyAlignment="1">
      <alignment horizontal="center" vertical="center"/>
    </xf>
    <xf numFmtId="168" fontId="20" fillId="0" borderId="79" xfId="5" applyNumberFormat="1" applyBorder="1" applyAlignment="1">
      <alignment horizontal="center" vertical="center"/>
    </xf>
    <xf numFmtId="2" fontId="20" fillId="0" borderId="96" xfId="5" applyNumberFormat="1" applyBorder="1" applyAlignment="1">
      <alignment horizontal="center" vertical="center"/>
    </xf>
    <xf numFmtId="168" fontId="13" fillId="0" borderId="79" xfId="5" applyNumberFormat="1" applyFont="1" applyBorder="1" applyAlignment="1">
      <alignment horizontal="center" vertical="center"/>
    </xf>
    <xf numFmtId="2" fontId="13" fillId="0" borderId="96" xfId="5" applyNumberFormat="1" applyFont="1" applyBorder="1" applyAlignment="1">
      <alignment horizontal="center" vertical="center"/>
    </xf>
    <xf numFmtId="0" fontId="13" fillId="6" borderId="79" xfId="2" applyFont="1" applyFill="1" applyBorder="1" applyAlignment="1">
      <alignment horizontal="left" vertical="center" wrapText="1"/>
    </xf>
    <xf numFmtId="0" fontId="13" fillId="0" borderId="79" xfId="2" applyFont="1" applyBorder="1" applyAlignment="1">
      <alignment horizontal="left" vertical="center"/>
    </xf>
    <xf numFmtId="168" fontId="12" fillId="12" borderId="79" xfId="5" applyNumberFormat="1" applyFont="1" applyFill="1" applyBorder="1" applyAlignment="1">
      <alignment horizontal="center"/>
    </xf>
    <xf numFmtId="2" fontId="12" fillId="13" borderId="96" xfId="5" applyNumberFormat="1" applyFont="1" applyFill="1" applyBorder="1" applyAlignment="1">
      <alignment horizontal="center"/>
    </xf>
    <xf numFmtId="168" fontId="12" fillId="13" borderId="97" xfId="5" applyNumberFormat="1" applyFont="1" applyFill="1" applyBorder="1" applyAlignment="1">
      <alignment horizontal="center"/>
    </xf>
    <xf numFmtId="2" fontId="12" fillId="13" borderId="98" xfId="5" applyNumberFormat="1" applyFont="1" applyFill="1" applyBorder="1" applyAlignment="1">
      <alignment horizontal="center"/>
    </xf>
    <xf numFmtId="2" fontId="20" fillId="0" borderId="0" xfId="5" applyNumberFormat="1" applyBorder="1"/>
    <xf numFmtId="2" fontId="21" fillId="0" borderId="24" xfId="5" applyNumberFormat="1" applyFont="1" applyBorder="1" applyAlignment="1">
      <alignment horizontal="center"/>
    </xf>
    <xf numFmtId="2" fontId="21" fillId="0" borderId="99" xfId="5" applyNumberFormat="1" applyFont="1" applyBorder="1" applyAlignment="1">
      <alignment horizontal="center"/>
    </xf>
    <xf numFmtId="2" fontId="21" fillId="0" borderId="78" xfId="5" applyNumberFormat="1" applyFont="1" applyBorder="1" applyAlignment="1">
      <alignment horizontal="center"/>
    </xf>
    <xf numFmtId="0" fontId="12" fillId="6" borderId="78" xfId="2" applyFont="1" applyFill="1" applyBorder="1" applyAlignment="1" applyProtection="1">
      <alignment horizontal="center" vertical="center"/>
      <protection locked="0"/>
    </xf>
    <xf numFmtId="0" fontId="0" fillId="0" borderId="78" xfId="2" applyFont="1" applyBorder="1" applyAlignment="1" applyProtection="1">
      <alignment horizontal="center" vertical="center"/>
      <protection locked="0"/>
    </xf>
    <xf numFmtId="0" fontId="13" fillId="0" borderId="78" xfId="2" applyFont="1" applyBorder="1" applyAlignment="1" applyProtection="1">
      <alignment horizontal="center" vertical="center"/>
      <protection locked="0"/>
    </xf>
    <xf numFmtId="0" fontId="13" fillId="6" borderId="78" xfId="2" applyFont="1" applyFill="1" applyBorder="1" applyAlignment="1" applyProtection="1">
      <alignment horizontal="center" vertical="center"/>
      <protection locked="0"/>
    </xf>
    <xf numFmtId="2" fontId="20" fillId="0" borderId="89" xfId="5" applyNumberFormat="1" applyBorder="1"/>
    <xf numFmtId="2" fontId="20" fillId="0" borderId="101" xfId="5" applyNumberFormat="1" applyBorder="1"/>
    <xf numFmtId="2" fontId="32" fillId="0" borderId="0" xfId="5" applyNumberFormat="1" applyFont="1" applyBorder="1" applyAlignment="1">
      <alignment horizontal="centerContinuous"/>
    </xf>
    <xf numFmtId="2" fontId="20" fillId="0" borderId="102" xfId="5" applyNumberFormat="1" applyBorder="1"/>
    <xf numFmtId="2" fontId="20" fillId="0" borderId="24" xfId="5" applyNumberFormat="1" applyBorder="1"/>
    <xf numFmtId="2" fontId="20" fillId="0" borderId="29" xfId="5" applyNumberFormat="1" applyBorder="1"/>
    <xf numFmtId="2" fontId="20" fillId="0" borderId="23" xfId="5" applyNumberFormat="1" applyBorder="1"/>
    <xf numFmtId="2" fontId="20" fillId="0" borderId="23" xfId="5" applyNumberFormat="1" applyBorder="1" applyAlignment="1">
      <alignment horizontal="centerContinuous"/>
    </xf>
    <xf numFmtId="2" fontId="32" fillId="0" borderId="23" xfId="5" applyNumberFormat="1" applyFont="1" applyBorder="1" applyAlignment="1">
      <alignment horizontal="centerContinuous"/>
    </xf>
    <xf numFmtId="2" fontId="32" fillId="0" borderId="30" xfId="5" applyNumberFormat="1" applyFont="1" applyBorder="1" applyAlignment="1">
      <alignment horizontal="centerContinuous"/>
    </xf>
    <xf numFmtId="2" fontId="20" fillId="0" borderId="31" xfId="5" applyNumberFormat="1" applyBorder="1"/>
    <xf numFmtId="2" fontId="20" fillId="0" borderId="0" xfId="5" applyNumberFormat="1" applyBorder="1" applyAlignment="1">
      <alignment horizontal="centerContinuous"/>
    </xf>
    <xf numFmtId="2" fontId="32" fillId="0" borderId="32" xfId="5" applyNumberFormat="1" applyFont="1" applyBorder="1" applyAlignment="1">
      <alignment horizontal="centerContinuous"/>
    </xf>
    <xf numFmtId="2" fontId="18" fillId="0" borderId="0" xfId="5" applyNumberFormat="1" applyFont="1" applyBorder="1"/>
    <xf numFmtId="2" fontId="18" fillId="0" borderId="32" xfId="5" applyNumberFormat="1" applyFont="1" applyBorder="1"/>
    <xf numFmtId="0" fontId="12" fillId="5" borderId="0" xfId="0" applyFont="1" applyFill="1" applyBorder="1" applyProtection="1">
      <protection locked="0"/>
    </xf>
    <xf numFmtId="2" fontId="0" fillId="5" borderId="0" xfId="0" applyNumberFormat="1" applyFill="1" applyBorder="1" applyProtection="1">
      <protection locked="0"/>
    </xf>
    <xf numFmtId="0" fontId="0" fillId="5" borderId="32" xfId="0" applyFill="1" applyBorder="1" applyProtection="1">
      <protection locked="0"/>
    </xf>
    <xf numFmtId="0" fontId="12" fillId="3" borderId="0" xfId="0" applyFont="1" applyFill="1" applyBorder="1" applyAlignment="1" applyProtection="1">
      <alignment vertical="center"/>
      <protection locked="0"/>
    </xf>
    <xf numFmtId="0" fontId="0" fillId="3" borderId="0" xfId="0" applyFill="1" applyBorder="1" applyProtection="1">
      <protection locked="0"/>
    </xf>
    <xf numFmtId="2" fontId="32" fillId="0" borderId="32" xfId="5" applyNumberFormat="1" applyFont="1" applyBorder="1" applyAlignment="1" applyProtection="1">
      <alignment horizontal="centerContinuous"/>
      <protection locked="0"/>
    </xf>
    <xf numFmtId="0" fontId="0" fillId="5" borderId="0" xfId="0" applyFill="1" applyBorder="1" applyProtection="1">
      <protection locked="0"/>
    </xf>
    <xf numFmtId="0" fontId="12" fillId="3" borderId="0" xfId="0" applyFont="1" applyFill="1" applyBorder="1" applyProtection="1">
      <protection locked="0"/>
    </xf>
    <xf numFmtId="14" fontId="0" fillId="3" borderId="0" xfId="0" applyNumberFormat="1" applyFill="1" applyBorder="1" applyAlignment="1" applyProtection="1">
      <alignment horizontal="left"/>
      <protection locked="0"/>
    </xf>
    <xf numFmtId="0" fontId="0" fillId="3" borderId="32" xfId="0" applyFill="1" applyBorder="1" applyProtection="1">
      <protection locked="0"/>
    </xf>
    <xf numFmtId="2" fontId="0" fillId="5" borderId="0" xfId="0" applyNumberFormat="1" applyFill="1" applyBorder="1" applyAlignment="1" applyProtection="1">
      <alignment horizontal="left"/>
      <protection locked="0"/>
    </xf>
    <xf numFmtId="10" fontId="12" fillId="3" borderId="0" xfId="0" applyNumberFormat="1" applyFont="1" applyFill="1" applyBorder="1" applyAlignment="1" applyProtection="1">
      <alignment horizontal="left"/>
      <protection locked="0"/>
    </xf>
    <xf numFmtId="2" fontId="20" fillId="0" borderId="32" xfId="5" applyNumberFormat="1" applyBorder="1" applyAlignment="1">
      <alignment horizontal="center"/>
    </xf>
    <xf numFmtId="2" fontId="20" fillId="0" borderId="33" xfId="5" applyNumberFormat="1" applyBorder="1"/>
    <xf numFmtId="2" fontId="20" fillId="0" borderId="27" xfId="5" applyNumberFormat="1" applyBorder="1" applyAlignment="1">
      <alignment horizontal="center"/>
    </xf>
    <xf numFmtId="2" fontId="20" fillId="0" borderId="27" xfId="5" applyNumberFormat="1" applyBorder="1"/>
    <xf numFmtId="2" fontId="20" fillId="0" borderId="34" xfId="5" applyNumberFormat="1" applyBorder="1" applyAlignment="1">
      <alignment horizontal="center"/>
    </xf>
    <xf numFmtId="0" fontId="13" fillId="0" borderId="29" xfId="22" applyBorder="1" applyAlignment="1">
      <alignment horizontal="centerContinuous"/>
    </xf>
    <xf numFmtId="0" fontId="13" fillId="0" borderId="23" xfId="22" applyBorder="1" applyAlignment="1">
      <alignment horizontal="centerContinuous"/>
    </xf>
    <xf numFmtId="0" fontId="13" fillId="0" borderId="30" xfId="22" applyBorder="1" applyAlignment="1">
      <alignment horizontal="centerContinuous"/>
    </xf>
    <xf numFmtId="0" fontId="13" fillId="0" borderId="31" xfId="22" applyBorder="1" applyAlignment="1">
      <alignment horizontal="centerContinuous"/>
    </xf>
    <xf numFmtId="0" fontId="13" fillId="0" borderId="0" xfId="22" applyBorder="1" applyAlignment="1">
      <alignment horizontal="centerContinuous"/>
    </xf>
    <xf numFmtId="0" fontId="13" fillId="0" borderId="32" xfId="22" applyBorder="1" applyAlignment="1">
      <alignment horizontal="centerContinuous"/>
    </xf>
    <xf numFmtId="0" fontId="15" fillId="0" borderId="31" xfId="0" applyFont="1" applyBorder="1" applyAlignment="1">
      <alignment vertical="center"/>
    </xf>
    <xf numFmtId="0" fontId="15" fillId="0" borderId="32" xfId="0" applyFont="1" applyBorder="1" applyAlignment="1">
      <alignment vertical="center"/>
    </xf>
    <xf numFmtId="2" fontId="20" fillId="0" borderId="0" xfId="5" applyNumberFormat="1" applyBorder="1" applyAlignment="1">
      <alignment horizontal="center"/>
    </xf>
    <xf numFmtId="2" fontId="20" fillId="0" borderId="32" xfId="5" applyNumberFormat="1" applyBorder="1"/>
    <xf numFmtId="2" fontId="20" fillId="0" borderId="34" xfId="5" applyNumberFormat="1" applyBorder="1"/>
    <xf numFmtId="0" fontId="15" fillId="0" borderId="27" xfId="0" applyFont="1" applyBorder="1" applyAlignment="1">
      <alignment vertical="center"/>
    </xf>
    <xf numFmtId="0" fontId="16" fillId="3" borderId="0" xfId="0" applyFont="1" applyFill="1" applyBorder="1" applyAlignment="1">
      <alignment horizontal="left" vertical="center"/>
    </xf>
    <xf numFmtId="0" fontId="0" fillId="3" borderId="27" xfId="0" applyFill="1" applyBorder="1" applyAlignment="1">
      <alignment vertical="center" wrapText="1"/>
    </xf>
    <xf numFmtId="4" fontId="0" fillId="3" borderId="4" xfId="3" applyNumberFormat="1" applyFont="1" applyFill="1" applyBorder="1" applyAlignment="1">
      <alignment horizontal="center" vertical="center"/>
    </xf>
    <xf numFmtId="4" fontId="0" fillId="3" borderId="40" xfId="3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3" borderId="4" xfId="0" applyNumberForma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vertical="center" wrapText="1"/>
    </xf>
    <xf numFmtId="0" fontId="0" fillId="0" borderId="0" xfId="0" applyFill="1" applyBorder="1"/>
    <xf numFmtId="0" fontId="25" fillId="0" borderId="5" xfId="8" applyFont="1" applyBorder="1" applyAlignment="1">
      <alignment horizontal="left" vertical="top"/>
    </xf>
    <xf numFmtId="0" fontId="0" fillId="3" borderId="4" xfId="0" applyFont="1" applyFill="1" applyBorder="1" applyAlignment="1">
      <alignment vertical="center" wrapText="1"/>
    </xf>
    <xf numFmtId="169" fontId="13" fillId="3" borderId="4" xfId="1" applyNumberFormat="1" applyFont="1" applyFill="1" applyBorder="1" applyAlignment="1">
      <alignment horizontal="center" vertical="center"/>
    </xf>
    <xf numFmtId="169" fontId="12" fillId="3" borderId="5" xfId="1" applyNumberFormat="1" applyFont="1" applyFill="1" applyBorder="1" applyAlignment="1">
      <alignment horizontal="center" vertical="center"/>
    </xf>
    <xf numFmtId="170" fontId="0" fillId="3" borderId="4" xfId="1" applyNumberFormat="1" applyFont="1" applyFill="1" applyBorder="1" applyAlignment="1">
      <alignment horizontal="center" vertical="center"/>
    </xf>
    <xf numFmtId="170" fontId="12" fillId="3" borderId="20" xfId="1" applyNumberFormat="1" applyFont="1" applyFill="1" applyBorder="1" applyAlignment="1">
      <alignment horizontal="center" vertical="center"/>
    </xf>
    <xf numFmtId="170" fontId="0" fillId="3" borderId="5" xfId="1" applyNumberFormat="1" applyFont="1" applyFill="1" applyBorder="1" applyAlignment="1">
      <alignment horizontal="center" vertical="center"/>
    </xf>
    <xf numFmtId="170" fontId="0" fillId="3" borderId="28" xfId="1" applyNumberFormat="1" applyFont="1" applyFill="1" applyBorder="1" applyAlignment="1">
      <alignment horizontal="center" vertical="center"/>
    </xf>
    <xf numFmtId="170" fontId="0" fillId="3" borderId="28" xfId="1" applyNumberFormat="1" applyFont="1" applyFill="1" applyBorder="1" applyAlignment="1">
      <alignment horizontal="center"/>
    </xf>
    <xf numFmtId="170" fontId="13" fillId="3" borderId="10" xfId="1" applyNumberFormat="1" applyFont="1" applyFill="1" applyBorder="1" applyAlignment="1">
      <alignment horizontal="center" vertical="center"/>
    </xf>
    <xf numFmtId="170" fontId="12" fillId="3" borderId="10" xfId="1" applyNumberFormat="1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170" fontId="12" fillId="3" borderId="4" xfId="1" applyNumberFormat="1" applyFont="1" applyFill="1" applyBorder="1" applyAlignment="1">
      <alignment horizontal="center" vertical="center"/>
    </xf>
    <xf numFmtId="0" fontId="35" fillId="0" borderId="0" xfId="0" applyFont="1"/>
    <xf numFmtId="165" fontId="16" fillId="3" borderId="0" xfId="1" applyNumberFormat="1" applyFont="1" applyFill="1" applyBorder="1" applyAlignment="1">
      <alignment horizontal="center" vertical="center"/>
    </xf>
    <xf numFmtId="168" fontId="21" fillId="0" borderId="79" xfId="5" applyNumberFormat="1" applyFont="1" applyBorder="1" applyAlignment="1">
      <alignment horizontal="center" vertical="center"/>
    </xf>
    <xf numFmtId="0" fontId="12" fillId="0" borderId="0" xfId="0" applyFont="1" applyBorder="1"/>
    <xf numFmtId="2" fontId="21" fillId="0" borderId="0" xfId="5" applyNumberFormat="1" applyFont="1"/>
    <xf numFmtId="0" fontId="12" fillId="0" borderId="32" xfId="0" applyFont="1" applyBorder="1"/>
    <xf numFmtId="0" fontId="12" fillId="0" borderId="0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67" fontId="16" fillId="3" borderId="0" xfId="0" applyNumberFormat="1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5" xfId="0" applyBorder="1"/>
    <xf numFmtId="0" fontId="11" fillId="3" borderId="24" xfId="0" applyFont="1" applyFill="1" applyBorder="1" applyAlignment="1">
      <alignment vertical="center"/>
    </xf>
    <xf numFmtId="0" fontId="16" fillId="0" borderId="106" xfId="0" applyFont="1" applyBorder="1"/>
    <xf numFmtId="0" fontId="36" fillId="0" borderId="12" xfId="0" applyFont="1" applyBorder="1"/>
    <xf numFmtId="0" fontId="36" fillId="0" borderId="13" xfId="0" applyFont="1" applyBorder="1"/>
    <xf numFmtId="0" fontId="37" fillId="3" borderId="7" xfId="2" applyFont="1" applyFill="1" applyBorder="1" applyAlignment="1">
      <alignment vertical="center"/>
    </xf>
    <xf numFmtId="0" fontId="37" fillId="3" borderId="0" xfId="0" applyFont="1" applyFill="1" applyBorder="1" applyAlignment="1">
      <alignment vertical="center"/>
    </xf>
    <xf numFmtId="0" fontId="37" fillId="3" borderId="24" xfId="0" applyFont="1" applyFill="1" applyBorder="1" applyAlignment="1">
      <alignment vertical="center"/>
    </xf>
    <xf numFmtId="0" fontId="16" fillId="0" borderId="108" xfId="0" applyFont="1" applyBorder="1"/>
    <xf numFmtId="0" fontId="36" fillId="0" borderId="2" xfId="0" applyFont="1" applyBorder="1"/>
    <xf numFmtId="0" fontId="36" fillId="0" borderId="3" xfId="0" applyFont="1" applyBorder="1"/>
    <xf numFmtId="0" fontId="16" fillId="3" borderId="7" xfId="2" applyFont="1" applyFill="1" applyBorder="1"/>
    <xf numFmtId="0" fontId="16" fillId="0" borderId="109" xfId="0" applyFont="1" applyBorder="1"/>
    <xf numFmtId="0" fontId="16" fillId="0" borderId="110" xfId="0" applyFont="1" applyBorder="1"/>
    <xf numFmtId="0" fontId="36" fillId="0" borderId="17" xfId="0" applyFont="1" applyBorder="1"/>
    <xf numFmtId="0" fontId="36" fillId="0" borderId="16" xfId="0" applyFont="1" applyBorder="1"/>
    <xf numFmtId="0" fontId="16" fillId="0" borderId="16" xfId="0" applyFont="1" applyBorder="1" applyAlignment="1">
      <alignment horizontal="right"/>
    </xf>
    <xf numFmtId="0" fontId="36" fillId="0" borderId="0" xfId="0" applyFont="1" applyBorder="1" applyAlignment="1">
      <alignment horizontal="center" vertical="center"/>
    </xf>
    <xf numFmtId="0" fontId="16" fillId="3" borderId="7" xfId="0" applyFont="1" applyFill="1" applyBorder="1" applyAlignment="1">
      <alignment horizontal="right" vertical="center"/>
    </xf>
    <xf numFmtId="0" fontId="37" fillId="3" borderId="111" xfId="0" applyFont="1" applyFill="1" applyBorder="1" applyAlignment="1">
      <alignment vertical="center"/>
    </xf>
    <xf numFmtId="0" fontId="37" fillId="3" borderId="83" xfId="0" applyFont="1" applyFill="1" applyBorder="1" applyAlignment="1">
      <alignment vertical="center"/>
    </xf>
    <xf numFmtId="0" fontId="37" fillId="3" borderId="112" xfId="0" applyFont="1" applyFill="1" applyBorder="1" applyAlignment="1">
      <alignment vertical="center"/>
    </xf>
    <xf numFmtId="0" fontId="18" fillId="14" borderId="1" xfId="0" applyFont="1" applyFill="1" applyBorder="1" applyAlignment="1">
      <alignment vertical="center"/>
    </xf>
    <xf numFmtId="164" fontId="18" fillId="14" borderId="11" xfId="1" applyFont="1" applyFill="1" applyBorder="1" applyAlignment="1">
      <alignment vertical="center"/>
    </xf>
    <xf numFmtId="0" fontId="15" fillId="14" borderId="10" xfId="0" applyFont="1" applyFill="1" applyBorder="1" applyAlignment="1">
      <alignment vertical="center"/>
    </xf>
    <xf numFmtId="0" fontId="15" fillId="14" borderId="11" xfId="0" applyFont="1" applyFill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 wrapText="1"/>
    </xf>
    <xf numFmtId="10" fontId="0" fillId="0" borderId="9" xfId="3" applyNumberFormat="1" applyFont="1" applyBorder="1" applyAlignment="1">
      <alignment horizontal="center" vertical="center" wrapText="1"/>
    </xf>
    <xf numFmtId="164" fontId="0" fillId="0" borderId="1" xfId="1" applyFont="1" applyBorder="1" applyAlignment="1">
      <alignment horizontal="center" vertical="center"/>
    </xf>
    <xf numFmtId="10" fontId="0" fillId="0" borderId="11" xfId="3" applyNumberFormat="1" applyFont="1" applyBorder="1" applyAlignment="1">
      <alignment vertical="center"/>
    </xf>
    <xf numFmtId="10" fontId="0" fillId="0" borderId="1" xfId="3" applyNumberFormat="1" applyFont="1" applyBorder="1" applyAlignment="1">
      <alignment vertical="center"/>
    </xf>
    <xf numFmtId="10" fontId="0" fillId="0" borderId="9" xfId="3" applyNumberFormat="1" applyFont="1" applyBorder="1" applyAlignment="1">
      <alignment horizontal="right" vertical="center" wrapText="1"/>
    </xf>
    <xf numFmtId="10" fontId="0" fillId="0" borderId="11" xfId="3" applyNumberFormat="1" applyFont="1" applyBorder="1" applyAlignment="1">
      <alignment vertical="center" wrapText="1"/>
    </xf>
    <xf numFmtId="0" fontId="16" fillId="0" borderId="8" xfId="0" applyFont="1" applyBorder="1" applyAlignment="1">
      <alignment horizontal="center" vertical="center"/>
    </xf>
    <xf numFmtId="165" fontId="16" fillId="0" borderId="8" xfId="1" applyNumberFormat="1" applyFont="1" applyBorder="1" applyAlignment="1">
      <alignment vertical="center"/>
    </xf>
    <xf numFmtId="0" fontId="36" fillId="0" borderId="8" xfId="0" applyFont="1" applyBorder="1" applyAlignment="1">
      <alignment horizontal="left"/>
    </xf>
    <xf numFmtId="165" fontId="16" fillId="0" borderId="115" xfId="1" applyNumberFormat="1" applyFont="1" applyBorder="1" applyAlignment="1">
      <alignment vertical="center"/>
    </xf>
    <xf numFmtId="0" fontId="18" fillId="14" borderId="9" xfId="0" applyFont="1" applyFill="1" applyBorder="1" applyAlignment="1">
      <alignment horizontal="center" vertical="center"/>
    </xf>
    <xf numFmtId="0" fontId="18" fillId="14" borderId="10" xfId="0" applyFont="1" applyFill="1" applyBorder="1" applyAlignment="1">
      <alignment horizontal="center" vertical="center"/>
    </xf>
    <xf numFmtId="0" fontId="16" fillId="3" borderId="14" xfId="2" applyFont="1" applyFill="1" applyBorder="1" applyAlignment="1">
      <alignment horizontal="center"/>
    </xf>
    <xf numFmtId="0" fontId="16" fillId="3" borderId="107" xfId="2" applyFont="1" applyFill="1" applyBorder="1" applyAlignment="1">
      <alignment horizontal="center"/>
    </xf>
    <xf numFmtId="2" fontId="16" fillId="3" borderId="15" xfId="2" applyNumberFormat="1" applyFont="1" applyFill="1" applyBorder="1" applyAlignment="1">
      <alignment horizontal="center"/>
    </xf>
    <xf numFmtId="0" fontId="16" fillId="3" borderId="16" xfId="2" applyFont="1" applyFill="1" applyBorder="1" applyAlignment="1">
      <alignment horizontal="center"/>
    </xf>
    <xf numFmtId="0" fontId="16" fillId="3" borderId="15" xfId="2" applyFont="1" applyFill="1" applyBorder="1" applyAlignment="1">
      <alignment horizontal="center"/>
    </xf>
    <xf numFmtId="10" fontId="16" fillId="3" borderId="15" xfId="2" applyNumberFormat="1" applyFont="1" applyFill="1" applyBorder="1" applyAlignment="1">
      <alignment horizontal="center" vertical="center"/>
    </xf>
    <xf numFmtId="166" fontId="16" fillId="3" borderId="15" xfId="2" applyNumberFormat="1" applyFont="1" applyFill="1" applyBorder="1" applyAlignment="1">
      <alignment horizontal="center"/>
    </xf>
    <xf numFmtId="166" fontId="16" fillId="3" borderId="16" xfId="2" applyNumberFormat="1" applyFont="1" applyFill="1" applyBorder="1" applyAlignment="1">
      <alignment horizontal="center"/>
    </xf>
    <xf numFmtId="0" fontId="36" fillId="0" borderId="15" xfId="0" applyFont="1" applyBorder="1" applyAlignment="1">
      <alignment horizontal="center"/>
    </xf>
    <xf numFmtId="0" fontId="36" fillId="0" borderId="16" xfId="0" applyFont="1" applyBorder="1" applyAlignment="1">
      <alignment horizontal="center"/>
    </xf>
    <xf numFmtId="167" fontId="16" fillId="3" borderId="24" xfId="0" applyNumberFormat="1" applyFont="1" applyFill="1" applyBorder="1" applyAlignment="1">
      <alignment horizontal="center" vertical="center"/>
    </xf>
    <xf numFmtId="0" fontId="12" fillId="0" borderId="103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2" fillId="0" borderId="104" xfId="0" applyFont="1" applyBorder="1" applyAlignment="1">
      <alignment horizontal="center"/>
    </xf>
    <xf numFmtId="0" fontId="35" fillId="0" borderId="103" xfId="0" applyFont="1" applyBorder="1" applyAlignment="1">
      <alignment horizontal="right" vertical="center"/>
    </xf>
    <xf numFmtId="0" fontId="35" fillId="0" borderId="26" xfId="0" applyFont="1" applyBorder="1" applyAlignment="1">
      <alignment horizontal="center" vertical="center"/>
    </xf>
    <xf numFmtId="0" fontId="35" fillId="0" borderId="104" xfId="0" quotePrefix="1" applyFont="1" applyBorder="1" applyAlignment="1">
      <alignment horizontal="left" vertical="center"/>
    </xf>
    <xf numFmtId="0" fontId="12" fillId="0" borderId="111" xfId="0" applyFont="1" applyBorder="1" applyAlignment="1">
      <alignment horizontal="center"/>
    </xf>
    <xf numFmtId="0" fontId="12" fillId="0" borderId="83" xfId="0" applyFont="1" applyBorder="1" applyAlignment="1">
      <alignment horizontal="center"/>
    </xf>
    <xf numFmtId="0" fontId="12" fillId="0" borderId="112" xfId="0" applyFont="1" applyBorder="1" applyAlignment="1">
      <alignment horizontal="center"/>
    </xf>
    <xf numFmtId="0" fontId="35" fillId="0" borderId="7" xfId="0" applyFont="1" applyBorder="1" applyAlignment="1">
      <alignment horizontal="right" vertical="center"/>
    </xf>
    <xf numFmtId="0" fontId="35" fillId="0" borderId="24" xfId="0" applyFont="1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10" fontId="18" fillId="0" borderId="10" xfId="3" applyNumberFormat="1" applyFont="1" applyBorder="1" applyAlignment="1">
      <alignment horizontal="left" vertical="center"/>
    </xf>
    <xf numFmtId="10" fontId="18" fillId="0" borderId="11" xfId="3" applyNumberFormat="1" applyFont="1" applyBorder="1" applyAlignment="1">
      <alignment horizontal="left" vertical="center"/>
    </xf>
    <xf numFmtId="0" fontId="35" fillId="0" borderId="111" xfId="0" applyFont="1" applyBorder="1" applyAlignment="1">
      <alignment horizontal="right" vertical="center"/>
    </xf>
    <xf numFmtId="0" fontId="35" fillId="0" borderId="83" xfId="0" applyFont="1" applyBorder="1" applyAlignment="1">
      <alignment horizontal="center" vertical="center"/>
    </xf>
    <xf numFmtId="0" fontId="35" fillId="0" borderId="112" xfId="0" applyFont="1" applyBorder="1" applyAlignment="1">
      <alignment horizontal="left" vertical="center"/>
    </xf>
    <xf numFmtId="0" fontId="16" fillId="14" borderId="113" xfId="0" applyFont="1" applyFill="1" applyBorder="1" applyAlignment="1">
      <alignment horizontal="center" vertical="center"/>
    </xf>
    <xf numFmtId="0" fontId="16" fillId="14" borderId="114" xfId="0" applyFont="1" applyFill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165" fontId="36" fillId="0" borderId="116" xfId="1" applyNumberFormat="1" applyFont="1" applyBorder="1" applyAlignment="1">
      <alignment horizontal="left" vertical="center"/>
    </xf>
    <xf numFmtId="165" fontId="36" fillId="0" borderId="117" xfId="1" applyNumberFormat="1" applyFont="1" applyBorder="1" applyAlignment="1">
      <alignment horizontal="left" vertical="center"/>
    </xf>
    <xf numFmtId="10" fontId="16" fillId="0" borderId="115" xfId="3" applyNumberFormat="1" applyFont="1" applyBorder="1" applyAlignment="1">
      <alignment horizontal="center" vertical="center"/>
    </xf>
    <xf numFmtId="10" fontId="16" fillId="0" borderId="117" xfId="3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/>
    </xf>
    <xf numFmtId="0" fontId="38" fillId="0" borderId="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10" fontId="12" fillId="3" borderId="7" xfId="2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8" fillId="3" borderId="118" xfId="2" applyFont="1" applyFill="1" applyBorder="1" applyAlignment="1">
      <alignment horizontal="center"/>
    </xf>
    <xf numFmtId="0" fontId="38" fillId="0" borderId="24" xfId="0" applyFont="1" applyBorder="1" applyAlignment="1">
      <alignment horizontal="center"/>
    </xf>
    <xf numFmtId="10" fontId="12" fillId="3" borderId="118" xfId="2" applyNumberFormat="1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/>
    </xf>
    <xf numFmtId="165" fontId="21" fillId="0" borderId="115" xfId="1" applyNumberFormat="1" applyFont="1" applyBorder="1" applyAlignment="1">
      <alignment vertical="center"/>
    </xf>
    <xf numFmtId="0" fontId="20" fillId="0" borderId="8" xfId="0" applyFont="1" applyBorder="1" applyAlignment="1">
      <alignment horizontal="left"/>
    </xf>
    <xf numFmtId="0" fontId="20" fillId="0" borderId="0" xfId="0" applyFont="1"/>
    <xf numFmtId="0" fontId="29" fillId="0" borderId="9" xfId="0" applyFont="1" applyBorder="1" applyAlignment="1">
      <alignment horizontal="left"/>
    </xf>
    <xf numFmtId="0" fontId="29" fillId="0" borderId="11" xfId="0" applyFont="1" applyBorder="1" applyAlignment="1">
      <alignment horizontal="left"/>
    </xf>
    <xf numFmtId="10" fontId="29" fillId="0" borderId="9" xfId="3" applyNumberFormat="1" applyFont="1" applyBorder="1" applyAlignment="1">
      <alignment horizontal="left" vertical="center"/>
    </xf>
    <xf numFmtId="0" fontId="0" fillId="0" borderId="103" xfId="0" applyBorder="1"/>
    <xf numFmtId="0" fontId="0" fillId="0" borderId="26" xfId="0" applyBorder="1"/>
    <xf numFmtId="0" fontId="0" fillId="0" borderId="26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0" fillId="0" borderId="103" xfId="0" applyBorder="1" applyAlignment="1">
      <alignment horizontal="center"/>
    </xf>
    <xf numFmtId="0" fontId="0" fillId="0" borderId="104" xfId="0" applyBorder="1" applyAlignment="1">
      <alignment horizontal="center"/>
    </xf>
    <xf numFmtId="0" fontId="16" fillId="0" borderId="119" xfId="0" applyFont="1" applyBorder="1" applyAlignment="1">
      <alignment horizontal="center" vertical="center"/>
    </xf>
    <xf numFmtId="165" fontId="36" fillId="0" borderId="119" xfId="1" applyNumberFormat="1" applyFont="1" applyBorder="1" applyAlignment="1">
      <alignment horizontal="left" vertical="center"/>
    </xf>
    <xf numFmtId="0" fontId="20" fillId="0" borderId="0" xfId="0" applyFont="1" applyBorder="1"/>
    <xf numFmtId="0" fontId="0" fillId="0" borderId="111" xfId="0" applyBorder="1"/>
    <xf numFmtId="0" fontId="0" fillId="0" borderId="83" xfId="0" applyBorder="1" applyAlignment="1">
      <alignment horizontal="center"/>
    </xf>
    <xf numFmtId="0" fontId="0" fillId="0" borderId="83" xfId="0" applyBorder="1"/>
    <xf numFmtId="0" fontId="0" fillId="0" borderId="83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10" fontId="0" fillId="0" borderId="9" xfId="3" applyNumberFormat="1" applyFont="1" applyBorder="1" applyAlignment="1">
      <alignment vertical="center"/>
    </xf>
    <xf numFmtId="0" fontId="0" fillId="0" borderId="33" xfId="0" applyBorder="1"/>
    <xf numFmtId="0" fontId="0" fillId="0" borderId="27" xfId="0" applyBorder="1" applyAlignment="1">
      <alignment horizontal="center"/>
    </xf>
    <xf numFmtId="0" fontId="0" fillId="0" borderId="27" xfId="0" applyBorder="1"/>
    <xf numFmtId="0" fontId="0" fillId="0" borderId="27" xfId="0" applyBorder="1" applyAlignment="1">
      <alignment horizontal="center" vertical="center"/>
    </xf>
    <xf numFmtId="0" fontId="0" fillId="0" borderId="34" xfId="0" applyBorder="1"/>
    <xf numFmtId="0" fontId="14" fillId="3" borderId="122" xfId="0" applyFont="1" applyFill="1" applyBorder="1" applyAlignment="1">
      <alignment horizontal="left" vertical="center"/>
    </xf>
    <xf numFmtId="0" fontId="12" fillId="3" borderId="122" xfId="0" applyFont="1" applyFill="1" applyBorder="1" applyAlignment="1">
      <alignment horizontal="center" vertical="center"/>
    </xf>
    <xf numFmtId="0" fontId="0" fillId="3" borderId="122" xfId="0" applyFill="1" applyBorder="1" applyAlignment="1">
      <alignment horizontal="center" vertical="center"/>
    </xf>
    <xf numFmtId="4" fontId="0" fillId="3" borderId="122" xfId="0" applyNumberFormat="1" applyFill="1" applyBorder="1" applyAlignment="1">
      <alignment horizontal="center" vertical="center"/>
    </xf>
    <xf numFmtId="0" fontId="0" fillId="2" borderId="123" xfId="0" applyFill="1" applyBorder="1" applyAlignment="1">
      <alignment horizontal="center" vertical="center"/>
    </xf>
    <xf numFmtId="0" fontId="0" fillId="2" borderId="122" xfId="0" applyFill="1" applyBorder="1" applyAlignment="1">
      <alignment horizontal="center" vertical="center"/>
    </xf>
    <xf numFmtId="0" fontId="0" fillId="2" borderId="123" xfId="0" applyFill="1" applyBorder="1" applyAlignment="1">
      <alignment horizontal="left" vertical="center"/>
    </xf>
    <xf numFmtId="0" fontId="12" fillId="3" borderId="48" xfId="0" applyFont="1" applyFill="1" applyBorder="1" applyAlignment="1">
      <alignment horizontal="left" vertical="center"/>
    </xf>
    <xf numFmtId="0" fontId="0" fillId="0" borderId="48" xfId="0" applyFont="1" applyFill="1" applyBorder="1" applyAlignment="1">
      <alignment horizontal="left" vertical="center"/>
    </xf>
    <xf numFmtId="2" fontId="13" fillId="3" borderId="10" xfId="5" applyNumberFormat="1" applyFont="1" applyFill="1" applyBorder="1" applyAlignment="1">
      <alignment horizontal="center"/>
    </xf>
    <xf numFmtId="2" fontId="13" fillId="3" borderId="78" xfId="5" applyNumberFormat="1" applyFont="1" applyFill="1" applyBorder="1" applyAlignment="1">
      <alignment horizontal="center"/>
    </xf>
    <xf numFmtId="0" fontId="0" fillId="0" borderId="0" xfId="2" applyFont="1" applyBorder="1" applyAlignment="1" applyProtection="1">
      <alignment horizontal="center" vertical="center"/>
      <protection locked="0"/>
    </xf>
    <xf numFmtId="168" fontId="13" fillId="0" borderId="0" xfId="5" applyNumberFormat="1" applyFont="1" applyBorder="1" applyAlignment="1">
      <alignment horizontal="center" vertical="center"/>
    </xf>
    <xf numFmtId="2" fontId="13" fillId="0" borderId="0" xfId="5" applyNumberFormat="1" applyFont="1" applyBorder="1" applyAlignment="1">
      <alignment horizontal="center" vertical="center"/>
    </xf>
    <xf numFmtId="0" fontId="12" fillId="3" borderId="0" xfId="2" applyFont="1" applyFill="1" applyBorder="1" applyAlignment="1" applyProtection="1">
      <alignment horizontal="center" vertical="center"/>
      <protection locked="0"/>
    </xf>
    <xf numFmtId="168" fontId="12" fillId="3" borderId="0" xfId="5" applyNumberFormat="1" applyFont="1" applyFill="1" applyBorder="1" applyAlignment="1">
      <alignment horizontal="center" vertical="center"/>
    </xf>
    <xf numFmtId="2" fontId="12" fillId="3" borderId="0" xfId="5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2" applyFont="1" applyFill="1" applyBorder="1" applyAlignment="1" applyProtection="1">
      <alignment horizontal="center" vertical="center"/>
      <protection locked="0"/>
    </xf>
    <xf numFmtId="168" fontId="21" fillId="3" borderId="0" xfId="5" applyNumberFormat="1" applyFont="1" applyFill="1" applyBorder="1" applyAlignment="1">
      <alignment horizontal="center" vertical="center"/>
    </xf>
    <xf numFmtId="2" fontId="20" fillId="3" borderId="0" xfId="5" applyNumberFormat="1" applyFill="1" applyBorder="1" applyAlignment="1">
      <alignment horizontal="center" vertical="center"/>
    </xf>
    <xf numFmtId="168" fontId="20" fillId="3" borderId="0" xfId="5" applyNumberFormat="1" applyFill="1" applyBorder="1" applyAlignment="1">
      <alignment horizontal="center" vertical="center"/>
    </xf>
    <xf numFmtId="2" fontId="12" fillId="3" borderId="0" xfId="5" applyNumberFormat="1" applyFont="1" applyFill="1" applyBorder="1" applyAlignment="1">
      <alignment horizontal="center"/>
    </xf>
    <xf numFmtId="0" fontId="13" fillId="3" borderId="0" xfId="2" applyFont="1" applyFill="1" applyBorder="1" applyAlignment="1" applyProtection="1">
      <alignment horizontal="center" vertical="center"/>
      <protection locked="0"/>
    </xf>
    <xf numFmtId="168" fontId="13" fillId="3" borderId="0" xfId="5" applyNumberFormat="1" applyFont="1" applyFill="1" applyBorder="1" applyAlignment="1">
      <alignment horizontal="center" vertical="center"/>
    </xf>
    <xf numFmtId="2" fontId="13" fillId="3" borderId="0" xfId="5" applyNumberFormat="1" applyFont="1" applyFill="1" applyBorder="1" applyAlignment="1">
      <alignment horizontal="center" vertical="center"/>
    </xf>
    <xf numFmtId="0" fontId="13" fillId="3" borderId="0" xfId="2" applyFont="1" applyFill="1" applyBorder="1" applyAlignment="1">
      <alignment horizontal="left" vertical="center" wrapText="1"/>
    </xf>
    <xf numFmtId="0" fontId="19" fillId="0" borderId="27" xfId="4" applyFont="1" applyBorder="1"/>
    <xf numFmtId="0" fontId="39" fillId="0" borderId="0" xfId="0" applyFont="1"/>
    <xf numFmtId="0" fontId="40" fillId="0" borderId="27" xfId="4" applyFont="1" applyBorder="1"/>
    <xf numFmtId="0" fontId="39" fillId="0" borderId="32" xfId="0" applyFont="1" applyBorder="1"/>
    <xf numFmtId="0" fontId="12" fillId="14" borderId="60" xfId="0" applyFont="1" applyFill="1" applyBorder="1" applyAlignment="1">
      <alignment horizontal="center" vertical="center"/>
    </xf>
    <xf numFmtId="0" fontId="12" fillId="14" borderId="63" xfId="0" applyFont="1" applyFill="1" applyBorder="1" applyAlignment="1">
      <alignment horizontal="center" vertical="center" wrapText="1"/>
    </xf>
    <xf numFmtId="0" fontId="12" fillId="14" borderId="64" xfId="0" applyFont="1" applyFill="1" applyBorder="1" applyAlignment="1">
      <alignment horizontal="center" vertical="center" wrapText="1"/>
    </xf>
    <xf numFmtId="0" fontId="0" fillId="14" borderId="0" xfId="0" applyFill="1"/>
    <xf numFmtId="164" fontId="29" fillId="14" borderId="68" xfId="1" applyFont="1" applyFill="1" applyBorder="1" applyAlignment="1">
      <alignment vertical="center"/>
    </xf>
    <xf numFmtId="10" fontId="13" fillId="14" borderId="69" xfId="3" applyNumberFormat="1" applyFill="1" applyBorder="1" applyAlignment="1">
      <alignment horizontal="center" vertical="center"/>
    </xf>
    <xf numFmtId="0" fontId="29" fillId="3" borderId="48" xfId="0" applyFont="1" applyFill="1" applyBorder="1" applyAlignment="1">
      <alignment horizontal="center" vertical="center"/>
    </xf>
    <xf numFmtId="0" fontId="29" fillId="3" borderId="10" xfId="0" applyFont="1" applyFill="1" applyBorder="1" applyAlignment="1">
      <alignment horizontal="center" vertical="center"/>
    </xf>
    <xf numFmtId="164" fontId="29" fillId="3" borderId="10" xfId="1" applyFont="1" applyFill="1" applyBorder="1" applyAlignment="1">
      <alignment vertical="center"/>
    </xf>
    <xf numFmtId="10" fontId="13" fillId="3" borderId="45" xfId="3" applyNumberFormat="1" applyFill="1" applyBorder="1" applyAlignment="1">
      <alignment horizontal="center" vertical="center"/>
    </xf>
    <xf numFmtId="0" fontId="41" fillId="14" borderId="0" xfId="4" applyFont="1" applyFill="1" applyBorder="1"/>
    <xf numFmtId="0" fontId="42" fillId="14" borderId="32" xfId="4" applyFont="1" applyFill="1" applyBorder="1"/>
    <xf numFmtId="167" fontId="16" fillId="3" borderId="0" xfId="0" applyNumberFormat="1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14" fillId="0" borderId="2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2" fillId="3" borderId="0" xfId="2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3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166" fontId="12" fillId="3" borderId="0" xfId="2" applyNumberFormat="1" applyFont="1" applyFill="1" applyBorder="1" applyAlignment="1">
      <alignment horizontal="center"/>
    </xf>
    <xf numFmtId="0" fontId="12" fillId="3" borderId="120" xfId="0" applyFont="1" applyFill="1" applyBorder="1" applyAlignment="1">
      <alignment horizontal="center" vertical="center"/>
    </xf>
    <xf numFmtId="0" fontId="12" fillId="3" borderId="121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0" fillId="0" borderId="79" xfId="2" applyFont="1" applyBorder="1" applyAlignment="1">
      <alignment horizontal="left" vertical="center" wrapText="1"/>
    </xf>
    <xf numFmtId="0" fontId="13" fillId="0" borderId="79" xfId="2" applyBorder="1" applyAlignment="1">
      <alignment horizontal="left" vertical="center" wrapText="1"/>
    </xf>
    <xf numFmtId="0" fontId="12" fillId="6" borderId="79" xfId="2" applyFont="1" applyFill="1" applyBorder="1" applyAlignment="1">
      <alignment horizontal="left" vertical="center"/>
    </xf>
    <xf numFmtId="0" fontId="13" fillId="0" borderId="79" xfId="2" applyFont="1" applyBorder="1" applyAlignment="1">
      <alignment horizontal="left" vertical="center" wrapText="1"/>
    </xf>
    <xf numFmtId="167" fontId="16" fillId="3" borderId="0" xfId="0" applyNumberFormat="1" applyFont="1" applyFill="1" applyBorder="1" applyAlignment="1">
      <alignment horizontal="left" vertical="center"/>
    </xf>
    <xf numFmtId="0" fontId="18" fillId="6" borderId="0" xfId="0" applyFont="1" applyFill="1" applyBorder="1" applyAlignment="1">
      <alignment horizontal="center" vertical="center"/>
    </xf>
    <xf numFmtId="0" fontId="18" fillId="6" borderId="32" xfId="0" applyFont="1" applyFill="1" applyBorder="1" applyAlignment="1">
      <alignment horizontal="center" vertical="center"/>
    </xf>
    <xf numFmtId="2" fontId="0" fillId="5" borderId="0" xfId="0" applyNumberFormat="1" applyFill="1" applyBorder="1" applyAlignment="1" applyProtection="1">
      <alignment horizontal="left"/>
      <protection locked="0"/>
    </xf>
    <xf numFmtId="0" fontId="0" fillId="5" borderId="0" xfId="0" applyFill="1" applyBorder="1" applyAlignment="1" applyProtection="1">
      <alignment horizontal="left"/>
      <protection locked="0"/>
    </xf>
    <xf numFmtId="0" fontId="0" fillId="3" borderId="0" xfId="0" applyFill="1" applyBorder="1" applyAlignment="1" applyProtection="1">
      <alignment horizontal="left"/>
      <protection locked="0"/>
    </xf>
    <xf numFmtId="2" fontId="34" fillId="0" borderId="0" xfId="5" applyNumberFormat="1" applyFont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left" vertical="center" wrapText="1"/>
      <protection locked="0"/>
    </xf>
    <xf numFmtId="2" fontId="21" fillId="0" borderId="0" xfId="5" applyNumberFormat="1" applyFont="1" applyBorder="1" applyAlignment="1" applyProtection="1">
      <alignment horizontal="center" vertical="center"/>
      <protection locked="0"/>
    </xf>
    <xf numFmtId="2" fontId="21" fillId="0" borderId="71" xfId="5" applyNumberFormat="1" applyFont="1" applyBorder="1" applyAlignment="1">
      <alignment horizontal="center" vertical="center"/>
    </xf>
    <xf numFmtId="2" fontId="21" fillId="0" borderId="25" xfId="5" applyNumberFormat="1" applyFont="1" applyBorder="1" applyAlignment="1">
      <alignment horizontal="center" vertical="center"/>
    </xf>
    <xf numFmtId="2" fontId="21" fillId="0" borderId="73" xfId="5" applyNumberFormat="1" applyFont="1" applyBorder="1" applyAlignment="1">
      <alignment horizontal="center" vertical="center"/>
    </xf>
    <xf numFmtId="0" fontId="11" fillId="4" borderId="53" xfId="2" applyFont="1" applyFill="1" applyBorder="1" applyAlignment="1">
      <alignment horizontal="center" vertical="center"/>
    </xf>
    <xf numFmtId="0" fontId="11" fillId="4" borderId="54" xfId="2" applyFont="1" applyFill="1" applyBorder="1" applyAlignment="1">
      <alignment horizontal="center" vertical="center"/>
    </xf>
    <xf numFmtId="0" fontId="12" fillId="6" borderId="79" xfId="2" applyFont="1" applyFill="1" applyBorder="1" applyAlignment="1" applyProtection="1">
      <alignment horizontal="left" vertical="center"/>
      <protection locked="0"/>
    </xf>
    <xf numFmtId="2" fontId="21" fillId="0" borderId="7" xfId="5" applyNumberFormat="1" applyFont="1" applyBorder="1" applyAlignment="1">
      <alignment horizontal="center" vertical="center" wrapText="1"/>
    </xf>
    <xf numFmtId="2" fontId="21" fillId="0" borderId="0" xfId="5" applyNumberFormat="1" applyFont="1" applyBorder="1" applyAlignment="1">
      <alignment horizontal="center" vertical="center" wrapText="1"/>
    </xf>
    <xf numFmtId="2" fontId="21" fillId="0" borderId="24" xfId="5" applyNumberFormat="1" applyFont="1" applyBorder="1" applyAlignment="1">
      <alignment horizontal="center" vertical="center" wrapText="1"/>
    </xf>
    <xf numFmtId="2" fontId="21" fillId="0" borderId="0" xfId="5" applyNumberFormat="1" applyFont="1" applyAlignment="1">
      <alignment horizontal="center" vertical="center" wrapText="1"/>
    </xf>
    <xf numFmtId="2" fontId="21" fillId="0" borderId="25" xfId="5" applyNumberFormat="1" applyFont="1" applyBorder="1" applyAlignment="1">
      <alignment horizontal="center" vertical="center" wrapText="1"/>
    </xf>
    <xf numFmtId="2" fontId="13" fillId="12" borderId="100" xfId="5" applyNumberFormat="1" applyFont="1" applyFill="1" applyBorder="1" applyAlignment="1">
      <alignment horizontal="center"/>
    </xf>
    <xf numFmtId="2" fontId="13" fillId="12" borderId="97" xfId="5" applyNumberFormat="1" applyFont="1" applyFill="1" applyBorder="1" applyAlignment="1">
      <alignment horizontal="center"/>
    </xf>
    <xf numFmtId="2" fontId="20" fillId="0" borderId="0" xfId="5" applyNumberFormat="1" applyAlignment="1">
      <alignment horizontal="center"/>
    </xf>
    <xf numFmtId="2" fontId="20" fillId="0" borderId="0" xfId="5" applyNumberFormat="1" applyAlignment="1" applyProtection="1">
      <alignment horizontal="center"/>
      <protection locked="0"/>
    </xf>
    <xf numFmtId="2" fontId="13" fillId="12" borderId="78" xfId="5" applyNumberFormat="1" applyFont="1" applyFill="1" applyBorder="1" applyAlignment="1">
      <alignment horizontal="center"/>
    </xf>
    <xf numFmtId="2" fontId="13" fillId="12" borderId="79" xfId="5" applyNumberFormat="1" applyFont="1" applyFill="1" applyBorder="1" applyAlignment="1">
      <alignment horizontal="center"/>
    </xf>
    <xf numFmtId="0" fontId="12" fillId="0" borderId="58" xfId="0" applyFont="1" applyBorder="1" applyAlignment="1">
      <alignment horizontal="center"/>
    </xf>
    <xf numFmtId="0" fontId="12" fillId="0" borderId="59" xfId="0" applyFont="1" applyBorder="1" applyAlignment="1">
      <alignment horizontal="center"/>
    </xf>
    <xf numFmtId="0" fontId="18" fillId="14" borderId="48" xfId="0" applyFont="1" applyFill="1" applyBorder="1" applyAlignment="1">
      <alignment horizontal="center" vertical="center"/>
    </xf>
    <xf numFmtId="0" fontId="18" fillId="14" borderId="10" xfId="0" applyFont="1" applyFill="1" applyBorder="1" applyAlignment="1">
      <alignment horizontal="center" vertical="center"/>
    </xf>
    <xf numFmtId="0" fontId="18" fillId="14" borderId="45" xfId="0" applyFont="1" applyFill="1" applyBorder="1" applyAlignment="1">
      <alignment horizontal="center" vertical="center"/>
    </xf>
    <xf numFmtId="0" fontId="18" fillId="14" borderId="55" xfId="0" applyFont="1" applyFill="1" applyBorder="1" applyAlignment="1">
      <alignment horizontal="center" vertical="center"/>
    </xf>
    <xf numFmtId="0" fontId="18" fillId="14" borderId="56" xfId="0" applyFont="1" applyFill="1" applyBorder="1" applyAlignment="1">
      <alignment horizontal="center" vertical="center"/>
    </xf>
    <xf numFmtId="0" fontId="18" fillId="14" borderId="57" xfId="0" applyFont="1" applyFill="1" applyBorder="1" applyAlignment="1">
      <alignment horizontal="center" vertical="center"/>
    </xf>
    <xf numFmtId="0" fontId="0" fillId="0" borderId="56" xfId="0" applyBorder="1" applyAlignment="1">
      <alignment horizontal="left"/>
    </xf>
    <xf numFmtId="0" fontId="0" fillId="0" borderId="57" xfId="0" applyBorder="1" applyAlignment="1">
      <alignment horizontal="left"/>
    </xf>
    <xf numFmtId="0" fontId="28" fillId="0" borderId="56" xfId="0" applyFont="1" applyBorder="1" applyAlignment="1">
      <alignment horizontal="left" vertical="center" wrapText="1"/>
    </xf>
    <xf numFmtId="0" fontId="28" fillId="0" borderId="57" xfId="0" applyFont="1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67" xfId="0" applyBorder="1" applyAlignment="1">
      <alignment horizontal="left" vertical="center" wrapText="1"/>
    </xf>
    <xf numFmtId="0" fontId="0" fillId="0" borderId="58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2" fillId="14" borderId="61" xfId="0" applyFont="1" applyFill="1" applyBorder="1" applyAlignment="1">
      <alignment horizontal="center" vertical="center" wrapText="1"/>
    </xf>
    <xf numFmtId="0" fontId="12" fillId="14" borderId="10" xfId="0" applyFont="1" applyFill="1" applyBorder="1" applyAlignment="1">
      <alignment horizontal="center" vertical="center" wrapText="1"/>
    </xf>
    <xf numFmtId="0" fontId="12" fillId="14" borderId="62" xfId="0" applyFont="1" applyFill="1" applyBorder="1" applyAlignment="1">
      <alignment horizontal="center" vertical="center" wrapText="1"/>
    </xf>
    <xf numFmtId="0" fontId="0" fillId="0" borderId="66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67" xfId="0" applyFont="1" applyBorder="1" applyAlignment="1">
      <alignment horizontal="left" vertical="center" wrapText="1"/>
    </xf>
    <xf numFmtId="0" fontId="0" fillId="0" borderId="66" xfId="0" quotePrefix="1" applyBorder="1" applyAlignment="1">
      <alignment horizontal="left" vertical="center" wrapText="1"/>
    </xf>
    <xf numFmtId="0" fontId="29" fillId="14" borderId="48" xfId="0" applyFont="1" applyFill="1" applyBorder="1" applyAlignment="1">
      <alignment horizontal="center" vertical="center"/>
    </xf>
    <xf numFmtId="0" fontId="29" fillId="14" borderId="10" xfId="0" applyFont="1" applyFill="1" applyBorder="1" applyAlignment="1">
      <alignment horizontal="center" vertical="center"/>
    </xf>
    <xf numFmtId="0" fontId="29" fillId="14" borderId="67" xfId="0" applyFont="1" applyFill="1" applyBorder="1" applyAlignment="1">
      <alignment horizontal="center" vertical="center"/>
    </xf>
    <xf numFmtId="0" fontId="12" fillId="14" borderId="48" xfId="0" applyFont="1" applyFill="1" applyBorder="1" applyAlignment="1">
      <alignment horizontal="center" vertical="center" wrapText="1"/>
    </xf>
    <xf numFmtId="0" fontId="12" fillId="14" borderId="45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67" xfId="0" applyBorder="1" applyAlignment="1">
      <alignment horizontal="right" vertical="center"/>
    </xf>
    <xf numFmtId="0" fontId="19" fillId="0" borderId="0" xfId="4" applyFont="1" applyAlignment="1">
      <alignment horizontal="center"/>
    </xf>
    <xf numFmtId="0" fontId="30" fillId="0" borderId="0" xfId="4" applyFont="1" applyBorder="1" applyAlignment="1">
      <alignment horizontal="center"/>
    </xf>
    <xf numFmtId="0" fontId="30" fillId="0" borderId="32" xfId="4" applyFont="1" applyBorder="1" applyAlignment="1">
      <alignment horizontal="center"/>
    </xf>
    <xf numFmtId="0" fontId="12" fillId="14" borderId="48" xfId="4" applyFont="1" applyFill="1" applyBorder="1" applyAlignment="1">
      <alignment horizontal="center"/>
    </xf>
    <xf numFmtId="0" fontId="12" fillId="14" borderId="10" xfId="4" applyFont="1" applyFill="1" applyBorder="1" applyAlignment="1">
      <alignment horizontal="center"/>
    </xf>
    <xf numFmtId="0" fontId="12" fillId="14" borderId="45" xfId="4" applyFont="1" applyFill="1" applyBorder="1" applyAlignment="1">
      <alignment horizontal="center"/>
    </xf>
    <xf numFmtId="167" fontId="12" fillId="3" borderId="0" xfId="0" applyNumberFormat="1" applyFont="1" applyFill="1" applyBorder="1" applyAlignment="1">
      <alignment horizontal="center" vertical="center"/>
    </xf>
    <xf numFmtId="0" fontId="30" fillId="3" borderId="0" xfId="4" applyFont="1" applyFill="1" applyBorder="1" applyAlignment="1">
      <alignment horizontal="center"/>
    </xf>
    <xf numFmtId="0" fontId="12" fillId="3" borderId="0" xfId="2" applyFont="1" applyFill="1" applyBorder="1" applyAlignment="1">
      <alignment horizontal="left" vertical="center"/>
    </xf>
    <xf numFmtId="0" fontId="0" fillId="0" borderId="0" xfId="2" applyFont="1" applyBorder="1" applyAlignment="1">
      <alignment horizontal="left" vertical="center" wrapText="1"/>
    </xf>
    <xf numFmtId="0" fontId="13" fillId="0" borderId="0" xfId="2" applyFont="1" applyBorder="1" applyAlignment="1">
      <alignment horizontal="left" vertical="center" wrapText="1"/>
    </xf>
    <xf numFmtId="0" fontId="12" fillId="3" borderId="0" xfId="2" applyFont="1" applyFill="1" applyBorder="1" applyAlignment="1" applyProtection="1">
      <alignment horizontal="left" vertical="center"/>
      <protection locked="0"/>
    </xf>
    <xf numFmtId="0" fontId="0" fillId="3" borderId="0" xfId="2" applyFont="1" applyFill="1" applyBorder="1" applyAlignment="1">
      <alignment horizontal="left" vertical="center" wrapText="1"/>
    </xf>
    <xf numFmtId="0" fontId="13" fillId="3" borderId="0" xfId="2" applyFill="1" applyBorder="1" applyAlignment="1">
      <alignment horizontal="left" vertical="center" wrapText="1"/>
    </xf>
    <xf numFmtId="0" fontId="13" fillId="3" borderId="124" xfId="2" applyFont="1" applyFill="1" applyBorder="1" applyAlignment="1">
      <alignment horizontal="left" vertical="center"/>
    </xf>
    <xf numFmtId="0" fontId="13" fillId="3" borderId="10" xfId="2" applyFont="1" applyFill="1" applyBorder="1" applyAlignment="1">
      <alignment horizontal="left" vertical="center"/>
    </xf>
    <xf numFmtId="0" fontId="13" fillId="3" borderId="0" xfId="2" applyFont="1" applyFill="1" applyBorder="1" applyAlignment="1">
      <alignment horizontal="left" vertical="center" wrapText="1"/>
    </xf>
  </cellXfs>
  <cellStyles count="23">
    <cellStyle name="Moeda" xfId="1" builtinId="4"/>
    <cellStyle name="Normal" xfId="0" builtinId="0"/>
    <cellStyle name="Normal 2" xfId="2" xr:uid="{00000000-0005-0000-0000-000002000000}"/>
    <cellStyle name="Normal 2 2" xfId="8" xr:uid="{00000000-0005-0000-0000-000003000000}"/>
    <cellStyle name="Normal 2 2 2" xfId="11" xr:uid="{00000000-0005-0000-0000-000004000000}"/>
    <cellStyle name="Normal 2 2 3" xfId="13" xr:uid="{00000000-0005-0000-0000-000005000000}"/>
    <cellStyle name="Normal 2 3" xfId="17" xr:uid="{00000000-0005-0000-0000-000006000000}"/>
    <cellStyle name="Normal 2 4" xfId="18" xr:uid="{00000000-0005-0000-0000-000007000000}"/>
    <cellStyle name="Normal 2 5" xfId="19" xr:uid="{00000000-0005-0000-0000-000008000000}"/>
    <cellStyle name="Normal 2 6" xfId="20" xr:uid="{00000000-0005-0000-0000-000009000000}"/>
    <cellStyle name="Normal 2 7" xfId="21" xr:uid="{00000000-0005-0000-0000-00000A000000}"/>
    <cellStyle name="Normal 3" xfId="9" xr:uid="{00000000-0005-0000-0000-00000B000000}"/>
    <cellStyle name="Normal 4" xfId="7" xr:uid="{00000000-0005-0000-0000-00000C000000}"/>
    <cellStyle name="Normal 5" xfId="10" xr:uid="{00000000-0005-0000-0000-00000D000000}"/>
    <cellStyle name="Normal 6" xfId="12" xr:uid="{00000000-0005-0000-0000-00000E000000}"/>
    <cellStyle name="Normal 7" xfId="14" xr:uid="{00000000-0005-0000-0000-00000F000000}"/>
    <cellStyle name="Normal 8" xfId="15" xr:uid="{00000000-0005-0000-0000-000010000000}"/>
    <cellStyle name="Normal 9" xfId="16" xr:uid="{00000000-0005-0000-0000-000011000000}"/>
    <cellStyle name="Normal_Plan1" xfId="5" xr:uid="{00000000-0005-0000-0000-000012000000}"/>
    <cellStyle name="Normal_PLANILHA - ORÇAMENTARIA - CASA DO MEL" xfId="22" xr:uid="{00000000-0005-0000-0000-000013000000}"/>
    <cellStyle name="Normal_PLANILHA ORÇAMENTARIA - HABITACIONAL " xfId="4" xr:uid="{00000000-0005-0000-0000-000014000000}"/>
    <cellStyle name="Porcentagem" xfId="3" builtinId="5"/>
    <cellStyle name="Vírgula 2" xfId="6" xr:uid="{00000000-0005-0000-0000-000016000000}"/>
  </cellStyles>
  <dxfs count="3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fill>
        <patternFill>
          <bgColor indexed="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58466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AA1B1"/>
      <color rgb="FF989DD0"/>
      <color rgb="FFA077B5"/>
      <color rgb="FFFF9999"/>
      <color rgb="FFFF7C80"/>
      <color rgb="FFBCB5C2"/>
      <color rgb="FFE7D9F6"/>
      <color rgb="FFC0C3E2"/>
      <color rgb="FFCEC3D0"/>
      <color rgb="FFB59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112059</xdr:colOff>
      <xdr:row>10</xdr:row>
      <xdr:rowOff>179294</xdr:rowOff>
    </xdr:from>
    <xdr:to>
      <xdr:col>11</xdr:col>
      <xdr:colOff>638736</xdr:colOff>
      <xdr:row>10</xdr:row>
      <xdr:rowOff>179294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528E68F7-C894-C381-D55D-8C32DA4796C4}"/>
            </a:ext>
          </a:extLst>
        </xdr:cNvPr>
        <xdr:cNvCxnSpPr/>
      </xdr:nvCxnSpPr>
      <xdr:spPr>
        <a:xfrm>
          <a:off x="10264588" y="1905000"/>
          <a:ext cx="2902324" cy="0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598271</xdr:colOff>
      <xdr:row>0</xdr:row>
      <xdr:rowOff>195553</xdr:rowOff>
    </xdr:from>
    <xdr:to>
      <xdr:col>6</xdr:col>
      <xdr:colOff>302559</xdr:colOff>
      <xdr:row>6</xdr:row>
      <xdr:rowOff>56030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D7DFDD1-CB6D-4E0F-A595-DF1AB833E42B}"/>
            </a:ext>
          </a:extLst>
        </xdr:cNvPr>
        <xdr:cNvSpPr>
          <a:spLocks noChangeArrowheads="1"/>
        </xdr:cNvSpPr>
      </xdr:nvSpPr>
      <xdr:spPr bwMode="auto">
        <a:xfrm>
          <a:off x="2200712" y="195553"/>
          <a:ext cx="7346700" cy="869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4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Estado de Mato Grosso do Sul</a:t>
          </a:r>
          <a:endParaRPr lang="pt-BR" sz="13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Prefeitura Municipal de Cassilândia </a:t>
          </a:r>
          <a:endParaRPr lang="pt-BR" sz="1300" b="0" i="0" strike="noStrike">
            <a:solidFill>
              <a:srgbClr val="000000"/>
            </a:solidFill>
            <a:latin typeface="Copperplate Gothic Bold" panose="020E0705020206020404" pitchFamily="34" charset="0"/>
            <a:cs typeface="Times New Roman"/>
          </a:endParaRPr>
        </a:p>
        <a:p>
          <a:pPr algn="ctr" rtl="1">
            <a:lnSpc>
              <a:spcPts val="13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SECRETÁRIA MUNICIPAL DE OBRAS
                     </a:t>
          </a:r>
        </a:p>
      </xdr:txBody>
    </xdr:sp>
    <xdr:clientData/>
  </xdr:twoCellAnchor>
  <xdr:twoCellAnchor>
    <xdr:from>
      <xdr:col>0</xdr:col>
      <xdr:colOff>414618</xdr:colOff>
      <xdr:row>0</xdr:row>
      <xdr:rowOff>201707</xdr:rowOff>
    </xdr:from>
    <xdr:to>
      <xdr:col>1</xdr:col>
      <xdr:colOff>747523</xdr:colOff>
      <xdr:row>6</xdr:row>
      <xdr:rowOff>100855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1AA078E8-DD8D-4E4C-A3F5-45E3183E2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8" y="201707"/>
          <a:ext cx="870787" cy="9076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134470</xdr:colOff>
      <xdr:row>10</xdr:row>
      <xdr:rowOff>134470</xdr:rowOff>
    </xdr:from>
    <xdr:to>
      <xdr:col>9</xdr:col>
      <xdr:colOff>773206</xdr:colOff>
      <xdr:row>10</xdr:row>
      <xdr:rowOff>145676</xdr:rowOff>
    </xdr:to>
    <xdr:cxnSp macro="">
      <xdr:nvCxnSpPr>
        <xdr:cNvPr id="5" name="Conector reto 4">
          <a:extLst>
            <a:ext uri="{FF2B5EF4-FFF2-40B4-BE49-F238E27FC236}">
              <a16:creationId xmlns:a16="http://schemas.microsoft.com/office/drawing/2014/main" id="{9D84676D-A373-4893-9F2A-60E2CAFA679A}"/>
            </a:ext>
          </a:extLst>
        </xdr:cNvPr>
        <xdr:cNvCxnSpPr/>
      </xdr:nvCxnSpPr>
      <xdr:spPr>
        <a:xfrm flipV="1">
          <a:off x="10926295" y="1868020"/>
          <a:ext cx="2534211" cy="11206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251822</xdr:colOff>
      <xdr:row>1</xdr:row>
      <xdr:rowOff>27464</xdr:rowOff>
    </xdr:from>
    <xdr:to>
      <xdr:col>5</xdr:col>
      <xdr:colOff>184897</xdr:colOff>
      <xdr:row>6</xdr:row>
      <xdr:rowOff>25213</xdr:rowOff>
    </xdr:to>
    <xdr:sp macro="" textlink="">
      <xdr:nvSpPr>
        <xdr:cNvPr id="8" name="Rectangle 1">
          <a:extLst>
            <a:ext uri="{FF2B5EF4-FFF2-40B4-BE49-F238E27FC236}">
              <a16:creationId xmlns:a16="http://schemas.microsoft.com/office/drawing/2014/main" id="{49CBD76C-9407-4F93-AAF0-727BE58ED1B2}"/>
            </a:ext>
          </a:extLst>
        </xdr:cNvPr>
        <xdr:cNvSpPr>
          <a:spLocks noChangeArrowheads="1"/>
        </xdr:cNvSpPr>
      </xdr:nvSpPr>
      <xdr:spPr bwMode="auto">
        <a:xfrm>
          <a:off x="1852022" y="189389"/>
          <a:ext cx="7010150" cy="807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4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Estado de Mato Grosso do Sul</a:t>
          </a:r>
          <a:endParaRPr lang="pt-BR" sz="13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Prefeitura Municipal de Cassilândia </a:t>
          </a: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SECRETARIA</a:t>
          </a:r>
          <a:r>
            <a:rPr lang="pt-BR" sz="1300" b="0" i="1" strike="noStrike" baseline="0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 MUNICIPAL DE SANEAMENTO BÁSICO</a:t>
          </a:r>
          <a:endParaRPr lang="pt-BR" sz="1300" b="0" i="0" strike="noStrike">
            <a:solidFill>
              <a:srgbClr val="000000"/>
            </a:solidFill>
            <a:latin typeface="Copperplate Gothic Bold" panose="020E0705020206020404" pitchFamily="34" charset="0"/>
            <a:cs typeface="Times New Roman"/>
          </a:endParaRPr>
        </a:p>
        <a:p>
          <a:pPr algn="ctr" rtl="1">
            <a:lnSpc>
              <a:spcPts val="13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
            </a:t>
          </a:r>
        </a:p>
      </xdr:txBody>
    </xdr:sp>
    <xdr:clientData/>
  </xdr:twoCellAnchor>
  <xdr:twoCellAnchor>
    <xdr:from>
      <xdr:col>0</xdr:col>
      <xdr:colOff>246530</xdr:colOff>
      <xdr:row>1</xdr:row>
      <xdr:rowOff>78441</xdr:rowOff>
    </xdr:from>
    <xdr:to>
      <xdr:col>1</xdr:col>
      <xdr:colOff>586906</xdr:colOff>
      <xdr:row>6</xdr:row>
      <xdr:rowOff>140074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E0C4AF43-82FB-460E-8215-360C2CBDB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530" y="235323"/>
          <a:ext cx="1158405" cy="10141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32000</xdr:colOff>
      <xdr:row>1</xdr:row>
      <xdr:rowOff>1316</xdr:rowOff>
    </xdr:from>
    <xdr:to>
      <xdr:col>7</xdr:col>
      <xdr:colOff>762000</xdr:colOff>
      <xdr:row>6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35E90E3-D6CB-4127-9741-C8CC72E398BF}"/>
            </a:ext>
          </a:extLst>
        </xdr:cNvPr>
        <xdr:cNvSpPr>
          <a:spLocks noChangeArrowheads="1"/>
        </xdr:cNvSpPr>
      </xdr:nvSpPr>
      <xdr:spPr bwMode="auto">
        <a:xfrm>
          <a:off x="2127500" y="293416"/>
          <a:ext cx="6775200" cy="9384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4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Estado de Mato Grosso do Sul</a:t>
          </a:r>
          <a:endParaRPr lang="pt-BR" sz="13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Prefeitura Municipal de </a:t>
          </a:r>
          <a:r>
            <a:rPr lang="pt-BR" sz="1300" b="0" i="1" strike="noStrike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Cassilândia</a:t>
          </a:r>
          <a:r>
            <a:rPr lang="pt-BR" sz="1300" b="0" i="1" strike="noStrike" baseline="0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 </a:t>
          </a:r>
        </a:p>
        <a:p>
          <a:pPr algn="ctr" rtl="1">
            <a:defRPr sz="1000"/>
          </a:pPr>
          <a:r>
            <a:rPr lang="pt-BR" sz="1300" b="0" i="1" strike="noStrike" baseline="0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Secretária Municipal de Pbras</a:t>
          </a:r>
        </a:p>
        <a:p>
          <a:pPr algn="ctr" rtl="1">
            <a:defRPr sz="1000"/>
          </a:pPr>
          <a:r>
            <a:rPr lang="pt-BR" sz="1300" b="0" i="1" strike="noStrike" baseline="0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Central de Projetos</a:t>
          </a:r>
        </a:p>
        <a:p>
          <a:pPr algn="ctr" rtl="1">
            <a:defRPr sz="1000"/>
          </a:pPr>
          <a:endParaRPr lang="pt-BR" sz="1300" b="0" i="0" strike="noStrike">
            <a:solidFill>
              <a:srgbClr val="000000"/>
            </a:solidFill>
            <a:latin typeface="Copperplate Gothic Bold" panose="020E0705020206020404" pitchFamily="34" charset="0"/>
            <a:cs typeface="Times New Roman"/>
          </a:endParaRPr>
        </a:p>
        <a:p>
          <a:pPr algn="ctr" rtl="1">
            <a:lnSpc>
              <a:spcPts val="13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
            </a:t>
          </a:r>
        </a:p>
      </xdr:txBody>
    </xdr:sp>
    <xdr:clientData/>
  </xdr:twoCellAnchor>
  <xdr:twoCellAnchor>
    <xdr:from>
      <xdr:col>1</xdr:col>
      <xdr:colOff>330200</xdr:colOff>
      <xdr:row>0</xdr:row>
      <xdr:rowOff>168274</xdr:rowOff>
    </xdr:from>
    <xdr:to>
      <xdr:col>2</xdr:col>
      <xdr:colOff>635000</xdr:colOff>
      <xdr:row>7</xdr:row>
      <xdr:rowOff>12700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050F118-6A17-4474-A3E0-907870076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68274"/>
          <a:ext cx="1181100" cy="1139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527300</xdr:colOff>
      <xdr:row>0</xdr:row>
      <xdr:rowOff>128316</xdr:rowOff>
    </xdr:from>
    <xdr:to>
      <xdr:col>8</xdr:col>
      <xdr:colOff>540808</xdr:colOff>
      <xdr:row>4</xdr:row>
      <xdr:rowOff>38100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33CD33C4-A6E5-4C45-813F-ECD3FA0C3A1A}"/>
            </a:ext>
          </a:extLst>
        </xdr:cNvPr>
        <xdr:cNvSpPr>
          <a:spLocks noChangeArrowheads="1"/>
        </xdr:cNvSpPr>
      </xdr:nvSpPr>
      <xdr:spPr bwMode="auto">
        <a:xfrm>
          <a:off x="1422650" y="128316"/>
          <a:ext cx="4680758" cy="7765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ctr" rtl="1">
            <a:lnSpc>
              <a:spcPts val="14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Estado de Mato Grosso do Sul</a:t>
          </a:r>
          <a:endParaRPr lang="pt-BR" sz="13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Prefeitura Municipal de Cassilândia </a:t>
          </a: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SECRETÁRIA</a:t>
          </a:r>
          <a:r>
            <a:rPr lang="pt-BR" sz="1300" b="0" i="1" strike="noStrike" baseline="0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 MUNICIPAL DE OBRAS</a:t>
          </a:r>
          <a:endParaRPr lang="pt-BR" sz="1300" b="0" i="0" strike="noStrike">
            <a:solidFill>
              <a:srgbClr val="000000"/>
            </a:solidFill>
            <a:latin typeface="Copperplate Gothic Bold" panose="020E0705020206020404" pitchFamily="34" charset="0"/>
            <a:cs typeface="Times New Roman"/>
          </a:endParaRPr>
        </a:p>
        <a:p>
          <a:pPr algn="ctr" rtl="1">
            <a:lnSpc>
              <a:spcPts val="13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         </a:t>
          </a:r>
        </a:p>
      </xdr:txBody>
    </xdr:sp>
    <xdr:clientData/>
  </xdr:twoCellAnchor>
  <xdr:twoCellAnchor>
    <xdr:from>
      <xdr:col>0</xdr:col>
      <xdr:colOff>143933</xdr:colOff>
      <xdr:row>0</xdr:row>
      <xdr:rowOff>113241</xdr:rowOff>
    </xdr:from>
    <xdr:to>
      <xdr:col>1</xdr:col>
      <xdr:colOff>37567</xdr:colOff>
      <xdr:row>6</xdr:row>
      <xdr:rowOff>28575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EDFAB4F7-95B5-44E7-9826-912086330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33" y="113241"/>
          <a:ext cx="769934" cy="886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1"/>
  <sheetViews>
    <sheetView showGridLines="0" showZeros="0" zoomScale="85" zoomScaleNormal="85" zoomScalePageLayoutView="55" workbookViewId="0">
      <pane ySplit="21" topLeftCell="A22" activePane="bottomLeft" state="frozen"/>
      <selection activeCell="B24" sqref="B24"/>
      <selection pane="bottomLeft" activeCell="F35" sqref="F35"/>
    </sheetView>
  </sheetViews>
  <sheetFormatPr defaultColWidth="11.5703125" defaultRowHeight="12.75" x14ac:dyDescent="0.2"/>
  <cols>
    <col min="1" max="1" width="10.5703125" customWidth="1"/>
    <col min="2" max="2" width="13.85546875" style="1" customWidth="1"/>
    <col min="3" max="3" width="13.5703125" style="1" customWidth="1"/>
    <col min="4" max="4" width="10.42578125" style="1" customWidth="1"/>
    <col min="5" max="5" width="78.42578125" customWidth="1"/>
    <col min="6" max="6" width="7.42578125" style="1" customWidth="1"/>
    <col min="7" max="7" width="11.42578125" style="2" customWidth="1"/>
    <col min="8" max="9" width="10.140625" style="2" customWidth="1"/>
    <col min="10" max="10" width="14.28515625" customWidth="1"/>
    <col min="11" max="11" width="15.28515625" customWidth="1"/>
    <col min="12" max="12" width="7" customWidth="1"/>
    <col min="14" max="14" width="5.42578125" customWidth="1"/>
    <col min="15" max="15" width="13.42578125" customWidth="1"/>
    <col min="16" max="16" width="8" customWidth="1"/>
    <col min="17" max="17" width="13.42578125" customWidth="1"/>
    <col min="21" max="24" width="11.5703125" hidden="1" customWidth="1"/>
  </cols>
  <sheetData>
    <row r="1" spans="1:13" ht="18" customHeight="1" x14ac:dyDescent="0.2">
      <c r="A1" s="581"/>
      <c r="B1" s="582"/>
      <c r="C1" s="582"/>
      <c r="D1" s="582"/>
      <c r="E1" s="582"/>
      <c r="F1" s="582"/>
      <c r="G1" s="582"/>
      <c r="H1" s="68"/>
      <c r="I1" s="68"/>
      <c r="J1" s="69"/>
      <c r="K1" s="69"/>
      <c r="L1" s="70"/>
    </row>
    <row r="2" spans="1:13" x14ac:dyDescent="0.2">
      <c r="A2" s="71"/>
      <c r="B2" s="580"/>
      <c r="C2" s="580"/>
      <c r="D2" s="580"/>
      <c r="E2" s="580"/>
      <c r="F2" s="402"/>
      <c r="G2" s="72"/>
      <c r="H2" s="72"/>
      <c r="I2" s="72"/>
      <c r="J2" s="73"/>
      <c r="K2" s="73"/>
      <c r="L2" s="74"/>
    </row>
    <row r="3" spans="1:13" x14ac:dyDescent="0.2">
      <c r="A3" s="71"/>
      <c r="B3" s="580"/>
      <c r="C3" s="580"/>
      <c r="D3" s="580"/>
      <c r="E3" s="580"/>
      <c r="F3" s="402"/>
      <c r="G3" s="75"/>
      <c r="H3" s="75"/>
      <c r="I3" s="75"/>
      <c r="J3" s="73"/>
      <c r="K3" s="73"/>
      <c r="L3" s="74"/>
    </row>
    <row r="4" spans="1:13" x14ac:dyDescent="0.2">
      <c r="A4" s="71"/>
      <c r="B4" s="580"/>
      <c r="C4" s="580"/>
      <c r="D4" s="580"/>
      <c r="E4" s="580"/>
      <c r="F4" s="76"/>
      <c r="G4" s="75"/>
      <c r="H4" s="75"/>
      <c r="I4" s="75"/>
      <c r="J4" s="73"/>
      <c r="K4" s="73"/>
      <c r="L4" s="74"/>
    </row>
    <row r="5" spans="1:13" x14ac:dyDescent="0.2">
      <c r="A5" s="71"/>
      <c r="B5" s="580"/>
      <c r="C5" s="580"/>
      <c r="D5" s="580"/>
      <c r="E5" s="580"/>
      <c r="F5" s="76"/>
      <c r="G5" s="75"/>
      <c r="H5" s="75"/>
      <c r="I5" s="75"/>
      <c r="J5" s="73"/>
      <c r="K5" s="73"/>
      <c r="L5" s="74"/>
    </row>
    <row r="6" spans="1:13" x14ac:dyDescent="0.2">
      <c r="A6" s="71"/>
      <c r="B6" s="580"/>
      <c r="C6" s="580"/>
      <c r="D6" s="580"/>
      <c r="E6" s="580"/>
      <c r="F6" s="402"/>
      <c r="G6" s="77"/>
      <c r="H6" s="77"/>
      <c r="I6" s="77"/>
      <c r="J6" s="73"/>
      <c r="K6" s="73"/>
      <c r="L6" s="74"/>
    </row>
    <row r="7" spans="1:13" x14ac:dyDescent="0.2">
      <c r="A7" s="71"/>
      <c r="B7" s="580"/>
      <c r="C7" s="580"/>
      <c r="D7" s="580"/>
      <c r="E7" s="580"/>
      <c r="F7" s="402"/>
      <c r="G7" s="77"/>
      <c r="H7" s="77"/>
      <c r="I7" s="77"/>
      <c r="J7" s="73"/>
      <c r="K7" s="73"/>
      <c r="L7" s="74"/>
    </row>
    <row r="8" spans="1:13" x14ac:dyDescent="0.2">
      <c r="A8" s="78"/>
      <c r="B8" s="76"/>
      <c r="C8" s="76"/>
      <c r="D8" s="76"/>
      <c r="E8" s="63"/>
      <c r="F8" s="76"/>
      <c r="G8" s="75"/>
      <c r="H8" s="75"/>
      <c r="I8" s="75"/>
      <c r="J8" s="75"/>
      <c r="K8" s="75"/>
      <c r="L8" s="74"/>
    </row>
    <row r="9" spans="1:13" ht="18" x14ac:dyDescent="0.2">
      <c r="A9" s="591" t="s">
        <v>0</v>
      </c>
      <c r="B9" s="592"/>
      <c r="C9" s="592"/>
      <c r="D9" s="592"/>
      <c r="E9" s="592"/>
      <c r="F9" s="592"/>
      <c r="G9" s="592"/>
      <c r="H9" s="592"/>
      <c r="I9" s="79"/>
      <c r="J9" s="79"/>
      <c r="K9" s="80"/>
      <c r="L9" s="74"/>
    </row>
    <row r="10" spans="1:13" ht="15" customHeight="1" x14ac:dyDescent="0.2">
      <c r="A10" s="185" t="s">
        <v>1</v>
      </c>
      <c r="B10" s="76" t="s">
        <v>55</v>
      </c>
      <c r="C10" s="63"/>
      <c r="D10" s="63"/>
      <c r="E10" s="63"/>
      <c r="F10" s="583"/>
      <c r="G10" s="583"/>
      <c r="H10" s="583"/>
      <c r="I10" s="81"/>
      <c r="J10" s="81"/>
      <c r="K10" s="82"/>
      <c r="L10" s="74"/>
    </row>
    <row r="11" spans="1:13" ht="15" customHeight="1" x14ac:dyDescent="0.2">
      <c r="A11" s="185" t="s">
        <v>2</v>
      </c>
      <c r="B11" s="63" t="s">
        <v>136</v>
      </c>
      <c r="C11" s="63"/>
      <c r="D11" s="63"/>
      <c r="E11" s="63"/>
      <c r="F11" s="583"/>
      <c r="G11" s="583"/>
      <c r="H11" s="583"/>
      <c r="I11" s="75"/>
      <c r="J11" s="63"/>
      <c r="K11" s="63"/>
      <c r="L11" s="83"/>
    </row>
    <row r="12" spans="1:13" ht="15" customHeight="1" x14ac:dyDescent="0.25">
      <c r="A12" s="185" t="s">
        <v>3</v>
      </c>
      <c r="B12" s="63" t="s">
        <v>56</v>
      </c>
      <c r="C12" s="63"/>
      <c r="D12" s="63"/>
      <c r="E12" s="63"/>
      <c r="F12" s="583"/>
      <c r="G12" s="583"/>
      <c r="H12" s="583"/>
      <c r="I12" s="584" t="s">
        <v>139</v>
      </c>
      <c r="J12" s="584"/>
      <c r="K12" s="584"/>
      <c r="L12" s="585"/>
    </row>
    <row r="13" spans="1:13" ht="15" customHeight="1" x14ac:dyDescent="0.2">
      <c r="A13" s="185" t="s">
        <v>5</v>
      </c>
      <c r="B13" s="63" t="s">
        <v>149</v>
      </c>
      <c r="C13" s="63"/>
      <c r="D13" s="63"/>
      <c r="E13" s="63"/>
      <c r="F13" s="84"/>
      <c r="G13" s="84"/>
      <c r="H13" s="84"/>
      <c r="I13" s="586" t="s">
        <v>140</v>
      </c>
      <c r="J13" s="586"/>
      <c r="K13" s="586"/>
      <c r="L13" s="587"/>
      <c r="M13" s="3"/>
    </row>
    <row r="14" spans="1:13" ht="15" customHeight="1" x14ac:dyDescent="0.2">
      <c r="A14" s="185" t="s">
        <v>6</v>
      </c>
      <c r="B14" s="63" t="s">
        <v>57</v>
      </c>
      <c r="C14" s="63"/>
      <c r="D14" s="85" t="s">
        <v>8</v>
      </c>
      <c r="E14" s="63" t="s">
        <v>9</v>
      </c>
      <c r="F14" s="583"/>
      <c r="G14" s="583"/>
      <c r="H14" s="583"/>
      <c r="I14" s="81" t="s">
        <v>141</v>
      </c>
      <c r="J14" s="86"/>
      <c r="K14" s="86"/>
      <c r="L14" s="87"/>
      <c r="M14" s="3"/>
    </row>
    <row r="15" spans="1:13" ht="15" customHeight="1" x14ac:dyDescent="0.2">
      <c r="A15" s="185" t="s">
        <v>10</v>
      </c>
      <c r="B15" s="379" t="s">
        <v>147</v>
      </c>
      <c r="C15" s="63"/>
      <c r="D15" s="63"/>
      <c r="E15" s="63"/>
      <c r="F15" s="588"/>
      <c r="G15" s="588"/>
      <c r="H15" s="588"/>
      <c r="I15" s="88"/>
      <c r="J15" s="399" t="s">
        <v>142</v>
      </c>
      <c r="K15" s="399"/>
      <c r="L15" s="401"/>
      <c r="M15" s="12"/>
    </row>
    <row r="16" spans="1:13" ht="15" customHeight="1" x14ac:dyDescent="0.2">
      <c r="A16" s="185" t="s">
        <v>13</v>
      </c>
      <c r="B16" s="63" t="s">
        <v>137</v>
      </c>
      <c r="C16" s="63"/>
      <c r="D16" s="63"/>
      <c r="E16" s="63"/>
      <c r="F16" s="76"/>
      <c r="G16" s="75"/>
      <c r="H16" s="75"/>
      <c r="I16" s="75"/>
      <c r="J16" s="75"/>
      <c r="K16" s="75"/>
      <c r="L16" s="74"/>
    </row>
    <row r="17" spans="1:20" ht="15" customHeight="1" x14ac:dyDescent="0.2">
      <c r="A17" s="90"/>
      <c r="B17" s="91"/>
      <c r="C17" s="91"/>
      <c r="D17" s="91"/>
      <c r="E17" s="91"/>
      <c r="F17" s="92"/>
      <c r="G17" s="73"/>
      <c r="H17" s="73"/>
      <c r="I17" s="89" t="s">
        <v>12</v>
      </c>
      <c r="J17" s="572" t="s">
        <v>143</v>
      </c>
      <c r="K17" s="572"/>
      <c r="L17" s="74"/>
    </row>
    <row r="18" spans="1:20" x14ac:dyDescent="0.2">
      <c r="A18" s="90" t="s">
        <v>138</v>
      </c>
      <c r="B18" s="91"/>
      <c r="C18" s="91"/>
      <c r="D18" s="91"/>
      <c r="E18" s="91"/>
      <c r="F18" s="92"/>
      <c r="G18" s="73"/>
      <c r="H18" s="73"/>
      <c r="I18" s="73"/>
      <c r="J18" s="73"/>
      <c r="K18" s="73"/>
      <c r="L18" s="74"/>
    </row>
    <row r="19" spans="1:20" ht="18" customHeight="1" thickBot="1" x14ac:dyDescent="0.25">
      <c r="A19" s="593" t="s">
        <v>49</v>
      </c>
      <c r="B19" s="594"/>
      <c r="C19" s="594"/>
      <c r="D19" s="594"/>
      <c r="E19" s="594"/>
      <c r="F19" s="594"/>
      <c r="G19" s="594"/>
      <c r="H19" s="594"/>
      <c r="I19" s="594"/>
      <c r="J19" s="594"/>
      <c r="K19" s="594"/>
      <c r="L19" s="595"/>
    </row>
    <row r="20" spans="1:20" ht="21.75" customHeight="1" x14ac:dyDescent="0.2">
      <c r="A20" s="589" t="s">
        <v>14</v>
      </c>
      <c r="B20" s="576" t="s">
        <v>13</v>
      </c>
      <c r="C20" s="576" t="s">
        <v>15</v>
      </c>
      <c r="D20" s="576" t="s">
        <v>16</v>
      </c>
      <c r="E20" s="576" t="s">
        <v>10</v>
      </c>
      <c r="F20" s="576" t="s">
        <v>17</v>
      </c>
      <c r="G20" s="576" t="s">
        <v>18</v>
      </c>
      <c r="H20" s="575" t="s">
        <v>19</v>
      </c>
      <c r="I20" s="578" t="s">
        <v>20</v>
      </c>
      <c r="J20" s="578" t="s">
        <v>21</v>
      </c>
      <c r="K20" s="575" t="s">
        <v>22</v>
      </c>
      <c r="L20" s="573" t="s">
        <v>23</v>
      </c>
    </row>
    <row r="21" spans="1:20" ht="17.25" customHeight="1" x14ac:dyDescent="0.2">
      <c r="A21" s="590"/>
      <c r="B21" s="577"/>
      <c r="C21" s="577"/>
      <c r="D21" s="577"/>
      <c r="E21" s="577"/>
      <c r="F21" s="577"/>
      <c r="G21" s="577"/>
      <c r="H21" s="576"/>
      <c r="I21" s="579"/>
      <c r="J21" s="579"/>
      <c r="K21" s="576"/>
      <c r="L21" s="574"/>
    </row>
    <row r="22" spans="1:20" s="93" customFormat="1" ht="15" customHeight="1" x14ac:dyDescent="0.2">
      <c r="A22" s="529">
        <v>1</v>
      </c>
      <c r="B22" s="21" t="s">
        <v>11</v>
      </c>
      <c r="C22" s="22" t="s">
        <v>11</v>
      </c>
      <c r="D22" s="22" t="s">
        <v>11</v>
      </c>
      <c r="E22" s="22" t="s">
        <v>24</v>
      </c>
      <c r="F22" s="22" t="s">
        <v>11</v>
      </c>
      <c r="G22" s="23"/>
      <c r="H22" s="24">
        <v>0.25</v>
      </c>
      <c r="I22" s="25">
        <v>0</v>
      </c>
      <c r="J22" s="26"/>
      <c r="K22" s="27"/>
      <c r="L22" s="133"/>
    </row>
    <row r="23" spans="1:20" s="93" customFormat="1" ht="15" customHeight="1" x14ac:dyDescent="0.2">
      <c r="A23" s="530" t="s">
        <v>50</v>
      </c>
      <c r="B23" s="5" t="s">
        <v>11</v>
      </c>
      <c r="C23" s="28" t="s">
        <v>11</v>
      </c>
      <c r="D23" s="28" t="s">
        <v>11</v>
      </c>
      <c r="E23" s="95" t="s">
        <v>45</v>
      </c>
      <c r="F23" s="28" t="s">
        <v>11</v>
      </c>
      <c r="G23" s="29"/>
      <c r="H23" s="30"/>
      <c r="I23" s="31"/>
      <c r="J23" s="32"/>
      <c r="K23" s="33"/>
      <c r="L23" s="134"/>
      <c r="N23" s="66"/>
    </row>
    <row r="24" spans="1:20" s="93" customFormat="1" ht="15" customHeight="1" x14ac:dyDescent="0.25">
      <c r="A24" s="531" t="s">
        <v>46</v>
      </c>
      <c r="B24" s="94" t="s">
        <v>111</v>
      </c>
      <c r="C24" s="47" t="s">
        <v>25</v>
      </c>
      <c r="D24" s="4" t="s">
        <v>112</v>
      </c>
      <c r="E24" s="47" t="s">
        <v>109</v>
      </c>
      <c r="F24" s="4" t="s">
        <v>17</v>
      </c>
      <c r="G24" s="4">
        <v>1</v>
      </c>
      <c r="H24" s="48">
        <v>0.25</v>
      </c>
      <c r="I24" s="49">
        <v>520.59</v>
      </c>
      <c r="J24" s="49">
        <f>(1.25*I24)</f>
        <v>650.73750000000007</v>
      </c>
      <c r="K24" s="382">
        <f>(G24*J24)</f>
        <v>650.73750000000007</v>
      </c>
      <c r="L24" s="135"/>
      <c r="M24" s="17"/>
      <c r="N24" s="17"/>
      <c r="O24" s="96"/>
      <c r="P24" s="17"/>
      <c r="Q24" s="18"/>
      <c r="R24" s="17"/>
      <c r="S24" s="18"/>
      <c r="T24" s="17"/>
    </row>
    <row r="25" spans="1:20" s="93" customFormat="1" ht="15" customHeight="1" x14ac:dyDescent="0.25">
      <c r="A25" s="531" t="s">
        <v>53</v>
      </c>
      <c r="B25" s="94" t="s">
        <v>47</v>
      </c>
      <c r="C25" s="47" t="s">
        <v>25</v>
      </c>
      <c r="D25" s="4" t="s">
        <v>113</v>
      </c>
      <c r="E25" s="47" t="s">
        <v>48</v>
      </c>
      <c r="F25" s="94" t="s">
        <v>44</v>
      </c>
      <c r="G25" s="50">
        <v>1</v>
      </c>
      <c r="H25" s="48">
        <v>0</v>
      </c>
      <c r="I25" s="49">
        <v>262.55</v>
      </c>
      <c r="J25" s="49">
        <v>262.55</v>
      </c>
      <c r="K25" s="382">
        <f>(G25*J25)</f>
        <v>262.55</v>
      </c>
      <c r="L25" s="135"/>
      <c r="M25" s="17"/>
      <c r="N25" s="17"/>
      <c r="O25" s="96"/>
      <c r="P25" s="17"/>
      <c r="Q25" s="18"/>
      <c r="R25" s="17"/>
      <c r="S25" s="18"/>
      <c r="T25" s="17"/>
    </row>
    <row r="26" spans="1:20" s="93" customFormat="1" ht="30" customHeight="1" x14ac:dyDescent="0.25">
      <c r="A26" s="532" t="s">
        <v>110</v>
      </c>
      <c r="B26" s="50" t="s">
        <v>33</v>
      </c>
      <c r="C26" s="50" t="s">
        <v>117</v>
      </c>
      <c r="D26" s="50" t="s">
        <v>114</v>
      </c>
      <c r="E26" s="377" t="s">
        <v>148</v>
      </c>
      <c r="F26" s="50" t="s">
        <v>17</v>
      </c>
      <c r="G26" s="50">
        <v>1</v>
      </c>
      <c r="H26" s="374">
        <v>25</v>
      </c>
      <c r="I26" s="49">
        <v>1800</v>
      </c>
      <c r="J26" s="49">
        <f t="shared" ref="J26:J32" si="0">(1.25*I26)</f>
        <v>2250</v>
      </c>
      <c r="K26" s="382">
        <f>(G26*J26)</f>
        <v>2250</v>
      </c>
      <c r="L26" s="375"/>
      <c r="M26" s="17"/>
      <c r="N26" s="17"/>
      <c r="O26" s="96"/>
      <c r="P26" s="17"/>
      <c r="Q26" s="18"/>
      <c r="R26" s="17"/>
      <c r="S26" s="18"/>
      <c r="T26" s="17"/>
    </row>
    <row r="27" spans="1:20" s="93" customFormat="1" ht="30" customHeight="1" x14ac:dyDescent="0.25">
      <c r="A27" s="531" t="s">
        <v>115</v>
      </c>
      <c r="B27" s="376" t="s">
        <v>27</v>
      </c>
      <c r="C27" s="50" t="s">
        <v>117</v>
      </c>
      <c r="D27" s="376">
        <v>97624</v>
      </c>
      <c r="E27" s="47" t="s">
        <v>120</v>
      </c>
      <c r="F27" s="376" t="s">
        <v>116</v>
      </c>
      <c r="G27" s="50">
        <v>5.0199999999999996</v>
      </c>
      <c r="H27" s="374">
        <v>25</v>
      </c>
      <c r="I27" s="376" t="s">
        <v>121</v>
      </c>
      <c r="J27" s="49">
        <f t="shared" si="0"/>
        <v>124.60000000000001</v>
      </c>
      <c r="K27" s="382">
        <f>(G27*J27)</f>
        <v>625.49199999999996</v>
      </c>
      <c r="L27" s="135"/>
      <c r="R27" s="17"/>
      <c r="S27" s="18"/>
      <c r="T27" s="17"/>
    </row>
    <row r="28" spans="1:20" s="93" customFormat="1" ht="30" customHeight="1" x14ac:dyDescent="0.25">
      <c r="A28" s="531" t="s">
        <v>122</v>
      </c>
      <c r="B28" s="376" t="s">
        <v>27</v>
      </c>
      <c r="C28" s="50" t="s">
        <v>117</v>
      </c>
      <c r="D28" s="376">
        <v>97624</v>
      </c>
      <c r="E28" s="55" t="s">
        <v>58</v>
      </c>
      <c r="F28" s="376" t="s">
        <v>31</v>
      </c>
      <c r="G28" s="50">
        <v>8.5</v>
      </c>
      <c r="H28" s="374">
        <v>25</v>
      </c>
      <c r="I28" s="376">
        <v>42.5</v>
      </c>
      <c r="J28" s="49">
        <f t="shared" si="0"/>
        <v>53.125</v>
      </c>
      <c r="K28" s="382">
        <f>(G28*J28)</f>
        <v>451.5625</v>
      </c>
      <c r="L28" s="135"/>
      <c r="R28" s="17"/>
      <c r="S28" s="18"/>
      <c r="T28" s="17"/>
    </row>
    <row r="29" spans="1:20" ht="15" customHeight="1" x14ac:dyDescent="0.25">
      <c r="A29" s="533"/>
      <c r="B29" s="40"/>
      <c r="C29" s="40"/>
      <c r="D29" s="40"/>
      <c r="E29" s="380" t="s">
        <v>64</v>
      </c>
      <c r="F29" s="42"/>
      <c r="G29" s="42"/>
      <c r="H29" s="48"/>
      <c r="I29" s="118"/>
      <c r="J29" s="19">
        <f t="shared" si="0"/>
        <v>0</v>
      </c>
      <c r="K29" s="383">
        <f>SUM(K24:K26)</f>
        <v>3163.2875000000004</v>
      </c>
      <c r="L29" s="136"/>
      <c r="M29">
        <v>3163.29</v>
      </c>
      <c r="N29" s="67"/>
      <c r="O29" s="107"/>
      <c r="P29" s="34"/>
      <c r="Q29" s="67"/>
      <c r="R29" s="34"/>
    </row>
    <row r="30" spans="1:20" s="93" customFormat="1" ht="16.5" customHeight="1" x14ac:dyDescent="0.25">
      <c r="A30" s="533"/>
      <c r="B30" s="40"/>
      <c r="C30" s="40"/>
      <c r="D30" s="40"/>
      <c r="E30" s="41"/>
      <c r="F30" s="42"/>
      <c r="G30" s="42"/>
      <c r="H30" s="106"/>
      <c r="I30" s="36"/>
      <c r="J30" s="19">
        <f t="shared" si="0"/>
        <v>0</v>
      </c>
      <c r="K30" s="43"/>
      <c r="L30" s="137"/>
      <c r="R30" s="54"/>
    </row>
    <row r="31" spans="1:20" ht="15" customHeight="1" x14ac:dyDescent="0.2">
      <c r="A31" s="530">
        <v>2</v>
      </c>
      <c r="B31" s="37" t="s">
        <v>11</v>
      </c>
      <c r="C31" s="38" t="s">
        <v>11</v>
      </c>
      <c r="D31" s="38" t="s">
        <v>11</v>
      </c>
      <c r="E31" s="95" t="s">
        <v>28</v>
      </c>
      <c r="F31" s="38" t="s">
        <v>11</v>
      </c>
      <c r="G31" s="38"/>
      <c r="H31" s="106"/>
      <c r="I31" s="39">
        <v>0</v>
      </c>
      <c r="J31" s="19">
        <f t="shared" si="0"/>
        <v>0</v>
      </c>
      <c r="K31" s="43"/>
      <c r="L31" s="138"/>
      <c r="M31" s="93"/>
      <c r="N31" s="93"/>
      <c r="O31" s="93"/>
      <c r="P31" s="93"/>
      <c r="Q31" s="93"/>
    </row>
    <row r="32" spans="1:20" ht="15" customHeight="1" x14ac:dyDescent="0.2">
      <c r="A32" s="530" t="s">
        <v>29</v>
      </c>
      <c r="B32" s="5" t="s">
        <v>11</v>
      </c>
      <c r="C32" s="28" t="s">
        <v>11</v>
      </c>
      <c r="D32" s="28" t="s">
        <v>11</v>
      </c>
      <c r="E32" s="46" t="s">
        <v>30</v>
      </c>
      <c r="F32" s="28" t="s">
        <v>11</v>
      </c>
      <c r="G32" s="28"/>
      <c r="H32" s="106"/>
      <c r="I32" s="36">
        <v>0</v>
      </c>
      <c r="J32" s="19">
        <f t="shared" si="0"/>
        <v>0</v>
      </c>
      <c r="K32" s="43"/>
      <c r="L32" s="138"/>
      <c r="M32" s="93"/>
      <c r="N32" s="93"/>
      <c r="O32" s="93"/>
      <c r="P32" s="93"/>
      <c r="Q32" s="93"/>
      <c r="R32" s="93"/>
    </row>
    <row r="33" spans="1:20" s="93" customFormat="1" ht="30" customHeight="1" x14ac:dyDescent="0.2">
      <c r="A33" s="530"/>
      <c r="B33" s="44" t="s">
        <v>27</v>
      </c>
      <c r="C33" s="44" t="s">
        <v>25</v>
      </c>
      <c r="D33" s="376" t="s">
        <v>126</v>
      </c>
      <c r="E33" s="381" t="s">
        <v>127</v>
      </c>
      <c r="F33" s="4" t="s">
        <v>134</v>
      </c>
      <c r="G33" s="4">
        <v>300</v>
      </c>
      <c r="H33" s="58">
        <v>0.25000241866044903</v>
      </c>
      <c r="I33" s="49">
        <v>3.09</v>
      </c>
      <c r="J33" s="49">
        <f t="shared" ref="J33:J46" si="1">(1.25*I33)</f>
        <v>3.8624999999999998</v>
      </c>
      <c r="K33" s="384">
        <f t="shared" ref="K33:K41" si="2">(G33*J33)</f>
        <v>1158.75</v>
      </c>
      <c r="L33" s="135"/>
    </row>
    <row r="34" spans="1:20" ht="30" customHeight="1" x14ac:dyDescent="0.2">
      <c r="A34" s="534" t="s">
        <v>51</v>
      </c>
      <c r="B34" s="44" t="s">
        <v>27</v>
      </c>
      <c r="C34" s="44" t="s">
        <v>25</v>
      </c>
      <c r="D34" s="376" t="s">
        <v>118</v>
      </c>
      <c r="E34" s="55" t="s">
        <v>119</v>
      </c>
      <c r="F34" s="56" t="s">
        <v>31</v>
      </c>
      <c r="G34" s="57">
        <v>53.8</v>
      </c>
      <c r="H34" s="58">
        <v>0.25000241866044903</v>
      </c>
      <c r="I34" s="57">
        <v>24.47</v>
      </c>
      <c r="J34" s="49">
        <f t="shared" si="1"/>
        <v>30.587499999999999</v>
      </c>
      <c r="K34" s="384">
        <f t="shared" si="2"/>
        <v>1645.6074999999998</v>
      </c>
      <c r="L34" s="136"/>
      <c r="M34" s="93"/>
      <c r="N34" s="93"/>
      <c r="O34" s="93"/>
      <c r="P34" s="93"/>
      <c r="Q34" s="93"/>
    </row>
    <row r="35" spans="1:20" s="93" customFormat="1" ht="30" customHeight="1" x14ac:dyDescent="0.2">
      <c r="A35" s="534" t="s">
        <v>132</v>
      </c>
      <c r="B35" s="44" t="s">
        <v>27</v>
      </c>
      <c r="C35" s="44" t="s">
        <v>25</v>
      </c>
      <c r="D35" s="376" t="s">
        <v>123</v>
      </c>
      <c r="E35" s="55" t="s">
        <v>124</v>
      </c>
      <c r="F35" s="56" t="s">
        <v>31</v>
      </c>
      <c r="G35" s="57">
        <v>6.04</v>
      </c>
      <c r="H35" s="58">
        <v>0.25000241866044903</v>
      </c>
      <c r="I35" s="376" t="s">
        <v>125</v>
      </c>
      <c r="J35" s="49">
        <f t="shared" si="1"/>
        <v>73.0625</v>
      </c>
      <c r="K35" s="384">
        <f t="shared" si="2"/>
        <v>441.29750000000001</v>
      </c>
      <c r="L35" s="136"/>
    </row>
    <row r="36" spans="1:20" s="93" customFormat="1" ht="30" customHeight="1" x14ac:dyDescent="0.25">
      <c r="A36" s="534"/>
      <c r="B36" s="44"/>
      <c r="C36" s="44"/>
      <c r="D36" s="44"/>
      <c r="E36" s="378" t="s">
        <v>65</v>
      </c>
      <c r="F36" s="56"/>
      <c r="G36" s="57"/>
      <c r="H36" s="58"/>
      <c r="I36" s="57"/>
      <c r="J36" s="49"/>
      <c r="K36" s="395">
        <f>SUM(K33:K35)</f>
        <v>3245.6550000000002</v>
      </c>
      <c r="L36" s="136"/>
      <c r="M36" s="17"/>
      <c r="N36" s="17"/>
      <c r="O36" s="105"/>
      <c r="P36" s="17"/>
      <c r="Q36" s="18"/>
    </row>
    <row r="37" spans="1:20" s="93" customFormat="1" ht="30" customHeight="1" x14ac:dyDescent="0.25">
      <c r="A37" s="534"/>
      <c r="B37" s="44"/>
      <c r="C37" s="44"/>
      <c r="D37" s="44"/>
      <c r="E37" s="55"/>
      <c r="F37" s="56"/>
      <c r="G37" s="57"/>
      <c r="H37" s="58"/>
      <c r="I37" s="57"/>
      <c r="J37" s="49"/>
      <c r="K37" s="384"/>
      <c r="L37" s="136"/>
      <c r="M37" s="17"/>
      <c r="N37" s="17"/>
      <c r="O37" s="105"/>
      <c r="P37" s="17"/>
      <c r="Q37" s="18"/>
    </row>
    <row r="38" spans="1:20" ht="18" customHeight="1" x14ac:dyDescent="0.2">
      <c r="A38" s="535"/>
      <c r="B38" s="40"/>
      <c r="C38" s="40"/>
      <c r="D38" s="40"/>
      <c r="E38" s="51"/>
      <c r="F38" s="42"/>
      <c r="G38" s="59"/>
      <c r="H38" s="52"/>
      <c r="I38" s="59"/>
      <c r="J38" s="36">
        <f t="shared" si="1"/>
        <v>0</v>
      </c>
      <c r="K38" s="43"/>
      <c r="L38" s="137"/>
      <c r="M38" s="93"/>
      <c r="N38" s="93"/>
      <c r="O38" s="93"/>
      <c r="P38" s="93"/>
      <c r="Q38" s="93"/>
    </row>
    <row r="39" spans="1:20" ht="13.5" x14ac:dyDescent="0.25">
      <c r="A39" s="530">
        <v>3</v>
      </c>
      <c r="B39" s="37" t="s">
        <v>11</v>
      </c>
      <c r="C39" s="38" t="s">
        <v>11</v>
      </c>
      <c r="D39" s="38" t="s">
        <v>11</v>
      </c>
      <c r="E39" s="95" t="s">
        <v>151</v>
      </c>
      <c r="F39" s="38" t="s">
        <v>11</v>
      </c>
      <c r="G39" s="38"/>
      <c r="H39" s="115"/>
      <c r="I39" s="110">
        <v>0</v>
      </c>
      <c r="J39" s="116">
        <f t="shared" si="1"/>
        <v>0</v>
      </c>
      <c r="K39" s="111"/>
      <c r="L39" s="139"/>
      <c r="M39" s="93"/>
      <c r="N39" s="93"/>
      <c r="O39" s="93"/>
      <c r="P39" s="93"/>
      <c r="Q39" s="93"/>
      <c r="R39" s="45"/>
      <c r="S39" s="45"/>
      <c r="T39" s="45" t="s">
        <v>11</v>
      </c>
    </row>
    <row r="40" spans="1:20" ht="15" customHeight="1" x14ac:dyDescent="0.2">
      <c r="A40" s="530" t="s">
        <v>32</v>
      </c>
      <c r="B40" s="5" t="s">
        <v>11</v>
      </c>
      <c r="C40" s="28" t="s">
        <v>11</v>
      </c>
      <c r="D40" s="28" t="s">
        <v>11</v>
      </c>
      <c r="E40" s="95" t="s">
        <v>153</v>
      </c>
      <c r="F40" s="28" t="s">
        <v>11</v>
      </c>
      <c r="G40" s="28"/>
      <c r="H40" s="117"/>
      <c r="I40" s="112">
        <v>0</v>
      </c>
      <c r="J40" s="113">
        <f t="shared" si="1"/>
        <v>0</v>
      </c>
      <c r="K40" s="114"/>
      <c r="L40" s="140"/>
      <c r="M40" s="93"/>
      <c r="N40" s="93"/>
      <c r="O40" s="93"/>
      <c r="P40" s="93"/>
      <c r="Q40" s="93"/>
    </row>
    <row r="41" spans="1:20" ht="45" customHeight="1" x14ac:dyDescent="0.25">
      <c r="A41" s="534" t="s">
        <v>59</v>
      </c>
      <c r="B41" s="44" t="s">
        <v>27</v>
      </c>
      <c r="C41" s="44" t="s">
        <v>25</v>
      </c>
      <c r="D41" s="97">
        <v>104486</v>
      </c>
      <c r="E41" s="55" t="s">
        <v>135</v>
      </c>
      <c r="F41" s="56" t="s">
        <v>31</v>
      </c>
      <c r="G41" s="57">
        <v>1.67</v>
      </c>
      <c r="H41" s="58">
        <v>0.24995040666534418</v>
      </c>
      <c r="I41" s="56">
        <v>2850</v>
      </c>
      <c r="J41" s="49">
        <f t="shared" si="1"/>
        <v>3562.5</v>
      </c>
      <c r="K41" s="384">
        <f t="shared" si="2"/>
        <v>5949.375</v>
      </c>
      <c r="L41" s="136"/>
      <c r="M41" s="93"/>
      <c r="N41" s="93"/>
      <c r="O41" s="93"/>
      <c r="P41" s="93"/>
      <c r="Q41" s="93"/>
      <c r="R41" s="53"/>
    </row>
    <row r="42" spans="1:20" ht="15" customHeight="1" x14ac:dyDescent="0.25">
      <c r="A42" s="534"/>
      <c r="B42" s="44"/>
      <c r="C42" s="44"/>
      <c r="D42" s="44"/>
      <c r="E42" s="102" t="s">
        <v>54</v>
      </c>
      <c r="F42" s="35"/>
      <c r="G42" s="103"/>
      <c r="H42" s="58"/>
      <c r="I42" s="35"/>
      <c r="J42" s="49">
        <f t="shared" si="1"/>
        <v>0</v>
      </c>
      <c r="K42" s="385">
        <f>SUM(K41:K41)</f>
        <v>5949.375</v>
      </c>
      <c r="L42" s="141"/>
      <c r="M42" s="93"/>
      <c r="N42" s="93"/>
      <c r="O42" s="93"/>
      <c r="P42" s="93"/>
      <c r="Q42" s="93"/>
      <c r="R42" s="53"/>
    </row>
    <row r="43" spans="1:20" s="93" customFormat="1" ht="13.5" x14ac:dyDescent="0.25">
      <c r="A43" s="533"/>
      <c r="B43" s="44"/>
      <c r="C43" s="44"/>
      <c r="D43" s="40"/>
      <c r="E43" s="51"/>
      <c r="F43" s="42"/>
      <c r="G43" s="59"/>
      <c r="H43" s="58"/>
      <c r="I43" s="42"/>
      <c r="J43" s="49">
        <f t="shared" si="1"/>
        <v>0</v>
      </c>
      <c r="K43" s="386"/>
      <c r="L43" s="137"/>
      <c r="N43" s="67"/>
      <c r="O43" s="109"/>
      <c r="P43" s="54"/>
      <c r="Q43" s="54"/>
      <c r="R43" s="54"/>
    </row>
    <row r="44" spans="1:20" s="93" customFormat="1" ht="13.5" x14ac:dyDescent="0.25">
      <c r="A44" s="533">
        <v>4</v>
      </c>
      <c r="B44" s="44"/>
      <c r="C44" s="44"/>
      <c r="D44" s="40"/>
      <c r="E44" s="51" t="s">
        <v>61</v>
      </c>
      <c r="F44" s="42"/>
      <c r="G44" s="59"/>
      <c r="H44" s="58"/>
      <c r="I44" s="42"/>
      <c r="J44" s="49">
        <f t="shared" si="1"/>
        <v>0</v>
      </c>
      <c r="K44" s="386"/>
      <c r="L44" s="137"/>
      <c r="N44" s="67"/>
      <c r="O44" s="109"/>
      <c r="P44" s="54"/>
      <c r="Q44" s="54"/>
      <c r="R44" s="54"/>
    </row>
    <row r="45" spans="1:20" s="93" customFormat="1" ht="30" customHeight="1" x14ac:dyDescent="0.25">
      <c r="A45" s="533" t="s">
        <v>46</v>
      </c>
      <c r="B45" s="44" t="s">
        <v>27</v>
      </c>
      <c r="C45" s="44" t="s">
        <v>25</v>
      </c>
      <c r="D45" s="75">
        <v>97088</v>
      </c>
      <c r="E45" s="51" t="s">
        <v>128</v>
      </c>
      <c r="F45" s="42" t="s">
        <v>129</v>
      </c>
      <c r="G45" s="59">
        <v>444</v>
      </c>
      <c r="H45" s="58">
        <v>0.24995040666534418</v>
      </c>
      <c r="I45" s="42">
        <v>15.77</v>
      </c>
      <c r="J45" s="49">
        <f t="shared" si="1"/>
        <v>19.712499999999999</v>
      </c>
      <c r="K45" s="387">
        <f t="shared" ref="K45:K46" si="3">(G45*J45)</f>
        <v>8752.3499999999985</v>
      </c>
      <c r="L45" s="137"/>
      <c r="N45" s="67"/>
      <c r="O45" s="109"/>
      <c r="P45" s="54"/>
      <c r="Q45" s="54"/>
      <c r="R45" s="54"/>
    </row>
    <row r="46" spans="1:20" s="93" customFormat="1" ht="30" customHeight="1" x14ac:dyDescent="0.25">
      <c r="A46" s="533" t="s">
        <v>152</v>
      </c>
      <c r="B46" s="44" t="s">
        <v>27</v>
      </c>
      <c r="C46" s="44" t="s">
        <v>25</v>
      </c>
      <c r="D46" s="75" t="s">
        <v>130</v>
      </c>
      <c r="E46" s="51" t="s">
        <v>131</v>
      </c>
      <c r="F46" s="42" t="s">
        <v>133</v>
      </c>
      <c r="G46" s="59">
        <v>24</v>
      </c>
      <c r="H46" s="58">
        <v>0.24995040666534418</v>
      </c>
      <c r="I46" s="42">
        <v>706.22</v>
      </c>
      <c r="J46" s="49">
        <f t="shared" si="1"/>
        <v>882.77500000000009</v>
      </c>
      <c r="K46" s="387">
        <f t="shared" si="3"/>
        <v>21186.600000000002</v>
      </c>
      <c r="L46" s="137"/>
      <c r="N46" s="67"/>
      <c r="O46" s="109"/>
      <c r="P46" s="54"/>
      <c r="Q46" s="54"/>
      <c r="R46" s="54"/>
    </row>
    <row r="47" spans="1:20" s="93" customFormat="1" ht="15" customHeight="1" x14ac:dyDescent="0.25">
      <c r="A47" s="533"/>
      <c r="B47" s="40"/>
      <c r="C47" s="40"/>
      <c r="D47" s="40"/>
      <c r="E47" s="102" t="s">
        <v>54</v>
      </c>
      <c r="F47" s="42"/>
      <c r="G47" s="59"/>
      <c r="H47" s="52"/>
      <c r="I47" s="42"/>
      <c r="J47" s="36"/>
      <c r="K47" s="388">
        <f>SUM(K45:K46)</f>
        <v>29938.95</v>
      </c>
      <c r="L47" s="137"/>
      <c r="N47" s="67"/>
      <c r="O47" s="109"/>
      <c r="P47" s="54"/>
      <c r="Q47" s="54"/>
      <c r="R47" s="54"/>
    </row>
    <row r="48" spans="1:20" s="93" customFormat="1" ht="15" customHeight="1" x14ac:dyDescent="0.25">
      <c r="A48" s="533"/>
      <c r="B48" s="40"/>
      <c r="C48" s="40"/>
      <c r="D48" s="40"/>
      <c r="E48" s="51"/>
      <c r="F48" s="42"/>
      <c r="G48" s="59"/>
      <c r="H48" s="52"/>
      <c r="I48" s="42"/>
      <c r="J48" s="36"/>
      <c r="K48" s="388"/>
      <c r="L48" s="137"/>
      <c r="N48" s="67"/>
      <c r="O48" s="109"/>
      <c r="P48" s="54"/>
      <c r="Q48" s="54"/>
      <c r="R48" s="54"/>
    </row>
    <row r="49" spans="1:17" s="93" customFormat="1" ht="15" customHeight="1" x14ac:dyDescent="0.2">
      <c r="A49" s="536">
        <v>5</v>
      </c>
      <c r="B49" s="121"/>
      <c r="C49" s="121"/>
      <c r="D49" s="121"/>
      <c r="E49" s="119" t="s">
        <v>62</v>
      </c>
      <c r="F49" s="124"/>
      <c r="G49" s="125"/>
      <c r="H49" s="126"/>
      <c r="I49" s="124"/>
      <c r="J49" s="127"/>
      <c r="K49" s="389"/>
      <c r="L49" s="143"/>
      <c r="N49" s="66"/>
      <c r="O49" s="108"/>
    </row>
    <row r="50" spans="1:17" s="93" customFormat="1" ht="18.95" customHeight="1" x14ac:dyDescent="0.2">
      <c r="A50" s="537" t="s">
        <v>52</v>
      </c>
      <c r="B50" s="128"/>
      <c r="C50" s="128"/>
      <c r="D50" s="128"/>
      <c r="E50" s="129" t="s">
        <v>63</v>
      </c>
      <c r="F50" s="130" t="s">
        <v>26</v>
      </c>
      <c r="G50" s="130">
        <v>300</v>
      </c>
      <c r="H50" s="131">
        <v>0.25</v>
      </c>
      <c r="I50" s="132">
        <v>1.5</v>
      </c>
      <c r="J50" s="125">
        <f t="shared" ref="J50" si="4">(1.25*I50)</f>
        <v>1.875</v>
      </c>
      <c r="K50" s="389">
        <f t="shared" ref="K50" si="5">(G50*J50)</f>
        <v>562.5</v>
      </c>
      <c r="L50" s="143"/>
      <c r="N50" s="66"/>
      <c r="O50" s="108"/>
    </row>
    <row r="51" spans="1:17" s="93" customFormat="1" ht="15" customHeight="1" x14ac:dyDescent="0.2">
      <c r="A51" s="537"/>
      <c r="B51" s="129"/>
      <c r="C51" s="129"/>
      <c r="D51" s="129"/>
      <c r="E51" s="120" t="s">
        <v>66</v>
      </c>
      <c r="F51" s="120"/>
      <c r="G51" s="120"/>
      <c r="H51" s="123"/>
      <c r="I51" s="122"/>
      <c r="J51" s="122"/>
      <c r="K51" s="390">
        <f>SUM(K50)</f>
        <v>562.5</v>
      </c>
      <c r="L51" s="144"/>
      <c r="N51" s="66"/>
      <c r="O51" s="108"/>
    </row>
    <row r="52" spans="1:17" s="93" customFormat="1" ht="15" x14ac:dyDescent="0.2">
      <c r="A52" s="147"/>
      <c r="B52" s="148"/>
      <c r="C52" s="148"/>
      <c r="D52" s="148"/>
      <c r="E52" s="149"/>
      <c r="F52" s="150"/>
      <c r="G52" s="150"/>
      <c r="H52" s="151"/>
      <c r="I52" s="150"/>
      <c r="J52" s="152"/>
      <c r="K52" s="153"/>
      <c r="L52" s="154"/>
      <c r="M52" s="396"/>
      <c r="N52" s="66"/>
      <c r="O52" s="108"/>
    </row>
    <row r="53" spans="1:17" s="65" customFormat="1" ht="15" x14ac:dyDescent="0.2">
      <c r="A53" s="155"/>
      <c r="B53" s="61"/>
      <c r="C53" s="61"/>
      <c r="D53" s="61"/>
      <c r="E53" s="20"/>
      <c r="F53" s="60"/>
      <c r="G53" s="60"/>
      <c r="H53" s="62"/>
      <c r="I53" s="60"/>
      <c r="J53" s="64"/>
      <c r="K53" s="397">
        <v>42859.78</v>
      </c>
      <c r="L53" s="142"/>
      <c r="O53" s="104"/>
    </row>
    <row r="54" spans="1:17" s="65" customFormat="1" x14ac:dyDescent="0.2">
      <c r="A54" s="156" t="s">
        <v>144</v>
      </c>
      <c r="B54" s="98"/>
      <c r="C54" s="98"/>
      <c r="D54" s="98"/>
      <c r="E54" s="99"/>
      <c r="F54" s="73" t="s">
        <v>150</v>
      </c>
      <c r="G54" s="73"/>
      <c r="H54" s="100"/>
      <c r="I54" s="73"/>
      <c r="J54" s="101"/>
      <c r="K54" s="64"/>
      <c r="L54" s="142"/>
      <c r="O54" s="104"/>
    </row>
    <row r="55" spans="1:17" s="93" customFormat="1" x14ac:dyDescent="0.2">
      <c r="A55" s="156"/>
      <c r="B55" s="98"/>
      <c r="C55" s="98"/>
      <c r="D55" s="98"/>
      <c r="E55" s="99"/>
      <c r="F55" s="73"/>
      <c r="G55" s="73"/>
      <c r="H55" s="100"/>
      <c r="I55" s="73"/>
      <c r="J55" s="101"/>
      <c r="K55" s="64"/>
      <c r="L55" s="142"/>
      <c r="O55" s="392"/>
    </row>
    <row r="56" spans="1:17" s="93" customFormat="1" x14ac:dyDescent="0.2">
      <c r="A56" s="156"/>
      <c r="B56" s="98"/>
      <c r="C56" s="98"/>
      <c r="D56" s="98"/>
      <c r="E56" s="99"/>
      <c r="F56" s="73"/>
      <c r="G56" s="73"/>
      <c r="H56" s="100"/>
      <c r="I56" s="73"/>
      <c r="J56" s="101"/>
      <c r="K56" s="64"/>
      <c r="L56" s="142"/>
      <c r="O56" s="392"/>
    </row>
    <row r="57" spans="1:17" s="93" customFormat="1" x14ac:dyDescent="0.2">
      <c r="A57" s="156"/>
      <c r="B57" s="98"/>
      <c r="C57" s="98"/>
      <c r="D57" s="98"/>
      <c r="E57" s="99"/>
      <c r="F57" s="73"/>
      <c r="G57" s="73"/>
      <c r="H57" s="100"/>
      <c r="I57" s="73"/>
      <c r="J57" s="101"/>
      <c r="K57" s="64"/>
      <c r="L57" s="142"/>
      <c r="O57" s="392"/>
    </row>
    <row r="58" spans="1:17" s="93" customFormat="1" x14ac:dyDescent="0.2">
      <c r="A58" s="156"/>
      <c r="B58" s="98"/>
      <c r="C58" s="98"/>
      <c r="D58" s="98"/>
      <c r="E58" s="99"/>
      <c r="F58" s="73"/>
      <c r="G58" s="73"/>
      <c r="H58" s="100"/>
      <c r="I58" s="73"/>
      <c r="J58" s="101"/>
      <c r="K58" s="64"/>
      <c r="L58" s="142"/>
      <c r="O58" s="392"/>
    </row>
    <row r="59" spans="1:17" s="65" customFormat="1" x14ac:dyDescent="0.2">
      <c r="A59" s="155"/>
      <c r="B59" s="61"/>
      <c r="C59" s="61"/>
      <c r="D59" s="61"/>
      <c r="E59" s="20"/>
      <c r="F59" s="60"/>
      <c r="G59" s="60"/>
      <c r="H59" s="62"/>
      <c r="I59" s="60"/>
      <c r="J59" s="64"/>
      <c r="K59" s="64"/>
      <c r="L59" s="142"/>
    </row>
    <row r="60" spans="1:17" s="65" customFormat="1" ht="14.25" thickBot="1" x14ac:dyDescent="0.3">
      <c r="A60" s="155"/>
      <c r="B60" s="61"/>
      <c r="C60" s="61"/>
      <c r="D60" s="61"/>
      <c r="E60" s="373"/>
      <c r="F60" s="60"/>
      <c r="G60" s="60"/>
      <c r="H60" s="62"/>
      <c r="I60" s="60"/>
      <c r="J60" s="64"/>
      <c r="K60" s="64"/>
      <c r="L60" s="142"/>
      <c r="M60" s="17"/>
      <c r="N60" s="17"/>
      <c r="O60" s="17"/>
      <c r="P60" s="17"/>
      <c r="Q60" s="18"/>
    </row>
    <row r="61" spans="1:17" s="65" customFormat="1" ht="18" x14ac:dyDescent="0.2">
      <c r="A61" s="155"/>
      <c r="B61" s="61"/>
      <c r="C61" s="61"/>
      <c r="D61" s="61"/>
      <c r="E61" s="391" t="s">
        <v>139</v>
      </c>
      <c r="F61" s="60"/>
      <c r="G61" s="60"/>
      <c r="H61" s="62"/>
      <c r="I61" s="60"/>
      <c r="J61" s="64"/>
      <c r="K61" s="64"/>
      <c r="L61" s="142"/>
    </row>
    <row r="62" spans="1:17" s="65" customFormat="1" x14ac:dyDescent="0.2">
      <c r="A62" s="155"/>
      <c r="B62" s="61"/>
      <c r="C62" s="61"/>
      <c r="D62" s="61"/>
      <c r="E62" s="98" t="s">
        <v>145</v>
      </c>
      <c r="F62" s="60"/>
      <c r="G62" s="60"/>
      <c r="H62" s="62"/>
      <c r="I62" s="60"/>
      <c r="J62" s="64"/>
      <c r="K62" s="64"/>
      <c r="L62" s="142"/>
    </row>
    <row r="63" spans="1:17" s="65" customFormat="1" x14ac:dyDescent="0.2">
      <c r="A63" s="155"/>
      <c r="B63" s="61"/>
      <c r="C63" s="61"/>
      <c r="D63" s="61"/>
      <c r="E63" s="98" t="s">
        <v>141</v>
      </c>
      <c r="F63" s="60"/>
      <c r="G63" s="60"/>
      <c r="H63" s="62"/>
      <c r="I63" s="60"/>
      <c r="J63" s="64"/>
      <c r="K63" s="64"/>
      <c r="L63" s="142"/>
    </row>
    <row r="64" spans="1:17" s="65" customFormat="1" x14ac:dyDescent="0.2">
      <c r="A64" s="155"/>
      <c r="B64" s="61"/>
      <c r="C64" s="61"/>
      <c r="D64" s="61"/>
      <c r="E64" s="399" t="s">
        <v>146</v>
      </c>
      <c r="F64" s="60"/>
      <c r="G64" s="60"/>
      <c r="H64" s="62"/>
      <c r="I64" s="60"/>
      <c r="J64" s="64"/>
      <c r="K64" s="64"/>
      <c r="L64" s="142"/>
    </row>
    <row r="65" spans="1:12" s="65" customFormat="1" x14ac:dyDescent="0.2">
      <c r="A65" s="155"/>
      <c r="B65" s="61"/>
      <c r="C65" s="61"/>
      <c r="D65" s="61"/>
      <c r="E65" s="63"/>
      <c r="F65" s="60"/>
      <c r="G65" s="60"/>
      <c r="H65" s="62"/>
      <c r="I65" s="60"/>
      <c r="J65" s="64"/>
      <c r="K65" s="64"/>
      <c r="L65" s="142"/>
    </row>
    <row r="66" spans="1:12" s="65" customFormat="1" x14ac:dyDescent="0.2">
      <c r="A66" s="155"/>
      <c r="B66" s="61"/>
      <c r="C66" s="61"/>
      <c r="D66" s="61"/>
      <c r="E66" s="20"/>
      <c r="F66" s="60"/>
      <c r="G66" s="60"/>
      <c r="H66" s="62"/>
      <c r="I66" s="60"/>
      <c r="J66" s="64"/>
      <c r="K66" s="64"/>
      <c r="L66" s="142"/>
    </row>
    <row r="67" spans="1:12" s="65" customFormat="1" x14ac:dyDescent="0.2">
      <c r="A67" s="155"/>
      <c r="B67" s="61"/>
      <c r="C67" s="61"/>
      <c r="D67" s="61"/>
      <c r="E67" s="20"/>
      <c r="F67" s="60"/>
      <c r="G67" s="60"/>
      <c r="H67" s="62"/>
      <c r="I67" s="60"/>
      <c r="J67" s="64"/>
      <c r="K67" s="64"/>
      <c r="L67" s="142"/>
    </row>
    <row r="68" spans="1:12" s="65" customFormat="1" x14ac:dyDescent="0.2">
      <c r="A68" s="155"/>
      <c r="B68" s="61"/>
      <c r="C68" s="61"/>
      <c r="D68" s="61"/>
      <c r="E68" s="20"/>
      <c r="F68" s="60"/>
      <c r="G68" s="60"/>
      <c r="H68" s="62"/>
      <c r="I68" s="60"/>
      <c r="J68" s="64"/>
      <c r="K68" s="64"/>
      <c r="L68" s="142"/>
    </row>
    <row r="69" spans="1:12" s="65" customFormat="1" x14ac:dyDescent="0.2">
      <c r="A69" s="155"/>
      <c r="B69" s="61"/>
      <c r="C69" s="61"/>
      <c r="D69" s="61"/>
      <c r="E69" s="20"/>
      <c r="F69" s="60"/>
      <c r="G69" s="60"/>
      <c r="H69" s="62"/>
      <c r="I69" s="60"/>
      <c r="J69" s="64"/>
      <c r="K69" s="64"/>
      <c r="L69" s="142"/>
    </row>
    <row r="70" spans="1:12" s="65" customFormat="1" x14ac:dyDescent="0.2">
      <c r="A70" s="155"/>
      <c r="B70" s="61"/>
      <c r="C70" s="61"/>
      <c r="D70" s="61"/>
      <c r="E70" s="20"/>
      <c r="F70" s="60"/>
      <c r="G70" s="60"/>
      <c r="H70" s="62"/>
      <c r="I70" s="60"/>
      <c r="J70" s="64"/>
      <c r="K70" s="64"/>
      <c r="L70" s="142"/>
    </row>
    <row r="71" spans="1:12" ht="13.5" thickBot="1" x14ac:dyDescent="0.25">
      <c r="A71" s="524"/>
      <c r="B71" s="525"/>
      <c r="C71" s="525"/>
      <c r="D71" s="525"/>
      <c r="E71" s="526"/>
      <c r="F71" s="525"/>
      <c r="G71" s="527"/>
      <c r="H71" s="527"/>
      <c r="I71" s="527"/>
      <c r="J71" s="526"/>
      <c r="K71" s="526"/>
      <c r="L71" s="528"/>
    </row>
  </sheetData>
  <mergeCells count="29">
    <mergeCell ref="A1:G1"/>
    <mergeCell ref="H20:H21"/>
    <mergeCell ref="F12:H12"/>
    <mergeCell ref="F11:H11"/>
    <mergeCell ref="I12:L12"/>
    <mergeCell ref="I13:L13"/>
    <mergeCell ref="F15:H15"/>
    <mergeCell ref="A20:A21"/>
    <mergeCell ref="A9:H9"/>
    <mergeCell ref="F10:H10"/>
    <mergeCell ref="F14:H14"/>
    <mergeCell ref="D20:D21"/>
    <mergeCell ref="C20:C21"/>
    <mergeCell ref="B20:B21"/>
    <mergeCell ref="A19:L19"/>
    <mergeCell ref="E20:E21"/>
    <mergeCell ref="B2:E2"/>
    <mergeCell ref="B3:E3"/>
    <mergeCell ref="B5:E5"/>
    <mergeCell ref="B6:E6"/>
    <mergeCell ref="B7:E7"/>
    <mergeCell ref="B4:E4"/>
    <mergeCell ref="J17:K17"/>
    <mergeCell ref="L20:L21"/>
    <mergeCell ref="K20:K21"/>
    <mergeCell ref="F20:F21"/>
    <mergeCell ref="G20:G21"/>
    <mergeCell ref="J20:J21"/>
    <mergeCell ref="I20:I21"/>
  </mergeCells>
  <conditionalFormatting sqref="A11:H16 A10 C10:H10">
    <cfRule type="expression" dxfId="33" priority="16">
      <formula>MOD(ROW(),2)=0</formula>
    </cfRule>
  </conditionalFormatting>
  <pageMargins left="0.59055118110236227" right="0.59055118110236227" top="0.39370078740157483" bottom="0.59055118110236227" header="0.39370078740157483" footer="0.39370078740157483"/>
  <pageSetup paperSize="9" scale="67" fitToHeight="0" orientation="landscape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2"/>
  <sheetViews>
    <sheetView showGridLines="0" zoomScale="85" zoomScaleNormal="85" zoomScalePageLayoutView="55" workbookViewId="0">
      <pane ySplit="1" topLeftCell="A2" activePane="bottomLeft" state="frozen"/>
      <selection activeCell="B24" sqref="B24"/>
      <selection pane="bottomLeft" activeCell="D16" sqref="D16"/>
    </sheetView>
  </sheetViews>
  <sheetFormatPr defaultColWidth="11.5703125" defaultRowHeight="12.75" x14ac:dyDescent="0.2"/>
  <cols>
    <col min="1" max="1" width="12.28515625" customWidth="1"/>
    <col min="2" max="2" width="11.7109375" style="1" bestFit="1" customWidth="1"/>
    <col min="3" max="3" width="11.5703125" style="1" customWidth="1"/>
    <col min="4" max="4" width="18.28515625" style="1" customWidth="1"/>
    <col min="5" max="5" width="53" customWidth="1"/>
    <col min="6" max="6" width="12.85546875" style="1" customWidth="1"/>
    <col min="7" max="7" width="20.7109375" style="2" customWidth="1"/>
    <col min="8" max="8" width="19.140625" style="2" customWidth="1"/>
    <col min="9" max="9" width="17.42578125" style="2" customWidth="1"/>
    <col min="10" max="10" width="20.140625" style="2" customWidth="1"/>
    <col min="11" max="11" width="11.7109375" style="2" customWidth="1"/>
    <col min="12" max="12" width="16" customWidth="1"/>
  </cols>
  <sheetData>
    <row r="1" spans="1:11" x14ac:dyDescent="0.2">
      <c r="A1" s="507"/>
      <c r="B1" s="405"/>
      <c r="C1" s="405"/>
      <c r="D1" s="405"/>
      <c r="E1" s="508"/>
      <c r="F1" s="405"/>
      <c r="G1" s="509"/>
      <c r="H1" s="510"/>
      <c r="I1" s="509"/>
      <c r="J1" s="511"/>
      <c r="K1"/>
    </row>
    <row r="2" spans="1:11" ht="18" customHeight="1" x14ac:dyDescent="0.2">
      <c r="A2" s="406"/>
      <c r="B2" s="76"/>
      <c r="C2" s="76"/>
      <c r="D2" s="76"/>
      <c r="E2" s="63"/>
      <c r="F2" s="76"/>
      <c r="G2" s="75"/>
      <c r="H2" s="407"/>
      <c r="I2" s="75"/>
      <c r="J2" s="408"/>
      <c r="K2"/>
    </row>
    <row r="3" spans="1:11" ht="18" customHeight="1" x14ac:dyDescent="0.2">
      <c r="A3" s="406"/>
      <c r="B3" s="76"/>
      <c r="C3" s="76"/>
      <c r="D3" s="76"/>
      <c r="E3" s="63"/>
      <c r="F3" s="76"/>
      <c r="G3" s="75"/>
      <c r="H3" s="407"/>
      <c r="I3" s="75"/>
      <c r="J3" s="408"/>
      <c r="K3"/>
    </row>
    <row r="4" spans="1:11" ht="18" customHeight="1" x14ac:dyDescent="0.2">
      <c r="A4" s="406"/>
      <c r="B4" s="76"/>
      <c r="C4" s="76"/>
      <c r="D4" s="76"/>
      <c r="E4" s="63"/>
      <c r="F4" s="76"/>
      <c r="G4" s="75"/>
      <c r="H4" s="407"/>
      <c r="I4" s="75"/>
      <c r="J4" s="408"/>
      <c r="K4"/>
    </row>
    <row r="5" spans="1:11" ht="18" customHeight="1" x14ac:dyDescent="0.2">
      <c r="A5" s="406"/>
      <c r="B5" s="76"/>
      <c r="C5" s="76"/>
      <c r="D5" s="76"/>
      <c r="E5" s="63"/>
      <c r="F5" s="76"/>
      <c r="G5" s="75"/>
      <c r="H5" s="407"/>
      <c r="I5" s="75"/>
      <c r="J5" s="408"/>
      <c r="K5"/>
    </row>
    <row r="6" spans="1:11" ht="18" customHeight="1" x14ac:dyDescent="0.2">
      <c r="A6" s="406"/>
      <c r="B6" s="76"/>
      <c r="C6" s="76"/>
      <c r="D6" s="76"/>
      <c r="E6" s="63"/>
      <c r="F6" s="76"/>
      <c r="G6" s="75"/>
      <c r="H6" s="407"/>
      <c r="I6" s="75"/>
      <c r="J6" s="408"/>
      <c r="K6"/>
    </row>
    <row r="7" spans="1:11" ht="18" customHeight="1" thickBot="1" x14ac:dyDescent="0.25">
      <c r="A7" s="409"/>
      <c r="B7" s="14"/>
      <c r="C7" s="14"/>
      <c r="D7" s="14"/>
      <c r="E7" s="13"/>
      <c r="F7" s="76"/>
      <c r="G7" s="75"/>
      <c r="H7" s="407"/>
      <c r="I7" s="75"/>
      <c r="J7" s="408"/>
      <c r="K7"/>
    </row>
    <row r="8" spans="1:11" ht="18" customHeight="1" thickTop="1" x14ac:dyDescent="0.2">
      <c r="A8" s="406"/>
      <c r="B8" s="76"/>
      <c r="C8" s="76"/>
      <c r="D8" s="76"/>
      <c r="E8" s="63"/>
      <c r="F8" s="76"/>
      <c r="G8" s="75"/>
      <c r="H8" s="407"/>
      <c r="I8" s="75"/>
      <c r="J8" s="408"/>
      <c r="K8"/>
    </row>
    <row r="9" spans="1:11" ht="18" x14ac:dyDescent="0.2">
      <c r="A9" s="450" t="s">
        <v>0</v>
      </c>
      <c r="B9" s="451"/>
      <c r="C9" s="451"/>
      <c r="D9" s="451"/>
      <c r="E9" s="451"/>
      <c r="F9" s="451"/>
      <c r="G9" s="451"/>
      <c r="H9" s="15"/>
      <c r="I9" s="86"/>
      <c r="J9" s="410"/>
      <c r="K9"/>
    </row>
    <row r="10" spans="1:11" ht="15" customHeight="1" x14ac:dyDescent="0.25">
      <c r="A10" s="411" t="s">
        <v>1</v>
      </c>
      <c r="B10" s="412" t="s">
        <v>35</v>
      </c>
      <c r="C10" s="413"/>
      <c r="D10" s="413"/>
      <c r="E10" s="413"/>
      <c r="F10" s="452"/>
      <c r="G10" s="453"/>
      <c r="H10" s="414"/>
      <c r="I10" s="415"/>
      <c r="J10" s="416"/>
      <c r="K10"/>
    </row>
    <row r="11" spans="1:11" ht="15" customHeight="1" x14ac:dyDescent="0.25">
      <c r="A11" s="417" t="s">
        <v>2</v>
      </c>
      <c r="B11" s="418" t="s">
        <v>160</v>
      </c>
      <c r="C11" s="419"/>
      <c r="D11" s="419"/>
      <c r="E11" s="63"/>
      <c r="F11" s="454"/>
      <c r="G11" s="455"/>
      <c r="H11" s="420"/>
      <c r="I11" s="415"/>
      <c r="J11" s="416"/>
      <c r="K11"/>
    </row>
    <row r="12" spans="1:11" ht="15" customHeight="1" x14ac:dyDescent="0.25">
      <c r="A12" s="417" t="s">
        <v>3</v>
      </c>
      <c r="B12" s="418" t="s">
        <v>4</v>
      </c>
      <c r="C12" s="419"/>
      <c r="D12" s="419"/>
      <c r="E12" s="419"/>
      <c r="F12" s="456" t="s">
        <v>193</v>
      </c>
      <c r="G12" s="75"/>
      <c r="H12" s="497"/>
      <c r="I12" s="493" t="s">
        <v>139</v>
      </c>
      <c r="J12" s="498"/>
      <c r="K12"/>
    </row>
    <row r="13" spans="1:11" ht="15" customHeight="1" x14ac:dyDescent="0.25">
      <c r="A13" s="421" t="s">
        <v>5</v>
      </c>
      <c r="B13" s="63" t="s">
        <v>190</v>
      </c>
      <c r="C13" s="63"/>
      <c r="D13" s="63"/>
      <c r="E13" s="63"/>
      <c r="F13" s="457"/>
      <c r="G13" s="75"/>
      <c r="H13" s="499"/>
      <c r="I13" s="492" t="s">
        <v>167</v>
      </c>
      <c r="J13" s="500"/>
      <c r="K13"/>
    </row>
    <row r="14" spans="1:11" ht="15" customHeight="1" x14ac:dyDescent="0.25">
      <c r="A14" s="422" t="s">
        <v>6</v>
      </c>
      <c r="B14" s="423" t="s">
        <v>7</v>
      </c>
      <c r="C14" s="424"/>
      <c r="D14" s="425" t="s">
        <v>8</v>
      </c>
      <c r="E14" s="424" t="s">
        <v>9</v>
      </c>
      <c r="F14" s="456" t="s">
        <v>192</v>
      </c>
      <c r="G14" s="455"/>
      <c r="H14" s="495"/>
      <c r="I14" s="496" t="s">
        <v>141</v>
      </c>
      <c r="J14" s="410"/>
    </row>
    <row r="15" spans="1:11" ht="15" customHeight="1" x14ac:dyDescent="0.25">
      <c r="A15" s="411" t="s">
        <v>10</v>
      </c>
      <c r="B15" s="379" t="s">
        <v>191</v>
      </c>
      <c r="C15" s="63"/>
      <c r="D15" s="63"/>
      <c r="E15" s="63"/>
      <c r="F15" s="458" t="s">
        <v>202</v>
      </c>
      <c r="G15" s="459"/>
      <c r="H15" s="420"/>
      <c r="I15" s="426" t="s">
        <v>188</v>
      </c>
      <c r="J15" s="416"/>
    </row>
    <row r="16" spans="1:11" ht="15" customHeight="1" x14ac:dyDescent="0.25">
      <c r="A16" s="417" t="s">
        <v>36</v>
      </c>
      <c r="B16" s="418" t="s">
        <v>189</v>
      </c>
      <c r="C16" s="419"/>
      <c r="D16" s="419"/>
      <c r="E16" s="419"/>
      <c r="F16" s="460"/>
      <c r="G16" s="461"/>
      <c r="H16" s="427" t="s">
        <v>12</v>
      </c>
      <c r="I16" s="404" t="s">
        <v>202</v>
      </c>
      <c r="J16" s="462"/>
    </row>
    <row r="17" spans="1:10" ht="15" x14ac:dyDescent="0.2">
      <c r="A17" s="428"/>
      <c r="B17" s="429"/>
      <c r="C17" s="429"/>
      <c r="D17" s="429"/>
      <c r="E17" s="429"/>
      <c r="F17" s="429"/>
      <c r="G17" s="429"/>
      <c r="H17" s="428"/>
      <c r="I17" s="429"/>
      <c r="J17" s="430"/>
    </row>
    <row r="18" spans="1:10" ht="18" x14ac:dyDescent="0.2">
      <c r="A18" s="450" t="s">
        <v>35</v>
      </c>
      <c r="B18" s="451"/>
      <c r="C18" s="451"/>
      <c r="D18" s="451"/>
      <c r="E18" s="451"/>
      <c r="F18" s="431" t="s">
        <v>34</v>
      </c>
      <c r="G18" s="432">
        <v>42859.78</v>
      </c>
      <c r="H18" s="433"/>
      <c r="I18" s="433"/>
      <c r="J18" s="434"/>
    </row>
    <row r="19" spans="1:10" x14ac:dyDescent="0.2">
      <c r="A19" s="403" t="s">
        <v>14</v>
      </c>
      <c r="B19" s="403" t="s">
        <v>37</v>
      </c>
      <c r="C19" s="393" t="s">
        <v>38</v>
      </c>
      <c r="D19" s="394"/>
      <c r="E19" s="403" t="s">
        <v>10</v>
      </c>
      <c r="F19" s="16" t="s">
        <v>39</v>
      </c>
      <c r="G19" s="403" t="s">
        <v>40</v>
      </c>
      <c r="H19" s="394" t="s">
        <v>41</v>
      </c>
      <c r="I19" s="393" t="s">
        <v>42</v>
      </c>
      <c r="J19" s="403" t="s">
        <v>43</v>
      </c>
    </row>
    <row r="20" spans="1:10" x14ac:dyDescent="0.2">
      <c r="A20" s="435"/>
      <c r="B20" s="436"/>
      <c r="C20" s="437"/>
      <c r="D20" s="438"/>
      <c r="E20" s="439"/>
      <c r="F20" s="440"/>
      <c r="G20" s="441"/>
      <c r="H20" s="442"/>
      <c r="I20" s="523"/>
      <c r="J20" s="443"/>
    </row>
    <row r="21" spans="1:10" x14ac:dyDescent="0.2">
      <c r="A21" s="435"/>
      <c r="B21" s="436"/>
      <c r="C21" s="437"/>
      <c r="D21" s="438"/>
      <c r="E21" s="439"/>
      <c r="F21" s="440"/>
      <c r="G21" s="441"/>
      <c r="H21" s="442"/>
      <c r="I21" s="523"/>
      <c r="J21" s="443"/>
    </row>
    <row r="22" spans="1:10" ht="12.75" hidden="1" customHeight="1" x14ac:dyDescent="0.2">
      <c r="A22" s="435"/>
      <c r="B22" s="436"/>
      <c r="C22" s="437"/>
      <c r="D22" s="438"/>
      <c r="E22" s="439"/>
      <c r="F22" s="440"/>
      <c r="G22" s="441"/>
      <c r="H22" s="442"/>
      <c r="I22" s="523"/>
      <c r="J22" s="443"/>
    </row>
    <row r="23" spans="1:10" x14ac:dyDescent="0.2">
      <c r="A23" s="435"/>
      <c r="B23" s="436"/>
      <c r="C23" s="437"/>
      <c r="D23" s="438"/>
      <c r="E23" s="439"/>
      <c r="F23" s="440"/>
      <c r="G23" s="441"/>
      <c r="H23" s="442"/>
      <c r="I23" s="523"/>
      <c r="J23" s="443"/>
    </row>
    <row r="24" spans="1:10" x14ac:dyDescent="0.2">
      <c r="A24" s="435"/>
      <c r="B24" s="436"/>
      <c r="C24" s="437"/>
      <c r="D24" s="438"/>
      <c r="E24" s="439"/>
      <c r="F24" s="440"/>
      <c r="G24" s="441"/>
      <c r="H24" s="442"/>
      <c r="I24" s="523"/>
      <c r="J24" s="443"/>
    </row>
    <row r="25" spans="1:10" x14ac:dyDescent="0.2">
      <c r="A25" s="435"/>
      <c r="B25" s="436"/>
      <c r="C25" s="437"/>
      <c r="D25" s="438"/>
      <c r="E25" s="439"/>
      <c r="F25" s="440"/>
      <c r="G25" s="441"/>
      <c r="H25" s="442"/>
      <c r="I25" s="523"/>
      <c r="J25" s="443"/>
    </row>
    <row r="26" spans="1:10" x14ac:dyDescent="0.2">
      <c r="A26" s="435"/>
      <c r="B26" s="436"/>
      <c r="C26" s="444"/>
      <c r="D26" s="445"/>
      <c r="E26" s="439"/>
      <c r="F26" s="440"/>
      <c r="G26" s="441"/>
      <c r="H26" s="442"/>
      <c r="I26" s="523"/>
      <c r="J26" s="443"/>
    </row>
    <row r="27" spans="1:10" x14ac:dyDescent="0.2">
      <c r="A27" s="435"/>
      <c r="B27" s="436"/>
      <c r="C27" s="444"/>
      <c r="D27" s="445"/>
      <c r="E27" s="439"/>
      <c r="F27" s="440"/>
      <c r="G27" s="441"/>
      <c r="H27" s="442"/>
      <c r="I27" s="523"/>
      <c r="J27" s="443"/>
    </row>
    <row r="28" spans="1:10" x14ac:dyDescent="0.2">
      <c r="A28" s="435"/>
      <c r="B28" s="436"/>
      <c r="C28" s="444"/>
      <c r="D28" s="445"/>
      <c r="E28" s="439"/>
      <c r="F28" s="440"/>
      <c r="G28" s="441"/>
      <c r="H28" s="442"/>
      <c r="I28" s="523"/>
      <c r="J28" s="443"/>
    </row>
    <row r="29" spans="1:10" ht="12.75" customHeight="1" x14ac:dyDescent="0.2">
      <c r="A29" s="435"/>
      <c r="B29" s="436"/>
      <c r="C29" s="444"/>
      <c r="D29" s="445"/>
      <c r="E29" s="439"/>
      <c r="F29" s="440"/>
      <c r="G29" s="441"/>
      <c r="H29" s="442"/>
      <c r="I29" s="523"/>
      <c r="J29" s="442"/>
    </row>
    <row r="30" spans="1:10" ht="12.75" customHeight="1" x14ac:dyDescent="0.2">
      <c r="A30" s="463" t="s">
        <v>168</v>
      </c>
      <c r="B30" s="464"/>
      <c r="C30" s="464"/>
      <c r="D30" s="464"/>
      <c r="E30" s="465"/>
      <c r="F30" s="466" t="s">
        <v>169</v>
      </c>
      <c r="G30" s="467" t="s">
        <v>170</v>
      </c>
      <c r="H30" s="467"/>
      <c r="I30" s="467"/>
      <c r="J30" s="468" t="s">
        <v>171</v>
      </c>
    </row>
    <row r="31" spans="1:10" ht="12.75" customHeight="1" x14ac:dyDescent="0.2">
      <c r="A31" s="469"/>
      <c r="B31" s="470"/>
      <c r="C31" s="470"/>
      <c r="D31" s="470"/>
      <c r="E31" s="471"/>
      <c r="F31" s="472"/>
      <c r="G31" s="512"/>
      <c r="H31" s="512"/>
      <c r="I31" s="512"/>
      <c r="J31" s="473"/>
    </row>
    <row r="32" spans="1:10" ht="25.5" x14ac:dyDescent="0.2">
      <c r="A32" s="474" t="s">
        <v>172</v>
      </c>
      <c r="B32" s="475"/>
      <c r="C32" s="476" t="s">
        <v>173</v>
      </c>
      <c r="D32" s="476"/>
      <c r="E32" s="477"/>
      <c r="F32" s="472"/>
      <c r="G32" s="467" t="s">
        <v>174</v>
      </c>
      <c r="H32" s="467"/>
      <c r="I32" s="467"/>
      <c r="J32" s="473"/>
    </row>
    <row r="33" spans="1:10" ht="18" x14ac:dyDescent="0.25">
      <c r="A33" s="504" t="s">
        <v>175</v>
      </c>
      <c r="B33" s="505"/>
      <c r="C33" s="506">
        <v>0.25</v>
      </c>
      <c r="D33" s="478"/>
      <c r="E33" s="479"/>
      <c r="F33" s="480"/>
      <c r="G33" s="481"/>
      <c r="H33" s="481"/>
      <c r="I33" s="481"/>
      <c r="J33" s="482"/>
    </row>
    <row r="34" spans="1:10" x14ac:dyDescent="0.2">
      <c r="A34" s="513"/>
      <c r="B34" s="405"/>
      <c r="C34" s="405"/>
      <c r="D34" s="405"/>
      <c r="E34" s="405"/>
      <c r="F34" s="405"/>
      <c r="G34" s="405"/>
      <c r="H34" s="405"/>
      <c r="I34" s="405"/>
      <c r="J34" s="514"/>
    </row>
    <row r="35" spans="1:10" x14ac:dyDescent="0.2">
      <c r="A35" s="406"/>
      <c r="B35" s="76"/>
      <c r="C35" s="76"/>
      <c r="D35" s="76"/>
      <c r="E35" s="63"/>
      <c r="F35" s="76"/>
      <c r="G35" s="75"/>
      <c r="H35" s="75"/>
      <c r="I35" s="75"/>
      <c r="J35" s="408"/>
    </row>
    <row r="36" spans="1:10" ht="15" x14ac:dyDescent="0.2">
      <c r="A36" s="483" t="s">
        <v>176</v>
      </c>
      <c r="B36" s="484"/>
      <c r="C36" s="484"/>
      <c r="D36" s="484"/>
      <c r="E36" s="484"/>
      <c r="F36" s="484"/>
      <c r="G36" s="484"/>
      <c r="H36" s="75"/>
      <c r="I36" s="75"/>
      <c r="J36" s="408"/>
    </row>
    <row r="37" spans="1:10" ht="15" x14ac:dyDescent="0.2">
      <c r="A37" s="515" t="s">
        <v>177</v>
      </c>
      <c r="B37" s="486"/>
      <c r="C37" s="487"/>
      <c r="D37" s="446" t="s">
        <v>178</v>
      </c>
      <c r="E37" s="446" t="s">
        <v>179</v>
      </c>
      <c r="F37" s="485" t="s">
        <v>180</v>
      </c>
      <c r="G37" s="487"/>
      <c r="H37" s="75"/>
      <c r="I37" s="75"/>
      <c r="J37" s="408"/>
    </row>
    <row r="38" spans="1:10" ht="15" x14ac:dyDescent="0.2">
      <c r="A38" s="516" t="s">
        <v>181</v>
      </c>
      <c r="B38" s="488"/>
      <c r="C38" s="489"/>
      <c r="D38" s="447">
        <v>42859.78</v>
      </c>
      <c r="E38" s="448" t="s">
        <v>182</v>
      </c>
      <c r="F38" s="490">
        <v>0.25</v>
      </c>
      <c r="G38" s="491"/>
      <c r="H38" s="75"/>
      <c r="I38" s="75"/>
      <c r="J38" s="408"/>
    </row>
    <row r="39" spans="1:10" ht="15" x14ac:dyDescent="0.2">
      <c r="A39" s="516" t="s">
        <v>183</v>
      </c>
      <c r="B39" s="488"/>
      <c r="C39" s="489"/>
      <c r="D39" s="449"/>
      <c r="E39" s="448" t="s">
        <v>184</v>
      </c>
      <c r="F39" s="490" t="s">
        <v>185</v>
      </c>
      <c r="G39" s="491"/>
      <c r="H39" s="75"/>
      <c r="I39" s="75"/>
      <c r="J39" s="408"/>
    </row>
    <row r="40" spans="1:10" ht="15" x14ac:dyDescent="0.2">
      <c r="A40" s="516" t="s">
        <v>186</v>
      </c>
      <c r="B40" s="488"/>
      <c r="C40" s="489"/>
      <c r="D40" s="501"/>
      <c r="E40" s="502" t="s">
        <v>187</v>
      </c>
      <c r="F40" s="490"/>
      <c r="G40" s="491"/>
      <c r="H40" s="75"/>
      <c r="I40" s="75"/>
      <c r="J40" s="408"/>
    </row>
    <row r="41" spans="1:10" x14ac:dyDescent="0.2">
      <c r="A41" s="406"/>
      <c r="B41" s="76"/>
      <c r="C41" s="76"/>
      <c r="D41" s="494"/>
      <c r="E41" s="517"/>
      <c r="F41" s="76"/>
      <c r="G41" s="75"/>
      <c r="H41" s="75"/>
      <c r="I41" s="75"/>
      <c r="J41" s="408"/>
    </row>
    <row r="42" spans="1:10" x14ac:dyDescent="0.2">
      <c r="A42" s="406"/>
      <c r="B42" s="76"/>
      <c r="C42" s="76"/>
      <c r="D42" s="76"/>
      <c r="E42" s="63"/>
      <c r="F42" s="76"/>
      <c r="G42" s="75"/>
      <c r="H42" s="75"/>
      <c r="I42" s="75"/>
      <c r="J42" s="408"/>
    </row>
    <row r="43" spans="1:10" x14ac:dyDescent="0.2">
      <c r="A43" s="406"/>
      <c r="B43" s="76"/>
      <c r="C43" s="76"/>
      <c r="D43" s="76"/>
      <c r="E43" s="63"/>
      <c r="F43" s="76"/>
      <c r="G43" s="75"/>
      <c r="H43" s="75"/>
      <c r="I43" s="75"/>
      <c r="J43" s="408"/>
    </row>
    <row r="44" spans="1:10" x14ac:dyDescent="0.2">
      <c r="A44" s="406"/>
      <c r="B44" s="76"/>
      <c r="C44" s="76"/>
      <c r="D44" s="76"/>
      <c r="E44" s="63"/>
      <c r="F44" s="76"/>
      <c r="G44" s="75"/>
      <c r="H44" s="75"/>
      <c r="I44" s="75"/>
      <c r="J44" s="408"/>
    </row>
    <row r="45" spans="1:10" x14ac:dyDescent="0.2">
      <c r="A45" s="406"/>
      <c r="B45" s="76"/>
      <c r="C45" s="76"/>
      <c r="D45" s="76"/>
      <c r="E45" s="63"/>
      <c r="F45" s="76"/>
      <c r="G45" s="75"/>
      <c r="H45" s="75"/>
      <c r="I45" s="75"/>
      <c r="J45" s="408"/>
    </row>
    <row r="46" spans="1:10" x14ac:dyDescent="0.2">
      <c r="A46" s="406"/>
      <c r="B46" s="76"/>
      <c r="C46" s="76"/>
      <c r="D46" s="76"/>
      <c r="E46" s="63"/>
      <c r="F46" s="76"/>
      <c r="G46" s="75"/>
      <c r="H46" s="75"/>
      <c r="I46" s="75"/>
      <c r="J46" s="408"/>
    </row>
    <row r="47" spans="1:10" x14ac:dyDescent="0.2">
      <c r="A47" s="406"/>
      <c r="B47" s="76"/>
      <c r="C47" s="76"/>
      <c r="D47" s="76"/>
      <c r="E47" s="63"/>
      <c r="F47" s="76"/>
      <c r="G47" s="75"/>
      <c r="H47" s="75"/>
      <c r="I47" s="75"/>
      <c r="J47" s="408"/>
    </row>
    <row r="48" spans="1:10" x14ac:dyDescent="0.2">
      <c r="A48" s="406"/>
      <c r="B48" s="76"/>
      <c r="C48" s="76"/>
      <c r="D48" s="76"/>
      <c r="E48" s="63"/>
      <c r="F48" s="76"/>
      <c r="G48" s="75"/>
      <c r="H48" s="75"/>
      <c r="I48" s="75"/>
      <c r="J48" s="408"/>
    </row>
    <row r="49" spans="1:10" x14ac:dyDescent="0.2">
      <c r="A49" s="406"/>
      <c r="B49" s="76"/>
      <c r="C49" s="76"/>
      <c r="D49" s="76"/>
      <c r="E49" s="63"/>
      <c r="F49" s="76"/>
      <c r="G49" s="75"/>
      <c r="H49" s="75"/>
      <c r="I49" s="75"/>
      <c r="J49" s="408"/>
    </row>
    <row r="50" spans="1:10" x14ac:dyDescent="0.2">
      <c r="A50" s="406"/>
      <c r="B50" s="76"/>
      <c r="C50" s="76"/>
      <c r="D50" s="76"/>
      <c r="E50" s="63"/>
      <c r="F50" s="76"/>
      <c r="G50" s="75"/>
      <c r="H50" s="75"/>
      <c r="I50" s="75"/>
      <c r="J50" s="408"/>
    </row>
    <row r="51" spans="1:10" x14ac:dyDescent="0.2">
      <c r="A51" s="406"/>
      <c r="B51" s="76"/>
      <c r="C51" s="76"/>
      <c r="D51" s="76"/>
      <c r="E51" s="63"/>
      <c r="F51" s="76"/>
      <c r="G51" s="75"/>
      <c r="H51" s="75"/>
      <c r="I51" s="75"/>
      <c r="J51" s="408"/>
    </row>
    <row r="52" spans="1:10" x14ac:dyDescent="0.2">
      <c r="A52" s="518"/>
      <c r="B52" s="519"/>
      <c r="C52" s="519"/>
      <c r="D52" s="519"/>
      <c r="E52" s="520"/>
      <c r="F52" s="519"/>
      <c r="G52" s="521"/>
      <c r="H52" s="521"/>
      <c r="I52" s="521"/>
      <c r="J52" s="522"/>
    </row>
  </sheetData>
  <conditionalFormatting sqref="A10:E10 A12:E12 A11 A14:E14 A13 A16:E16 A15">
    <cfRule type="expression" dxfId="32" priority="7">
      <formula>MOD(ROW(),2)=0</formula>
    </cfRule>
  </conditionalFormatting>
  <conditionalFormatting sqref="F10:F16">
    <cfRule type="expression" dxfId="31" priority="6">
      <formula>MOD(ROW(),2)=0</formula>
    </cfRule>
  </conditionalFormatting>
  <conditionalFormatting sqref="A20:J29">
    <cfRule type="expression" dxfId="30" priority="5">
      <formula>MOD(ROW(),2)=0</formula>
    </cfRule>
  </conditionalFormatting>
  <conditionalFormatting sqref="A37:G40">
    <cfRule type="expression" dxfId="29" priority="4">
      <formula>MOD(ROW(),2)=0</formula>
    </cfRule>
  </conditionalFormatting>
  <conditionalFormatting sqref="B11:D11">
    <cfRule type="expression" dxfId="28" priority="3">
      <formula>MOD(ROW(),2)=0</formula>
    </cfRule>
  </conditionalFormatting>
  <conditionalFormatting sqref="B13:E13">
    <cfRule type="expression" dxfId="27" priority="2">
      <formula>MOD(ROW(),2)=0</formula>
    </cfRule>
  </conditionalFormatting>
  <conditionalFormatting sqref="B15:E15">
    <cfRule type="expression" dxfId="26" priority="1">
      <formula>MOD(ROW(),2)=0</formula>
    </cfRule>
  </conditionalFormatting>
  <printOptions horizontalCentered="1"/>
  <pageMargins left="0.39370078740157483" right="0.39370078740157483" top="0.59055118110236227" bottom="0.59055118110236227" header="0.39370078740157483" footer="0.78740157480314965"/>
  <pageSetup paperSize="9" scale="70" orientation="landscape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A1:AA45"/>
  <sheetViews>
    <sheetView showGridLines="0" showZeros="0" tabSelected="1" showRuler="0" zoomScale="75" zoomScaleNormal="75" zoomScaleSheetLayoutView="40" workbookViewId="0">
      <pane xSplit="15" ySplit="1" topLeftCell="P2" activePane="bottomRight" state="frozen"/>
      <selection activeCell="B24" sqref="B24"/>
      <selection pane="topRight" activeCell="B24" sqref="B24"/>
      <selection pane="bottomLeft" activeCell="B24" sqref="B24"/>
      <selection pane="bottomRight" activeCell="B24" sqref="B24:H33"/>
    </sheetView>
  </sheetViews>
  <sheetFormatPr defaultColWidth="11.42578125" defaultRowHeight="12" x14ac:dyDescent="0.2"/>
  <cols>
    <col min="1" max="1" width="4.7109375" style="9" customWidth="1"/>
    <col min="2" max="2" width="13.140625" style="9" customWidth="1"/>
    <col min="3" max="3" width="13.42578125" style="9" customWidth="1"/>
    <col min="4" max="4" width="42" style="9" customWidth="1"/>
    <col min="5" max="5" width="16" style="9" customWidth="1"/>
    <col min="6" max="6" width="13" style="9" customWidth="1"/>
    <col min="7" max="7" width="19.5703125" style="9" customWidth="1"/>
    <col min="8" max="8" width="13.140625" style="10" customWidth="1"/>
    <col min="9" max="9" width="8" style="10" hidden="1" customWidth="1"/>
    <col min="10" max="10" width="7.7109375" style="9" hidden="1" customWidth="1"/>
    <col min="11" max="11" width="8" style="10" hidden="1" customWidth="1"/>
    <col min="12" max="12" width="7.7109375" style="10" hidden="1" customWidth="1"/>
    <col min="13" max="13" width="9.7109375" style="10" hidden="1" customWidth="1"/>
    <col min="14" max="14" width="6" style="10" hidden="1" customWidth="1"/>
    <col min="15" max="15" width="14.42578125" style="9" hidden="1" customWidth="1"/>
    <col min="16" max="18" width="13.7109375" style="9" customWidth="1"/>
    <col min="19" max="19" width="17" style="9" customWidth="1"/>
    <col min="20" max="27" width="13.7109375" style="9" customWidth="1"/>
    <col min="28" max="16384" width="11.42578125" style="9"/>
  </cols>
  <sheetData>
    <row r="1" spans="1:27" ht="23.25" x14ac:dyDescent="0.35">
      <c r="A1" s="333"/>
      <c r="B1" s="334"/>
      <c r="C1" s="335"/>
      <c r="D1" s="336"/>
      <c r="E1" s="336"/>
      <c r="F1" s="336"/>
      <c r="G1" s="336"/>
      <c r="H1" s="337"/>
      <c r="I1" s="187"/>
      <c r="J1" s="188"/>
      <c r="K1" s="187"/>
      <c r="L1" s="187"/>
      <c r="M1" s="187"/>
      <c r="N1" s="187"/>
      <c r="O1" s="188"/>
      <c r="P1" s="360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2"/>
    </row>
    <row r="2" spans="1:27" ht="23.25" x14ac:dyDescent="0.35">
      <c r="A2" s="338"/>
      <c r="B2" s="320"/>
      <c r="C2" s="339"/>
      <c r="D2" s="330"/>
      <c r="E2" s="330"/>
      <c r="F2" s="330"/>
      <c r="G2" s="330"/>
      <c r="H2" s="340"/>
      <c r="I2" s="187"/>
      <c r="J2" s="188"/>
      <c r="K2" s="187"/>
      <c r="L2" s="187"/>
      <c r="M2" s="187"/>
      <c r="N2" s="187"/>
      <c r="O2" s="188"/>
      <c r="P2" s="363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5"/>
    </row>
    <row r="3" spans="1:27" ht="12" customHeight="1" x14ac:dyDescent="0.35">
      <c r="A3" s="338"/>
      <c r="B3" s="320"/>
      <c r="C3" s="339"/>
      <c r="D3" s="330"/>
      <c r="E3" s="330"/>
      <c r="F3" s="330"/>
      <c r="G3" s="330"/>
      <c r="H3" s="340"/>
      <c r="I3" s="187"/>
      <c r="J3" s="188"/>
      <c r="K3" s="187"/>
      <c r="L3" s="187"/>
      <c r="M3" s="187"/>
      <c r="N3" s="187"/>
      <c r="O3" s="188"/>
      <c r="P3" s="363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5"/>
    </row>
    <row r="4" spans="1:27" ht="11.25" customHeight="1" x14ac:dyDescent="0.35">
      <c r="A4" s="338"/>
      <c r="B4" s="341"/>
      <c r="C4" s="341"/>
      <c r="D4" s="341"/>
      <c r="E4" s="341"/>
      <c r="F4" s="341"/>
      <c r="G4" s="341"/>
      <c r="H4" s="342"/>
      <c r="I4" s="187"/>
      <c r="J4" s="188"/>
      <c r="K4" s="187"/>
      <c r="L4" s="187"/>
      <c r="M4" s="187"/>
      <c r="N4" s="187"/>
      <c r="O4" s="188"/>
      <c r="P4" s="363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5"/>
    </row>
    <row r="5" spans="1:27" ht="11.25" customHeight="1" x14ac:dyDescent="0.35">
      <c r="A5" s="338"/>
      <c r="B5" s="341"/>
      <c r="C5" s="341"/>
      <c r="D5" s="341"/>
      <c r="E5" s="341"/>
      <c r="F5" s="341"/>
      <c r="G5" s="341"/>
      <c r="H5" s="342"/>
      <c r="I5" s="187"/>
      <c r="J5" s="188"/>
      <c r="K5" s="187"/>
      <c r="L5" s="187"/>
      <c r="M5" s="187"/>
      <c r="N5" s="187"/>
      <c r="O5" s="188"/>
      <c r="P5" s="363"/>
      <c r="Q5" s="364"/>
      <c r="R5" s="364"/>
      <c r="S5" s="364"/>
      <c r="T5" s="364"/>
      <c r="U5" s="364"/>
      <c r="V5" s="364"/>
      <c r="W5" s="364"/>
      <c r="X5" s="364"/>
      <c r="Y5" s="364"/>
      <c r="Z5" s="364"/>
      <c r="AA5" s="365"/>
    </row>
    <row r="6" spans="1:27" ht="11.25" customHeight="1" x14ac:dyDescent="0.35">
      <c r="A6" s="338"/>
      <c r="B6" s="341"/>
      <c r="C6" s="341"/>
      <c r="D6" s="341"/>
      <c r="E6" s="341"/>
      <c r="F6" s="341"/>
      <c r="G6" s="341"/>
      <c r="H6" s="342"/>
      <c r="I6" s="187"/>
      <c r="J6" s="188"/>
      <c r="K6" s="187"/>
      <c r="L6" s="187"/>
      <c r="M6" s="187"/>
      <c r="N6" s="187"/>
      <c r="O6" s="188"/>
      <c r="P6" s="363"/>
      <c r="Q6" s="364"/>
      <c r="R6" s="364"/>
      <c r="S6" s="364"/>
      <c r="T6" s="364"/>
      <c r="U6" s="364"/>
      <c r="V6" s="364"/>
      <c r="W6" s="364"/>
      <c r="X6" s="364"/>
      <c r="Y6" s="364"/>
      <c r="Z6" s="364"/>
      <c r="AA6" s="365"/>
    </row>
    <row r="7" spans="1:27" ht="11.25" customHeight="1" x14ac:dyDescent="0.35">
      <c r="A7" s="338"/>
      <c r="B7" s="341"/>
      <c r="C7" s="341"/>
      <c r="D7" s="341"/>
      <c r="E7" s="341"/>
      <c r="F7" s="341"/>
      <c r="G7" s="341"/>
      <c r="H7" s="342"/>
      <c r="I7" s="187"/>
      <c r="J7" s="188"/>
      <c r="K7" s="187"/>
      <c r="L7" s="187"/>
      <c r="M7" s="187"/>
      <c r="N7" s="187"/>
      <c r="O7" s="188"/>
      <c r="P7" s="363"/>
      <c r="Q7" s="364"/>
      <c r="R7" s="364"/>
      <c r="S7" s="364"/>
      <c r="T7" s="364"/>
      <c r="U7" s="364"/>
      <c r="V7" s="364"/>
      <c r="W7" s="364"/>
      <c r="X7" s="364"/>
      <c r="Y7" s="364"/>
      <c r="Z7" s="364"/>
      <c r="AA7" s="365"/>
    </row>
    <row r="8" spans="1:27" ht="18.75" thickBot="1" x14ac:dyDescent="0.3">
      <c r="A8" s="338"/>
      <c r="B8" s="601" t="s">
        <v>0</v>
      </c>
      <c r="C8" s="601"/>
      <c r="D8" s="601"/>
      <c r="E8" s="601"/>
      <c r="F8" s="601"/>
      <c r="G8" s="601"/>
      <c r="H8" s="602"/>
      <c r="I8" s="190"/>
      <c r="J8" s="190"/>
      <c r="K8" s="190"/>
      <c r="L8" s="190"/>
      <c r="M8" s="190"/>
      <c r="N8" s="190"/>
      <c r="O8" s="189"/>
      <c r="P8" s="366"/>
      <c r="Q8" s="79"/>
      <c r="R8" s="371"/>
      <c r="S8" s="371"/>
      <c r="T8" s="371"/>
      <c r="U8" s="79"/>
      <c r="V8" s="79"/>
      <c r="W8" s="79"/>
      <c r="X8" s="79"/>
      <c r="Y8" s="79"/>
      <c r="Z8" s="79"/>
      <c r="AA8" s="367"/>
    </row>
    <row r="9" spans="1:27" ht="18.75" x14ac:dyDescent="0.3">
      <c r="A9" s="338"/>
      <c r="B9" s="343" t="s">
        <v>1</v>
      </c>
      <c r="C9" s="603" t="s">
        <v>85</v>
      </c>
      <c r="D9" s="604"/>
      <c r="E9" s="343" t="s">
        <v>86</v>
      </c>
      <c r="F9" s="343"/>
      <c r="G9" s="344" t="s">
        <v>139</v>
      </c>
      <c r="H9" s="345"/>
      <c r="I9" s="63"/>
      <c r="J9" s="93"/>
      <c r="K9" s="93"/>
      <c r="L9" s="93"/>
      <c r="M9" s="93"/>
      <c r="N9" s="93"/>
      <c r="O9" s="189"/>
      <c r="P9" s="338"/>
      <c r="Q9" s="320"/>
      <c r="R9" s="606" t="s">
        <v>139</v>
      </c>
      <c r="S9" s="606"/>
      <c r="T9" s="606"/>
      <c r="U9" s="63"/>
      <c r="V9" s="63"/>
      <c r="W9" s="63"/>
      <c r="X9" s="63"/>
      <c r="Y9" s="63"/>
      <c r="Z9" s="63"/>
      <c r="AA9" s="83"/>
    </row>
    <row r="10" spans="1:27" ht="23.25" x14ac:dyDescent="0.35">
      <c r="A10" s="338"/>
      <c r="B10" s="346" t="s">
        <v>2</v>
      </c>
      <c r="C10" s="607" t="s">
        <v>160</v>
      </c>
      <c r="D10" s="607"/>
      <c r="E10" s="346"/>
      <c r="F10" s="347"/>
      <c r="G10" s="347"/>
      <c r="H10" s="348"/>
      <c r="I10" s="330"/>
      <c r="J10" s="187"/>
      <c r="K10" s="187"/>
      <c r="L10" s="187"/>
      <c r="M10" s="187"/>
      <c r="N10" s="187"/>
      <c r="O10" s="187"/>
      <c r="P10" s="338"/>
      <c r="Q10" s="320"/>
      <c r="R10" s="608" t="s">
        <v>158</v>
      </c>
      <c r="S10" s="608"/>
      <c r="T10" s="608"/>
      <c r="U10" s="330"/>
      <c r="V10" s="330"/>
      <c r="W10" s="330"/>
      <c r="X10" s="330"/>
      <c r="Y10" s="330"/>
      <c r="Z10" s="330"/>
      <c r="AA10" s="340"/>
    </row>
    <row r="11" spans="1:27" ht="12.75" x14ac:dyDescent="0.2">
      <c r="A11" s="338"/>
      <c r="B11" s="343" t="s">
        <v>3</v>
      </c>
      <c r="C11" s="604" t="s">
        <v>4</v>
      </c>
      <c r="D11" s="604"/>
      <c r="E11" s="343" t="s">
        <v>87</v>
      </c>
      <c r="F11" s="343"/>
      <c r="G11" s="349" t="s">
        <v>163</v>
      </c>
      <c r="H11" s="345"/>
      <c r="I11" s="63"/>
      <c r="J11" s="93"/>
      <c r="K11" s="93"/>
      <c r="L11" s="93"/>
      <c r="M11" s="93"/>
      <c r="N11" s="93"/>
      <c r="P11" s="338"/>
      <c r="Q11" s="320"/>
      <c r="R11" s="399" t="s">
        <v>141</v>
      </c>
      <c r="S11" s="399"/>
      <c r="T11" s="399"/>
      <c r="V11" s="63"/>
      <c r="W11" s="63"/>
      <c r="X11" s="63"/>
      <c r="Y11" s="63"/>
      <c r="Z11" s="63"/>
      <c r="AA11" s="83"/>
    </row>
    <row r="12" spans="1:27" ht="12.75" x14ac:dyDescent="0.2">
      <c r="A12" s="338"/>
      <c r="B12" s="350" t="s">
        <v>6</v>
      </c>
      <c r="C12" s="605" t="s">
        <v>7</v>
      </c>
      <c r="D12" s="605"/>
      <c r="E12" s="350" t="s">
        <v>88</v>
      </c>
      <c r="F12" s="350"/>
      <c r="G12" s="351" t="s">
        <v>143</v>
      </c>
      <c r="H12" s="352"/>
      <c r="I12" s="63"/>
      <c r="J12" s="93"/>
      <c r="K12" s="93"/>
      <c r="L12" s="93"/>
      <c r="M12" s="93"/>
      <c r="N12" s="93"/>
      <c r="P12" s="338"/>
      <c r="Q12" s="320"/>
      <c r="R12" s="400"/>
      <c r="S12" s="400" t="s">
        <v>142</v>
      </c>
      <c r="T12" s="400"/>
      <c r="V12" s="63"/>
      <c r="W12" s="63"/>
      <c r="X12" s="63"/>
      <c r="Y12" s="63"/>
      <c r="Z12" s="63"/>
      <c r="AA12" s="83"/>
    </row>
    <row r="13" spans="1:27" ht="12.75" x14ac:dyDescent="0.2">
      <c r="A13" s="338"/>
      <c r="B13" s="343" t="s">
        <v>5</v>
      </c>
      <c r="C13" s="604" t="s">
        <v>161</v>
      </c>
      <c r="D13" s="604"/>
      <c r="E13" s="343" t="s">
        <v>164</v>
      </c>
      <c r="F13" s="343"/>
      <c r="G13" s="353" t="s">
        <v>165</v>
      </c>
      <c r="H13" s="345"/>
      <c r="I13" s="63"/>
      <c r="J13" s="93"/>
      <c r="K13" s="93"/>
      <c r="L13" s="93"/>
      <c r="M13" s="93"/>
      <c r="N13" s="93"/>
      <c r="P13" s="338"/>
      <c r="Q13" s="320"/>
      <c r="R13" s="368"/>
      <c r="S13" s="63"/>
      <c r="T13" s="63"/>
      <c r="U13" s="63"/>
      <c r="V13" s="63"/>
      <c r="W13" s="63"/>
      <c r="X13" s="63"/>
      <c r="Y13" s="63"/>
      <c r="Z13" s="63"/>
      <c r="AA13" s="83"/>
    </row>
    <row r="14" spans="1:27" ht="15" x14ac:dyDescent="0.2">
      <c r="A14" s="338"/>
      <c r="B14" s="350" t="s">
        <v>10</v>
      </c>
      <c r="C14" s="605" t="s">
        <v>162</v>
      </c>
      <c r="D14" s="605"/>
      <c r="F14" s="350"/>
      <c r="H14" s="352"/>
      <c r="I14" s="63"/>
      <c r="J14" s="93"/>
      <c r="K14" s="93"/>
      <c r="L14" s="93"/>
      <c r="M14" s="93"/>
      <c r="N14" s="93"/>
      <c r="P14" s="338"/>
      <c r="Q14" s="320"/>
      <c r="R14" s="372" t="s">
        <v>108</v>
      </c>
      <c r="S14" s="600" t="s">
        <v>159</v>
      </c>
      <c r="T14" s="600"/>
      <c r="U14" s="600"/>
      <c r="V14" s="63"/>
      <c r="W14" s="63"/>
      <c r="X14" s="63"/>
      <c r="Y14" s="63"/>
      <c r="Z14" s="63"/>
      <c r="AA14" s="83"/>
    </row>
    <row r="15" spans="1:27" ht="12.75" x14ac:dyDescent="0.2">
      <c r="A15" s="338"/>
      <c r="B15" s="343" t="s">
        <v>89</v>
      </c>
      <c r="C15" s="349" t="s">
        <v>67</v>
      </c>
      <c r="D15" s="349"/>
      <c r="E15" s="343"/>
      <c r="F15" s="349"/>
      <c r="G15" s="349"/>
      <c r="H15" s="345"/>
      <c r="I15" s="63"/>
      <c r="J15" s="93"/>
      <c r="K15" s="93"/>
      <c r="L15" s="93"/>
      <c r="M15" s="93"/>
      <c r="N15" s="93"/>
      <c r="P15" s="338"/>
      <c r="Q15" s="320"/>
      <c r="R15" s="63"/>
      <c r="S15" s="63"/>
      <c r="T15" s="63"/>
      <c r="U15" s="63"/>
      <c r="V15" s="63"/>
      <c r="W15" s="63"/>
      <c r="X15" s="63"/>
      <c r="Y15" s="63"/>
      <c r="Z15" s="63"/>
      <c r="AA15" s="83"/>
    </row>
    <row r="16" spans="1:27" ht="12.75" x14ac:dyDescent="0.2">
      <c r="A16" s="338"/>
      <c r="B16" s="350" t="s">
        <v>90</v>
      </c>
      <c r="C16" s="347" t="s">
        <v>9</v>
      </c>
      <c r="D16" s="347"/>
      <c r="E16" s="350" t="s">
        <v>166</v>
      </c>
      <c r="F16" s="347"/>
      <c r="G16" s="354">
        <v>0.25</v>
      </c>
      <c r="H16" s="352"/>
      <c r="I16" s="93"/>
      <c r="J16" s="93"/>
      <c r="K16" s="93"/>
      <c r="L16" s="93"/>
      <c r="M16" s="93"/>
      <c r="N16" s="93"/>
      <c r="P16" s="338"/>
      <c r="Q16" s="320"/>
      <c r="R16" s="63"/>
      <c r="S16" s="63"/>
      <c r="T16" s="63"/>
      <c r="U16" s="63"/>
      <c r="V16" s="63"/>
      <c r="W16" s="63"/>
      <c r="X16" s="63"/>
      <c r="Y16" s="63"/>
      <c r="Z16" s="63"/>
      <c r="AA16" s="83"/>
    </row>
    <row r="17" spans="1:27" x14ac:dyDescent="0.2">
      <c r="A17" s="338"/>
      <c r="B17" s="320"/>
      <c r="C17" s="320"/>
      <c r="D17" s="320"/>
      <c r="E17" s="320"/>
      <c r="F17" s="320"/>
      <c r="G17" s="320"/>
      <c r="H17" s="355"/>
      <c r="I17" s="146"/>
      <c r="K17" s="146"/>
      <c r="L17" s="146"/>
      <c r="M17" s="146"/>
      <c r="N17" s="146"/>
      <c r="P17" s="338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69"/>
    </row>
    <row r="18" spans="1:27" ht="12.75" thickBot="1" x14ac:dyDescent="0.25">
      <c r="A18" s="356"/>
      <c r="B18" s="357"/>
      <c r="C18" s="358"/>
      <c r="D18" s="358"/>
      <c r="E18" s="358"/>
      <c r="F18" s="358"/>
      <c r="G18" s="358"/>
      <c r="H18" s="359"/>
      <c r="I18" s="146"/>
      <c r="K18" s="146"/>
      <c r="L18" s="146"/>
      <c r="M18" s="146"/>
      <c r="N18" s="146"/>
      <c r="P18" s="356"/>
      <c r="Q18" s="358"/>
      <c r="R18" s="358"/>
      <c r="S18" s="358"/>
      <c r="T18" s="358"/>
      <c r="U18" s="358"/>
      <c r="V18" s="358"/>
      <c r="W18" s="358"/>
      <c r="X18" s="358"/>
      <c r="Y18" s="358"/>
      <c r="Z18" s="358"/>
      <c r="AA18" s="370"/>
    </row>
    <row r="19" spans="1:27" ht="12.75" x14ac:dyDescent="0.2">
      <c r="A19" s="331"/>
      <c r="B19" s="332"/>
      <c r="C19" s="615" t="s">
        <v>91</v>
      </c>
      <c r="D19" s="616"/>
      <c r="E19" s="616"/>
      <c r="F19" s="617"/>
      <c r="G19" s="619" t="s">
        <v>92</v>
      </c>
      <c r="H19" s="619" t="s">
        <v>93</v>
      </c>
      <c r="I19" s="191"/>
      <c r="J19" s="192"/>
      <c r="K19" s="191"/>
      <c r="L19" s="191"/>
      <c r="M19" s="609" t="s">
        <v>94</v>
      </c>
      <c r="N19" s="609" t="s">
        <v>15</v>
      </c>
      <c r="O19" s="192"/>
      <c r="P19" s="612"/>
      <c r="Q19" s="612"/>
      <c r="R19" s="612"/>
      <c r="S19" s="612"/>
      <c r="T19" s="612"/>
      <c r="U19" s="612"/>
      <c r="V19" s="612"/>
      <c r="W19" s="612"/>
      <c r="X19" s="612"/>
      <c r="Y19" s="612"/>
      <c r="Z19" s="612"/>
      <c r="AA19" s="613"/>
    </row>
    <row r="20" spans="1:27" x14ac:dyDescent="0.2">
      <c r="A20" s="328"/>
      <c r="B20" s="321" t="s">
        <v>74</v>
      </c>
      <c r="C20" s="615"/>
      <c r="D20" s="618"/>
      <c r="E20" s="618"/>
      <c r="F20" s="617"/>
      <c r="G20" s="619"/>
      <c r="H20" s="619"/>
      <c r="I20" s="193"/>
      <c r="J20" s="194"/>
      <c r="K20" s="193"/>
      <c r="L20" s="193"/>
      <c r="M20" s="610"/>
      <c r="N20" s="610"/>
      <c r="O20" s="193" t="s">
        <v>95</v>
      </c>
      <c r="P20" s="195" t="s">
        <v>96</v>
      </c>
      <c r="Q20" s="196">
        <v>1</v>
      </c>
      <c r="R20" s="195" t="s">
        <v>96</v>
      </c>
      <c r="S20" s="197">
        <v>2</v>
      </c>
      <c r="T20" s="195" t="s">
        <v>96</v>
      </c>
      <c r="U20" s="197">
        <v>3</v>
      </c>
      <c r="V20" s="195" t="s">
        <v>96</v>
      </c>
      <c r="W20" s="197">
        <v>4</v>
      </c>
      <c r="X20" s="195" t="s">
        <v>96</v>
      </c>
      <c r="Y20" s="197">
        <v>5</v>
      </c>
      <c r="Z20" s="195" t="s">
        <v>96</v>
      </c>
      <c r="AA20" s="198">
        <v>6</v>
      </c>
    </row>
    <row r="21" spans="1:27" ht="38.25" customHeight="1" thickBot="1" x14ac:dyDescent="0.25">
      <c r="A21" s="328"/>
      <c r="B21" s="321"/>
      <c r="C21" s="615"/>
      <c r="D21" s="616"/>
      <c r="E21" s="616"/>
      <c r="F21" s="617"/>
      <c r="G21" s="619"/>
      <c r="H21" s="619"/>
      <c r="I21" s="199" t="s">
        <v>97</v>
      </c>
      <c r="J21" s="200" t="s">
        <v>98</v>
      </c>
      <c r="K21" s="199" t="s">
        <v>97</v>
      </c>
      <c r="L21" s="200" t="s">
        <v>98</v>
      </c>
      <c r="M21" s="611"/>
      <c r="N21" s="611"/>
      <c r="O21" s="200" t="s">
        <v>99</v>
      </c>
      <c r="P21" s="201" t="s">
        <v>100</v>
      </c>
      <c r="Q21" s="201" t="s">
        <v>101</v>
      </c>
      <c r="R21" s="201" t="s">
        <v>100</v>
      </c>
      <c r="S21" s="201" t="s">
        <v>101</v>
      </c>
      <c r="T21" s="201" t="s">
        <v>100</v>
      </c>
      <c r="U21" s="201" t="s">
        <v>101</v>
      </c>
      <c r="V21" s="201" t="s">
        <v>100</v>
      </c>
      <c r="W21" s="201" t="s">
        <v>101</v>
      </c>
      <c r="X21" s="201" t="s">
        <v>100</v>
      </c>
      <c r="Y21" s="201" t="s">
        <v>101</v>
      </c>
      <c r="Z21" s="201" t="s">
        <v>100</v>
      </c>
      <c r="AA21" s="202" t="s">
        <v>101</v>
      </c>
    </row>
    <row r="22" spans="1:27" x14ac:dyDescent="0.2">
      <c r="A22" s="328"/>
      <c r="B22" s="322"/>
      <c r="C22" s="305"/>
      <c r="D22" s="305"/>
      <c r="E22" s="305"/>
      <c r="F22" s="305"/>
      <c r="G22" s="305"/>
      <c r="H22" s="306"/>
      <c r="I22" s="186"/>
      <c r="J22" s="186"/>
      <c r="K22" s="186"/>
      <c r="L22" s="186"/>
      <c r="M22" s="203"/>
      <c r="N22" s="203"/>
      <c r="O22" s="186"/>
      <c r="P22" s="262"/>
      <c r="Q22" s="263"/>
      <c r="R22" s="263"/>
      <c r="S22" s="263"/>
      <c r="T22" s="263"/>
      <c r="U22" s="263"/>
      <c r="V22" s="263"/>
      <c r="W22" s="263"/>
      <c r="X22" s="263"/>
      <c r="Y22" s="263"/>
      <c r="Z22" s="263"/>
      <c r="AA22" s="264"/>
    </row>
    <row r="23" spans="1:27" ht="15" customHeight="1" x14ac:dyDescent="0.2">
      <c r="A23" s="328"/>
      <c r="B23" s="323"/>
      <c r="C23" s="266"/>
      <c r="D23" s="266"/>
      <c r="E23" s="266"/>
      <c r="F23" s="266"/>
      <c r="G23" s="266"/>
      <c r="H23" s="307"/>
      <c r="I23" s="186"/>
      <c r="J23" s="186"/>
      <c r="K23" s="186"/>
      <c r="L23" s="186"/>
      <c r="M23" s="203"/>
      <c r="N23" s="203"/>
      <c r="O23" s="186"/>
      <c r="P23" s="265"/>
      <c r="Q23" s="266"/>
      <c r="R23" s="266"/>
      <c r="S23" s="266"/>
      <c r="T23" s="266"/>
      <c r="U23" s="266"/>
      <c r="V23" s="266"/>
      <c r="W23" s="266"/>
      <c r="X23" s="266"/>
      <c r="Y23" s="266"/>
      <c r="Z23" s="266"/>
      <c r="AA23" s="267"/>
    </row>
    <row r="24" spans="1:27" ht="15" customHeight="1" x14ac:dyDescent="0.2">
      <c r="A24" s="328">
        <v>0</v>
      </c>
      <c r="B24" s="324">
        <v>1</v>
      </c>
      <c r="C24" s="614" t="s">
        <v>24</v>
      </c>
      <c r="D24" s="614"/>
      <c r="E24" s="614"/>
      <c r="F24" s="614"/>
      <c r="G24" s="308"/>
      <c r="H24" s="309"/>
      <c r="I24" s="204"/>
      <c r="J24" s="204"/>
      <c r="K24" s="204"/>
      <c r="L24" s="204"/>
      <c r="M24" s="204"/>
      <c r="N24" s="204"/>
      <c r="O24" s="205"/>
      <c r="P24" s="268"/>
      <c r="Q24" s="269"/>
      <c r="R24" s="269"/>
      <c r="S24" s="269"/>
      <c r="T24" s="269"/>
      <c r="U24" s="269"/>
      <c r="V24" s="269"/>
      <c r="W24" s="269"/>
      <c r="X24" s="269"/>
      <c r="Y24" s="269"/>
      <c r="Z24" s="269"/>
      <c r="AA24" s="270"/>
    </row>
    <row r="25" spans="1:27" ht="15" customHeight="1" x14ac:dyDescent="0.2">
      <c r="A25" s="328"/>
      <c r="B25" s="325" t="s">
        <v>46</v>
      </c>
      <c r="C25" s="596" t="s">
        <v>45</v>
      </c>
      <c r="D25" s="597"/>
      <c r="E25" s="597"/>
      <c r="F25" s="597"/>
      <c r="G25" s="398">
        <v>3163.29</v>
      </c>
      <c r="H25" s="311">
        <v>7.38</v>
      </c>
      <c r="I25" s="301"/>
      <c r="J25" s="206"/>
      <c r="K25" s="206"/>
      <c r="L25" s="206"/>
      <c r="M25" s="206"/>
      <c r="N25" s="206"/>
      <c r="O25" s="239"/>
      <c r="P25" s="271">
        <v>100</v>
      </c>
      <c r="Q25" s="272">
        <v>100</v>
      </c>
      <c r="R25" s="273"/>
      <c r="S25" s="272">
        <v>0</v>
      </c>
      <c r="T25" s="273"/>
      <c r="U25" s="272">
        <v>0</v>
      </c>
      <c r="V25" s="273"/>
      <c r="W25" s="272">
        <v>0</v>
      </c>
      <c r="X25" s="273"/>
      <c r="Y25" s="272">
        <v>0</v>
      </c>
      <c r="Z25" s="273"/>
      <c r="AA25" s="274">
        <v>0</v>
      </c>
    </row>
    <row r="26" spans="1:27" ht="15" customHeight="1" x14ac:dyDescent="0.2">
      <c r="A26" s="328"/>
      <c r="B26" s="324">
        <v>2</v>
      </c>
      <c r="C26" s="598" t="s">
        <v>28</v>
      </c>
      <c r="D26" s="598"/>
      <c r="E26" s="598"/>
      <c r="F26" s="598"/>
      <c r="G26" s="308"/>
      <c r="H26" s="309"/>
      <c r="I26" s="207"/>
      <c r="J26" s="207"/>
      <c r="K26" s="207"/>
      <c r="L26" s="207"/>
      <c r="M26" s="207"/>
      <c r="N26" s="207"/>
      <c r="O26" s="208"/>
      <c r="P26" s="268"/>
      <c r="Q26" s="215"/>
      <c r="R26" s="269"/>
      <c r="S26" s="215"/>
      <c r="T26" s="269"/>
      <c r="U26" s="215"/>
      <c r="V26" s="269"/>
      <c r="W26" s="215"/>
      <c r="X26" s="269"/>
      <c r="Y26" s="215"/>
      <c r="Z26" s="269"/>
      <c r="AA26" s="275"/>
    </row>
    <row r="27" spans="1:27" ht="15" customHeight="1" x14ac:dyDescent="0.2">
      <c r="A27" s="328"/>
      <c r="B27" s="325" t="s">
        <v>102</v>
      </c>
      <c r="C27" s="597" t="s">
        <v>30</v>
      </c>
      <c r="D27" s="597"/>
      <c r="E27" s="597"/>
      <c r="F27" s="597"/>
      <c r="G27" s="310">
        <v>3245.66</v>
      </c>
      <c r="H27" s="311">
        <v>7.57</v>
      </c>
      <c r="I27" s="301"/>
      <c r="J27" s="206"/>
      <c r="K27" s="206"/>
      <c r="L27" s="206"/>
      <c r="M27" s="206"/>
      <c r="N27" s="206"/>
      <c r="O27" s="239"/>
      <c r="P27" s="271">
        <v>100</v>
      </c>
      <c r="Q27" s="272">
        <v>100</v>
      </c>
      <c r="R27" s="273"/>
      <c r="S27" s="272">
        <v>0</v>
      </c>
      <c r="T27" s="273"/>
      <c r="U27" s="272">
        <v>0</v>
      </c>
      <c r="V27" s="273"/>
      <c r="W27" s="272">
        <v>0</v>
      </c>
      <c r="X27" s="273"/>
      <c r="Y27" s="272">
        <v>0</v>
      </c>
      <c r="Z27" s="273"/>
      <c r="AA27" s="274">
        <v>0</v>
      </c>
    </row>
    <row r="28" spans="1:27" ht="15" customHeight="1" x14ac:dyDescent="0.2">
      <c r="A28" s="328"/>
      <c r="B28" s="324">
        <v>3</v>
      </c>
      <c r="C28" s="598" t="s">
        <v>154</v>
      </c>
      <c r="D28" s="598"/>
      <c r="E28" s="269"/>
      <c r="F28" s="269"/>
      <c r="G28" s="308"/>
      <c r="H28" s="309"/>
      <c r="I28" s="208"/>
      <c r="J28" s="208"/>
      <c r="K28" s="208"/>
      <c r="L28" s="208"/>
      <c r="M28" s="208"/>
      <c r="N28" s="208"/>
      <c r="O28" s="208"/>
      <c r="P28" s="268"/>
      <c r="Q28" s="215"/>
      <c r="R28" s="269"/>
      <c r="S28" s="215"/>
      <c r="T28" s="269"/>
      <c r="U28" s="215"/>
      <c r="V28" s="269"/>
      <c r="W28" s="215"/>
      <c r="X28" s="269"/>
      <c r="Y28" s="215"/>
      <c r="Z28" s="269"/>
      <c r="AA28" s="275"/>
    </row>
    <row r="29" spans="1:27" ht="15" customHeight="1" x14ac:dyDescent="0.2">
      <c r="A29" s="328"/>
      <c r="B29" s="326" t="s">
        <v>103</v>
      </c>
      <c r="C29" s="596" t="s">
        <v>155</v>
      </c>
      <c r="D29" s="599"/>
      <c r="E29" s="599"/>
      <c r="F29" s="599"/>
      <c r="G29" s="312">
        <v>5949.38</v>
      </c>
      <c r="H29" s="313">
        <v>13.88</v>
      </c>
      <c r="I29" s="302"/>
      <c r="J29" s="209"/>
      <c r="K29" s="209"/>
      <c r="L29" s="209"/>
      <c r="M29" s="209"/>
      <c r="N29" s="209"/>
      <c r="O29" s="240"/>
      <c r="P29" s="276">
        <v>100</v>
      </c>
      <c r="Q29" s="277">
        <v>100</v>
      </c>
      <c r="R29" s="278"/>
      <c r="S29" s="277"/>
      <c r="T29" s="278"/>
      <c r="U29" s="277">
        <v>0</v>
      </c>
      <c r="V29" s="273"/>
      <c r="W29" s="272">
        <v>0</v>
      </c>
      <c r="X29" s="273"/>
      <c r="Y29" s="272">
        <v>0</v>
      </c>
      <c r="Z29" s="273"/>
      <c r="AA29" s="274">
        <v>0</v>
      </c>
    </row>
    <row r="30" spans="1:27" ht="15" customHeight="1" x14ac:dyDescent="0.2">
      <c r="A30" s="328"/>
      <c r="B30" s="324">
        <v>4</v>
      </c>
      <c r="C30" s="598" t="s">
        <v>61</v>
      </c>
      <c r="D30" s="598"/>
      <c r="E30" s="215"/>
      <c r="F30" s="215"/>
      <c r="G30" s="308"/>
      <c r="H30" s="309"/>
      <c r="I30" s="211"/>
      <c r="J30" s="211"/>
      <c r="K30" s="211"/>
      <c r="L30" s="211"/>
      <c r="M30" s="211"/>
      <c r="N30" s="211"/>
      <c r="O30" s="211"/>
      <c r="P30" s="279"/>
      <c r="Q30" s="280"/>
      <c r="R30" s="280"/>
      <c r="S30" s="280"/>
      <c r="T30" s="280"/>
      <c r="U30" s="280"/>
      <c r="V30" s="280"/>
      <c r="W30" s="280"/>
      <c r="X30" s="280"/>
      <c r="Y30" s="280"/>
      <c r="Z30" s="280"/>
      <c r="AA30" s="281"/>
    </row>
    <row r="31" spans="1:27" ht="15" customHeight="1" x14ac:dyDescent="0.2">
      <c r="A31" s="328"/>
      <c r="B31" s="325" t="s">
        <v>60</v>
      </c>
      <c r="C31" s="596" t="s">
        <v>156</v>
      </c>
      <c r="D31" s="599"/>
      <c r="E31" s="599"/>
      <c r="F31" s="599"/>
      <c r="G31" s="312">
        <v>29938.95</v>
      </c>
      <c r="H31" s="313">
        <v>69.849999999999994</v>
      </c>
      <c r="I31" s="303"/>
      <c r="J31" s="210"/>
      <c r="K31" s="210"/>
      <c r="L31" s="210"/>
      <c r="M31" s="210"/>
      <c r="N31" s="210"/>
      <c r="O31" s="240"/>
      <c r="P31" s="276">
        <v>100</v>
      </c>
      <c r="Q31" s="277">
        <v>100</v>
      </c>
      <c r="R31" s="278"/>
      <c r="S31" s="277"/>
      <c r="T31" s="278"/>
      <c r="U31" s="277">
        <v>0</v>
      </c>
      <c r="V31" s="273"/>
      <c r="W31" s="272">
        <v>0</v>
      </c>
      <c r="X31" s="273"/>
      <c r="Y31" s="272">
        <v>0</v>
      </c>
      <c r="Z31" s="273"/>
      <c r="AA31" s="274">
        <v>0</v>
      </c>
    </row>
    <row r="32" spans="1:27" ht="15" customHeight="1" x14ac:dyDescent="0.2">
      <c r="A32" s="328"/>
      <c r="B32" s="327">
        <v>5</v>
      </c>
      <c r="C32" s="598" t="s">
        <v>104</v>
      </c>
      <c r="D32" s="598"/>
      <c r="E32" s="314"/>
      <c r="F32" s="314"/>
      <c r="G32" s="308"/>
      <c r="H32" s="309"/>
      <c r="I32" s="212"/>
      <c r="J32" s="212"/>
      <c r="K32" s="212"/>
      <c r="L32" s="212"/>
      <c r="M32" s="212"/>
      <c r="N32" s="212"/>
      <c r="O32" s="212"/>
      <c r="P32" s="282"/>
      <c r="Q32" s="283"/>
      <c r="R32" s="284"/>
      <c r="S32" s="283"/>
      <c r="T32" s="284"/>
      <c r="U32" s="283"/>
      <c r="V32" s="285"/>
      <c r="W32" s="286"/>
      <c r="X32" s="285"/>
      <c r="Y32" s="286"/>
      <c r="Z32" s="285"/>
      <c r="AA32" s="287"/>
    </row>
    <row r="33" spans="1:27" ht="15" customHeight="1" x14ac:dyDescent="0.2">
      <c r="A33" s="328"/>
      <c r="B33" s="325" t="s">
        <v>52</v>
      </c>
      <c r="C33" s="596" t="s">
        <v>157</v>
      </c>
      <c r="D33" s="599"/>
      <c r="E33" s="599"/>
      <c r="F33" s="599"/>
      <c r="G33" s="312">
        <v>562.5</v>
      </c>
      <c r="H33" s="313">
        <v>1.32</v>
      </c>
      <c r="I33" s="212"/>
      <c r="J33" s="212"/>
      <c r="K33" s="212"/>
      <c r="L33" s="212"/>
      <c r="M33" s="212"/>
      <c r="N33" s="212"/>
      <c r="O33" s="212"/>
      <c r="P33" s="276">
        <v>100</v>
      </c>
      <c r="Q33" s="277">
        <v>100</v>
      </c>
      <c r="R33" s="278"/>
      <c r="S33" s="277"/>
      <c r="T33" s="278"/>
      <c r="U33" s="277"/>
      <c r="V33" s="273"/>
      <c r="W33" s="272"/>
      <c r="X33" s="273"/>
      <c r="Y33" s="272"/>
      <c r="Z33" s="273"/>
      <c r="AA33" s="274"/>
    </row>
    <row r="34" spans="1:27" ht="15" customHeight="1" x14ac:dyDescent="0.2">
      <c r="A34" s="328"/>
      <c r="B34" s="324"/>
      <c r="C34" s="598"/>
      <c r="D34" s="598"/>
      <c r="E34" s="215"/>
      <c r="F34" s="215"/>
      <c r="G34" s="308"/>
      <c r="H34" s="309"/>
      <c r="I34" s="211"/>
      <c r="J34" s="211"/>
      <c r="K34" s="211"/>
      <c r="L34" s="211"/>
      <c r="M34" s="211"/>
      <c r="N34" s="211"/>
      <c r="O34" s="211"/>
      <c r="P34" s="279"/>
      <c r="Q34" s="280"/>
      <c r="R34" s="280"/>
      <c r="S34" s="280"/>
      <c r="T34" s="280"/>
      <c r="U34" s="280"/>
      <c r="V34" s="280"/>
      <c r="W34" s="280"/>
      <c r="X34" s="280"/>
      <c r="Y34" s="280"/>
      <c r="Z34" s="280"/>
      <c r="AA34" s="281"/>
    </row>
    <row r="35" spans="1:27" ht="15" customHeight="1" x14ac:dyDescent="0.2">
      <c r="A35" s="328"/>
      <c r="B35" s="325"/>
      <c r="C35" s="599"/>
      <c r="D35" s="599"/>
      <c r="E35" s="599"/>
      <c r="F35" s="599"/>
      <c r="G35" s="312"/>
      <c r="H35" s="313"/>
      <c r="I35" s="303"/>
      <c r="J35" s="210"/>
      <c r="K35" s="210"/>
      <c r="L35" s="210"/>
      <c r="M35" s="210"/>
      <c r="N35" s="210"/>
      <c r="O35" s="240"/>
      <c r="P35" s="276"/>
      <c r="Q35" s="277"/>
      <c r="R35" s="278"/>
      <c r="S35" s="277"/>
      <c r="T35" s="278"/>
      <c r="U35" s="277"/>
      <c r="V35" s="273"/>
      <c r="W35" s="272"/>
      <c r="X35" s="273"/>
      <c r="Y35" s="272"/>
      <c r="Z35" s="273"/>
      <c r="AA35" s="274"/>
    </row>
    <row r="36" spans="1:27" ht="15" customHeight="1" x14ac:dyDescent="0.2">
      <c r="A36" s="328"/>
      <c r="B36" s="326"/>
      <c r="C36" s="315"/>
      <c r="D36" s="315"/>
      <c r="E36" s="315"/>
      <c r="F36" s="315"/>
      <c r="G36" s="312"/>
      <c r="H36" s="313"/>
      <c r="I36" s="213"/>
      <c r="J36" s="213"/>
      <c r="K36" s="213"/>
      <c r="L36" s="213"/>
      <c r="M36" s="213"/>
      <c r="N36" s="213"/>
      <c r="O36" s="213"/>
      <c r="P36" s="288"/>
      <c r="Q36" s="289"/>
      <c r="R36" s="289"/>
      <c r="S36" s="289"/>
      <c r="T36" s="289"/>
      <c r="U36" s="289"/>
      <c r="V36" s="216"/>
      <c r="W36" s="216"/>
      <c r="X36" s="216"/>
      <c r="Y36" s="216"/>
      <c r="Z36" s="216"/>
      <c r="AA36" s="290"/>
    </row>
    <row r="37" spans="1:27" ht="15" customHeight="1" x14ac:dyDescent="0.2">
      <c r="A37" s="328"/>
      <c r="B37" s="624" t="s">
        <v>105</v>
      </c>
      <c r="C37" s="625"/>
      <c r="D37" s="625"/>
      <c r="E37" s="625"/>
      <c r="F37" s="625"/>
      <c r="G37" s="316">
        <f>SUM(G25:G36)</f>
        <v>42859.78</v>
      </c>
      <c r="H37" s="317">
        <f>SUM(H25:H36)</f>
        <v>99.999999999999986</v>
      </c>
      <c r="I37" s="304"/>
      <c r="J37" s="242"/>
      <c r="K37" s="241"/>
      <c r="L37" s="243"/>
      <c r="M37" s="244" t="s">
        <v>99</v>
      </c>
      <c r="N37" s="245" t="s">
        <v>106</v>
      </c>
      <c r="O37" s="261">
        <v>0</v>
      </c>
      <c r="P37" s="291">
        <v>100</v>
      </c>
      <c r="Q37" s="241">
        <v>100</v>
      </c>
      <c r="R37" s="246"/>
      <c r="S37" s="241"/>
      <c r="T37" s="246"/>
      <c r="U37" s="241"/>
      <c r="V37" s="247"/>
      <c r="W37" s="248"/>
      <c r="X37" s="216">
        <v>0</v>
      </c>
      <c r="Y37" s="217">
        <v>0</v>
      </c>
      <c r="Z37" s="216">
        <v>0</v>
      </c>
      <c r="AA37" s="292">
        <v>0</v>
      </c>
    </row>
    <row r="38" spans="1:27" ht="15" customHeight="1" thickBot="1" x14ac:dyDescent="0.25">
      <c r="A38" s="329"/>
      <c r="B38" s="620" t="s">
        <v>107</v>
      </c>
      <c r="C38" s="621"/>
      <c r="D38" s="621"/>
      <c r="E38" s="621"/>
      <c r="F38" s="621"/>
      <c r="G38" s="318"/>
      <c r="H38" s="319"/>
      <c r="I38" s="304">
        <v>0</v>
      </c>
      <c r="J38" s="249"/>
      <c r="K38" s="241">
        <v>0</v>
      </c>
      <c r="L38" s="249"/>
      <c r="M38" s="244" t="s">
        <v>44</v>
      </c>
      <c r="N38" s="244" t="s">
        <v>106</v>
      </c>
      <c r="O38" s="261">
        <v>0</v>
      </c>
      <c r="P38" s="293">
        <v>42859.78</v>
      </c>
      <c r="Q38" s="294">
        <v>42859.78</v>
      </c>
      <c r="R38" s="295"/>
      <c r="S38" s="294"/>
      <c r="T38" s="295"/>
      <c r="U38" s="294"/>
      <c r="V38" s="296"/>
      <c r="W38" s="297"/>
      <c r="X38" s="298">
        <v>0</v>
      </c>
      <c r="Y38" s="299">
        <v>0</v>
      </c>
      <c r="Z38" s="298">
        <v>0</v>
      </c>
      <c r="AA38" s="300">
        <v>0</v>
      </c>
    </row>
    <row r="39" spans="1:27" ht="12.75" x14ac:dyDescent="0.2">
      <c r="B39" s="218"/>
      <c r="C39" s="219"/>
      <c r="D39" s="219"/>
      <c r="E39" s="219"/>
      <c r="F39" s="219"/>
      <c r="G39" s="220"/>
      <c r="H39" s="214"/>
      <c r="I39" s="221"/>
      <c r="J39" s="221"/>
      <c r="K39" s="221"/>
      <c r="L39" s="221"/>
      <c r="M39" s="221"/>
      <c r="N39" s="221"/>
      <c r="O39" s="221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</row>
    <row r="40" spans="1:27" ht="12.75" x14ac:dyDescent="0.2">
      <c r="B40" s="218"/>
      <c r="C40" s="219"/>
      <c r="D40" s="219"/>
      <c r="E40" s="219"/>
      <c r="F40" s="219"/>
      <c r="G40" s="220"/>
      <c r="H40" s="214"/>
      <c r="I40" s="221"/>
      <c r="J40" s="221"/>
      <c r="K40" s="221"/>
      <c r="L40" s="221"/>
      <c r="M40" s="221"/>
      <c r="N40" s="221"/>
      <c r="O40" s="221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</row>
    <row r="41" spans="1:27" ht="12.75" x14ac:dyDescent="0.2">
      <c r="B41" s="218"/>
      <c r="C41" s="219"/>
      <c r="D41" s="219"/>
      <c r="E41" s="219"/>
      <c r="F41" s="219"/>
      <c r="G41" s="222"/>
      <c r="H41" s="223"/>
      <c r="I41" s="221"/>
      <c r="J41" s="221"/>
      <c r="K41" s="221"/>
      <c r="L41" s="221"/>
      <c r="M41" s="221"/>
      <c r="N41" s="221"/>
      <c r="O41" s="221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</row>
    <row r="42" spans="1:27" x14ac:dyDescent="0.2">
      <c r="H42" s="9"/>
      <c r="I42" s="9"/>
      <c r="K42" s="9"/>
      <c r="L42" s="9"/>
      <c r="M42" s="9"/>
      <c r="N42" s="9"/>
    </row>
    <row r="43" spans="1:27" x14ac:dyDescent="0.2">
      <c r="G43" s="11"/>
      <c r="H43" s="11"/>
      <c r="I43" s="146"/>
      <c r="K43" s="146"/>
      <c r="L43" s="146"/>
      <c r="M43" s="146"/>
      <c r="N43" s="146"/>
    </row>
    <row r="44" spans="1:27" x14ac:dyDescent="0.2">
      <c r="G44" s="11"/>
      <c r="H44" s="11"/>
      <c r="I44" s="146"/>
      <c r="K44" s="146"/>
      <c r="L44" s="146"/>
      <c r="M44" s="146"/>
      <c r="N44" s="146"/>
      <c r="V44" s="622"/>
      <c r="W44" s="622"/>
      <c r="X44" s="622"/>
      <c r="Y44" s="622"/>
      <c r="Z44" s="622"/>
      <c r="AA44" s="622"/>
    </row>
    <row r="45" spans="1:27" x14ac:dyDescent="0.2">
      <c r="E45" s="623"/>
      <c r="F45" s="623"/>
      <c r="G45" s="11"/>
      <c r="H45" s="11"/>
      <c r="I45" s="146"/>
      <c r="K45" s="146"/>
      <c r="L45" s="146"/>
      <c r="M45" s="146"/>
      <c r="N45" s="146"/>
      <c r="Q45" s="145"/>
      <c r="U45" s="145"/>
      <c r="V45" s="622"/>
      <c r="W45" s="622"/>
      <c r="X45" s="622"/>
      <c r="Y45" s="622"/>
      <c r="Z45" s="622"/>
      <c r="AA45" s="622"/>
    </row>
  </sheetData>
  <mergeCells count="34">
    <mergeCell ref="B38:F38"/>
    <mergeCell ref="V44:AA44"/>
    <mergeCell ref="E45:F45"/>
    <mergeCell ref="V45:AA45"/>
    <mergeCell ref="B37:F37"/>
    <mergeCell ref="C35:F35"/>
    <mergeCell ref="C30:D30"/>
    <mergeCell ref="C31:F31"/>
    <mergeCell ref="C32:D32"/>
    <mergeCell ref="C33:F33"/>
    <mergeCell ref="C34:D34"/>
    <mergeCell ref="M19:M21"/>
    <mergeCell ref="N19:N21"/>
    <mergeCell ref="P19:U19"/>
    <mergeCell ref="V19:AA19"/>
    <mergeCell ref="C24:F24"/>
    <mergeCell ref="C19:F21"/>
    <mergeCell ref="G19:G21"/>
    <mergeCell ref="H19:H21"/>
    <mergeCell ref="S14:U14"/>
    <mergeCell ref="B8:H8"/>
    <mergeCell ref="C9:D9"/>
    <mergeCell ref="C13:D13"/>
    <mergeCell ref="C14:D14"/>
    <mergeCell ref="R9:T9"/>
    <mergeCell ref="C10:D10"/>
    <mergeCell ref="R10:T10"/>
    <mergeCell ref="C11:D11"/>
    <mergeCell ref="C12:D12"/>
    <mergeCell ref="C25:F25"/>
    <mergeCell ref="C26:F26"/>
    <mergeCell ref="C27:F27"/>
    <mergeCell ref="C28:D28"/>
    <mergeCell ref="C29:F29"/>
  </mergeCells>
  <conditionalFormatting sqref="O37">
    <cfRule type="cellIs" dxfId="25" priority="16" stopIfTrue="1" operator="notEqual">
      <formula>0</formula>
    </cfRule>
  </conditionalFormatting>
  <conditionalFormatting sqref="P25:AA25 P35:AA41">
    <cfRule type="cellIs" dxfId="24" priority="15" operator="greaterThan">
      <formula>0</formula>
    </cfRule>
  </conditionalFormatting>
  <conditionalFormatting sqref="P27">
    <cfRule type="cellIs" dxfId="23" priority="14" operator="greaterThan">
      <formula>0</formula>
    </cfRule>
  </conditionalFormatting>
  <conditionalFormatting sqref="P27:AA27">
    <cfRule type="cellIs" dxfId="22" priority="13" operator="greaterThan">
      <formula>0</formula>
    </cfRule>
  </conditionalFormatting>
  <conditionalFormatting sqref="P29">
    <cfRule type="cellIs" dxfId="21" priority="12" operator="greaterThan">
      <formula>0</formula>
    </cfRule>
  </conditionalFormatting>
  <conditionalFormatting sqref="P29:AA29">
    <cfRule type="cellIs" dxfId="20" priority="11" operator="greaterThan">
      <formula>0</formula>
    </cfRule>
  </conditionalFormatting>
  <conditionalFormatting sqref="P31:P33">
    <cfRule type="cellIs" dxfId="19" priority="8" operator="greaterThan">
      <formula>0</formula>
    </cfRule>
  </conditionalFormatting>
  <conditionalFormatting sqref="P31:AA33">
    <cfRule type="cellIs" dxfId="18" priority="7" operator="greaterThan">
      <formula>0</formula>
    </cfRule>
  </conditionalFormatting>
  <printOptions horizontalCentered="1" gridLinesSet="0"/>
  <pageMargins left="7.874015748031496E-2" right="7.874015748031496E-2" top="0.19685039370078741" bottom="0.47244094488188981" header="0.43307086614173229" footer="0"/>
  <pageSetup paperSize="9" scale="45" fitToHeight="0" orientation="landscape" horizontalDpi="300" verticalDpi="300" r:id="rId1"/>
  <headerFooter alignWithMargins="0"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65"/>
  <sheetViews>
    <sheetView workbookViewId="0">
      <selection activeCell="A41" sqref="A41"/>
    </sheetView>
  </sheetViews>
  <sheetFormatPr defaultRowHeight="12.75" x14ac:dyDescent="0.2"/>
  <cols>
    <col min="1" max="1" width="13.42578125" customWidth="1"/>
    <col min="2" max="2" width="12.7109375" customWidth="1"/>
    <col min="4" max="4" width="9.140625" customWidth="1"/>
    <col min="7" max="7" width="3.42578125" customWidth="1"/>
    <col min="8" max="8" width="15.85546875" customWidth="1"/>
    <col min="9" max="9" width="11.85546875" customWidth="1"/>
    <col min="15" max="15" width="15.42578125" customWidth="1"/>
  </cols>
  <sheetData>
    <row r="1" spans="1:21" ht="12.95" customHeight="1" x14ac:dyDescent="0.2">
      <c r="A1" s="250"/>
      <c r="B1" s="251"/>
      <c r="C1" s="251"/>
      <c r="D1" s="251"/>
      <c r="E1" s="251"/>
      <c r="F1" s="251"/>
      <c r="G1" s="251"/>
      <c r="H1" s="251"/>
      <c r="I1" s="252"/>
    </row>
    <row r="2" spans="1:21" ht="18.75" customHeight="1" x14ac:dyDescent="0.2">
      <c r="A2" s="253"/>
      <c r="B2" s="157"/>
      <c r="C2" s="157"/>
      <c r="D2" s="157"/>
      <c r="E2" s="157"/>
      <c r="F2" s="157"/>
      <c r="G2" s="157"/>
      <c r="H2" s="157"/>
      <c r="I2" s="254"/>
    </row>
    <row r="3" spans="1:21" ht="17.25" customHeight="1" x14ac:dyDescent="0.2">
      <c r="A3" s="253"/>
      <c r="B3" s="157"/>
      <c r="C3" s="157"/>
      <c r="D3" s="157"/>
      <c r="E3" s="157"/>
      <c r="F3" s="157"/>
      <c r="G3" s="157"/>
      <c r="H3" s="157"/>
      <c r="I3" s="254"/>
    </row>
    <row r="4" spans="1:21" ht="19.5" customHeight="1" x14ac:dyDescent="0.2">
      <c r="A4" s="253"/>
      <c r="B4" s="157"/>
      <c r="C4" s="157"/>
      <c r="D4" s="157"/>
      <c r="E4" s="157"/>
      <c r="F4" s="157"/>
      <c r="G4" s="157"/>
      <c r="H4" s="157"/>
      <c r="I4" s="254"/>
    </row>
    <row r="5" spans="1:21" ht="18.75" customHeight="1" x14ac:dyDescent="0.3">
      <c r="A5" s="253"/>
      <c r="B5" s="157"/>
      <c r="C5" s="157"/>
      <c r="D5" s="258"/>
      <c r="E5" s="258"/>
      <c r="F5" s="258"/>
      <c r="G5" s="258"/>
      <c r="H5" s="157"/>
      <c r="I5" s="254"/>
    </row>
    <row r="6" spans="1:21" ht="16.5" customHeight="1" x14ac:dyDescent="0.2">
      <c r="A6" s="255"/>
      <c r="B6" s="256"/>
      <c r="C6" s="256"/>
      <c r="D6" s="256"/>
      <c r="E6" s="256"/>
      <c r="F6" s="256"/>
      <c r="G6" s="256"/>
      <c r="H6" s="256"/>
      <c r="I6" s="257"/>
    </row>
    <row r="7" spans="1:21" s="563" customFormat="1" ht="14.25" customHeight="1" x14ac:dyDescent="0.2">
      <c r="A7" s="628" t="s">
        <v>68</v>
      </c>
      <c r="B7" s="629"/>
      <c r="C7" s="629"/>
      <c r="D7" s="629"/>
      <c r="E7" s="629"/>
      <c r="F7" s="629"/>
      <c r="G7" s="629"/>
      <c r="H7" s="629"/>
      <c r="I7" s="630"/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546"/>
      <c r="U7" s="546"/>
    </row>
    <row r="8" spans="1:21" s="563" customFormat="1" ht="12" customHeight="1" x14ac:dyDescent="0.2">
      <c r="A8" s="631" t="s">
        <v>0</v>
      </c>
      <c r="B8" s="632"/>
      <c r="C8" s="632"/>
      <c r="D8" s="632"/>
      <c r="E8" s="632"/>
      <c r="F8" s="632"/>
      <c r="G8" s="632"/>
      <c r="H8" s="632"/>
      <c r="I8" s="633"/>
      <c r="J8" s="546"/>
      <c r="K8" s="546"/>
      <c r="L8" s="546"/>
      <c r="M8" s="546"/>
      <c r="N8" s="546"/>
      <c r="O8" s="546"/>
      <c r="P8" s="546"/>
      <c r="Q8" s="546"/>
      <c r="R8" s="546"/>
      <c r="S8" s="546"/>
      <c r="T8" s="546"/>
      <c r="U8" s="546"/>
    </row>
    <row r="9" spans="1:21" ht="12" customHeight="1" x14ac:dyDescent="0.2">
      <c r="A9" s="158" t="s">
        <v>1</v>
      </c>
      <c r="B9" s="634" t="s">
        <v>69</v>
      </c>
      <c r="C9" s="634"/>
      <c r="D9" s="634"/>
      <c r="E9" s="634"/>
      <c r="F9" s="634"/>
      <c r="G9" s="634"/>
      <c r="H9" s="634"/>
      <c r="I9" s="635"/>
    </row>
    <row r="10" spans="1:21" ht="12" customHeight="1" x14ac:dyDescent="0.2">
      <c r="A10" s="158" t="s">
        <v>2</v>
      </c>
      <c r="B10" s="159" t="s">
        <v>194</v>
      </c>
      <c r="C10" s="160"/>
      <c r="D10" s="160"/>
      <c r="E10" s="160"/>
      <c r="F10" s="160"/>
      <c r="G10" s="160"/>
      <c r="H10" s="160"/>
      <c r="I10" s="161"/>
    </row>
    <row r="11" spans="1:21" ht="12" customHeight="1" x14ac:dyDescent="0.2">
      <c r="A11" s="158" t="s">
        <v>3</v>
      </c>
      <c r="B11" s="159" t="s">
        <v>4</v>
      </c>
      <c r="C11" s="160"/>
      <c r="D11" s="160"/>
      <c r="E11" s="160"/>
      <c r="F11" s="160"/>
      <c r="G11" s="160"/>
      <c r="H11" s="160"/>
      <c r="I11" s="161"/>
    </row>
    <row r="12" spans="1:21" ht="12" customHeight="1" x14ac:dyDescent="0.2">
      <c r="A12" s="158" t="s">
        <v>6</v>
      </c>
      <c r="B12" s="159" t="s">
        <v>70</v>
      </c>
      <c r="C12" s="160"/>
      <c r="D12" s="160"/>
      <c r="E12" s="160"/>
      <c r="F12" s="160"/>
      <c r="G12" s="160"/>
      <c r="H12" s="160"/>
      <c r="I12" s="161"/>
    </row>
    <row r="13" spans="1:21" ht="12" customHeight="1" x14ac:dyDescent="0.2">
      <c r="A13" s="158" t="s">
        <v>5</v>
      </c>
      <c r="B13" s="159" t="s">
        <v>195</v>
      </c>
      <c r="C13" s="160"/>
      <c r="D13" s="162"/>
      <c r="E13" s="163"/>
      <c r="F13" s="160"/>
      <c r="G13" s="160"/>
      <c r="H13" s="160"/>
      <c r="I13" s="161"/>
    </row>
    <row r="14" spans="1:21" ht="23.25" customHeight="1" x14ac:dyDescent="0.2">
      <c r="A14" s="164" t="s">
        <v>10</v>
      </c>
      <c r="B14" s="636" t="s">
        <v>71</v>
      </c>
      <c r="C14" s="636"/>
      <c r="D14" s="636"/>
      <c r="E14" s="636"/>
      <c r="F14" s="636"/>
      <c r="G14" s="636"/>
      <c r="H14" s="636"/>
      <c r="I14" s="637"/>
    </row>
    <row r="15" spans="1:21" ht="12" customHeight="1" x14ac:dyDescent="0.2">
      <c r="A15" s="158" t="s">
        <v>72</v>
      </c>
      <c r="B15" s="634" t="s">
        <v>196</v>
      </c>
      <c r="C15" s="634"/>
      <c r="D15" s="634"/>
      <c r="E15" s="634"/>
      <c r="F15" s="634"/>
      <c r="G15" s="634"/>
      <c r="H15" s="634"/>
      <c r="I15" s="635"/>
    </row>
    <row r="16" spans="1:21" ht="12" customHeight="1" x14ac:dyDescent="0.2">
      <c r="A16" s="158" t="s">
        <v>19</v>
      </c>
      <c r="B16" s="165">
        <v>0.25</v>
      </c>
      <c r="C16" s="626" t="s">
        <v>198</v>
      </c>
      <c r="D16" s="627"/>
      <c r="E16" s="166" t="s">
        <v>197</v>
      </c>
      <c r="F16" s="167"/>
      <c r="G16" s="168" t="s">
        <v>199</v>
      </c>
      <c r="H16" s="169"/>
      <c r="I16" s="170"/>
    </row>
    <row r="17" spans="1:22" ht="12" customHeight="1" x14ac:dyDescent="0.25">
      <c r="A17" s="164" t="s">
        <v>73</v>
      </c>
      <c r="B17" s="171"/>
      <c r="C17" s="172" t="s">
        <v>84</v>
      </c>
      <c r="D17" s="173"/>
      <c r="E17" s="174"/>
      <c r="F17" s="175"/>
      <c r="G17" s="176"/>
      <c r="H17" s="641"/>
      <c r="I17" s="642"/>
      <c r="J17" s="546"/>
      <c r="K17" s="546"/>
      <c r="L17" s="546"/>
      <c r="M17" s="546"/>
      <c r="N17" s="546"/>
      <c r="O17" s="546"/>
      <c r="P17" s="546"/>
      <c r="Q17" s="546"/>
      <c r="R17" s="546"/>
      <c r="S17" s="546"/>
      <c r="T17" s="546"/>
      <c r="U17" s="546"/>
      <c r="V17" s="546"/>
    </row>
    <row r="18" spans="1:22" s="563" customFormat="1" ht="12" customHeight="1" x14ac:dyDescent="0.2">
      <c r="A18" s="560" t="s">
        <v>74</v>
      </c>
      <c r="B18" s="643" t="s">
        <v>75</v>
      </c>
      <c r="C18" s="644"/>
      <c r="D18" s="644"/>
      <c r="E18" s="644"/>
      <c r="F18" s="644"/>
      <c r="G18" s="645"/>
      <c r="H18" s="561" t="s">
        <v>34</v>
      </c>
      <c r="I18" s="562" t="s">
        <v>76</v>
      </c>
      <c r="J18" s="546"/>
      <c r="K18" s="546"/>
      <c r="L18" s="546"/>
      <c r="M18" s="546"/>
      <c r="N18" s="546"/>
      <c r="O18" s="546"/>
      <c r="P18" s="546"/>
      <c r="Q18" s="546"/>
      <c r="R18" s="546"/>
      <c r="S18" s="546"/>
      <c r="T18" s="546"/>
      <c r="U18" s="546"/>
      <c r="V18" s="546"/>
    </row>
    <row r="19" spans="1:22" ht="12" customHeight="1" x14ac:dyDescent="0.2">
      <c r="A19" s="177">
        <v>1</v>
      </c>
      <c r="B19" s="646" t="s">
        <v>24</v>
      </c>
      <c r="C19" s="647"/>
      <c r="D19" s="647"/>
      <c r="E19" s="647"/>
      <c r="F19" s="647"/>
      <c r="G19" s="648"/>
      <c r="H19" s="398">
        <v>3163.29</v>
      </c>
      <c r="I19" s="311">
        <v>7.38</v>
      </c>
      <c r="J19" s="543"/>
      <c r="K19" s="669"/>
      <c r="L19" s="669"/>
      <c r="M19" s="669"/>
      <c r="N19" s="669"/>
      <c r="O19" s="544"/>
      <c r="P19" s="545"/>
      <c r="Q19" s="546"/>
    </row>
    <row r="20" spans="1:22" ht="12" customHeight="1" x14ac:dyDescent="0.2">
      <c r="A20" s="177">
        <v>2</v>
      </c>
      <c r="B20" s="646" t="s">
        <v>28</v>
      </c>
      <c r="C20" s="647"/>
      <c r="D20" s="647"/>
      <c r="E20" s="647"/>
      <c r="F20" s="647"/>
      <c r="G20" s="648"/>
      <c r="H20" s="310">
        <v>3245.66</v>
      </c>
      <c r="I20" s="311">
        <v>7.57</v>
      </c>
      <c r="J20" s="547"/>
      <c r="K20" s="670"/>
      <c r="L20" s="671"/>
      <c r="M20" s="671"/>
      <c r="N20" s="671"/>
      <c r="O20" s="548"/>
      <c r="P20" s="549"/>
      <c r="Q20" s="546"/>
    </row>
    <row r="21" spans="1:22" ht="12" customHeight="1" x14ac:dyDescent="0.2">
      <c r="A21" s="177">
        <v>3</v>
      </c>
      <c r="B21" s="672" t="s">
        <v>154</v>
      </c>
      <c r="C21" s="673"/>
      <c r="D21" s="538"/>
      <c r="E21" s="673"/>
      <c r="F21" s="673"/>
      <c r="G21" s="539"/>
      <c r="H21" s="312">
        <v>5949.38</v>
      </c>
      <c r="I21" s="313">
        <v>13.88</v>
      </c>
      <c r="J21" s="543"/>
      <c r="K21" s="666"/>
      <c r="L21" s="666"/>
      <c r="M21" s="666"/>
      <c r="N21" s="666"/>
      <c r="O21" s="544"/>
      <c r="P21" s="545"/>
      <c r="Q21" s="546"/>
    </row>
    <row r="22" spans="1:22" ht="12" customHeight="1" x14ac:dyDescent="0.2">
      <c r="A22" s="177">
        <v>4</v>
      </c>
      <c r="B22" s="646" t="s">
        <v>61</v>
      </c>
      <c r="C22" s="647"/>
      <c r="D22" s="647"/>
      <c r="E22" s="647"/>
      <c r="F22" s="647"/>
      <c r="G22" s="648"/>
      <c r="H22" s="312">
        <v>29938.95</v>
      </c>
      <c r="I22" s="313">
        <v>69.849999999999994</v>
      </c>
      <c r="J22" s="547"/>
      <c r="K22" s="671"/>
      <c r="L22" s="671"/>
      <c r="M22" s="671"/>
      <c r="N22" s="671"/>
      <c r="O22" s="550"/>
      <c r="P22" s="549"/>
      <c r="Q22" s="546"/>
    </row>
    <row r="23" spans="1:22" ht="12" customHeight="1" x14ac:dyDescent="0.2">
      <c r="A23" s="177">
        <v>5</v>
      </c>
      <c r="B23" s="646" t="s">
        <v>104</v>
      </c>
      <c r="C23" s="647"/>
      <c r="D23" s="647"/>
      <c r="E23" s="647"/>
      <c r="F23" s="647"/>
      <c r="G23" s="648"/>
      <c r="H23" s="312">
        <v>562.5</v>
      </c>
      <c r="I23" s="313">
        <v>1.32</v>
      </c>
      <c r="J23" s="543"/>
      <c r="K23" s="666"/>
      <c r="L23" s="666"/>
      <c r="M23" s="551"/>
      <c r="N23" s="551"/>
      <c r="O23" s="544"/>
      <c r="P23" s="545"/>
      <c r="Q23" s="546"/>
    </row>
    <row r="24" spans="1:22" ht="12" customHeight="1" x14ac:dyDescent="0.2">
      <c r="A24" s="177"/>
      <c r="B24" s="638"/>
      <c r="C24" s="639"/>
      <c r="D24" s="639"/>
      <c r="E24" s="639"/>
      <c r="F24" s="639"/>
      <c r="G24" s="640"/>
      <c r="H24" s="178"/>
      <c r="I24" s="179"/>
      <c r="J24" s="552"/>
      <c r="K24" s="670"/>
      <c r="L24" s="674"/>
      <c r="M24" s="674"/>
      <c r="N24" s="674"/>
      <c r="O24" s="553"/>
      <c r="P24" s="554"/>
      <c r="Q24" s="546"/>
    </row>
    <row r="25" spans="1:22" ht="12" customHeight="1" x14ac:dyDescent="0.2">
      <c r="A25" s="177"/>
      <c r="B25" s="638"/>
      <c r="C25" s="639"/>
      <c r="D25" s="639"/>
      <c r="E25" s="639"/>
      <c r="F25" s="639"/>
      <c r="G25" s="640"/>
      <c r="H25" s="178"/>
      <c r="I25" s="179"/>
      <c r="J25" s="543"/>
      <c r="K25" s="666"/>
      <c r="L25" s="666"/>
      <c r="M25" s="545"/>
      <c r="N25" s="545"/>
      <c r="O25" s="544"/>
      <c r="P25" s="545"/>
      <c r="Q25" s="546"/>
    </row>
    <row r="26" spans="1:22" ht="12" customHeight="1" x14ac:dyDescent="0.2">
      <c r="A26" s="177"/>
      <c r="B26" s="638"/>
      <c r="C26" s="639"/>
      <c r="D26" s="639"/>
      <c r="E26" s="639"/>
      <c r="F26" s="639"/>
      <c r="G26" s="640"/>
      <c r="H26" s="180"/>
      <c r="I26" s="179"/>
      <c r="J26" s="547"/>
      <c r="K26" s="670"/>
      <c r="L26" s="674"/>
      <c r="M26" s="674"/>
      <c r="N26" s="674"/>
      <c r="O26" s="553"/>
      <c r="P26" s="554"/>
      <c r="Q26" s="546"/>
    </row>
    <row r="27" spans="1:22" ht="12" customHeight="1" x14ac:dyDescent="0.2">
      <c r="A27" s="177"/>
      <c r="B27" s="638"/>
      <c r="C27" s="639"/>
      <c r="D27" s="639"/>
      <c r="E27" s="639"/>
      <c r="F27" s="639"/>
      <c r="G27" s="640"/>
      <c r="H27" s="180"/>
      <c r="I27" s="179"/>
      <c r="J27" s="552"/>
      <c r="K27" s="666"/>
      <c r="L27" s="666"/>
      <c r="M27" s="555"/>
      <c r="N27" s="555"/>
      <c r="O27" s="544"/>
      <c r="P27" s="545"/>
      <c r="Q27" s="546"/>
    </row>
    <row r="28" spans="1:22" ht="12" customHeight="1" x14ac:dyDescent="0.2">
      <c r="A28" s="177"/>
      <c r="B28" s="181"/>
      <c r="C28" s="182"/>
      <c r="D28" s="182"/>
      <c r="E28" s="182"/>
      <c r="F28" s="182"/>
      <c r="G28" s="183"/>
      <c r="H28" s="180"/>
      <c r="I28" s="179"/>
      <c r="J28" s="540"/>
      <c r="K28" s="667"/>
      <c r="L28" s="668"/>
      <c r="M28" s="668"/>
      <c r="N28" s="668"/>
      <c r="O28" s="541"/>
      <c r="P28" s="542"/>
    </row>
    <row r="29" spans="1:22" ht="12" customHeight="1" x14ac:dyDescent="0.2">
      <c r="A29" s="177"/>
      <c r="B29" s="638"/>
      <c r="C29" s="639"/>
      <c r="D29" s="639"/>
      <c r="E29" s="639"/>
      <c r="F29" s="639"/>
      <c r="G29" s="640"/>
      <c r="H29" s="180"/>
      <c r="I29" s="179"/>
    </row>
    <row r="30" spans="1:22" ht="12" customHeight="1" x14ac:dyDescent="0.2">
      <c r="A30" s="177"/>
      <c r="B30" s="638"/>
      <c r="C30" s="639"/>
      <c r="D30" s="639"/>
      <c r="E30" s="639"/>
      <c r="F30" s="639"/>
      <c r="G30" s="640"/>
      <c r="H30" s="180"/>
      <c r="I30" s="179"/>
    </row>
    <row r="31" spans="1:22" ht="12" customHeight="1" x14ac:dyDescent="0.2">
      <c r="A31" s="177"/>
      <c r="B31" s="638"/>
      <c r="C31" s="639"/>
      <c r="D31" s="639"/>
      <c r="E31" s="639"/>
      <c r="F31" s="639"/>
      <c r="G31" s="640"/>
      <c r="H31" s="180"/>
      <c r="I31" s="179"/>
    </row>
    <row r="32" spans="1:22" ht="12" customHeight="1" x14ac:dyDescent="0.2">
      <c r="A32" s="177"/>
      <c r="B32" s="181"/>
      <c r="C32" s="182"/>
      <c r="D32" s="182"/>
      <c r="E32" s="182"/>
      <c r="F32" s="182"/>
      <c r="G32" s="183"/>
      <c r="H32" s="180"/>
      <c r="I32" s="179"/>
    </row>
    <row r="33" spans="1:22" ht="12" customHeight="1" x14ac:dyDescent="0.2">
      <c r="A33" s="177"/>
      <c r="B33" s="181"/>
      <c r="C33" s="182"/>
      <c r="D33" s="182"/>
      <c r="E33" s="182"/>
      <c r="F33" s="182"/>
      <c r="G33" s="183"/>
      <c r="H33" s="180"/>
      <c r="I33" s="179"/>
    </row>
    <row r="34" spans="1:22" ht="12" customHeight="1" x14ac:dyDescent="0.2">
      <c r="A34" s="177"/>
      <c r="B34" s="638"/>
      <c r="C34" s="639"/>
      <c r="D34" s="639"/>
      <c r="E34" s="639"/>
      <c r="F34" s="639"/>
      <c r="G34" s="640"/>
      <c r="H34" s="178"/>
      <c r="I34" s="179"/>
    </row>
    <row r="35" spans="1:22" ht="12" customHeight="1" x14ac:dyDescent="0.2">
      <c r="A35" s="177"/>
      <c r="B35" s="638"/>
      <c r="C35" s="639"/>
      <c r="D35" s="639"/>
      <c r="E35" s="639"/>
      <c r="F35" s="639"/>
      <c r="G35" s="640"/>
      <c r="H35" s="178"/>
      <c r="I35" s="179"/>
    </row>
    <row r="36" spans="1:22" ht="12" customHeight="1" x14ac:dyDescent="0.2">
      <c r="A36" s="177"/>
      <c r="B36" s="638"/>
      <c r="C36" s="639"/>
      <c r="D36" s="639"/>
      <c r="E36" s="639"/>
      <c r="F36" s="639"/>
      <c r="G36" s="640"/>
      <c r="H36" s="178"/>
      <c r="I36" s="179"/>
    </row>
    <row r="37" spans="1:22" ht="12" customHeight="1" x14ac:dyDescent="0.2">
      <c r="A37" s="177"/>
      <c r="B37" s="638"/>
      <c r="C37" s="639"/>
      <c r="D37" s="639"/>
      <c r="E37" s="639"/>
      <c r="F37" s="639"/>
      <c r="G37" s="640"/>
      <c r="H37" s="178"/>
      <c r="I37" s="179"/>
    </row>
    <row r="38" spans="1:22" ht="12" customHeight="1" x14ac:dyDescent="0.2">
      <c r="A38" s="177"/>
      <c r="B38" s="638"/>
      <c r="C38" s="639"/>
      <c r="D38" s="639"/>
      <c r="E38" s="639"/>
      <c r="F38" s="639"/>
      <c r="G38" s="640"/>
      <c r="H38" s="178"/>
      <c r="I38" s="179"/>
    </row>
    <row r="39" spans="1:22" ht="12" customHeight="1" x14ac:dyDescent="0.2">
      <c r="A39" s="177"/>
      <c r="B39" s="649"/>
      <c r="C39" s="639"/>
      <c r="D39" s="639"/>
      <c r="E39" s="639"/>
      <c r="F39" s="639"/>
      <c r="G39" s="640"/>
      <c r="H39" s="178"/>
      <c r="I39" s="179"/>
    </row>
    <row r="40" spans="1:22" ht="12" customHeight="1" x14ac:dyDescent="0.2">
      <c r="A40" s="177"/>
      <c r="B40" s="638"/>
      <c r="C40" s="639"/>
      <c r="D40" s="639"/>
      <c r="E40" s="639"/>
      <c r="F40" s="639"/>
      <c r="G40" s="640"/>
      <c r="H40" s="178"/>
      <c r="I40" s="179"/>
    </row>
    <row r="41" spans="1:22" ht="12" customHeight="1" x14ac:dyDescent="0.2">
      <c r="A41" s="177">
        <v>16</v>
      </c>
      <c r="B41" s="638"/>
      <c r="C41" s="639"/>
      <c r="D41" s="639"/>
      <c r="E41" s="639"/>
      <c r="F41" s="639"/>
      <c r="G41" s="640"/>
      <c r="H41" s="178"/>
      <c r="I41" s="179"/>
    </row>
    <row r="42" spans="1:22" s="563" customFormat="1" ht="12.95" customHeight="1" x14ac:dyDescent="0.2">
      <c r="A42" s="650" t="s">
        <v>77</v>
      </c>
      <c r="B42" s="651"/>
      <c r="C42" s="651"/>
      <c r="D42" s="651"/>
      <c r="E42" s="651"/>
      <c r="F42" s="651"/>
      <c r="G42" s="652"/>
      <c r="H42" s="564">
        <f>SUM(H19:H41)</f>
        <v>42859.78</v>
      </c>
      <c r="I42" s="565">
        <v>1</v>
      </c>
      <c r="J42" s="546"/>
      <c r="K42" s="546"/>
      <c r="L42" s="546"/>
      <c r="M42" s="546"/>
      <c r="N42" s="546"/>
      <c r="O42" s="546"/>
      <c r="P42" s="546"/>
      <c r="Q42" s="546"/>
      <c r="R42" s="546"/>
      <c r="S42" s="546"/>
      <c r="T42" s="546"/>
      <c r="U42" s="546"/>
      <c r="V42" s="546"/>
    </row>
    <row r="43" spans="1:22" s="546" customFormat="1" ht="12.95" customHeight="1" x14ac:dyDescent="0.2">
      <c r="A43" s="566"/>
      <c r="B43" s="567"/>
      <c r="C43" s="567"/>
      <c r="D43" s="567"/>
      <c r="E43" s="567"/>
      <c r="F43" s="567"/>
      <c r="G43" s="567"/>
      <c r="H43" s="568"/>
      <c r="I43" s="569"/>
    </row>
    <row r="44" spans="1:22" s="563" customFormat="1" ht="12.95" customHeight="1" x14ac:dyDescent="0.2">
      <c r="A44" s="653" t="s">
        <v>78</v>
      </c>
      <c r="B44" s="644"/>
      <c r="C44" s="644"/>
      <c r="D44" s="644"/>
      <c r="E44" s="644"/>
      <c r="F44" s="644"/>
      <c r="G44" s="644"/>
      <c r="H44" s="644"/>
      <c r="I44" s="654"/>
      <c r="J44" s="546"/>
      <c r="K44" s="546"/>
      <c r="L44" s="546"/>
      <c r="M44" s="546"/>
      <c r="N44" s="546"/>
      <c r="O44" s="546"/>
      <c r="P44" s="546"/>
      <c r="Q44" s="546"/>
      <c r="R44" s="546"/>
      <c r="S44" s="546"/>
      <c r="T44" s="546"/>
      <c r="U44" s="546"/>
      <c r="V44" s="546"/>
    </row>
    <row r="45" spans="1:22" ht="12.95" customHeight="1" x14ac:dyDescent="0.2">
      <c r="A45" s="655" t="s">
        <v>79</v>
      </c>
      <c r="B45" s="656"/>
      <c r="C45" s="656"/>
      <c r="D45" s="656"/>
      <c r="E45" s="656"/>
      <c r="F45" s="656"/>
      <c r="G45" s="657"/>
      <c r="H45" s="184">
        <v>32144.81</v>
      </c>
      <c r="I45" s="179">
        <v>0.75</v>
      </c>
      <c r="J45" s="546"/>
      <c r="K45" s="546"/>
      <c r="L45" s="546"/>
      <c r="M45" s="546"/>
      <c r="N45" s="546"/>
      <c r="O45" s="546"/>
      <c r="P45" s="546"/>
      <c r="Q45" s="546"/>
      <c r="R45" s="546"/>
      <c r="S45" s="546"/>
      <c r="T45" s="546"/>
      <c r="U45" s="546"/>
      <c r="V45" s="546"/>
    </row>
    <row r="46" spans="1:22" ht="12.95" customHeight="1" x14ac:dyDescent="0.2">
      <c r="A46" s="655" t="s">
        <v>80</v>
      </c>
      <c r="B46" s="656"/>
      <c r="C46" s="656"/>
      <c r="D46" s="656"/>
      <c r="E46" s="656"/>
      <c r="F46" s="656"/>
      <c r="G46" s="657"/>
      <c r="H46" s="184">
        <v>10714.97</v>
      </c>
      <c r="I46" s="179">
        <v>0.25</v>
      </c>
      <c r="J46" s="546"/>
      <c r="K46" s="546"/>
      <c r="L46" s="546"/>
      <c r="M46" s="546"/>
      <c r="N46" s="546"/>
      <c r="O46" s="546"/>
      <c r="P46" s="546"/>
      <c r="Q46" s="546"/>
      <c r="R46" s="546"/>
      <c r="S46" s="546"/>
      <c r="T46" s="546"/>
      <c r="U46" s="546"/>
      <c r="V46" s="546"/>
    </row>
    <row r="47" spans="1:22" ht="12.95" customHeight="1" x14ac:dyDescent="0.2">
      <c r="A47" s="655" t="s">
        <v>81</v>
      </c>
      <c r="B47" s="656"/>
      <c r="C47" s="656"/>
      <c r="D47" s="656"/>
      <c r="E47" s="656"/>
      <c r="F47" s="656"/>
      <c r="G47" s="657"/>
      <c r="H47" s="184">
        <f>SUM(H45:H46)</f>
        <v>42859.78</v>
      </c>
      <c r="I47" s="179">
        <v>1</v>
      </c>
      <c r="J47" s="546"/>
      <c r="K47" s="546"/>
      <c r="L47" s="546"/>
      <c r="M47" s="546"/>
      <c r="N47" s="546"/>
      <c r="O47" s="546"/>
      <c r="P47" s="546"/>
      <c r="Q47" s="546"/>
      <c r="R47" s="546"/>
      <c r="S47" s="546"/>
      <c r="T47" s="546"/>
      <c r="U47" s="546"/>
      <c r="V47" s="546"/>
    </row>
    <row r="48" spans="1:22" s="93" customFormat="1" ht="12.95" customHeight="1" x14ac:dyDescent="0.2">
      <c r="A48" s="224"/>
      <c r="B48" s="225"/>
      <c r="C48" s="225"/>
      <c r="D48" s="225"/>
      <c r="E48" s="225"/>
      <c r="F48" s="225"/>
      <c r="G48" s="225"/>
      <c r="H48" s="259"/>
      <c r="I48" s="260"/>
      <c r="J48" s="546"/>
      <c r="K48" s="546"/>
      <c r="L48" s="546"/>
      <c r="M48" s="546"/>
      <c r="N48" s="546"/>
      <c r="O48" s="546"/>
      <c r="P48" s="546"/>
      <c r="Q48" s="546"/>
      <c r="R48" s="546"/>
      <c r="S48" s="546"/>
      <c r="T48" s="546"/>
      <c r="U48" s="546"/>
      <c r="V48" s="546"/>
    </row>
    <row r="49" spans="1:22" s="563" customFormat="1" ht="12.95" customHeight="1" x14ac:dyDescent="0.2">
      <c r="A49" s="653" t="s">
        <v>82</v>
      </c>
      <c r="B49" s="644"/>
      <c r="C49" s="644"/>
      <c r="D49" s="644"/>
      <c r="E49" s="644"/>
      <c r="F49" s="644"/>
      <c r="G49" s="644"/>
      <c r="H49" s="644"/>
      <c r="I49" s="654"/>
      <c r="J49" s="546"/>
      <c r="K49" s="546"/>
      <c r="L49" s="546"/>
      <c r="M49" s="546"/>
      <c r="N49" s="546"/>
      <c r="O49" s="546"/>
      <c r="P49" s="546"/>
      <c r="Q49" s="546"/>
      <c r="R49" s="546"/>
      <c r="S49" s="546"/>
      <c r="T49" s="546"/>
      <c r="U49" s="546"/>
      <c r="V49" s="546"/>
    </row>
    <row r="50" spans="1:22" s="563" customFormat="1" ht="12.95" customHeight="1" x14ac:dyDescent="0.2">
      <c r="A50" s="661" t="s">
        <v>200</v>
      </c>
      <c r="B50" s="662"/>
      <c r="C50" s="662"/>
      <c r="D50" s="662"/>
      <c r="E50" s="662"/>
      <c r="F50" s="662"/>
      <c r="G50" s="662"/>
      <c r="H50" s="662"/>
      <c r="I50" s="663"/>
      <c r="J50" s="546"/>
      <c r="K50" s="546"/>
      <c r="L50" s="546"/>
      <c r="M50" s="546"/>
      <c r="N50" s="546"/>
      <c r="O50" s="546"/>
      <c r="P50" s="546"/>
      <c r="Q50" s="546"/>
      <c r="R50" s="546"/>
      <c r="S50" s="546"/>
      <c r="T50" s="546"/>
      <c r="U50" s="546"/>
      <c r="V50" s="546"/>
    </row>
    <row r="51" spans="1:22" ht="12.95" customHeight="1" x14ac:dyDescent="0.2">
      <c r="A51" s="226"/>
      <c r="B51" s="227"/>
      <c r="C51" s="227"/>
      <c r="D51" s="227"/>
      <c r="E51" s="227"/>
      <c r="F51" s="227"/>
      <c r="G51" s="227"/>
      <c r="H51" s="227"/>
      <c r="I51" s="228"/>
    </row>
    <row r="52" spans="1:22" ht="12.95" customHeight="1" x14ac:dyDescent="0.2">
      <c r="A52" s="229" t="s">
        <v>83</v>
      </c>
      <c r="B52" s="664" t="s">
        <v>201</v>
      </c>
      <c r="C52" s="664"/>
      <c r="D52" s="664"/>
      <c r="E52" s="230"/>
      <c r="F52" s="230"/>
      <c r="G52" s="230"/>
      <c r="H52" s="230"/>
      <c r="I52" s="231"/>
    </row>
    <row r="53" spans="1:22" ht="12.95" customHeight="1" thickBot="1" x14ac:dyDescent="0.25">
      <c r="A53" s="232"/>
      <c r="B53" s="233"/>
      <c r="C53" s="233"/>
      <c r="D53" s="233"/>
      <c r="E53" s="233"/>
      <c r="F53" s="234"/>
      <c r="G53" s="556"/>
      <c r="H53" s="556"/>
      <c r="I53" s="528"/>
    </row>
    <row r="54" spans="1:22" ht="15" customHeight="1" x14ac:dyDescent="0.35">
      <c r="A54" s="78"/>
      <c r="B54" s="63"/>
      <c r="C54" s="63"/>
      <c r="D54" s="63"/>
      <c r="E54" s="234"/>
      <c r="F54" s="235" t="s">
        <v>203</v>
      </c>
      <c r="G54" s="570"/>
      <c r="H54" s="570"/>
      <c r="I54" s="571"/>
    </row>
    <row r="55" spans="1:22" ht="12.95" customHeight="1" x14ac:dyDescent="0.2">
      <c r="A55" s="232"/>
      <c r="B55" s="665"/>
      <c r="C55" s="665"/>
      <c r="D55" s="665"/>
      <c r="E55" s="665"/>
      <c r="F55" s="659" t="s">
        <v>204</v>
      </c>
      <c r="G55" s="659"/>
      <c r="H55" s="659"/>
      <c r="I55" s="660"/>
    </row>
    <row r="56" spans="1:22" ht="12.95" customHeight="1" x14ac:dyDescent="0.2">
      <c r="A56" s="232"/>
      <c r="B56" s="659"/>
      <c r="C56" s="659"/>
      <c r="D56" s="659"/>
      <c r="E56" s="659"/>
      <c r="F56" s="557" t="s">
        <v>205</v>
      </c>
      <c r="G56" s="557"/>
      <c r="H56" s="557"/>
      <c r="I56" s="559"/>
      <c r="J56" s="503"/>
    </row>
    <row r="57" spans="1:22" ht="12.95" customHeight="1" thickBot="1" x14ac:dyDescent="0.25">
      <c r="A57" s="236"/>
      <c r="B57" s="237"/>
      <c r="C57" s="237"/>
      <c r="D57" s="237"/>
      <c r="E57" s="237"/>
      <c r="F57" s="237"/>
      <c r="G57" s="237"/>
      <c r="H57" s="558" t="s">
        <v>142</v>
      </c>
      <c r="I57" s="238"/>
    </row>
    <row r="58" spans="1:22" ht="12.95" customHeight="1" x14ac:dyDescent="0.2">
      <c r="A58" s="7"/>
      <c r="B58" s="7"/>
      <c r="C58" s="7"/>
      <c r="D58" s="7"/>
      <c r="E58" s="7"/>
      <c r="F58" s="7"/>
      <c r="G58" s="7"/>
      <c r="H58" s="7"/>
      <c r="I58" s="7"/>
    </row>
    <row r="59" spans="1:22" ht="12.95" customHeight="1" x14ac:dyDescent="0.2">
      <c r="A59" s="7"/>
      <c r="B59" s="7"/>
      <c r="C59" s="7"/>
      <c r="D59" s="7"/>
      <c r="E59" s="7"/>
      <c r="F59" s="7"/>
      <c r="G59" s="7"/>
      <c r="H59" s="7"/>
      <c r="I59" s="7"/>
    </row>
    <row r="60" spans="1:22" ht="12.95" customHeight="1" x14ac:dyDescent="0.2">
      <c r="A60" s="6"/>
      <c r="F60" s="8"/>
      <c r="G60" s="8"/>
      <c r="H60" s="8"/>
      <c r="I60" s="8"/>
    </row>
    <row r="61" spans="1:22" ht="12.95" customHeight="1" x14ac:dyDescent="0.2">
      <c r="A61" s="6"/>
      <c r="F61" s="8"/>
      <c r="G61" s="658"/>
      <c r="H61" s="658"/>
      <c r="I61" s="658"/>
    </row>
    <row r="62" spans="1:22" ht="12.95" customHeight="1" x14ac:dyDescent="0.2">
      <c r="A62" s="6"/>
      <c r="F62" s="8"/>
      <c r="G62" s="658"/>
      <c r="H62" s="658"/>
      <c r="I62" s="658"/>
    </row>
    <row r="63" spans="1:22" ht="12.95" customHeight="1" x14ac:dyDescent="0.2">
      <c r="A63" s="6"/>
      <c r="B63" s="7"/>
      <c r="C63" s="7"/>
      <c r="D63" s="7"/>
      <c r="E63" s="7"/>
      <c r="F63" s="7"/>
      <c r="G63" s="658"/>
      <c r="H63" s="658"/>
      <c r="I63" s="658"/>
    </row>
    <row r="64" spans="1:22" x14ac:dyDescent="0.2">
      <c r="A64" s="6"/>
      <c r="B64" s="6"/>
      <c r="C64" s="6"/>
      <c r="D64" s="6"/>
      <c r="E64" s="6"/>
      <c r="F64" s="6"/>
      <c r="G64" s="6"/>
      <c r="H64" s="6"/>
      <c r="I64" s="6"/>
    </row>
    <row r="65" spans="1:9" x14ac:dyDescent="0.2">
      <c r="A65" s="6"/>
      <c r="B65" s="6"/>
      <c r="C65" s="6"/>
      <c r="D65" s="6"/>
      <c r="E65" s="6"/>
      <c r="F65" s="6"/>
      <c r="G65" s="6"/>
      <c r="H65" s="6"/>
      <c r="I65" s="6"/>
    </row>
  </sheetData>
  <mergeCells count="53">
    <mergeCell ref="B21:C21"/>
    <mergeCell ref="E21:F21"/>
    <mergeCell ref="K24:N24"/>
    <mergeCell ref="K25:L25"/>
    <mergeCell ref="K26:N26"/>
    <mergeCell ref="K27:L27"/>
    <mergeCell ref="K28:N28"/>
    <mergeCell ref="K19:N19"/>
    <mergeCell ref="K20:N20"/>
    <mergeCell ref="K21:N21"/>
    <mergeCell ref="K22:N22"/>
    <mergeCell ref="K23:L23"/>
    <mergeCell ref="G63:I63"/>
    <mergeCell ref="F55:I55"/>
    <mergeCell ref="A49:I49"/>
    <mergeCell ref="A50:I50"/>
    <mergeCell ref="B52:D52"/>
    <mergeCell ref="B55:E55"/>
    <mergeCell ref="G61:I61"/>
    <mergeCell ref="B56:E56"/>
    <mergeCell ref="G62:I62"/>
    <mergeCell ref="A42:G42"/>
    <mergeCell ref="A44:I44"/>
    <mergeCell ref="A45:G45"/>
    <mergeCell ref="A46:G46"/>
    <mergeCell ref="A47:G47"/>
    <mergeCell ref="B29:G29"/>
    <mergeCell ref="B30:G30"/>
    <mergeCell ref="B31:G31"/>
    <mergeCell ref="B34:G34"/>
    <mergeCell ref="B35:G35"/>
    <mergeCell ref="B41:G41"/>
    <mergeCell ref="B27:G27"/>
    <mergeCell ref="H17:I17"/>
    <mergeCell ref="B18:G18"/>
    <mergeCell ref="B19:G19"/>
    <mergeCell ref="B20:G20"/>
    <mergeCell ref="B22:G22"/>
    <mergeCell ref="B23:G23"/>
    <mergeCell ref="B24:G24"/>
    <mergeCell ref="B25:G25"/>
    <mergeCell ref="B26:G26"/>
    <mergeCell ref="B36:G36"/>
    <mergeCell ref="B37:G37"/>
    <mergeCell ref="B38:G38"/>
    <mergeCell ref="B39:G39"/>
    <mergeCell ref="B40:G40"/>
    <mergeCell ref="C16:D16"/>
    <mergeCell ref="A7:I7"/>
    <mergeCell ref="A8:I8"/>
    <mergeCell ref="B9:I9"/>
    <mergeCell ref="B14:I14"/>
    <mergeCell ref="B15:I15"/>
  </mergeCells>
  <conditionalFormatting sqref="B40">
    <cfRule type="expression" dxfId="17" priority="1">
      <formula>MOD(ROW(),2)=0</formula>
    </cfRule>
  </conditionalFormatting>
  <conditionalFormatting sqref="A34:B34 A41:B41 I42:I43 A19:B20 H24:I25 H30:I41 A24:A33 A35:A40 A22:B23 A21">
    <cfRule type="expression" dxfId="16" priority="18">
      <formula>MOD(ROW(),2)=0</formula>
    </cfRule>
  </conditionalFormatting>
  <conditionalFormatting sqref="A45:I48">
    <cfRule type="expression" dxfId="15" priority="17">
      <formula>MOD(ROW(),2)=0</formula>
    </cfRule>
  </conditionalFormatting>
  <conditionalFormatting sqref="B24">
    <cfRule type="expression" dxfId="14" priority="16">
      <formula>MOD(ROW(),2)=0</formula>
    </cfRule>
  </conditionalFormatting>
  <conditionalFormatting sqref="B25">
    <cfRule type="expression" dxfId="13" priority="15">
      <formula>MOD(ROW(),2)=0</formula>
    </cfRule>
  </conditionalFormatting>
  <conditionalFormatting sqref="B31:B33">
    <cfRule type="expression" dxfId="12" priority="7">
      <formula>MOD(ROW(),2)=0</formula>
    </cfRule>
  </conditionalFormatting>
  <conditionalFormatting sqref="H26:I26">
    <cfRule type="expression" dxfId="11" priority="14">
      <formula>MOD(ROW(),2)=0</formula>
    </cfRule>
  </conditionalFormatting>
  <conditionalFormatting sqref="B26">
    <cfRule type="expression" dxfId="10" priority="13">
      <formula>MOD(ROW(),2)=0</formula>
    </cfRule>
  </conditionalFormatting>
  <conditionalFormatting sqref="H27:I28">
    <cfRule type="expression" dxfId="9" priority="12">
      <formula>MOD(ROW(),2)=0</formula>
    </cfRule>
  </conditionalFormatting>
  <conditionalFormatting sqref="B27:B28">
    <cfRule type="expression" dxfId="8" priority="11">
      <formula>MOD(ROW(),2)=0</formula>
    </cfRule>
  </conditionalFormatting>
  <conditionalFormatting sqref="H29:I29">
    <cfRule type="expression" dxfId="7" priority="10">
      <formula>MOD(ROW(),2)=0</formula>
    </cfRule>
  </conditionalFormatting>
  <conditionalFormatting sqref="B29">
    <cfRule type="expression" dxfId="6" priority="9">
      <formula>MOD(ROW(),2)=0</formula>
    </cfRule>
  </conditionalFormatting>
  <conditionalFormatting sqref="B35">
    <cfRule type="expression" dxfId="5" priority="6">
      <formula>MOD(ROW(),2)=0</formula>
    </cfRule>
  </conditionalFormatting>
  <conditionalFormatting sqref="B30">
    <cfRule type="expression" dxfId="4" priority="8">
      <formula>MOD(ROW(),2)=0</formula>
    </cfRule>
  </conditionalFormatting>
  <conditionalFormatting sqref="B36">
    <cfRule type="expression" dxfId="3" priority="5">
      <formula>MOD(ROW(),2)=0</formula>
    </cfRule>
  </conditionalFormatting>
  <conditionalFormatting sqref="B37">
    <cfRule type="expression" dxfId="2" priority="4">
      <formula>MOD(ROW(),2)=0</formula>
    </cfRule>
  </conditionalFormatting>
  <conditionalFormatting sqref="B38">
    <cfRule type="expression" dxfId="1" priority="3">
      <formula>MOD(ROW(),2)=0</formula>
    </cfRule>
  </conditionalFormatting>
  <conditionalFormatting sqref="B39">
    <cfRule type="expression" dxfId="0" priority="2">
      <formula>MOD(ROW(),2)=0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ORÇAMENTO</vt:lpstr>
      <vt:lpstr>BDI</vt:lpstr>
      <vt:lpstr>Cronograma-Previsto-Executado</vt:lpstr>
      <vt:lpstr>Espelho - hab</vt:lpstr>
      <vt:lpstr>ORÇAMENTO!Area_de_impressao</vt:lpstr>
      <vt:lpstr>ORÇAMENTO!Print_Area</vt:lpstr>
      <vt:lpstr>ORÇAMENTO!Print_Titles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Edvanio Teixeira</dc:creator>
  <cp:lastModifiedBy>Usuario</cp:lastModifiedBy>
  <cp:revision>1</cp:revision>
  <cp:lastPrinted>2024-07-01T15:21:02Z</cp:lastPrinted>
  <dcterms:created xsi:type="dcterms:W3CDTF">2019-12-15T18:50:44Z</dcterms:created>
  <dcterms:modified xsi:type="dcterms:W3CDTF">2024-07-08T14:44:38Z</dcterms:modified>
  <dc:language>pt-BR</dc:language>
</cp:coreProperties>
</file>