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GAF\Suprimentos\Licitação\Licitações 2026\Pregão Eletrônico 10_2026 - (RP) Polímero Catiônico\Edital e Anexos\"/>
    </mc:Choice>
  </mc:AlternateContent>
  <xr:revisionPtr revIDLastSave="0" documentId="13_ncr:1_{DEF360A6-6976-4636-92D1-047701C77EE7}" xr6:coauthVersionLast="41" xr6:coauthVersionMax="41" xr10:uidLastSave="{00000000-0000-0000-0000-000000000000}"/>
  <bookViews>
    <workbookView xWindow="-120" yWindow="-120" windowWidth="29040" windowHeight="15720" xr2:uid="{00000000-000D-0000-FFFF-FFFF00000000}"/>
  </bookViews>
  <sheets>
    <sheet name="Cronograma" sheetId="7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2Excel_BuiltIn_Print_Area_3_1_1_1_1">#REF!</definedName>
    <definedName name="_xlnm.Print_Area" localSheetId="0">Cronograma!$A$1:$O$21</definedName>
    <definedName name="_xlnm.Print_Area">#REF!</definedName>
    <definedName name="_xlnm.Database">#REF!</definedName>
    <definedName name="CEOP">#REF!</definedName>
    <definedName name="COM">#REF!</definedName>
    <definedName name="CON">#REF!</definedName>
    <definedName name="CONC">[1]Dados!$K$2:$K$40</definedName>
    <definedName name="CRI">#REF!</definedName>
    <definedName name="dasda">#REF!</definedName>
    <definedName name="Database">#REF!</definedName>
    <definedName name="ÉServiço">[2]II.3!$E1&lt;&gt;""</definedName>
    <definedName name="Excel_BuiltIn__FilterDatabase_2">#REF!</definedName>
    <definedName name="Excel_BuiltIn_Print_Area_1_1_1_1_1">'[3]Anexo II'!$A$12:$M$287,'[3]Anexo II'!$K$286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2_1_1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5_1">#REF!</definedName>
    <definedName name="Excel_BuiltIn_Print_Area_7_1_1">#REF!</definedName>
    <definedName name="Excel_BuiltIn_Print_Titles_1_1">#REF!</definedName>
    <definedName name="Excel_BuiltIn_Print_Titles_3">#REF!</definedName>
    <definedName name="Excel_BuiltIn_Print_Titles_5">#REF!</definedName>
    <definedName name="JOI">#REF!</definedName>
    <definedName name="JOSE">#REF!</definedName>
    <definedName name="MRIA">#REF!</definedName>
    <definedName name="RCH">#REF!</definedName>
    <definedName name="RCR">#REF!</definedName>
    <definedName name="RegimeExecucao">IF([4]DADOS!$A$32="Empreitada por Preço Global ou Integral","Global","Unitário")</definedName>
    <definedName name="RFL">#REF!</definedName>
    <definedName name="RIJ">#REF!</definedName>
    <definedName name="RJO">#REF!</definedName>
    <definedName name="RLA">#REF!</definedName>
    <definedName name="RRS">#REF!</definedName>
    <definedName name="RSM">#REF!</definedName>
    <definedName name="RTB">#REF!</definedName>
    <definedName name="RVI">#REF!</definedName>
    <definedName name="SAO">#REF!</definedName>
    <definedName name="SBL">#REF!</definedName>
    <definedName name="subbaciab1">#REF!</definedName>
    <definedName name="TESTE">'[5]A II.A'!#REF!</definedName>
    <definedName name="Título">#REF!</definedName>
    <definedName name="VALAS">[1]Dados!$L$2:$P$40</definedName>
  </definedNames>
  <calcPr calcId="191029"/>
</workbook>
</file>

<file path=xl/calcChain.xml><?xml version="1.0" encoding="utf-8"?>
<calcChain xmlns="http://schemas.openxmlformats.org/spreadsheetml/2006/main">
  <c r="E11" i="7" l="1"/>
  <c r="F11" i="7"/>
  <c r="H11" i="7"/>
  <c r="I11" i="7"/>
  <c r="J11" i="7"/>
  <c r="L11" i="7"/>
  <c r="M11" i="7"/>
  <c r="N11" i="7"/>
  <c r="C11" i="7"/>
  <c r="E10" i="7"/>
  <c r="F10" i="7"/>
  <c r="G10" i="7"/>
  <c r="G11" i="7" s="1"/>
  <c r="H10" i="7"/>
  <c r="I10" i="7"/>
  <c r="J10" i="7"/>
  <c r="K10" i="7"/>
  <c r="K11" i="7" s="1"/>
  <c r="L10" i="7"/>
  <c r="M10" i="7"/>
  <c r="N10" i="7"/>
  <c r="D10" i="7"/>
  <c r="D11" i="7" s="1"/>
  <c r="C12" i="7" l="1"/>
  <c r="O7" i="7" l="1"/>
  <c r="D12" i="7" l="1"/>
  <c r="E12" i="7" s="1"/>
  <c r="F12" i="7" s="1"/>
  <c r="G12" i="7" s="1"/>
  <c r="H12" i="7" s="1"/>
  <c r="I12" i="7" s="1"/>
  <c r="J12" i="7" s="1"/>
  <c r="K12" i="7" s="1"/>
  <c r="L12" i="7" s="1"/>
  <c r="M12" i="7" s="1"/>
  <c r="N12" i="7" s="1"/>
  <c r="O12" i="7" s="1"/>
</calcChain>
</file>

<file path=xl/sharedStrings.xml><?xml version="1.0" encoding="utf-8"?>
<sst xmlns="http://schemas.openxmlformats.org/spreadsheetml/2006/main" count="25" uniqueCount="25">
  <si>
    <t>ITEM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</si>
  <si>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</si>
  <si>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</si>
  <si>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</si>
  <si>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</si>
  <si>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</si>
  <si>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</si>
  <si>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</si>
  <si>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</si>
  <si>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</si>
  <si>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</si>
  <si>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</si>
  <si>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</si>
  <si>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MATERIAL</t>
  </si>
  <si>
    <t>TOTAL</t>
  </si>
  <si>
    <t>PROGRAMAÇÃO ANUAL</t>
  </si>
  <si>
    <t>Total Acumulado</t>
  </si>
  <si>
    <t>Valor Mensal estimado</t>
  </si>
  <si>
    <t xml:space="preserve"> </t>
  </si>
  <si>
    <t>Polímero granular de alta carga e alto peso molecular</t>
  </si>
  <si>
    <t>TIMBRE DA EMPRESA</t>
  </si>
  <si>
    <t>ANEXO IV.b - CRONOGRAMA FÍSICO-FINANCEIRO (LICITANTE)</t>
  </si>
  <si>
    <t>Valor unitário</t>
  </si>
  <si>
    <t>(Nome do representante)</t>
  </si>
  <si>
    <t>(Cargo)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</si>
</sst>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000000"/>
      <name val="Arial"/>
      <family val="2"/>
    </font>
    <font>
      <sz val="11"/>
      <color theme="1"/>
      <name val="Calibri"/>
      <family val="2"/>
    </font>
    <font>
      <sz val="16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6"/>
      <color theme="1"/>
      <name val="Calibri"/>
      <family val="2"/>
    </font>
    <font>
      <b/>
      <sz val="16"/>
      <color theme="1"/>
      <name val="Calibri"/>
      <family val="2"/>
    </font>
    <font>
      <b/>
      <sz val="2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sz val="26"/>
      <color theme="1"/>
      <name val="Calibri"/>
      <family val="2"/>
    </font>
    <font>
      <b/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0" fontId="3" fillId="0" borderId="0"/>
    <xf numFmtId="9" fontId="3" fillId="0" borderId="0"/>
    <xf numFmtId="0" fontId="2" fillId="0" borderId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43">
    <xf numFmtId="0" fontId="0" fillId="0" borderId="0" xfId="0"/>
    <xf numFmtId="0" fontId="5" fillId="0" borderId="0" xfId="0" applyFont="1" applyAlignment="1">
      <alignment horizontal="left" vertical="center" wrapText="1"/>
    </xf>
    <xf numFmtId="0" fontId="1" fillId="0" borderId="0" xfId="0" applyFont="1"/>
    <xf numFmtId="0" fontId="0" fillId="2" borderId="0" xfId="0" applyFill="1"/>
    <xf numFmtId="164" fontId="0" fillId="2" borderId="0" xfId="0" applyNumberFormat="1" applyFill="1"/>
    <xf numFmtId="3" fontId="0" fillId="2" borderId="0" xfId="0" applyNumberFormat="1" applyFill="1"/>
    <xf numFmtId="0" fontId="0" fillId="2" borderId="0" xfId="0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10" fontId="9" fillId="2" borderId="0" xfId="4" applyNumberFormat="1" applyFont="1" applyFill="1" applyBorder="1" applyAlignment="1">
      <alignment horizontal="center" vertical="center"/>
    </xf>
    <xf numFmtId="0" fontId="11" fillId="2" borderId="0" xfId="0" applyFont="1" applyFill="1"/>
    <xf numFmtId="4" fontId="11" fillId="2" borderId="0" xfId="0" applyNumberFormat="1" applyFont="1" applyFill="1"/>
    <xf numFmtId="164" fontId="11" fillId="2" borderId="0" xfId="0" applyNumberFormat="1" applyFont="1" applyFill="1"/>
    <xf numFmtId="44" fontId="14" fillId="2" borderId="1" xfId="9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44" fontId="14" fillId="2" borderId="0" xfId="9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right" vertical="center" wrapText="1"/>
    </xf>
    <xf numFmtId="44" fontId="13" fillId="3" borderId="1" xfId="9" applyFont="1" applyFill="1" applyBorder="1" applyAlignment="1">
      <alignment horizontal="center" vertical="center"/>
    </xf>
    <xf numFmtId="44" fontId="14" fillId="3" borderId="1" xfId="9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right" vertical="center" wrapText="1"/>
    </xf>
    <xf numFmtId="44" fontId="13" fillId="2" borderId="0" xfId="9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vertical="center"/>
    </xf>
    <xf numFmtId="44" fontId="13" fillId="5" borderId="1" xfId="9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3" fontId="13" fillId="2" borderId="2" xfId="9" applyNumberFormat="1" applyFont="1" applyFill="1" applyBorder="1" applyAlignment="1">
      <alignment horizontal="center" vertical="center"/>
    </xf>
    <xf numFmtId="3" fontId="13" fillId="2" borderId="10" xfId="9" applyNumberFormat="1" applyFont="1" applyFill="1" applyBorder="1" applyAlignment="1">
      <alignment horizontal="center" vertical="center"/>
    </xf>
    <xf numFmtId="3" fontId="13" fillId="2" borderId="3" xfId="9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10" fontId="18" fillId="5" borderId="0" xfId="4" applyNumberFormat="1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 vertical="center"/>
    </xf>
  </cellXfs>
  <cellStyles count="10">
    <cellStyle name="Moeda" xfId="9" builtinId="4"/>
    <cellStyle name="Normal" xfId="0" builtinId="0"/>
    <cellStyle name="Normal 2 2" xfId="1" xr:uid="{00000000-0005-0000-0000-000001000000}"/>
    <cellStyle name="Normal 3 2 2 2 2" xfId="6" xr:uid="{00000000-0005-0000-0000-000002000000}"/>
    <cellStyle name="Normal 8" xfId="7" xr:uid="{00000000-0005-0000-0000-000003000000}"/>
    <cellStyle name="Normal 9 2" xfId="3" xr:uid="{00000000-0005-0000-0000-000004000000}"/>
    <cellStyle name="Porcentagem 2" xfId="2" xr:uid="{00000000-0005-0000-0000-000006000000}"/>
    <cellStyle name="Porcentagem 2 2" xfId="8" xr:uid="{00000000-0005-0000-0000-000007000000}"/>
    <cellStyle name="Porcentagem 3" xfId="4" xr:uid="{00000000-0005-0000-0000-000008000000}"/>
    <cellStyle name="Porcentagem 4" xfId="5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E\Relat&#243;rio%205\ORIGINAIS%20-%20N&#195;O%20MEXER\C&#193;LCULOS%20SANCAD\REDE13\Planilhas%20para%20Memorial\REDE14I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scadelai\Desktop\Concorr&#234;ncia%202019-001%20-%20Reforma%20ETA%20-%20PAC-FIN%20-%20ELEVA&#199;&#195;O\Originais%20-%202019\REFORMA%20E%20AMPLIA&#199;&#195;O%20ETA%20-%20REV%203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scadelai\Desktop\Manuten&#231;&#227;o%20Civil\Originais\Anexos%20II,%20III,%20IV,%20V,%20VI%20e%20VII%20-%20SeMA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NTRATOS\ATIVOS\Centroprojekt%20-%20Contrato%20036.15%20-%20Reforma%20e%20Ampliacao%20ETA%20-%20PAC-FIN\Fiscaliza&#231;&#227;o\Medi&#231;&#245;es\Medi&#231;&#227;o%2007\Caixa\01.%20Boletim%20de%20Medi&#231;&#227;o%20-%207&#170;%20Medi&#231;&#227;o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scadelai\Desktop\Licita&#231;&#227;o%20-%20Interceptores%20PAC-OGU\Arquivos%20Licita&#231;&#227;o\An&#225;lise%20Licita&#231;&#227;o\Constroeste\CONSTROESTE%20-%20REPROG.%20FILADELPHO%20-%20REV%201%20-%20SOMENTE%20ETAPA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adrao"/>
      <sheetName val="Resumo"/>
      <sheetName val="Dados"/>
    </sheetNames>
    <sheetDataSet>
      <sheetData sheetId="0"/>
      <sheetData sheetId="1"/>
      <sheetData sheetId="2"/>
      <sheetData sheetId="3">
        <row r="2">
          <cell r="K2">
            <v>150</v>
          </cell>
          <cell r="L2">
            <v>0.45</v>
          </cell>
        </row>
        <row r="3">
          <cell r="K3">
            <v>10150</v>
          </cell>
          <cell r="L3">
            <v>0.5</v>
          </cell>
          <cell r="M3">
            <v>0.5</v>
          </cell>
          <cell r="N3">
            <v>0.6</v>
          </cell>
          <cell r="O3">
            <v>0.65</v>
          </cell>
          <cell r="P3">
            <v>0.85</v>
          </cell>
        </row>
        <row r="4">
          <cell r="K4">
            <v>20150</v>
          </cell>
          <cell r="L4">
            <v>0.6</v>
          </cell>
          <cell r="M4">
            <v>0.6</v>
          </cell>
          <cell r="N4">
            <v>0.7</v>
          </cell>
          <cell r="O4">
            <v>0.75</v>
          </cell>
          <cell r="P4">
            <v>0.85</v>
          </cell>
        </row>
        <row r="5">
          <cell r="K5">
            <v>200</v>
          </cell>
          <cell r="L5">
            <v>0.55000000000000004</v>
          </cell>
          <cell r="M5">
            <v>0.55000000000000004</v>
          </cell>
          <cell r="N5">
            <v>0.65</v>
          </cell>
          <cell r="O5">
            <v>0.7</v>
          </cell>
          <cell r="P5">
            <v>0.9</v>
          </cell>
        </row>
        <row r="6">
          <cell r="K6">
            <v>10200</v>
          </cell>
          <cell r="L6">
            <v>0.55000000000000004</v>
          </cell>
          <cell r="M6">
            <v>0.55000000000000004</v>
          </cell>
          <cell r="N6">
            <v>0.65</v>
          </cell>
          <cell r="O6">
            <v>0.7</v>
          </cell>
          <cell r="P6">
            <v>0.9</v>
          </cell>
        </row>
        <row r="7">
          <cell r="K7">
            <v>20200</v>
          </cell>
          <cell r="L7">
            <v>0.65</v>
          </cell>
          <cell r="M7">
            <v>0.65</v>
          </cell>
          <cell r="N7">
            <v>0.75</v>
          </cell>
          <cell r="O7">
            <v>0.8</v>
          </cell>
          <cell r="P7">
            <v>0.9</v>
          </cell>
        </row>
        <row r="8">
          <cell r="K8">
            <v>250</v>
          </cell>
          <cell r="L8">
            <v>0.6</v>
          </cell>
          <cell r="M8">
            <v>0.6</v>
          </cell>
          <cell r="N8">
            <v>0.7</v>
          </cell>
          <cell r="O8">
            <v>0.75</v>
          </cell>
          <cell r="P8">
            <v>0.95</v>
          </cell>
        </row>
        <row r="9">
          <cell r="K9">
            <v>10250</v>
          </cell>
          <cell r="L9">
            <v>0.6</v>
          </cell>
          <cell r="M9">
            <v>0.6</v>
          </cell>
          <cell r="N9">
            <v>0.7</v>
          </cell>
          <cell r="O9">
            <v>0.75</v>
          </cell>
          <cell r="P9">
            <v>0.95</v>
          </cell>
        </row>
        <row r="10">
          <cell r="K10">
            <v>20250</v>
          </cell>
          <cell r="L10">
            <v>0.7</v>
          </cell>
          <cell r="M10">
            <v>0.7</v>
          </cell>
          <cell r="N10">
            <v>0.8</v>
          </cell>
          <cell r="O10">
            <v>0.85</v>
          </cell>
          <cell r="P10">
            <v>0.95</v>
          </cell>
        </row>
        <row r="11">
          <cell r="K11">
            <v>300</v>
          </cell>
          <cell r="L11">
            <v>0.65</v>
          </cell>
          <cell r="M11">
            <v>0.65</v>
          </cell>
          <cell r="N11">
            <v>0.75</v>
          </cell>
          <cell r="O11">
            <v>0.8</v>
          </cell>
          <cell r="P11">
            <v>1</v>
          </cell>
        </row>
        <row r="12">
          <cell r="K12">
            <v>10300</v>
          </cell>
          <cell r="L12">
            <v>0.65</v>
          </cell>
          <cell r="M12">
            <v>0.65</v>
          </cell>
          <cell r="N12">
            <v>0.75</v>
          </cell>
          <cell r="O12">
            <v>0.8</v>
          </cell>
          <cell r="P12">
            <v>1</v>
          </cell>
        </row>
        <row r="13">
          <cell r="K13">
            <v>20300</v>
          </cell>
          <cell r="L13">
            <v>0.75</v>
          </cell>
          <cell r="M13">
            <v>0.75</v>
          </cell>
          <cell r="N13">
            <v>0.85</v>
          </cell>
          <cell r="O13">
            <v>0.9</v>
          </cell>
          <cell r="P13">
            <v>1</v>
          </cell>
        </row>
        <row r="14">
          <cell r="K14">
            <v>350</v>
          </cell>
          <cell r="L14">
            <v>0.7</v>
          </cell>
          <cell r="M14">
            <v>0.7</v>
          </cell>
          <cell r="N14">
            <v>0.8</v>
          </cell>
          <cell r="O14">
            <v>0.85</v>
          </cell>
          <cell r="P14">
            <v>1.05</v>
          </cell>
        </row>
        <row r="15">
          <cell r="K15">
            <v>10350</v>
          </cell>
          <cell r="L15">
            <v>0.7</v>
          </cell>
          <cell r="M15">
            <v>0.7</v>
          </cell>
          <cell r="N15">
            <v>0.8</v>
          </cell>
          <cell r="O15">
            <v>0.85</v>
          </cell>
          <cell r="P15">
            <v>1.05</v>
          </cell>
        </row>
        <row r="16">
          <cell r="K16">
            <v>20350</v>
          </cell>
          <cell r="L16">
            <v>0.8</v>
          </cell>
          <cell r="M16">
            <v>0.8</v>
          </cell>
          <cell r="N16">
            <v>0.9</v>
          </cell>
          <cell r="O16">
            <v>0.95</v>
          </cell>
          <cell r="P16">
            <v>1.05</v>
          </cell>
        </row>
        <row r="17">
          <cell r="K17">
            <v>400</v>
          </cell>
          <cell r="L17">
            <v>0.75</v>
          </cell>
          <cell r="M17">
            <v>0.75</v>
          </cell>
          <cell r="N17">
            <v>0.85</v>
          </cell>
          <cell r="O17">
            <v>0.9</v>
          </cell>
          <cell r="P17">
            <v>1.1000000000000001</v>
          </cell>
        </row>
        <row r="18">
          <cell r="K18">
            <v>10400</v>
          </cell>
          <cell r="L18">
            <v>0.75</v>
          </cell>
          <cell r="M18">
            <v>0.75</v>
          </cell>
          <cell r="N18">
            <v>0.85</v>
          </cell>
          <cell r="O18">
            <v>0.9</v>
          </cell>
          <cell r="P18">
            <v>1.1000000000000001</v>
          </cell>
        </row>
        <row r="19">
          <cell r="K19">
            <v>20400</v>
          </cell>
          <cell r="L19">
            <v>0.85</v>
          </cell>
          <cell r="M19">
            <v>0.85</v>
          </cell>
          <cell r="N19">
            <v>0.95</v>
          </cell>
          <cell r="O19">
            <v>1</v>
          </cell>
          <cell r="P19">
            <v>1.1000000000000001</v>
          </cell>
        </row>
        <row r="20">
          <cell r="K20">
            <v>500</v>
          </cell>
          <cell r="L20">
            <v>0.85</v>
          </cell>
          <cell r="M20">
            <v>0.85</v>
          </cell>
          <cell r="N20">
            <v>0.95</v>
          </cell>
          <cell r="O20">
            <v>1</v>
          </cell>
          <cell r="P20">
            <v>1.2</v>
          </cell>
        </row>
        <row r="21">
          <cell r="K21">
            <v>10500</v>
          </cell>
          <cell r="L21">
            <v>0.85</v>
          </cell>
          <cell r="M21">
            <v>0.85</v>
          </cell>
          <cell r="N21">
            <v>0.95</v>
          </cell>
          <cell r="O21">
            <v>1</v>
          </cell>
          <cell r="P21">
            <v>1.2</v>
          </cell>
        </row>
        <row r="22">
          <cell r="K22">
            <v>20500</v>
          </cell>
          <cell r="L22">
            <v>0.95</v>
          </cell>
          <cell r="M22">
            <v>0.95</v>
          </cell>
          <cell r="N22">
            <v>1.05</v>
          </cell>
          <cell r="O22">
            <v>1.1000000000000001</v>
          </cell>
          <cell r="P22">
            <v>1.2</v>
          </cell>
        </row>
        <row r="23">
          <cell r="K23">
            <v>600</v>
          </cell>
          <cell r="L23">
            <v>0.95</v>
          </cell>
          <cell r="M23">
            <v>0.95</v>
          </cell>
          <cell r="N23">
            <v>1.05</v>
          </cell>
          <cell r="O23">
            <v>1.1000000000000001</v>
          </cell>
          <cell r="P23">
            <v>1.3</v>
          </cell>
        </row>
        <row r="24">
          <cell r="K24">
            <v>10600</v>
          </cell>
          <cell r="L24">
            <v>0.95</v>
          </cell>
          <cell r="M24">
            <v>0.95</v>
          </cell>
          <cell r="N24">
            <v>1.05</v>
          </cell>
          <cell r="O24">
            <v>1.1000000000000001</v>
          </cell>
          <cell r="P24">
            <v>1.3</v>
          </cell>
        </row>
        <row r="25">
          <cell r="K25">
            <v>20600</v>
          </cell>
          <cell r="L25">
            <v>1.05</v>
          </cell>
          <cell r="M25">
            <v>1.05</v>
          </cell>
          <cell r="N25">
            <v>1.1499999999999999</v>
          </cell>
          <cell r="O25">
            <v>1.2</v>
          </cell>
          <cell r="P25">
            <v>1.3</v>
          </cell>
        </row>
        <row r="26">
          <cell r="K26">
            <v>700</v>
          </cell>
          <cell r="L26">
            <v>1.3</v>
          </cell>
          <cell r="M26">
            <v>1.3</v>
          </cell>
          <cell r="N26">
            <v>1.4</v>
          </cell>
          <cell r="O26">
            <v>1.45</v>
          </cell>
          <cell r="P26">
            <v>1.65</v>
          </cell>
        </row>
        <row r="27">
          <cell r="K27">
            <v>10700</v>
          </cell>
          <cell r="L27">
            <v>1.3</v>
          </cell>
          <cell r="M27">
            <v>1.3</v>
          </cell>
          <cell r="N27">
            <v>1.4</v>
          </cell>
          <cell r="O27">
            <v>1.45</v>
          </cell>
          <cell r="P27">
            <v>1.65</v>
          </cell>
        </row>
        <row r="28">
          <cell r="K28">
            <v>20700</v>
          </cell>
          <cell r="L28">
            <v>1.4</v>
          </cell>
          <cell r="M28">
            <v>1.4</v>
          </cell>
          <cell r="N28">
            <v>1.5</v>
          </cell>
          <cell r="O28">
            <v>1.55</v>
          </cell>
          <cell r="P28">
            <v>1.65</v>
          </cell>
        </row>
        <row r="29">
          <cell r="K29">
            <v>800</v>
          </cell>
          <cell r="L29">
            <v>1.4</v>
          </cell>
          <cell r="M29">
            <v>1.4</v>
          </cell>
          <cell r="N29">
            <v>1.5</v>
          </cell>
          <cell r="O29">
            <v>1.55</v>
          </cell>
          <cell r="P29">
            <v>1.75</v>
          </cell>
        </row>
        <row r="30">
          <cell r="K30">
            <v>10800</v>
          </cell>
          <cell r="L30">
            <v>1.4</v>
          </cell>
          <cell r="M30">
            <v>1.4</v>
          </cell>
          <cell r="N30">
            <v>1.5</v>
          </cell>
          <cell r="O30">
            <v>1.55</v>
          </cell>
          <cell r="P30">
            <v>1.75</v>
          </cell>
        </row>
        <row r="31">
          <cell r="K31">
            <v>20800</v>
          </cell>
          <cell r="L31">
            <v>1.5</v>
          </cell>
          <cell r="M31">
            <v>1.5</v>
          </cell>
          <cell r="N31">
            <v>1.6</v>
          </cell>
          <cell r="O31">
            <v>1.65</v>
          </cell>
          <cell r="P31">
            <v>1.75</v>
          </cell>
        </row>
        <row r="32">
          <cell r="K32">
            <v>900</v>
          </cell>
          <cell r="N32">
            <v>1.6</v>
          </cell>
          <cell r="O32">
            <v>1.65</v>
          </cell>
          <cell r="P32">
            <v>1.85</v>
          </cell>
        </row>
        <row r="33">
          <cell r="K33">
            <v>10900</v>
          </cell>
          <cell r="N33">
            <v>1.6</v>
          </cell>
          <cell r="O33">
            <v>1.65</v>
          </cell>
          <cell r="P33">
            <v>1.85</v>
          </cell>
        </row>
        <row r="34">
          <cell r="K34">
            <v>20900</v>
          </cell>
          <cell r="N34">
            <v>1.7</v>
          </cell>
          <cell r="O34">
            <v>1.75</v>
          </cell>
          <cell r="P34">
            <v>1.85</v>
          </cell>
        </row>
        <row r="35">
          <cell r="K35">
            <v>1000</v>
          </cell>
          <cell r="P35">
            <v>1.95</v>
          </cell>
        </row>
        <row r="36">
          <cell r="K36">
            <v>11000</v>
          </cell>
          <cell r="P36">
            <v>1.95</v>
          </cell>
        </row>
        <row r="37">
          <cell r="K37">
            <v>21000</v>
          </cell>
          <cell r="N37">
            <v>1.85</v>
          </cell>
          <cell r="O37">
            <v>1.85</v>
          </cell>
          <cell r="P37">
            <v>1.95</v>
          </cell>
        </row>
        <row r="38">
          <cell r="K38">
            <v>1200</v>
          </cell>
        </row>
        <row r="39">
          <cell r="K39">
            <v>11200</v>
          </cell>
        </row>
        <row r="40">
          <cell r="K40">
            <v>21200</v>
          </cell>
          <cell r="O40">
            <v>2.0499999999999998</v>
          </cell>
          <cell r="P40">
            <v>2.15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II"/>
      <sheetName val="II.1"/>
      <sheetName val="II.2"/>
      <sheetName val="II.3"/>
      <sheetName val="II.4"/>
      <sheetName val="II.5"/>
      <sheetName val="II.6"/>
      <sheetName val="II.7"/>
      <sheetName val="II.8"/>
      <sheetName val="II.9"/>
      <sheetName val="II.10"/>
      <sheetName val="II.11"/>
      <sheetName val="II.12"/>
      <sheetName val="II.13"/>
      <sheetName val="II.14"/>
      <sheetName val="II.15"/>
      <sheetName val="III"/>
      <sheetName val="IV"/>
      <sheetName val="V"/>
      <sheetName val="VI-1"/>
      <sheetName val="VI-2"/>
      <sheetName val="Anexo VII"/>
      <sheetName val="Anexo VIII"/>
      <sheetName val="Esgotamento"/>
      <sheetName val="MC - PAINÉIS"/>
      <sheetName val="Série Histórica IPCA"/>
      <sheetName val="Justificativas"/>
      <sheetName val="COTAÇÕES"/>
      <sheetName val="MC - ATUADORES"/>
      <sheetName val="MC - ITEM 2.3"/>
      <sheetName val="MC - ITEM 3.3"/>
      <sheetName val="MC - ITEM 4.3"/>
      <sheetName val="MC - ITEM 5.3"/>
      <sheetName val="MC - ITEM 6.3"/>
      <sheetName val="MC - ITEM 7.3"/>
      <sheetName val="MC - ITEM 10.3.1"/>
      <sheetName val="MC - ITEM 10.3.2-10.3.8"/>
      <sheetName val="MC - ITEM 13"/>
      <sheetName val="MC - ITEM 14"/>
      <sheetName val="MC - DESMONTAGEM"/>
      <sheetName val="MC - MB - AT"/>
      <sheetName val="MC - CABOS EQUIP"/>
      <sheetName val="MC - CABOS PAINÉIS"/>
      <sheetName val="MC - CABOS ATUADORE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/>
      <sheetData sheetId="26" refreshError="1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I"/>
      <sheetName val="Anexo III"/>
      <sheetName val="Anexo IV"/>
      <sheetName val="Anexo V insumos"/>
      <sheetName val="Anexo VI  BDI"/>
      <sheetName val="Anexo VII Leis sociais"/>
      <sheetName val="Anexo VIII"/>
    </sheetNames>
    <sheetDataSet>
      <sheetData sheetId="0">
        <row r="2">
          <cell r="O2">
            <v>0</v>
          </cell>
        </row>
        <row r="12">
          <cell r="A12" t="str">
            <v>ITEM</v>
          </cell>
          <cell r="B12" t="str">
            <v>SERVIÇO</v>
          </cell>
          <cell r="C12" t="str">
            <v>UNID.</v>
          </cell>
          <cell r="D12" t="str">
            <v>QUANT.</v>
          </cell>
          <cell r="E12" t="str">
            <v>PREÇO</v>
          </cell>
          <cell r="F12" t="str">
            <v>MAT</v>
          </cell>
          <cell r="G12">
            <v>0</v>
          </cell>
          <cell r="H12" t="str">
            <v>SERVIÇO</v>
          </cell>
          <cell r="I12">
            <v>0</v>
          </cell>
          <cell r="J12" t="str">
            <v>MO</v>
          </cell>
          <cell r="K12">
            <v>0</v>
          </cell>
          <cell r="L12" t="str">
            <v>PREÇO</v>
          </cell>
          <cell r="M12" t="str">
            <v>%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 t="str">
            <v>UNIT.(R$)</v>
          </cell>
          <cell r="F13" t="str">
            <v>R$</v>
          </cell>
          <cell r="G13">
            <v>0</v>
          </cell>
          <cell r="H13" t="str">
            <v>R$</v>
          </cell>
          <cell r="I13">
            <v>0</v>
          </cell>
          <cell r="J13" t="str">
            <v>R$</v>
          </cell>
          <cell r="K13">
            <v>0</v>
          </cell>
          <cell r="L13" t="str">
            <v>TOTAL(R$)</v>
          </cell>
          <cell r="M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A15" t="str">
            <v>1.0</v>
          </cell>
          <cell r="B15" t="str">
            <v>CANTEIRO DE OBRAS</v>
          </cell>
          <cell r="C15" t="str">
            <v>SUB-TOTAL</v>
          </cell>
          <cell r="D15">
            <v>0</v>
          </cell>
          <cell r="E15">
            <v>0</v>
          </cell>
          <cell r="F15">
            <v>2261.4299999999998</v>
          </cell>
          <cell r="G15">
            <v>2261.4299999999998</v>
          </cell>
          <cell r="H15">
            <v>204869.90000000002</v>
          </cell>
          <cell r="I15">
            <v>204869.90000000002</v>
          </cell>
          <cell r="J15">
            <v>295.56</v>
          </cell>
          <cell r="K15">
            <v>295.56</v>
          </cell>
          <cell r="L15">
            <v>207426.89</v>
          </cell>
          <cell r="M15">
            <v>2.4687000000000001E-2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1.0902E-2</v>
          </cell>
          <cell r="G16" t="str">
            <v>sim</v>
          </cell>
          <cell r="H16">
            <v>0.98767300000000002</v>
          </cell>
          <cell r="I16" t="str">
            <v>sim</v>
          </cell>
          <cell r="J16">
            <v>1.4250000000000001E-3</v>
          </cell>
          <cell r="K16" t="str">
            <v>sim</v>
          </cell>
          <cell r="L16">
            <v>0</v>
          </cell>
          <cell r="M16">
            <v>0</v>
          </cell>
        </row>
        <row r="17">
          <cell r="A17" t="str">
            <v>1.1</v>
          </cell>
          <cell r="B17" t="str">
            <v>Instalação de Canteiro de Obras (DER/SP) (Item 5.1 do MD)</v>
          </cell>
          <cell r="C17" t="str">
            <v>vb</v>
          </cell>
          <cell r="D17">
            <v>1</v>
          </cell>
          <cell r="E17">
            <v>122921.94</v>
          </cell>
          <cell r="F17">
            <v>0</v>
          </cell>
          <cell r="G17">
            <v>0</v>
          </cell>
          <cell r="H17">
            <v>122921.94</v>
          </cell>
          <cell r="I17">
            <v>122921.94</v>
          </cell>
          <cell r="J17">
            <v>0</v>
          </cell>
          <cell r="K17">
            <v>0</v>
          </cell>
          <cell r="L17">
            <v>122921.94</v>
          </cell>
          <cell r="M17">
            <v>1.4630000000000001E-2</v>
          </cell>
        </row>
        <row r="18">
          <cell r="A18" t="str">
            <v>1.2</v>
          </cell>
          <cell r="B18" t="str">
            <v>Operação e Manutenção de Canteiro de Obras (DER/SP) (Item 5.1 do MD)</v>
          </cell>
          <cell r="C18" t="str">
            <v>vb</v>
          </cell>
          <cell r="D18">
            <v>1</v>
          </cell>
          <cell r="E18">
            <v>71704.460000000006</v>
          </cell>
          <cell r="F18">
            <v>0</v>
          </cell>
          <cell r="G18">
            <v>0</v>
          </cell>
          <cell r="H18">
            <v>71704.460000000006</v>
          </cell>
          <cell r="I18">
            <v>71704.460000000006</v>
          </cell>
          <cell r="J18">
            <v>0</v>
          </cell>
          <cell r="K18">
            <v>0</v>
          </cell>
          <cell r="L18">
            <v>71704.460000000006</v>
          </cell>
          <cell r="M18">
            <v>8.5339999999999999E-3</v>
          </cell>
        </row>
        <row r="19">
          <cell r="A19" t="str">
            <v>1.3</v>
          </cell>
          <cell r="B19" t="str">
            <v>Desmobilização de Canteiro de Obras (DER/SP) (Item 5.1 do MD)</v>
          </cell>
          <cell r="C19" t="str">
            <v>vb</v>
          </cell>
          <cell r="D19">
            <v>1</v>
          </cell>
          <cell r="E19">
            <v>10243.5</v>
          </cell>
          <cell r="F19">
            <v>0</v>
          </cell>
          <cell r="G19">
            <v>0</v>
          </cell>
          <cell r="H19">
            <v>10243.5</v>
          </cell>
          <cell r="I19">
            <v>10243.5</v>
          </cell>
          <cell r="J19">
            <v>0</v>
          </cell>
          <cell r="K19">
            <v>0</v>
          </cell>
          <cell r="L19">
            <v>10243.5</v>
          </cell>
          <cell r="M19">
            <v>1.219E-3</v>
          </cell>
        </row>
        <row r="20">
          <cell r="A20" t="str">
            <v>1.4</v>
          </cell>
          <cell r="B20" t="str">
            <v>Placa de identificação de obra, conforme padrão SeMAE (Item 5.1 do MD)</v>
          </cell>
          <cell r="C20" t="str">
            <v>m2</v>
          </cell>
          <cell r="D20">
            <v>9</v>
          </cell>
          <cell r="E20">
            <v>284.11</v>
          </cell>
          <cell r="F20">
            <v>251.27000000000004</v>
          </cell>
          <cell r="G20">
            <v>2261.4299999999998</v>
          </cell>
          <cell r="H20">
            <v>0</v>
          </cell>
          <cell r="I20">
            <v>0</v>
          </cell>
          <cell r="J20">
            <v>32.840000000000003</v>
          </cell>
          <cell r="K20">
            <v>295.56</v>
          </cell>
          <cell r="L20">
            <v>2556.9899999999998</v>
          </cell>
          <cell r="M20">
            <v>3.0400000000000002E-4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A22" t="str">
            <v>2.0</v>
          </cell>
          <cell r="B22" t="str">
            <v>SERVIÇOS INICIAIS</v>
          </cell>
          <cell r="C22" t="str">
            <v>SUB-TOTAL</v>
          </cell>
          <cell r="D22">
            <v>0</v>
          </cell>
          <cell r="E22">
            <v>0</v>
          </cell>
          <cell r="F22">
            <v>13525</v>
          </cell>
          <cell r="G22">
            <v>13525</v>
          </cell>
          <cell r="H22">
            <v>134717</v>
          </cell>
          <cell r="I22">
            <v>134717</v>
          </cell>
          <cell r="J22">
            <v>241867.5</v>
          </cell>
          <cell r="K22">
            <v>241867.5</v>
          </cell>
          <cell r="L22">
            <v>390109.5</v>
          </cell>
          <cell r="M22">
            <v>4.6428999999999998E-2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3.4669999999999999E-2</v>
          </cell>
          <cell r="G23" t="str">
            <v>sim</v>
          </cell>
          <cell r="H23">
            <v>0.345331</v>
          </cell>
          <cell r="I23" t="str">
            <v>sim</v>
          </cell>
          <cell r="J23">
            <v>0.61999899999999997</v>
          </cell>
          <cell r="K23" t="str">
            <v>sim</v>
          </cell>
          <cell r="L23">
            <v>0</v>
          </cell>
          <cell r="M23">
            <v>0</v>
          </cell>
        </row>
        <row r="24">
          <cell r="A24" t="str">
            <v>2.1</v>
          </cell>
          <cell r="B24" t="str">
            <v>Limpeza mecanizada de terreno - remoção de terra vegetal (Item 5.2.1 do MD)</v>
          </cell>
          <cell r="C24" t="str">
            <v>m2</v>
          </cell>
          <cell r="D24">
            <v>5500</v>
          </cell>
          <cell r="E24">
            <v>1.05</v>
          </cell>
          <cell r="F24">
            <v>0</v>
          </cell>
          <cell r="G24">
            <v>0</v>
          </cell>
          <cell r="H24">
            <v>1</v>
          </cell>
          <cell r="I24">
            <v>5500</v>
          </cell>
          <cell r="J24">
            <v>0.05</v>
          </cell>
          <cell r="K24">
            <v>275</v>
          </cell>
          <cell r="L24">
            <v>5775</v>
          </cell>
          <cell r="M24">
            <v>6.87E-4</v>
          </cell>
        </row>
        <row r="25">
          <cell r="A25" t="str">
            <v>2.2</v>
          </cell>
          <cell r="B25" t="str">
            <v>Limpeza de áreas públicas ou áreas do SeMAE para retirada de entulhos ou materiais diversos</v>
          </cell>
          <cell r="C25" t="str">
            <v>un</v>
          </cell>
          <cell r="D25">
            <v>500</v>
          </cell>
          <cell r="E25">
            <v>238.04000000000002</v>
          </cell>
          <cell r="F25">
            <v>0</v>
          </cell>
          <cell r="G25">
            <v>0</v>
          </cell>
          <cell r="H25">
            <v>173.66000000000003</v>
          </cell>
          <cell r="I25">
            <v>86830</v>
          </cell>
          <cell r="J25">
            <v>64.38</v>
          </cell>
          <cell r="K25">
            <v>32190</v>
          </cell>
          <cell r="L25">
            <v>119020</v>
          </cell>
          <cell r="M25">
            <v>1.4165000000000001E-2</v>
          </cell>
        </row>
        <row r="26">
          <cell r="A26" t="str">
            <v>2.3</v>
          </cell>
          <cell r="B26" t="str">
            <v>Limpeza de boca de lobo (Item 5.2.2 do MD)</v>
          </cell>
          <cell r="C26" t="str">
            <v>un</v>
          </cell>
          <cell r="D26">
            <v>500</v>
          </cell>
          <cell r="E26">
            <v>46.44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46.44</v>
          </cell>
          <cell r="K26">
            <v>23220</v>
          </cell>
          <cell r="L26">
            <v>23220</v>
          </cell>
          <cell r="M26">
            <v>2.764E-3</v>
          </cell>
        </row>
        <row r="27">
          <cell r="A27" t="str">
            <v>2.4</v>
          </cell>
          <cell r="B27" t="str">
            <v>Tapume chapa compensada resinada 10 mm (Item 5.2.3 do MD)</v>
          </cell>
          <cell r="C27" t="str">
            <v>m2</v>
          </cell>
          <cell r="D27">
            <v>500</v>
          </cell>
          <cell r="E27">
            <v>45.67</v>
          </cell>
          <cell r="F27">
            <v>19.399999999999999</v>
          </cell>
          <cell r="G27">
            <v>9700</v>
          </cell>
          <cell r="H27">
            <v>0</v>
          </cell>
          <cell r="I27">
            <v>0</v>
          </cell>
          <cell r="J27">
            <v>26.27</v>
          </cell>
          <cell r="K27">
            <v>13135</v>
          </cell>
          <cell r="L27">
            <v>22835</v>
          </cell>
          <cell r="M27">
            <v>2.7179999999999999E-3</v>
          </cell>
        </row>
        <row r="28">
          <cell r="A28" t="str">
            <v>2.5</v>
          </cell>
          <cell r="B28" t="str">
            <v>Escavação manual de valas em solo de 1ª categoria com profundidade até 2,0 m (Item 5.2.4 do MD)</v>
          </cell>
          <cell r="C28" t="str">
            <v>m3</v>
          </cell>
          <cell r="D28">
            <v>100</v>
          </cell>
          <cell r="E28">
            <v>53.379999999999995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53.379999999999995</v>
          </cell>
          <cell r="K28">
            <v>5338</v>
          </cell>
          <cell r="L28">
            <v>5338</v>
          </cell>
          <cell r="M28">
            <v>6.3500000000000004E-4</v>
          </cell>
        </row>
        <row r="29">
          <cell r="A29" t="str">
            <v>2.6</v>
          </cell>
          <cell r="B29" t="str">
            <v>Escavação, carga e transporte de material de 1ª Categoria com trator sobre esteiras - DMT 50 a 200m  (Item 5.2.4 do MD)</v>
          </cell>
          <cell r="C29" t="str">
            <v>m3</v>
          </cell>
          <cell r="D29">
            <v>600</v>
          </cell>
          <cell r="E29">
            <v>4.7999999999999989</v>
          </cell>
          <cell r="F29">
            <v>0</v>
          </cell>
          <cell r="G29">
            <v>0</v>
          </cell>
          <cell r="H29">
            <v>4.629999999999999</v>
          </cell>
          <cell r="I29">
            <v>2778</v>
          </cell>
          <cell r="J29">
            <v>0.17</v>
          </cell>
          <cell r="K29">
            <v>102</v>
          </cell>
          <cell r="L29">
            <v>2880</v>
          </cell>
          <cell r="M29">
            <v>3.4299999999999999E-4</v>
          </cell>
        </row>
        <row r="30">
          <cell r="A30" t="str">
            <v>2.7</v>
          </cell>
          <cell r="B30" t="str">
            <v>Escavação mecanizada de valas em solo de 1ª categoria com profundidade acima de 2,0 m (Item 5.2.4 do MD)</v>
          </cell>
          <cell r="C30" t="str">
            <v>m3</v>
          </cell>
          <cell r="D30">
            <v>200</v>
          </cell>
          <cell r="E30">
            <v>6.49</v>
          </cell>
          <cell r="F30">
            <v>0</v>
          </cell>
          <cell r="G30">
            <v>0</v>
          </cell>
          <cell r="H30">
            <v>5.76</v>
          </cell>
          <cell r="I30">
            <v>1152</v>
          </cell>
          <cell r="J30">
            <v>0.73000000000000009</v>
          </cell>
          <cell r="K30">
            <v>146</v>
          </cell>
          <cell r="L30">
            <v>1298</v>
          </cell>
          <cell r="M30">
            <v>1.54E-4</v>
          </cell>
        </row>
        <row r="31">
          <cell r="A31" t="str">
            <v>2.8</v>
          </cell>
          <cell r="B31" t="str">
            <v>Escoramento contínuo de valas, misto, com perfil I de 8"</v>
          </cell>
          <cell r="C31" t="str">
            <v>m2</v>
          </cell>
          <cell r="D31">
            <v>100</v>
          </cell>
          <cell r="E31">
            <v>116.47</v>
          </cell>
          <cell r="F31">
            <v>38.25</v>
          </cell>
          <cell r="G31">
            <v>3825</v>
          </cell>
          <cell r="H31">
            <v>25.33</v>
          </cell>
          <cell r="I31">
            <v>2533</v>
          </cell>
          <cell r="J31">
            <v>52.89</v>
          </cell>
          <cell r="K31">
            <v>5289</v>
          </cell>
          <cell r="L31">
            <v>11647</v>
          </cell>
          <cell r="M31">
            <v>1.3860000000000001E-3</v>
          </cell>
        </row>
        <row r="32">
          <cell r="A32" t="str">
            <v>2.9</v>
          </cell>
          <cell r="B32" t="str">
            <v>Compactação mecânica com controle do GC &gt;= 95% do PN (Com motoniveladora e rolo compressor) (Item 5.2.5 do MD)</v>
          </cell>
          <cell r="C32" t="str">
            <v>m3</v>
          </cell>
          <cell r="D32">
            <v>600</v>
          </cell>
          <cell r="E32">
            <v>3.66</v>
          </cell>
          <cell r="F32">
            <v>0</v>
          </cell>
          <cell r="G32">
            <v>0</v>
          </cell>
          <cell r="H32">
            <v>3.1900000000000004</v>
          </cell>
          <cell r="I32">
            <v>1914</v>
          </cell>
          <cell r="J32">
            <v>0.47</v>
          </cell>
          <cell r="K32">
            <v>282</v>
          </cell>
          <cell r="L32">
            <v>2196</v>
          </cell>
          <cell r="M32">
            <v>2.61E-4</v>
          </cell>
        </row>
        <row r="33">
          <cell r="A33" t="str">
            <v>2.10</v>
          </cell>
          <cell r="B33" t="str">
            <v>Reaterro manual de valas apiloado (Item 5.2.5 do MD)</v>
          </cell>
          <cell r="C33" t="str">
            <v>m3</v>
          </cell>
          <cell r="D33">
            <v>100</v>
          </cell>
          <cell r="E33">
            <v>42.9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42.9</v>
          </cell>
          <cell r="K33">
            <v>4290</v>
          </cell>
          <cell r="L33">
            <v>4290</v>
          </cell>
          <cell r="M33">
            <v>5.1099999999999995E-4</v>
          </cell>
        </row>
        <row r="34">
          <cell r="A34" t="str">
            <v>2.11</v>
          </cell>
          <cell r="B34" t="str">
            <v>Reaterro mecanizado de valas (Item 5.2.5 do MD)</v>
          </cell>
          <cell r="C34" t="str">
            <v>m3</v>
          </cell>
          <cell r="D34">
            <v>200</v>
          </cell>
          <cell r="E34">
            <v>19.580000000000002</v>
          </cell>
          <cell r="F34">
            <v>0</v>
          </cell>
          <cell r="G34">
            <v>0</v>
          </cell>
          <cell r="H34">
            <v>5.28</v>
          </cell>
          <cell r="I34">
            <v>1056</v>
          </cell>
          <cell r="J34">
            <v>14.3</v>
          </cell>
          <cell r="K34">
            <v>2860</v>
          </cell>
          <cell r="L34">
            <v>3916</v>
          </cell>
          <cell r="M34">
            <v>4.66E-4</v>
          </cell>
        </row>
        <row r="35">
          <cell r="A35" t="str">
            <v>2.12</v>
          </cell>
          <cell r="B35" t="str">
            <v xml:space="preserve">Demolição de calçadas e pisos cimentados (Item 5.2.6 do MD) </v>
          </cell>
          <cell r="C35" t="str">
            <v>m2</v>
          </cell>
          <cell r="D35">
            <v>100</v>
          </cell>
          <cell r="E35">
            <v>23.229999999999997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23.229999999999997</v>
          </cell>
          <cell r="K35">
            <v>2323</v>
          </cell>
          <cell r="L35">
            <v>2323</v>
          </cell>
          <cell r="M35">
            <v>2.7599999999999999E-4</v>
          </cell>
        </row>
        <row r="36">
          <cell r="A36" t="str">
            <v>2.13</v>
          </cell>
          <cell r="B36" t="str">
            <v>Demolição de alvenaria em geral s/ reaproveitamento (Item 5.2.6 do MD)</v>
          </cell>
          <cell r="C36" t="str">
            <v>m2</v>
          </cell>
          <cell r="D36">
            <v>100</v>
          </cell>
          <cell r="E36">
            <v>68.87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68.87</v>
          </cell>
          <cell r="K36">
            <v>6887</v>
          </cell>
          <cell r="L36">
            <v>6887</v>
          </cell>
          <cell r="M36">
            <v>8.1999999999999998E-4</v>
          </cell>
        </row>
        <row r="37">
          <cell r="A37" t="str">
            <v>2.14</v>
          </cell>
          <cell r="B37" t="str">
            <v>Demolição de concreto simples (Item 5.2.6do MD)</v>
          </cell>
          <cell r="C37" t="str">
            <v>m3</v>
          </cell>
          <cell r="D37">
            <v>100</v>
          </cell>
          <cell r="E37">
            <v>223.8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223.8</v>
          </cell>
          <cell r="K37">
            <v>22380</v>
          </cell>
          <cell r="L37">
            <v>22380</v>
          </cell>
          <cell r="M37">
            <v>2.6640000000000001E-3</v>
          </cell>
        </row>
        <row r="38">
          <cell r="A38" t="str">
            <v>2.15</v>
          </cell>
          <cell r="B38" t="str">
            <v>Demolição de concreto armado com utilização de martelo rompedor  (Item 5.2.6 do MD)</v>
          </cell>
          <cell r="C38" t="str">
            <v>m3</v>
          </cell>
          <cell r="D38">
            <v>100</v>
          </cell>
          <cell r="E38">
            <v>295.59000000000003</v>
          </cell>
          <cell r="F38">
            <v>0</v>
          </cell>
          <cell r="G38">
            <v>0</v>
          </cell>
          <cell r="H38">
            <v>121.66000000000001</v>
          </cell>
          <cell r="I38">
            <v>12166</v>
          </cell>
          <cell r="J38">
            <v>173.93</v>
          </cell>
          <cell r="K38">
            <v>17393</v>
          </cell>
          <cell r="L38">
            <v>29559</v>
          </cell>
          <cell r="M38">
            <v>3.5179999999999999E-3</v>
          </cell>
        </row>
        <row r="39">
          <cell r="A39" t="str">
            <v>2.16</v>
          </cell>
          <cell r="B39" t="str">
            <v>Remoção de guias em concreto  (Item 5.2.6 do MD)</v>
          </cell>
          <cell r="C39" t="str">
            <v>m</v>
          </cell>
          <cell r="D39">
            <v>500</v>
          </cell>
          <cell r="E39">
            <v>8.64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8.64</v>
          </cell>
          <cell r="K39">
            <v>4320</v>
          </cell>
          <cell r="L39">
            <v>4320</v>
          </cell>
          <cell r="M39">
            <v>5.1400000000000003E-4</v>
          </cell>
        </row>
        <row r="40">
          <cell r="A40" t="str">
            <v>2.17</v>
          </cell>
          <cell r="B40" t="str">
            <v>Remoção de sarjetas em concreto  (Item 5.2.6 do MD)</v>
          </cell>
          <cell r="C40" t="str">
            <v>m</v>
          </cell>
          <cell r="D40">
            <v>500</v>
          </cell>
          <cell r="E40">
            <v>15.479999999999999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15.479999999999999</v>
          </cell>
          <cell r="K40">
            <v>7740</v>
          </cell>
          <cell r="L40">
            <v>7740</v>
          </cell>
          <cell r="M40">
            <v>9.2100000000000005E-4</v>
          </cell>
        </row>
        <row r="41">
          <cell r="A41" t="str">
            <v>2.18</v>
          </cell>
          <cell r="B41" t="str">
            <v>Remoção de pisos em mosaico português  (Item 5.2.6 do MD)</v>
          </cell>
          <cell r="C41" t="str">
            <v>m2</v>
          </cell>
          <cell r="D41">
            <v>600</v>
          </cell>
          <cell r="E41">
            <v>12.38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12.38</v>
          </cell>
          <cell r="K41">
            <v>7428</v>
          </cell>
          <cell r="L41">
            <v>7428</v>
          </cell>
          <cell r="M41">
            <v>8.8400000000000002E-4</v>
          </cell>
        </row>
        <row r="42">
          <cell r="A42" t="str">
            <v>2.19</v>
          </cell>
          <cell r="B42" t="str">
            <v>Remoção de pisos em paralelepípedos  (Item 5.2.6 do MD)</v>
          </cell>
          <cell r="C42" t="str">
            <v>m2</v>
          </cell>
          <cell r="D42">
            <v>600</v>
          </cell>
          <cell r="E42">
            <v>18.579999999999998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18.579999999999998</v>
          </cell>
          <cell r="K42">
            <v>11148</v>
          </cell>
          <cell r="L42">
            <v>11148</v>
          </cell>
          <cell r="M42">
            <v>1.3270000000000001E-3</v>
          </cell>
        </row>
        <row r="43">
          <cell r="A43" t="str">
            <v>2.20</v>
          </cell>
          <cell r="B43" t="str">
            <v>Remoção de pisos em lajotas sextavadas de concreto, inclusive base (Item 5.2.6 do MD)</v>
          </cell>
          <cell r="C43" t="str">
            <v>m2</v>
          </cell>
          <cell r="D43">
            <v>600</v>
          </cell>
          <cell r="E43">
            <v>22.39</v>
          </cell>
          <cell r="F43">
            <v>0</v>
          </cell>
          <cell r="G43">
            <v>0</v>
          </cell>
          <cell r="H43">
            <v>2.37</v>
          </cell>
          <cell r="I43">
            <v>1422</v>
          </cell>
          <cell r="J43">
            <v>20.02</v>
          </cell>
          <cell r="K43">
            <v>12012</v>
          </cell>
          <cell r="L43">
            <v>13434</v>
          </cell>
          <cell r="M43">
            <v>1.5989999999999999E-3</v>
          </cell>
        </row>
        <row r="44">
          <cell r="A44" t="str">
            <v>2.21</v>
          </cell>
          <cell r="B44" t="str">
            <v>Carga manual de materiais provenientes de demolições em geral  (Item 5.2.7 do MD)</v>
          </cell>
          <cell r="C44" t="str">
            <v>m3</v>
          </cell>
          <cell r="D44">
            <v>100</v>
          </cell>
          <cell r="E44">
            <v>10.84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10.84</v>
          </cell>
          <cell r="K44">
            <v>1084</v>
          </cell>
          <cell r="L44">
            <v>1084</v>
          </cell>
          <cell r="M44">
            <v>1.2899999999999999E-4</v>
          </cell>
        </row>
        <row r="45">
          <cell r="A45" t="str">
            <v>2.22</v>
          </cell>
          <cell r="B45" t="str">
            <v>Carga manual e remoção de entulho com transporte até 1 km em caminhão basculante 8 m3 (Item 5.2.7 do MD)</v>
          </cell>
          <cell r="C45" t="str">
            <v>m3</v>
          </cell>
          <cell r="D45">
            <v>100</v>
          </cell>
          <cell r="E45">
            <v>24.07</v>
          </cell>
          <cell r="F45">
            <v>0</v>
          </cell>
          <cell r="G45">
            <v>0</v>
          </cell>
          <cell r="H45">
            <v>5.49</v>
          </cell>
          <cell r="I45">
            <v>549</v>
          </cell>
          <cell r="J45">
            <v>18.579999999999998</v>
          </cell>
          <cell r="K45">
            <v>1858</v>
          </cell>
          <cell r="L45">
            <v>2407</v>
          </cell>
          <cell r="M45">
            <v>2.8600000000000001E-4</v>
          </cell>
        </row>
        <row r="46">
          <cell r="A46" t="str">
            <v>2.23</v>
          </cell>
          <cell r="B46" t="str">
            <v>Carga mecanizada de materiais provenientes de demolições em geral  (Item 5.2.7 do MD)</v>
          </cell>
          <cell r="C46" t="str">
            <v>m3</v>
          </cell>
          <cell r="D46">
            <v>150</v>
          </cell>
          <cell r="E46">
            <v>3.53</v>
          </cell>
          <cell r="F46">
            <v>0</v>
          </cell>
          <cell r="G46">
            <v>0</v>
          </cell>
          <cell r="H46">
            <v>3.53</v>
          </cell>
          <cell r="I46">
            <v>529.5</v>
          </cell>
          <cell r="J46">
            <v>0</v>
          </cell>
          <cell r="K46">
            <v>0</v>
          </cell>
          <cell r="L46">
            <v>529.5</v>
          </cell>
          <cell r="M46">
            <v>6.3E-5</v>
          </cell>
        </row>
        <row r="47">
          <cell r="A47" t="str">
            <v>2.24</v>
          </cell>
          <cell r="B47" t="str">
            <v>Bota-fora e descarga de materiais provenientes de demolições em geral (Item 5.2.7 do MD)</v>
          </cell>
          <cell r="C47" t="str">
            <v>m³xKm</v>
          </cell>
          <cell r="D47">
            <v>2000</v>
          </cell>
          <cell r="E47">
            <v>1.77</v>
          </cell>
          <cell r="F47">
            <v>0</v>
          </cell>
          <cell r="G47">
            <v>0</v>
          </cell>
          <cell r="H47">
            <v>1.77</v>
          </cell>
          <cell r="I47">
            <v>3540</v>
          </cell>
          <cell r="J47">
            <v>0</v>
          </cell>
          <cell r="K47">
            <v>0</v>
          </cell>
          <cell r="L47">
            <v>3540</v>
          </cell>
          <cell r="M47">
            <v>4.2099999999999999E-4</v>
          </cell>
        </row>
        <row r="48">
          <cell r="A48" t="str">
            <v>2.25</v>
          </cell>
          <cell r="B48" t="str">
            <v>Locação Topográfica  (Item 5.2.8 do MD)</v>
          </cell>
          <cell r="C48" t="str">
            <v>un</v>
          </cell>
          <cell r="D48">
            <v>250</v>
          </cell>
          <cell r="E48">
            <v>267.95999999999998</v>
          </cell>
          <cell r="F48">
            <v>0</v>
          </cell>
          <cell r="G48">
            <v>0</v>
          </cell>
          <cell r="H48">
            <v>32.83</v>
          </cell>
          <cell r="I48">
            <v>8207.5</v>
          </cell>
          <cell r="J48">
            <v>235.13</v>
          </cell>
          <cell r="K48">
            <v>58782.5</v>
          </cell>
          <cell r="L48">
            <v>66990</v>
          </cell>
          <cell r="M48">
            <v>7.9729999999999992E-3</v>
          </cell>
        </row>
        <row r="49">
          <cell r="A49" t="str">
            <v>2.26</v>
          </cell>
          <cell r="B49" t="str">
            <v>Demolição de alambrado (Item 5.2.9 do MD)</v>
          </cell>
          <cell r="C49" t="str">
            <v>m</v>
          </cell>
          <cell r="D49">
            <v>500</v>
          </cell>
          <cell r="E49">
            <v>15.85</v>
          </cell>
          <cell r="F49">
            <v>0</v>
          </cell>
          <cell r="G49">
            <v>0</v>
          </cell>
          <cell r="H49">
            <v>13.08</v>
          </cell>
          <cell r="I49">
            <v>6540</v>
          </cell>
          <cell r="J49">
            <v>2.77</v>
          </cell>
          <cell r="K49">
            <v>1385</v>
          </cell>
          <cell r="L49">
            <v>7925</v>
          </cell>
          <cell r="M49">
            <v>9.4300000000000004E-4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1">
          <cell r="A51" t="str">
            <v>3.0</v>
          </cell>
          <cell r="B51" t="str">
            <v>FECHAMENTOS, PROTEÇÕES E ALVENARIAS EM GERAL</v>
          </cell>
          <cell r="C51" t="str">
            <v>SUB-TOTAL</v>
          </cell>
          <cell r="D51">
            <v>0</v>
          </cell>
          <cell r="E51">
            <v>0</v>
          </cell>
          <cell r="F51">
            <v>2074990.9</v>
          </cell>
          <cell r="G51">
            <v>2074990.9</v>
          </cell>
          <cell r="H51">
            <v>261382.3</v>
          </cell>
          <cell r="I51">
            <v>261382.3</v>
          </cell>
          <cell r="J51">
            <v>877566.00000000012</v>
          </cell>
          <cell r="K51">
            <v>877566.00000000012</v>
          </cell>
          <cell r="L51">
            <v>3213939.2</v>
          </cell>
          <cell r="M51">
            <v>0.38251099999999999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0.64562200000000003</v>
          </cell>
          <cell r="G52" t="str">
            <v>sim</v>
          </cell>
          <cell r="H52">
            <v>8.1327999999999998E-2</v>
          </cell>
          <cell r="I52" t="str">
            <v>sim</v>
          </cell>
          <cell r="J52">
            <v>0.27305000000000001</v>
          </cell>
          <cell r="K52" t="str">
            <v>sim</v>
          </cell>
          <cell r="L52">
            <v>0</v>
          </cell>
          <cell r="M52">
            <v>0</v>
          </cell>
        </row>
        <row r="53">
          <cell r="A53" t="str">
            <v>3.1</v>
          </cell>
          <cell r="B53" t="str">
            <v>Proteção de Área de Reservatório - Portões, Alambrados e Itens Constituintes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</row>
        <row r="54">
          <cell r="A54" t="str">
            <v>3.1.1</v>
          </cell>
          <cell r="B54" t="str">
            <v>Fornecimento e montagem de alambrado em mourões de concreto (Item 5.3.1 do MD)</v>
          </cell>
          <cell r="C54" t="str">
            <v>m</v>
          </cell>
          <cell r="D54">
            <v>2000</v>
          </cell>
          <cell r="E54">
            <v>114.5</v>
          </cell>
          <cell r="F54">
            <v>68.13</v>
          </cell>
          <cell r="G54">
            <v>136260</v>
          </cell>
          <cell r="H54">
            <v>0</v>
          </cell>
          <cell r="I54">
            <v>0</v>
          </cell>
          <cell r="J54">
            <v>46.370000000000005</v>
          </cell>
          <cell r="K54">
            <v>92740</v>
          </cell>
          <cell r="L54">
            <v>229000</v>
          </cell>
          <cell r="M54">
            <v>2.7255000000000001E-2</v>
          </cell>
        </row>
        <row r="55">
          <cell r="A55" t="str">
            <v>3.1.2</v>
          </cell>
          <cell r="B55" t="str">
            <v>Fornecimento e montagem de alambrado em tela eletro-soldada (Item 5.3.2 do MD)</v>
          </cell>
          <cell r="C55" t="str">
            <v>m</v>
          </cell>
          <cell r="D55">
            <v>200</v>
          </cell>
          <cell r="E55">
            <v>269.54000000000002</v>
          </cell>
          <cell r="F55">
            <v>244.25</v>
          </cell>
          <cell r="G55">
            <v>48850</v>
          </cell>
          <cell r="H55">
            <v>0</v>
          </cell>
          <cell r="I55">
            <v>0</v>
          </cell>
          <cell r="J55">
            <v>25.29</v>
          </cell>
          <cell r="K55">
            <v>5058</v>
          </cell>
          <cell r="L55">
            <v>53908</v>
          </cell>
          <cell r="M55">
            <v>6.4159999999999998E-3</v>
          </cell>
        </row>
        <row r="56">
          <cell r="A56" t="str">
            <v>3.1.3</v>
          </cell>
          <cell r="B56" t="str">
            <v>Fornecimento e instalação de portão em tubo metálico (Item 5.3.3 do MD)</v>
          </cell>
          <cell r="C56" t="str">
            <v>m2</v>
          </cell>
          <cell r="D56">
            <v>120</v>
          </cell>
          <cell r="E56">
            <v>400.5</v>
          </cell>
          <cell r="F56">
            <v>296.69</v>
          </cell>
          <cell r="G56">
            <v>35602.800000000003</v>
          </cell>
          <cell r="H56">
            <v>30.05</v>
          </cell>
          <cell r="I56">
            <v>3606</v>
          </cell>
          <cell r="J56">
            <v>73.759999999999991</v>
          </cell>
          <cell r="K56">
            <v>8851.2000000000007</v>
          </cell>
          <cell r="L56">
            <v>48060</v>
          </cell>
          <cell r="M56">
            <v>5.7200000000000003E-3</v>
          </cell>
        </row>
        <row r="57">
          <cell r="A57" t="str">
            <v>3.1.4</v>
          </cell>
          <cell r="B57" t="str">
            <v>Fornecimento e instalação de portão em tela eletro-soldada (Item 5.3.4 do MD)</v>
          </cell>
          <cell r="C57" t="str">
            <v>m2</v>
          </cell>
          <cell r="D57">
            <v>60</v>
          </cell>
          <cell r="E57">
            <v>418.71</v>
          </cell>
          <cell r="F57">
            <v>361.66999999999996</v>
          </cell>
          <cell r="G57">
            <v>21700.2</v>
          </cell>
          <cell r="H57">
            <v>0</v>
          </cell>
          <cell r="I57">
            <v>0</v>
          </cell>
          <cell r="J57">
            <v>57.040000000000006</v>
          </cell>
          <cell r="K57">
            <v>3422.4</v>
          </cell>
          <cell r="L57">
            <v>25122.600000000002</v>
          </cell>
          <cell r="M57">
            <v>2.99E-3</v>
          </cell>
        </row>
        <row r="58">
          <cell r="A58" t="str">
            <v>3.1.5</v>
          </cell>
          <cell r="B58" t="str">
            <v>Fornecimento e instalação de tela de alambrado (Item 5.3.5 do MD)</v>
          </cell>
          <cell r="C58" t="str">
            <v>m</v>
          </cell>
          <cell r="D58">
            <v>600</v>
          </cell>
          <cell r="E58">
            <v>45.269999999999996</v>
          </cell>
          <cell r="F58">
            <v>32.07</v>
          </cell>
          <cell r="G58">
            <v>19242</v>
          </cell>
          <cell r="H58">
            <v>0</v>
          </cell>
          <cell r="I58">
            <v>0</v>
          </cell>
          <cell r="J58">
            <v>13.2</v>
          </cell>
          <cell r="K58">
            <v>7920</v>
          </cell>
          <cell r="L58">
            <v>27162</v>
          </cell>
          <cell r="M58">
            <v>3.2330000000000002E-3</v>
          </cell>
        </row>
        <row r="59">
          <cell r="A59" t="str">
            <v>3.1.6</v>
          </cell>
          <cell r="B59" t="str">
            <v>Fornecimento e instalação de tela eletro-soldada (Item 5.3.5 do MD)</v>
          </cell>
          <cell r="C59" t="str">
            <v>m</v>
          </cell>
          <cell r="D59">
            <v>200</v>
          </cell>
          <cell r="E59">
            <v>140.29</v>
          </cell>
          <cell r="F59">
            <v>125.03999999999999</v>
          </cell>
          <cell r="G59">
            <v>25008</v>
          </cell>
          <cell r="H59">
            <v>0</v>
          </cell>
          <cell r="I59">
            <v>0</v>
          </cell>
          <cell r="J59">
            <v>15.25</v>
          </cell>
          <cell r="K59">
            <v>3050</v>
          </cell>
          <cell r="L59">
            <v>28058</v>
          </cell>
          <cell r="M59">
            <v>3.339E-3</v>
          </cell>
        </row>
        <row r="60">
          <cell r="A60" t="str">
            <v>3.1.7</v>
          </cell>
          <cell r="B60" t="str">
            <v>Revisão de alambrado (Item 5.3.6 do MD)</v>
          </cell>
          <cell r="C60" t="str">
            <v>m</v>
          </cell>
          <cell r="D60">
            <v>1000</v>
          </cell>
          <cell r="E60">
            <v>19.04</v>
          </cell>
          <cell r="F60">
            <v>2.8600000000000003</v>
          </cell>
          <cell r="G60">
            <v>2860</v>
          </cell>
          <cell r="H60">
            <v>0</v>
          </cell>
          <cell r="I60">
            <v>0</v>
          </cell>
          <cell r="J60">
            <v>16.18</v>
          </cell>
          <cell r="K60">
            <v>16180</v>
          </cell>
          <cell r="L60">
            <v>19040</v>
          </cell>
          <cell r="M60">
            <v>2.2659999999999998E-3</v>
          </cell>
        </row>
        <row r="61">
          <cell r="A61" t="str">
            <v>3.1.8</v>
          </cell>
          <cell r="B61" t="str">
            <v>Fornecimento e instalação de mourões avulsos em concreto (Item 5.3.7 do MD)</v>
          </cell>
          <cell r="C61" t="str">
            <v>un</v>
          </cell>
          <cell r="D61">
            <v>80</v>
          </cell>
          <cell r="E61">
            <v>79.47</v>
          </cell>
          <cell r="F61">
            <v>67.36</v>
          </cell>
          <cell r="G61">
            <v>5388.8</v>
          </cell>
          <cell r="H61">
            <v>0</v>
          </cell>
          <cell r="I61">
            <v>0</v>
          </cell>
          <cell r="J61">
            <v>12.11</v>
          </cell>
          <cell r="K61">
            <v>968.8</v>
          </cell>
          <cell r="L61">
            <v>6357.6</v>
          </cell>
          <cell r="M61">
            <v>7.5699999999999997E-4</v>
          </cell>
        </row>
        <row r="62">
          <cell r="A62" t="str">
            <v>3.1.9</v>
          </cell>
          <cell r="B62" t="str">
            <v>Fornecimento e instalação de pilares avulsos metálicos (Item 5.3.7 do MD)</v>
          </cell>
          <cell r="C62" t="str">
            <v>un</v>
          </cell>
          <cell r="D62">
            <v>30</v>
          </cell>
          <cell r="E62">
            <v>165.42000000000002</v>
          </cell>
          <cell r="F62">
            <v>153.31</v>
          </cell>
          <cell r="G62">
            <v>4599.3</v>
          </cell>
          <cell r="H62">
            <v>0</v>
          </cell>
          <cell r="I62">
            <v>0</v>
          </cell>
          <cell r="J62">
            <v>12.11</v>
          </cell>
          <cell r="K62">
            <v>363.3</v>
          </cell>
          <cell r="L62">
            <v>4962.6000000000004</v>
          </cell>
          <cell r="M62">
            <v>5.9100000000000005E-4</v>
          </cell>
        </row>
        <row r="63">
          <cell r="A63" t="str">
            <v>3.1.10</v>
          </cell>
          <cell r="B63" t="str">
            <v>Fornecimento e instalação de trava de segurança para porta "tipo ferrolho" com cadeado E40 e dispositivo anti arrombamento (Item 5.3.8.1 do MD e Anexo XII)</v>
          </cell>
          <cell r="C63" t="str">
            <v>un</v>
          </cell>
          <cell r="D63">
            <v>50</v>
          </cell>
          <cell r="E63">
            <v>147.75</v>
          </cell>
          <cell r="F63">
            <v>79.41</v>
          </cell>
          <cell r="G63">
            <v>3970.5</v>
          </cell>
          <cell r="H63">
            <v>44.85</v>
          </cell>
          <cell r="I63">
            <v>2242.5</v>
          </cell>
          <cell r="J63">
            <v>23.49</v>
          </cell>
          <cell r="K63">
            <v>1174.5</v>
          </cell>
          <cell r="L63">
            <v>7387.5</v>
          </cell>
          <cell r="M63">
            <v>8.7900000000000001E-4</v>
          </cell>
        </row>
        <row r="64">
          <cell r="A64" t="str">
            <v>3.1.11</v>
          </cell>
          <cell r="B64" t="str">
            <v>Fornecimento e instalação de trava de segurança para porta "tipo fechadura" com cadeado E45 e dispositivo anti arrombamento (Item 5.3.8.2 do MD e Anexo XIII )</v>
          </cell>
          <cell r="C64" t="str">
            <v>un</v>
          </cell>
          <cell r="D64">
            <v>50</v>
          </cell>
          <cell r="E64">
            <v>207.58999999999997</v>
          </cell>
          <cell r="F64">
            <v>118.74</v>
          </cell>
          <cell r="G64">
            <v>5937</v>
          </cell>
          <cell r="H64">
            <v>58.3</v>
          </cell>
          <cell r="I64">
            <v>2915</v>
          </cell>
          <cell r="J64">
            <v>30.549999999999997</v>
          </cell>
          <cell r="K64">
            <v>1527.5</v>
          </cell>
          <cell r="L64">
            <v>10379.5</v>
          </cell>
          <cell r="M64">
            <v>1.235E-3</v>
          </cell>
        </row>
        <row r="65">
          <cell r="A65" t="str">
            <v>3.2</v>
          </cell>
          <cell r="B65" t="str">
            <v>Proteção de Área de Poços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</row>
        <row r="66">
          <cell r="A66" t="str">
            <v>3.2.1</v>
          </cell>
          <cell r="B66" t="str">
            <v>Fornecimento abrigo de proteção para poços. (Item 5.3.9 do MD)</v>
          </cell>
          <cell r="C66" t="str">
            <v>un</v>
          </cell>
          <cell r="D66">
            <v>50</v>
          </cell>
          <cell r="E66">
            <v>1498.96</v>
          </cell>
          <cell r="F66">
            <v>609.33999999999992</v>
          </cell>
          <cell r="G66">
            <v>30467</v>
          </cell>
          <cell r="H66">
            <v>365.36</v>
          </cell>
          <cell r="I66">
            <v>18268</v>
          </cell>
          <cell r="J66">
            <v>524.26</v>
          </cell>
          <cell r="K66">
            <v>26213</v>
          </cell>
          <cell r="L66">
            <v>74948</v>
          </cell>
          <cell r="M66">
            <v>8.9200000000000008E-3</v>
          </cell>
        </row>
        <row r="67">
          <cell r="A67" t="str">
            <v>3.2.2</v>
          </cell>
          <cell r="B67" t="str">
            <v>Fornecimento abrigo de proteção para poços (REFORÇADO). (Item 5.3.9 do MD)</v>
          </cell>
          <cell r="C67" t="str">
            <v>un</v>
          </cell>
          <cell r="D67">
            <v>50</v>
          </cell>
          <cell r="E67">
            <v>1931.49</v>
          </cell>
          <cell r="F67">
            <v>692.39</v>
          </cell>
          <cell r="G67">
            <v>34619.5</v>
          </cell>
          <cell r="H67">
            <v>551.29999999999995</v>
          </cell>
          <cell r="I67">
            <v>27565</v>
          </cell>
          <cell r="J67">
            <v>687.8</v>
          </cell>
          <cell r="K67">
            <v>34390</v>
          </cell>
          <cell r="L67">
            <v>96574.5</v>
          </cell>
          <cell r="M67">
            <v>1.1494000000000001E-2</v>
          </cell>
        </row>
        <row r="68">
          <cell r="A68" t="str">
            <v>3.3</v>
          </cell>
          <cell r="B68" t="str">
            <v xml:space="preserve">Esquadrias e Elementos Metálicos para Proteção de Reservatórios 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</row>
        <row r="69">
          <cell r="A69" t="str">
            <v>3.3.1</v>
          </cell>
          <cell r="B69" t="str">
            <v>Execução de porta para Reservatórios (Item 5.3.10 do MD)</v>
          </cell>
          <cell r="C69" t="str">
            <v>un</v>
          </cell>
          <cell r="D69">
            <v>100</v>
          </cell>
          <cell r="E69">
            <v>1766.6200000000001</v>
          </cell>
          <cell r="F69">
            <v>1720.6000000000001</v>
          </cell>
          <cell r="G69">
            <v>172060</v>
          </cell>
          <cell r="H69">
            <v>0</v>
          </cell>
          <cell r="I69">
            <v>0</v>
          </cell>
          <cell r="J69">
            <v>46.019999999999996</v>
          </cell>
          <cell r="K69">
            <v>4602</v>
          </cell>
          <cell r="L69">
            <v>176662</v>
          </cell>
          <cell r="M69">
            <v>2.1026E-2</v>
          </cell>
        </row>
        <row r="70">
          <cell r="A70" t="str">
            <v>3.3.2</v>
          </cell>
          <cell r="B70" t="str">
            <v>Recuperação de porta de Reservatórios (Item 5.3.11 do MD)</v>
          </cell>
          <cell r="C70" t="str">
            <v>m2</v>
          </cell>
          <cell r="D70">
            <v>20</v>
          </cell>
          <cell r="E70">
            <v>224.24</v>
          </cell>
          <cell r="F70">
            <v>56.6</v>
          </cell>
          <cell r="G70">
            <v>1132</v>
          </cell>
          <cell r="H70">
            <v>89.7</v>
          </cell>
          <cell r="I70">
            <v>1794</v>
          </cell>
          <cell r="J70">
            <v>77.94</v>
          </cell>
          <cell r="K70">
            <v>1558.8</v>
          </cell>
          <cell r="L70">
            <v>4484.8</v>
          </cell>
          <cell r="M70">
            <v>5.3399999999999997E-4</v>
          </cell>
        </row>
        <row r="71">
          <cell r="A71" t="str">
            <v>3.3.3</v>
          </cell>
          <cell r="B71" t="str">
            <v>Execução de escada tipo marinheiro com guarda corpo (Item 5.3.12 do MD)</v>
          </cell>
          <cell r="C71" t="str">
            <v>m</v>
          </cell>
          <cell r="D71">
            <v>40</v>
          </cell>
          <cell r="E71">
            <v>180.72000000000003</v>
          </cell>
          <cell r="F71">
            <v>79.510000000000005</v>
          </cell>
          <cell r="G71">
            <v>3180.4</v>
          </cell>
          <cell r="H71">
            <v>44.85</v>
          </cell>
          <cell r="I71">
            <v>1794</v>
          </cell>
          <cell r="J71">
            <v>56.36</v>
          </cell>
          <cell r="K71">
            <v>2254.4</v>
          </cell>
          <cell r="L71">
            <v>7228.7999999999993</v>
          </cell>
          <cell r="M71">
            <v>8.5999999999999998E-4</v>
          </cell>
        </row>
        <row r="72">
          <cell r="A72" t="str">
            <v>3.3.4</v>
          </cell>
          <cell r="B72" t="str">
            <v>Fornecimento e instalação de alçapão para reservatório elevado ou apoiado em alumínio (Item 5.3.13.1 do MD)</v>
          </cell>
          <cell r="C72" t="str">
            <v>m2</v>
          </cell>
          <cell r="D72">
            <v>40</v>
          </cell>
          <cell r="E72">
            <v>355.57000000000005</v>
          </cell>
          <cell r="F72">
            <v>243.90000000000003</v>
          </cell>
          <cell r="G72">
            <v>9756</v>
          </cell>
          <cell r="H72">
            <v>22.43</v>
          </cell>
          <cell r="I72">
            <v>897.2</v>
          </cell>
          <cell r="J72">
            <v>89.24</v>
          </cell>
          <cell r="K72">
            <v>3569.6</v>
          </cell>
          <cell r="L72">
            <v>14222.800000000001</v>
          </cell>
          <cell r="M72">
            <v>1.6930000000000001E-3</v>
          </cell>
        </row>
        <row r="73">
          <cell r="A73" t="str">
            <v>3.3.5</v>
          </cell>
          <cell r="B73" t="str">
            <v>Fornecimento e instalação de alçapão para reservatório elevado ou apoiado ferro galvanizado (Item 5.3.13.2 do MD)</v>
          </cell>
          <cell r="C73" t="str">
            <v>m2</v>
          </cell>
          <cell r="D73">
            <v>40</v>
          </cell>
          <cell r="E73">
            <v>210.76</v>
          </cell>
          <cell r="F73">
            <v>99.090000000000018</v>
          </cell>
          <cell r="G73">
            <v>3963.6</v>
          </cell>
          <cell r="H73">
            <v>22.43</v>
          </cell>
          <cell r="I73">
            <v>897.2</v>
          </cell>
          <cell r="J73">
            <v>89.24</v>
          </cell>
          <cell r="K73">
            <v>3569.6</v>
          </cell>
          <cell r="L73">
            <v>8430.4</v>
          </cell>
          <cell r="M73">
            <v>1.003E-3</v>
          </cell>
        </row>
        <row r="74">
          <cell r="A74" t="str">
            <v>3.3.6</v>
          </cell>
          <cell r="B74" t="str">
            <v>Grade externa de proteção (Item 5.3.15 do MD)</v>
          </cell>
          <cell r="C74" t="str">
            <v>m2</v>
          </cell>
          <cell r="D74">
            <v>50</v>
          </cell>
          <cell r="E74">
            <v>279.01</v>
          </cell>
          <cell r="F74">
            <v>98.55</v>
          </cell>
          <cell r="G74">
            <v>4927.5</v>
          </cell>
          <cell r="H74">
            <v>89.7</v>
          </cell>
          <cell r="I74">
            <v>4485</v>
          </cell>
          <cell r="J74">
            <v>90.759999999999991</v>
          </cell>
          <cell r="K74">
            <v>4538</v>
          </cell>
          <cell r="L74">
            <v>13950.5</v>
          </cell>
          <cell r="M74">
            <v>1.66E-3</v>
          </cell>
        </row>
        <row r="75">
          <cell r="A75" t="str">
            <v>3.3.7</v>
          </cell>
          <cell r="B75" t="str">
            <v>Tela de proteção para caixilhos (Item 5.3.16)</v>
          </cell>
          <cell r="C75" t="str">
            <v>m2</v>
          </cell>
          <cell r="D75">
            <v>40</v>
          </cell>
          <cell r="E75">
            <v>173.06</v>
          </cell>
          <cell r="F75">
            <v>116.02</v>
          </cell>
          <cell r="G75">
            <v>4640.8</v>
          </cell>
          <cell r="H75">
            <v>0</v>
          </cell>
          <cell r="I75">
            <v>0</v>
          </cell>
          <cell r="J75">
            <v>57.040000000000006</v>
          </cell>
          <cell r="K75">
            <v>2281.6</v>
          </cell>
          <cell r="L75">
            <v>6922.4</v>
          </cell>
          <cell r="M75">
            <v>8.2399999999999997E-4</v>
          </cell>
        </row>
        <row r="76">
          <cell r="A76" t="str">
            <v>3.3.8</v>
          </cell>
          <cell r="B76" t="str">
            <v>Alçapão de acesso (Item 5.3.14 do MD)</v>
          </cell>
          <cell r="C76" t="str">
            <v>m2</v>
          </cell>
          <cell r="D76">
            <v>20</v>
          </cell>
          <cell r="E76">
            <v>396.04999999999995</v>
          </cell>
          <cell r="F76">
            <v>270.28999999999996</v>
          </cell>
          <cell r="G76">
            <v>5405.8</v>
          </cell>
          <cell r="H76">
            <v>67.28</v>
          </cell>
          <cell r="I76">
            <v>1345.6</v>
          </cell>
          <cell r="J76">
            <v>58.48</v>
          </cell>
          <cell r="K76">
            <v>1169.5999999999999</v>
          </cell>
          <cell r="L76">
            <v>7921</v>
          </cell>
          <cell r="M76">
            <v>9.4300000000000004E-4</v>
          </cell>
        </row>
        <row r="77">
          <cell r="A77" t="str">
            <v>3.3.9</v>
          </cell>
          <cell r="B77" t="str">
            <v>Porta veneziana em alumínio, batente em alumínio, conforme memorial, inclusive ferragens (três dobradiças e dois ferrolhos com porta-cadeado) (Item 5.3.44 do MD)</v>
          </cell>
          <cell r="C77" t="str">
            <v>un</v>
          </cell>
          <cell r="D77">
            <v>20</v>
          </cell>
          <cell r="E77">
            <v>911.47</v>
          </cell>
          <cell r="F77">
            <v>846.12</v>
          </cell>
          <cell r="G77">
            <v>16922.400000000001</v>
          </cell>
          <cell r="H77">
            <v>0</v>
          </cell>
          <cell r="I77">
            <v>0</v>
          </cell>
          <cell r="J77">
            <v>65.349999999999994</v>
          </cell>
          <cell r="K77">
            <v>1307</v>
          </cell>
          <cell r="L77">
            <v>18229.400000000001</v>
          </cell>
          <cell r="M77">
            <v>2.1700000000000001E-3</v>
          </cell>
        </row>
        <row r="78">
          <cell r="A78" t="str">
            <v>3.3.10</v>
          </cell>
          <cell r="B78" t="str">
            <v>Porta abrir tipo veneziana em alumínio anodizado, batente em alumínio, conforme memorial, inclusive ferragens (três dobradiças e fechadura) (Item 5.3.45 do MD)</v>
          </cell>
          <cell r="C78" t="str">
            <v>m2</v>
          </cell>
          <cell r="D78">
            <v>120</v>
          </cell>
          <cell r="E78">
            <v>558.66</v>
          </cell>
          <cell r="F78">
            <v>495.85999999999996</v>
          </cell>
          <cell r="G78">
            <v>59503.199999999997</v>
          </cell>
          <cell r="H78">
            <v>0</v>
          </cell>
          <cell r="I78">
            <v>0</v>
          </cell>
          <cell r="J78">
            <v>62.8</v>
          </cell>
          <cell r="K78">
            <v>7536</v>
          </cell>
          <cell r="L78">
            <v>67039.199999999997</v>
          </cell>
          <cell r="M78">
            <v>7.979E-3</v>
          </cell>
        </row>
        <row r="79">
          <cell r="A79" t="str">
            <v>3.3.11</v>
          </cell>
          <cell r="B79" t="str">
            <v>Janela em alumínio anodizado tipo "maxim-ar"  com vidro temperado incolor e=6mm  (item 5.3.46 do MD)</v>
          </cell>
          <cell r="C79" t="str">
            <v>m2</v>
          </cell>
          <cell r="D79">
            <v>120</v>
          </cell>
          <cell r="E79">
            <v>750.24000000000012</v>
          </cell>
          <cell r="F79">
            <v>718.55000000000007</v>
          </cell>
          <cell r="G79">
            <v>86226</v>
          </cell>
          <cell r="H79">
            <v>0</v>
          </cell>
          <cell r="I79">
            <v>0</v>
          </cell>
          <cell r="J79">
            <v>31.69</v>
          </cell>
          <cell r="K79">
            <v>3802.8</v>
          </cell>
          <cell r="L79">
            <v>90028.800000000003</v>
          </cell>
          <cell r="M79">
            <v>1.0715000000000001E-2</v>
          </cell>
        </row>
        <row r="80">
          <cell r="A80" t="str">
            <v>3.3.12</v>
          </cell>
          <cell r="B80" t="str">
            <v xml:space="preserve">Instalação sem fornecimento de material de gradil com corrimão de fibra de vidro (conforme item 5.3.47 do MD) </v>
          </cell>
          <cell r="C80" t="str">
            <v>m</v>
          </cell>
          <cell r="D80">
            <v>2500</v>
          </cell>
          <cell r="E80">
            <v>29.450000000000003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29.450000000000003</v>
          </cell>
          <cell r="K80">
            <v>73625</v>
          </cell>
          <cell r="L80">
            <v>73625</v>
          </cell>
          <cell r="M80">
            <v>8.763E-3</v>
          </cell>
        </row>
        <row r="81">
          <cell r="A81" t="str">
            <v>3.3.13</v>
          </cell>
          <cell r="B81" t="str">
            <v>Instalação com fornecimento de material de Veneziana PVC tipo COMOVENT (conforme item 5.3.48 do MD)</v>
          </cell>
          <cell r="C81" t="str">
            <v>m2</v>
          </cell>
          <cell r="D81">
            <v>350</v>
          </cell>
          <cell r="E81">
            <v>182.03</v>
          </cell>
          <cell r="F81">
            <v>0</v>
          </cell>
          <cell r="G81">
            <v>0</v>
          </cell>
          <cell r="H81">
            <v>182.03</v>
          </cell>
          <cell r="I81">
            <v>63710.5</v>
          </cell>
          <cell r="J81">
            <v>0</v>
          </cell>
          <cell r="K81">
            <v>0</v>
          </cell>
          <cell r="L81">
            <v>63710.5</v>
          </cell>
          <cell r="M81">
            <v>7.5830000000000003E-3</v>
          </cell>
        </row>
        <row r="82">
          <cell r="A82" t="str">
            <v>3.4</v>
          </cell>
          <cell r="B82" t="str">
            <v>Placas de identificação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</row>
        <row r="83">
          <cell r="A83" t="str">
            <v>3.4.1</v>
          </cell>
          <cell r="B83" t="str">
            <v>Fornecimento  de placa de identificação (Item 5.3.17 do MD)</v>
          </cell>
          <cell r="C83" t="str">
            <v>un</v>
          </cell>
          <cell r="D83">
            <v>30</v>
          </cell>
          <cell r="E83">
            <v>196.65</v>
          </cell>
          <cell r="F83">
            <v>196.65</v>
          </cell>
          <cell r="G83">
            <v>5899.5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5899.5</v>
          </cell>
          <cell r="M83">
            <v>7.0200000000000004E-4</v>
          </cell>
        </row>
        <row r="84">
          <cell r="A84" t="str">
            <v>3.4.2</v>
          </cell>
          <cell r="B84" t="str">
            <v>Base de fixação de placa de identificação  (Item 5.3.17 do MD)</v>
          </cell>
          <cell r="C84" t="str">
            <v>un</v>
          </cell>
          <cell r="D84">
            <v>30</v>
          </cell>
          <cell r="E84">
            <v>60.669999999999995</v>
          </cell>
          <cell r="F84">
            <v>8.9499999999999993</v>
          </cell>
          <cell r="G84">
            <v>268.5</v>
          </cell>
          <cell r="H84">
            <v>18.849999999999998</v>
          </cell>
          <cell r="I84">
            <v>565.5</v>
          </cell>
          <cell r="J84">
            <v>32.869999999999997</v>
          </cell>
          <cell r="K84">
            <v>986.1</v>
          </cell>
          <cell r="L84">
            <v>1820.1</v>
          </cell>
          <cell r="M84">
            <v>2.1699999999999999E-4</v>
          </cell>
        </row>
        <row r="85">
          <cell r="A85" t="str">
            <v>3.4.3</v>
          </cell>
          <cell r="B85" t="str">
            <v>Fixação de placa de identificação (Item 5.3.17 do MD)</v>
          </cell>
          <cell r="C85" t="str">
            <v>un</v>
          </cell>
          <cell r="D85">
            <v>60</v>
          </cell>
          <cell r="E85">
            <v>18.95</v>
          </cell>
          <cell r="F85">
            <v>3.4699999999999998</v>
          </cell>
          <cell r="G85">
            <v>208.2</v>
          </cell>
          <cell r="H85">
            <v>0</v>
          </cell>
          <cell r="I85">
            <v>0</v>
          </cell>
          <cell r="J85">
            <v>15.479999999999999</v>
          </cell>
          <cell r="K85">
            <v>928.8</v>
          </cell>
          <cell r="L85">
            <v>1137</v>
          </cell>
          <cell r="M85">
            <v>1.35E-4</v>
          </cell>
        </row>
        <row r="86">
          <cell r="A86" t="str">
            <v>3.5</v>
          </cell>
          <cell r="B86" t="str">
            <v>Alvenarias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A87" t="str">
            <v>3.5.1</v>
          </cell>
          <cell r="B87" t="str">
            <v>Recuperação e execução de mureta (Item 5.3.18 do MD)</v>
          </cell>
          <cell r="C87" t="str">
            <v>m</v>
          </cell>
          <cell r="D87">
            <v>30</v>
          </cell>
          <cell r="E87">
            <v>24.970000000000006</v>
          </cell>
          <cell r="F87">
            <v>7.3800000000000008</v>
          </cell>
          <cell r="G87">
            <v>221.4</v>
          </cell>
          <cell r="H87">
            <v>0</v>
          </cell>
          <cell r="I87">
            <v>0</v>
          </cell>
          <cell r="J87">
            <v>17.590000000000003</v>
          </cell>
          <cell r="K87">
            <v>527.70000000000005</v>
          </cell>
          <cell r="L87">
            <v>749.1</v>
          </cell>
          <cell r="M87">
            <v>8.8999999999999995E-5</v>
          </cell>
        </row>
        <row r="88">
          <cell r="A88" t="str">
            <v>3.5.2</v>
          </cell>
          <cell r="B88" t="str">
            <v>Alvenaria de tijolo pó de mico 1/2 vez (Item 5.3.19.1 do MD)</v>
          </cell>
          <cell r="C88" t="str">
            <v>m2</v>
          </cell>
          <cell r="D88">
            <v>100</v>
          </cell>
          <cell r="E88">
            <v>92.23</v>
          </cell>
          <cell r="F88">
            <v>45.03</v>
          </cell>
          <cell r="G88">
            <v>4503</v>
          </cell>
          <cell r="H88">
            <v>0</v>
          </cell>
          <cell r="I88">
            <v>0</v>
          </cell>
          <cell r="J88">
            <v>47.2</v>
          </cell>
          <cell r="K88">
            <v>4720</v>
          </cell>
          <cell r="L88">
            <v>9223</v>
          </cell>
          <cell r="M88">
            <v>1.098E-3</v>
          </cell>
        </row>
        <row r="89">
          <cell r="A89" t="str">
            <v>3.5.3</v>
          </cell>
          <cell r="B89" t="str">
            <v>Alvenaria de tijolo pó de mico 1 vez (Item 5.3.19.1 do MD)</v>
          </cell>
          <cell r="C89" t="str">
            <v>m2</v>
          </cell>
          <cell r="D89">
            <v>100</v>
          </cell>
          <cell r="E89">
            <v>149.63</v>
          </cell>
          <cell r="F89">
            <v>77.699999999999989</v>
          </cell>
          <cell r="G89">
            <v>7770</v>
          </cell>
          <cell r="H89">
            <v>0</v>
          </cell>
          <cell r="I89">
            <v>0</v>
          </cell>
          <cell r="J89">
            <v>71.929999999999993</v>
          </cell>
          <cell r="K89">
            <v>7193</v>
          </cell>
          <cell r="L89">
            <v>14963</v>
          </cell>
          <cell r="M89">
            <v>1.781E-3</v>
          </cell>
        </row>
        <row r="90">
          <cell r="A90" t="str">
            <v>3.5.4</v>
          </cell>
          <cell r="B90" t="str">
            <v>Alvenaria em bloco de concreto 9 x 19 x 39 cm (Item 5.3.19.2 do MD)</v>
          </cell>
          <cell r="C90" t="str">
            <v>m2</v>
          </cell>
          <cell r="D90">
            <v>100</v>
          </cell>
          <cell r="E90">
            <v>48.67</v>
          </cell>
          <cell r="F90">
            <v>27.39</v>
          </cell>
          <cell r="G90">
            <v>2739</v>
          </cell>
          <cell r="H90">
            <v>0</v>
          </cell>
          <cell r="I90">
            <v>0</v>
          </cell>
          <cell r="J90">
            <v>21.28</v>
          </cell>
          <cell r="K90">
            <v>2128</v>
          </cell>
          <cell r="L90">
            <v>4867</v>
          </cell>
          <cell r="M90">
            <v>5.7899999999999998E-4</v>
          </cell>
        </row>
        <row r="91">
          <cell r="A91" t="str">
            <v>3.5.5</v>
          </cell>
          <cell r="B91" t="str">
            <v>Alvenaria em bloco de concreto 14 x 19 x 39 cm (Item 5.3.19.2 do MD)</v>
          </cell>
          <cell r="C91" t="str">
            <v>m2</v>
          </cell>
          <cell r="D91">
            <v>170</v>
          </cell>
          <cell r="E91">
            <v>56.48</v>
          </cell>
          <cell r="F91">
            <v>33.459999999999994</v>
          </cell>
          <cell r="G91">
            <v>5688.2</v>
          </cell>
          <cell r="H91">
            <v>0</v>
          </cell>
          <cell r="I91">
            <v>0</v>
          </cell>
          <cell r="J91">
            <v>23.020000000000003</v>
          </cell>
          <cell r="K91">
            <v>3913.4</v>
          </cell>
          <cell r="L91">
            <v>9601.6</v>
          </cell>
          <cell r="M91">
            <v>1.1429999999999999E-3</v>
          </cell>
        </row>
        <row r="92">
          <cell r="A92" t="str">
            <v>3.5.6</v>
          </cell>
          <cell r="B92" t="str">
            <v>Alvenaria em bloco de concreto 19 x 19 x 39 cm (Item 5.3.19.2 do MD)</v>
          </cell>
          <cell r="C92" t="str">
            <v>m2</v>
          </cell>
          <cell r="D92">
            <v>500</v>
          </cell>
          <cell r="E92">
            <v>65.09</v>
          </cell>
          <cell r="F92">
            <v>41.099999999999994</v>
          </cell>
          <cell r="G92">
            <v>20550</v>
          </cell>
          <cell r="H92">
            <v>0</v>
          </cell>
          <cell r="I92">
            <v>0</v>
          </cell>
          <cell r="J92">
            <v>23.990000000000002</v>
          </cell>
          <cell r="K92">
            <v>11995</v>
          </cell>
          <cell r="L92">
            <v>32545</v>
          </cell>
          <cell r="M92">
            <v>3.8730000000000001E-3</v>
          </cell>
        </row>
        <row r="93">
          <cell r="A93" t="str">
            <v>3.5.7</v>
          </cell>
          <cell r="B93" t="str">
            <v>Alvenaria de vedação com bloco de concreto, 9 x 19 x 39 cm, esp. da parede 9cm, juntas de 10 mm com argamassa de  cimento, cal e areia traço 1:0,5:8, incluindo ferragens e grout (Item 5.3.19.2 do MD)</v>
          </cell>
          <cell r="C93" t="str">
            <v>m2</v>
          </cell>
          <cell r="D93">
            <v>190</v>
          </cell>
          <cell r="E93">
            <v>55.030000000000008</v>
          </cell>
          <cell r="F93">
            <v>31.350000000000005</v>
          </cell>
          <cell r="G93">
            <v>5956.5</v>
          </cell>
          <cell r="H93">
            <v>0</v>
          </cell>
          <cell r="I93">
            <v>0</v>
          </cell>
          <cell r="J93">
            <v>23.680000000000003</v>
          </cell>
          <cell r="K93">
            <v>4499.2</v>
          </cell>
          <cell r="L93">
            <v>10455.700000000001</v>
          </cell>
          <cell r="M93">
            <v>1.2440000000000001E-3</v>
          </cell>
        </row>
        <row r="94">
          <cell r="A94" t="str">
            <v>3.5.8</v>
          </cell>
          <cell r="B94" t="str">
            <v>Alvenaria com elemento vazado de concreto (cobogó), espessura da parede 9cm (Item 5.3.19.2 do MD)</v>
          </cell>
          <cell r="C94" t="str">
            <v>m2</v>
          </cell>
          <cell r="D94">
            <v>20</v>
          </cell>
          <cell r="E94">
            <v>210.31</v>
          </cell>
          <cell r="F94">
            <v>177.44</v>
          </cell>
          <cell r="G94">
            <v>3548.8</v>
          </cell>
          <cell r="H94">
            <v>0</v>
          </cell>
          <cell r="I94">
            <v>0</v>
          </cell>
          <cell r="J94">
            <v>32.869999999999997</v>
          </cell>
          <cell r="K94">
            <v>657.4</v>
          </cell>
          <cell r="L94">
            <v>4206.2</v>
          </cell>
          <cell r="M94">
            <v>5.0100000000000003E-4</v>
          </cell>
        </row>
        <row r="95">
          <cell r="A95" t="str">
            <v>3.5.9</v>
          </cell>
          <cell r="B95" t="str">
            <v>Alvenaria de tijolo cerâmico 9 x 19 x 19 cm 1/2 vez (Item 5.3.19.3 do MD)</v>
          </cell>
          <cell r="C95" t="str">
            <v>m2</v>
          </cell>
          <cell r="D95">
            <v>30</v>
          </cell>
          <cell r="E95">
            <v>58.26</v>
          </cell>
          <cell r="F95">
            <v>25.39</v>
          </cell>
          <cell r="G95">
            <v>761.7</v>
          </cell>
          <cell r="H95">
            <v>0</v>
          </cell>
          <cell r="I95">
            <v>0</v>
          </cell>
          <cell r="J95">
            <v>32.869999999999997</v>
          </cell>
          <cell r="K95">
            <v>986.1</v>
          </cell>
          <cell r="L95">
            <v>1747.8000000000002</v>
          </cell>
          <cell r="M95">
            <v>2.0799999999999999E-4</v>
          </cell>
        </row>
        <row r="96">
          <cell r="A96" t="str">
            <v>3.5.10</v>
          </cell>
          <cell r="B96" t="str">
            <v>Alvenaria de tijolo cerâmico 9 x 19 x 19 cm  1 vez (Item 5.3.19.3 do MD)</v>
          </cell>
          <cell r="C96" t="str">
            <v>m2</v>
          </cell>
          <cell r="D96">
            <v>30</v>
          </cell>
          <cell r="E96">
            <v>99.53</v>
          </cell>
          <cell r="F96">
            <v>56.79</v>
          </cell>
          <cell r="G96">
            <v>1703.7</v>
          </cell>
          <cell r="H96">
            <v>0</v>
          </cell>
          <cell r="I96">
            <v>0</v>
          </cell>
          <cell r="J96">
            <v>42.74</v>
          </cell>
          <cell r="K96">
            <v>1282.2</v>
          </cell>
          <cell r="L96">
            <v>2985.9</v>
          </cell>
          <cell r="M96">
            <v>3.5500000000000001E-4</v>
          </cell>
        </row>
        <row r="97">
          <cell r="A97" t="str">
            <v>3.5.11</v>
          </cell>
          <cell r="B97" t="str">
            <v>Caixa de inspeção 0,50x0,75x0,50m em alvenaria de 1/2 tijolo, com tampa de concreto pré-moldada removível com requadro metálico e fundo em brita. (Item 5.3.49 do MD)</v>
          </cell>
          <cell r="C97" t="str">
            <v>un</v>
          </cell>
          <cell r="D97">
            <v>200</v>
          </cell>
          <cell r="E97">
            <v>211.67000000000002</v>
          </cell>
          <cell r="F97">
            <v>63.749999999999993</v>
          </cell>
          <cell r="G97">
            <v>12750</v>
          </cell>
          <cell r="H97">
            <v>0</v>
          </cell>
          <cell r="I97">
            <v>0</v>
          </cell>
          <cell r="J97">
            <v>147.92000000000002</v>
          </cell>
          <cell r="K97">
            <v>29584</v>
          </cell>
          <cell r="L97">
            <v>42334</v>
          </cell>
          <cell r="M97">
            <v>5.0379999999999999E-3</v>
          </cell>
        </row>
        <row r="98">
          <cell r="A98" t="str">
            <v>3.6</v>
          </cell>
          <cell r="B98" t="str">
            <v>Movimento de terra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A99" t="str">
            <v>3.6.1</v>
          </cell>
          <cell r="B99" t="str">
            <v>Fornecimento de solo de 1º categoria - aterro (Item 5.3.20 do MD)</v>
          </cell>
          <cell r="C99" t="str">
            <v>m3</v>
          </cell>
          <cell r="D99">
            <v>50</v>
          </cell>
          <cell r="E99">
            <v>15.73</v>
          </cell>
          <cell r="F99">
            <v>0</v>
          </cell>
          <cell r="G99">
            <v>0</v>
          </cell>
          <cell r="H99">
            <v>15.73</v>
          </cell>
          <cell r="I99">
            <v>786.5</v>
          </cell>
          <cell r="J99">
            <v>0</v>
          </cell>
          <cell r="K99">
            <v>0</v>
          </cell>
          <cell r="L99">
            <v>786.5</v>
          </cell>
          <cell r="M99">
            <v>9.3999999999999994E-5</v>
          </cell>
        </row>
        <row r="100">
          <cell r="A100" t="str">
            <v>3.6.2</v>
          </cell>
          <cell r="B100" t="str">
            <v>Apiloamento manual de solo (Item 5.3.21 do MD)</v>
          </cell>
          <cell r="C100" t="str">
            <v>m2</v>
          </cell>
          <cell r="D100">
            <v>110</v>
          </cell>
          <cell r="E100">
            <v>5.0999999999999996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5.0999999999999996</v>
          </cell>
          <cell r="K100">
            <v>561</v>
          </cell>
          <cell r="L100">
            <v>561</v>
          </cell>
          <cell r="M100">
            <v>6.7000000000000002E-5</v>
          </cell>
        </row>
        <row r="101">
          <cell r="A101" t="str">
            <v>3.6.3</v>
          </cell>
          <cell r="B101" t="str">
            <v>Compactação mecanizada de solo, sem controle tecnológico (Item 5.3.22 do MD)</v>
          </cell>
          <cell r="C101" t="str">
            <v>m3</v>
          </cell>
          <cell r="D101">
            <v>320</v>
          </cell>
          <cell r="E101">
            <v>19.580000000000002</v>
          </cell>
          <cell r="F101">
            <v>0</v>
          </cell>
          <cell r="G101">
            <v>0</v>
          </cell>
          <cell r="H101">
            <v>5.28</v>
          </cell>
          <cell r="I101">
            <v>1689.6</v>
          </cell>
          <cell r="J101">
            <v>14.3</v>
          </cell>
          <cell r="K101">
            <v>4576</v>
          </cell>
          <cell r="L101">
            <v>6265.6</v>
          </cell>
          <cell r="M101">
            <v>7.4600000000000003E-4</v>
          </cell>
        </row>
        <row r="102">
          <cell r="A102" t="str">
            <v>3.6.4</v>
          </cell>
          <cell r="B102" t="str">
            <v>Estaca a trado (broca) D=25cm c/ concreto Fck=15MPa (Item 5.3.23 do MD)</v>
          </cell>
          <cell r="C102" t="str">
            <v>m</v>
          </cell>
          <cell r="D102">
            <v>350</v>
          </cell>
          <cell r="E102">
            <v>61.36</v>
          </cell>
          <cell r="F102">
            <v>23.09</v>
          </cell>
          <cell r="G102">
            <v>8081.5</v>
          </cell>
          <cell r="H102">
            <v>0</v>
          </cell>
          <cell r="I102">
            <v>0</v>
          </cell>
          <cell r="J102">
            <v>38.270000000000003</v>
          </cell>
          <cell r="K102">
            <v>13394.5</v>
          </cell>
          <cell r="L102">
            <v>21476</v>
          </cell>
          <cell r="M102">
            <v>2.5560000000000001E-3</v>
          </cell>
        </row>
        <row r="103">
          <cell r="A103" t="str">
            <v>3.6.5</v>
          </cell>
          <cell r="B103" t="str">
            <v>Lastro de areia lavada tipo média (Item 5.3.24 do MD)</v>
          </cell>
          <cell r="C103" t="str">
            <v>m3</v>
          </cell>
          <cell r="D103">
            <v>330</v>
          </cell>
          <cell r="E103">
            <v>110.86</v>
          </cell>
          <cell r="F103">
            <v>79.91</v>
          </cell>
          <cell r="G103">
            <v>26370.3</v>
          </cell>
          <cell r="H103">
            <v>0</v>
          </cell>
          <cell r="I103">
            <v>0</v>
          </cell>
          <cell r="J103">
            <v>30.95</v>
          </cell>
          <cell r="K103">
            <v>10213.5</v>
          </cell>
          <cell r="L103">
            <v>36583.800000000003</v>
          </cell>
          <cell r="M103">
            <v>4.3540000000000002E-3</v>
          </cell>
        </row>
        <row r="104">
          <cell r="A104" t="str">
            <v>3.6.6</v>
          </cell>
          <cell r="B104" t="str">
            <v>Lastro de brita 1 apiloado (Item 5.3.25 do MD)</v>
          </cell>
          <cell r="C104" t="str">
            <v>m3</v>
          </cell>
          <cell r="D104">
            <v>330</v>
          </cell>
          <cell r="E104">
            <v>101.49000000000001</v>
          </cell>
          <cell r="F104">
            <v>70.540000000000006</v>
          </cell>
          <cell r="G104">
            <v>23278.2</v>
          </cell>
          <cell r="H104">
            <v>0</v>
          </cell>
          <cell r="I104">
            <v>0</v>
          </cell>
          <cell r="J104">
            <v>30.95</v>
          </cell>
          <cell r="K104">
            <v>10213.5</v>
          </cell>
          <cell r="L104">
            <v>33491.699999999997</v>
          </cell>
          <cell r="M104">
            <v>3.986E-3</v>
          </cell>
        </row>
        <row r="105">
          <cell r="A105" t="str">
            <v>3.6.7</v>
          </cell>
          <cell r="B105" t="str">
            <v>Transporte de terra por caminhão basculante, à partir de 1 Km (Item 5.3.26 do MD)</v>
          </cell>
          <cell r="C105" t="str">
            <v>m3xkm</v>
          </cell>
          <cell r="D105">
            <v>1400</v>
          </cell>
          <cell r="E105">
            <v>1.77</v>
          </cell>
          <cell r="F105">
            <v>0</v>
          </cell>
          <cell r="G105">
            <v>0</v>
          </cell>
          <cell r="H105">
            <v>1.77</v>
          </cell>
          <cell r="I105">
            <v>2478</v>
          </cell>
          <cell r="J105">
            <v>0</v>
          </cell>
          <cell r="K105">
            <v>0</v>
          </cell>
          <cell r="L105">
            <v>2478</v>
          </cell>
          <cell r="M105">
            <v>2.9500000000000001E-4</v>
          </cell>
        </row>
        <row r="106">
          <cell r="A106" t="str">
            <v>3.7</v>
          </cell>
          <cell r="B106" t="str">
            <v>Concreto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A107" t="str">
            <v>3.7.1</v>
          </cell>
          <cell r="B107" t="str">
            <v>Concreto estrutural usinado, Fck=15 MPa (Item 5.3.27 do MD)</v>
          </cell>
          <cell r="C107" t="str">
            <v>m3</v>
          </cell>
          <cell r="D107">
            <v>60</v>
          </cell>
          <cell r="E107">
            <v>443.26</v>
          </cell>
          <cell r="F107">
            <v>313.43</v>
          </cell>
          <cell r="G107">
            <v>18805.8</v>
          </cell>
          <cell r="H107">
            <v>0.26</v>
          </cell>
          <cell r="I107">
            <v>15.6</v>
          </cell>
          <cell r="J107">
            <v>129.57000000000002</v>
          </cell>
          <cell r="K107">
            <v>7774.2</v>
          </cell>
          <cell r="L107">
            <v>26595.599999999999</v>
          </cell>
          <cell r="M107">
            <v>3.1649999999999998E-3</v>
          </cell>
        </row>
        <row r="108">
          <cell r="A108" t="str">
            <v>3.7.2</v>
          </cell>
          <cell r="B108" t="str">
            <v>Concreto estrutural usinado, Fck=20 MPa (Item 5.3.27 do MD)</v>
          </cell>
          <cell r="C108" t="str">
            <v>m3</v>
          </cell>
          <cell r="D108">
            <v>110</v>
          </cell>
          <cell r="E108">
            <v>453.90999999999997</v>
          </cell>
          <cell r="F108">
            <v>324.08</v>
          </cell>
          <cell r="G108">
            <v>35648.800000000003</v>
          </cell>
          <cell r="H108">
            <v>0.26</v>
          </cell>
          <cell r="I108">
            <v>28.6</v>
          </cell>
          <cell r="J108">
            <v>129.57000000000002</v>
          </cell>
          <cell r="K108">
            <v>14252.7</v>
          </cell>
          <cell r="L108">
            <v>49930.100000000006</v>
          </cell>
          <cell r="M108">
            <v>5.9420000000000002E-3</v>
          </cell>
        </row>
        <row r="109">
          <cell r="A109" t="str">
            <v>3.7.3</v>
          </cell>
          <cell r="B109" t="str">
            <v>Concreto estrutural usinado, Fck=25 MPa (Item 5.3.27 do MD)</v>
          </cell>
          <cell r="C109" t="str">
            <v>m3</v>
          </cell>
          <cell r="D109">
            <v>50</v>
          </cell>
          <cell r="E109">
            <v>502.21000000000004</v>
          </cell>
          <cell r="F109">
            <v>354.61</v>
          </cell>
          <cell r="G109">
            <v>17730.5</v>
          </cell>
          <cell r="H109">
            <v>2.56</v>
          </cell>
          <cell r="I109">
            <v>128</v>
          </cell>
          <cell r="J109">
            <v>145.04</v>
          </cell>
          <cell r="K109">
            <v>7252</v>
          </cell>
          <cell r="L109">
            <v>25110.5</v>
          </cell>
          <cell r="M109">
            <v>2.9889999999999999E-3</v>
          </cell>
        </row>
        <row r="110">
          <cell r="A110" t="str">
            <v>3.7.4</v>
          </cell>
          <cell r="B110" t="str">
            <v>Envelopamento de tubulação (Item 5.3.28 do MD)</v>
          </cell>
          <cell r="C110" t="str">
            <v>m</v>
          </cell>
          <cell r="D110">
            <v>50</v>
          </cell>
          <cell r="E110">
            <v>29.36</v>
          </cell>
          <cell r="F110">
            <v>13.73</v>
          </cell>
          <cell r="G110">
            <v>686.5</v>
          </cell>
          <cell r="H110">
            <v>0</v>
          </cell>
          <cell r="I110">
            <v>0</v>
          </cell>
          <cell r="J110">
            <v>15.629999999999999</v>
          </cell>
          <cell r="K110">
            <v>781.5</v>
          </cell>
          <cell r="L110">
            <v>1468</v>
          </cell>
          <cell r="M110">
            <v>1.75E-4</v>
          </cell>
        </row>
        <row r="111">
          <cell r="A111" t="str">
            <v>3.7.5</v>
          </cell>
          <cell r="B111" t="str">
            <v>Execução de calçada em concreto 1:3:5 em concreto (Fck=12 MPa) preparo mecânico E=7 cm (Item 5.3.29 do MD)</v>
          </cell>
          <cell r="C111" t="str">
            <v>m2</v>
          </cell>
          <cell r="D111">
            <v>1000</v>
          </cell>
          <cell r="E111">
            <v>45.28</v>
          </cell>
          <cell r="F111">
            <v>24.200000000000003</v>
          </cell>
          <cell r="G111">
            <v>24200</v>
          </cell>
          <cell r="H111">
            <v>1.98</v>
          </cell>
          <cell r="I111">
            <v>1980</v>
          </cell>
          <cell r="J111">
            <v>19.100000000000001</v>
          </cell>
          <cell r="K111">
            <v>19100</v>
          </cell>
          <cell r="L111">
            <v>45280</v>
          </cell>
          <cell r="M111">
            <v>5.3889999999999997E-3</v>
          </cell>
        </row>
        <row r="112">
          <cell r="A112" t="str">
            <v>3.7.6</v>
          </cell>
          <cell r="B112" t="str">
            <v>Grout (preparo e lançamento de argamassa de cimento, areia e pedrisco 1:3:2) (Item 5.3.30 do MD)</v>
          </cell>
          <cell r="C112" t="str">
            <v>m3</v>
          </cell>
          <cell r="D112">
            <v>60</v>
          </cell>
          <cell r="E112">
            <v>509.84000000000003</v>
          </cell>
          <cell r="F112">
            <v>266.87</v>
          </cell>
          <cell r="G112">
            <v>16012.2</v>
          </cell>
          <cell r="H112">
            <v>1.23</v>
          </cell>
          <cell r="I112">
            <v>73.8</v>
          </cell>
          <cell r="J112">
            <v>241.73999999999998</v>
          </cell>
          <cell r="K112">
            <v>14504.4</v>
          </cell>
          <cell r="L112">
            <v>30590.400000000001</v>
          </cell>
          <cell r="M112">
            <v>3.6410000000000001E-3</v>
          </cell>
        </row>
        <row r="113">
          <cell r="A113" t="str">
            <v>3.7.7</v>
          </cell>
          <cell r="B113" t="str">
            <v>Lastro de concreto traço 1:2,5:5 - espessura 10 cm, preparo mecânico (Item 5.3.31 do MD)</v>
          </cell>
          <cell r="C113" t="str">
            <v>m2</v>
          </cell>
          <cell r="D113">
            <v>100</v>
          </cell>
          <cell r="E113">
            <v>51.91</v>
          </cell>
          <cell r="F113">
            <v>30.83</v>
          </cell>
          <cell r="G113">
            <v>3083</v>
          </cell>
          <cell r="H113">
            <v>1.98</v>
          </cell>
          <cell r="I113">
            <v>198</v>
          </cell>
          <cell r="J113">
            <v>19.100000000000001</v>
          </cell>
          <cell r="K113">
            <v>1910</v>
          </cell>
          <cell r="L113">
            <v>5191</v>
          </cell>
          <cell r="M113">
            <v>6.1799999999999995E-4</v>
          </cell>
        </row>
        <row r="114">
          <cell r="A114" t="str">
            <v>3.8</v>
          </cell>
          <cell r="B114" t="str">
            <v>Formas e Armaduras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A115" t="str">
            <v>3.8.1</v>
          </cell>
          <cell r="B115" t="str">
            <v>Forma plana comum (Item 5.3.32 do MD)</v>
          </cell>
          <cell r="C115" t="str">
            <v>m2</v>
          </cell>
          <cell r="D115">
            <v>120</v>
          </cell>
          <cell r="E115">
            <v>52.86</v>
          </cell>
          <cell r="F115">
            <v>29.42</v>
          </cell>
          <cell r="G115">
            <v>3530.4</v>
          </cell>
          <cell r="H115">
            <v>0</v>
          </cell>
          <cell r="I115">
            <v>0</v>
          </cell>
          <cell r="J115">
            <v>23.439999999999998</v>
          </cell>
          <cell r="K115">
            <v>2812.8</v>
          </cell>
          <cell r="L115">
            <v>6343.2000000000007</v>
          </cell>
          <cell r="M115">
            <v>7.5500000000000003E-4</v>
          </cell>
        </row>
        <row r="116">
          <cell r="A116" t="str">
            <v>3.8.2</v>
          </cell>
          <cell r="B116" t="str">
            <v>Armadura de aço CA 50/60 (corte, dobra e montagem) (Item 5.3.33 do MD)</v>
          </cell>
          <cell r="C116" t="str">
            <v>kg</v>
          </cell>
          <cell r="D116">
            <v>2500</v>
          </cell>
          <cell r="E116">
            <v>8.09</v>
          </cell>
          <cell r="F116">
            <v>4.79</v>
          </cell>
          <cell r="G116">
            <v>11975</v>
          </cell>
          <cell r="H116">
            <v>0</v>
          </cell>
          <cell r="I116">
            <v>0</v>
          </cell>
          <cell r="J116">
            <v>3.3</v>
          </cell>
          <cell r="K116">
            <v>8250</v>
          </cell>
          <cell r="L116">
            <v>20225</v>
          </cell>
          <cell r="M116">
            <v>2.4069999999999999E-3</v>
          </cell>
        </row>
        <row r="117">
          <cell r="A117" t="str">
            <v>3.9</v>
          </cell>
          <cell r="B117" t="str">
            <v>Revestimentos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</row>
        <row r="118">
          <cell r="A118" t="str">
            <v>3.9.1</v>
          </cell>
          <cell r="B118" t="str">
            <v>CHAPISCO com argamassa de cimento e areia traço 1:3, e=5 mm (Item 5.3.34 do MD)</v>
          </cell>
          <cell r="C118" t="str">
            <v>m2</v>
          </cell>
          <cell r="D118">
            <v>2300</v>
          </cell>
          <cell r="E118">
            <v>5.63</v>
          </cell>
          <cell r="F118">
            <v>1.5700000000000003</v>
          </cell>
          <cell r="G118">
            <v>3611</v>
          </cell>
          <cell r="H118">
            <v>0</v>
          </cell>
          <cell r="I118">
            <v>0</v>
          </cell>
          <cell r="J118">
            <v>4.0599999999999996</v>
          </cell>
          <cell r="K118">
            <v>9338</v>
          </cell>
          <cell r="L118">
            <v>12949</v>
          </cell>
          <cell r="M118">
            <v>1.5410000000000001E-3</v>
          </cell>
        </row>
        <row r="119">
          <cell r="A119" t="str">
            <v>3.9.2</v>
          </cell>
          <cell r="B119" t="str">
            <v>EMBOÇO desempenado - argamassa mista cimento, cal e areia - traço 1:2:8 e = 20mm (Item 5.3.35 do MD)</v>
          </cell>
          <cell r="C119" t="str">
            <v>m2</v>
          </cell>
          <cell r="D119">
            <v>2300</v>
          </cell>
          <cell r="E119">
            <v>28.55</v>
          </cell>
          <cell r="F119">
            <v>5.7400000000000011</v>
          </cell>
          <cell r="G119">
            <v>13202</v>
          </cell>
          <cell r="H119">
            <v>0</v>
          </cell>
          <cell r="I119">
            <v>0</v>
          </cell>
          <cell r="J119">
            <v>22.81</v>
          </cell>
          <cell r="K119">
            <v>52463</v>
          </cell>
          <cell r="L119">
            <v>65665</v>
          </cell>
          <cell r="M119">
            <v>7.8150000000000008E-3</v>
          </cell>
        </row>
        <row r="120">
          <cell r="A120" t="str">
            <v>3.9.3</v>
          </cell>
          <cell r="B120" t="str">
            <v>REBOCO - parede interna com argamassa de cal e areia traço 1:4,5, e=5 mm (Item 5.3.36 do MD)</v>
          </cell>
          <cell r="C120" t="str">
            <v>m2</v>
          </cell>
          <cell r="D120">
            <v>3000</v>
          </cell>
          <cell r="E120">
            <v>18.66</v>
          </cell>
          <cell r="F120">
            <v>0.88</v>
          </cell>
          <cell r="G120">
            <v>2640</v>
          </cell>
          <cell r="H120">
            <v>0</v>
          </cell>
          <cell r="I120">
            <v>0</v>
          </cell>
          <cell r="J120">
            <v>17.78</v>
          </cell>
          <cell r="K120">
            <v>53340</v>
          </cell>
          <cell r="L120">
            <v>55980</v>
          </cell>
          <cell r="M120">
            <v>6.6629999999999997E-3</v>
          </cell>
        </row>
        <row r="121">
          <cell r="A121" t="str">
            <v>3.9.4</v>
          </cell>
          <cell r="B121" t="str">
            <v>Recuperação e regularização do revestimento em reboco (Item 5.3.37 do MD)</v>
          </cell>
          <cell r="C121" t="str">
            <v>m2</v>
          </cell>
          <cell r="D121">
            <v>500</v>
          </cell>
          <cell r="E121">
            <v>22.669999999999998</v>
          </cell>
          <cell r="F121">
            <v>1.35</v>
          </cell>
          <cell r="G121">
            <v>675</v>
          </cell>
          <cell r="H121">
            <v>0</v>
          </cell>
          <cell r="I121">
            <v>0</v>
          </cell>
          <cell r="J121">
            <v>21.319999999999997</v>
          </cell>
          <cell r="K121">
            <v>10660</v>
          </cell>
          <cell r="L121">
            <v>11335</v>
          </cell>
          <cell r="M121">
            <v>1.3489999999999999E-3</v>
          </cell>
        </row>
        <row r="122">
          <cell r="A122" t="str">
            <v>3.9.5</v>
          </cell>
          <cell r="B122" t="str">
            <v>Execução de piso cimentado, e=5cm (Item 5.3.38 do MD)</v>
          </cell>
          <cell r="C122" t="str">
            <v>m2</v>
          </cell>
          <cell r="D122">
            <v>480</v>
          </cell>
          <cell r="E122">
            <v>42.36</v>
          </cell>
          <cell r="F122">
            <v>21.28</v>
          </cell>
          <cell r="G122">
            <v>10214.4</v>
          </cell>
          <cell r="H122">
            <v>1.98</v>
          </cell>
          <cell r="I122">
            <v>950.4</v>
          </cell>
          <cell r="J122">
            <v>19.100000000000001</v>
          </cell>
          <cell r="K122">
            <v>9168</v>
          </cell>
          <cell r="L122">
            <v>20332.8</v>
          </cell>
          <cell r="M122">
            <v>2.4199999999999998E-3</v>
          </cell>
        </row>
        <row r="123">
          <cell r="A123" t="str">
            <v>3.10</v>
          </cell>
          <cell r="B123" t="str">
            <v>Laje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</row>
        <row r="124">
          <cell r="A124" t="str">
            <v>3.10.1</v>
          </cell>
          <cell r="B124" t="str">
            <v>Laje pré-fabricada treliçada para piso/cobertura, largura 25 cm, e=10 cm, maciça (capeamento 3 cm e laje 7 cm) (Item 5.3.39 do MD)</v>
          </cell>
          <cell r="C124" t="str">
            <v>m2</v>
          </cell>
          <cell r="D124">
            <v>140</v>
          </cell>
          <cell r="E124">
            <v>110.12</v>
          </cell>
          <cell r="F124">
            <v>69.61</v>
          </cell>
          <cell r="G124">
            <v>9745.4</v>
          </cell>
          <cell r="H124">
            <v>0</v>
          </cell>
          <cell r="I124">
            <v>0</v>
          </cell>
          <cell r="J124">
            <v>40.51</v>
          </cell>
          <cell r="K124">
            <v>5671.4</v>
          </cell>
          <cell r="L124">
            <v>15416.8</v>
          </cell>
          <cell r="M124">
            <v>1.835E-3</v>
          </cell>
        </row>
        <row r="125">
          <cell r="A125" t="str">
            <v>3.11</v>
          </cell>
          <cell r="B125" t="str">
            <v>Revestimentos Cerâmicos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A126" t="str">
            <v>3.11.1</v>
          </cell>
          <cell r="B126" t="str">
            <v>Azulejo branco 15 x 15 cm, assentado com argamassa colante, juntas a prumo, inclusive rejuntamento. (Item 5.3.40 do MD)</v>
          </cell>
          <cell r="C126" t="str">
            <v>m2</v>
          </cell>
          <cell r="D126">
            <v>320</v>
          </cell>
          <cell r="E126">
            <v>36.039999999999992</v>
          </cell>
          <cell r="F126">
            <v>26.519999999999996</v>
          </cell>
          <cell r="G126">
            <v>8486.4</v>
          </cell>
          <cell r="H126">
            <v>0</v>
          </cell>
          <cell r="I126">
            <v>0</v>
          </cell>
          <cell r="J126">
            <v>9.52</v>
          </cell>
          <cell r="K126">
            <v>3046.4</v>
          </cell>
          <cell r="L126">
            <v>11532.8</v>
          </cell>
          <cell r="M126">
            <v>1.3730000000000001E-3</v>
          </cell>
        </row>
        <row r="127">
          <cell r="A127" t="str">
            <v>3.11.2</v>
          </cell>
          <cell r="B127" t="str">
            <v>Litocerâmica assentada com cimento colante (Item 5.3.41 do MD)</v>
          </cell>
          <cell r="C127" t="str">
            <v>m2</v>
          </cell>
          <cell r="D127">
            <v>1200</v>
          </cell>
          <cell r="E127">
            <v>38.699999999999996</v>
          </cell>
          <cell r="F127">
            <v>27.179999999999996</v>
          </cell>
          <cell r="G127">
            <v>32616</v>
          </cell>
          <cell r="H127">
            <v>0</v>
          </cell>
          <cell r="I127">
            <v>0</v>
          </cell>
          <cell r="J127">
            <v>11.52</v>
          </cell>
          <cell r="K127">
            <v>13824</v>
          </cell>
          <cell r="L127">
            <v>46440</v>
          </cell>
          <cell r="M127">
            <v>5.5269999999999998E-3</v>
          </cell>
        </row>
        <row r="128">
          <cell r="A128" t="str">
            <v>3.11.3</v>
          </cell>
          <cell r="B128" t="str">
            <v>Piso com cerâmica esmaltada PEI-5 (Item 5.3.42 do MD)</v>
          </cell>
          <cell r="C128" t="str">
            <v>m2</v>
          </cell>
          <cell r="D128">
            <v>60</v>
          </cell>
          <cell r="E128">
            <v>65.089999999999989</v>
          </cell>
          <cell r="F128">
            <v>44.599999999999994</v>
          </cell>
          <cell r="G128">
            <v>2676</v>
          </cell>
          <cell r="H128">
            <v>0</v>
          </cell>
          <cell r="I128">
            <v>0</v>
          </cell>
          <cell r="J128">
            <v>20.49</v>
          </cell>
          <cell r="K128">
            <v>1229.4000000000001</v>
          </cell>
          <cell r="L128">
            <v>3905.4</v>
          </cell>
          <cell r="M128">
            <v>4.6500000000000003E-4</v>
          </cell>
        </row>
        <row r="129">
          <cell r="A129" t="str">
            <v>3.11.4</v>
          </cell>
          <cell r="B129" t="str">
            <v>Camada de regularização em argamassa desempenada e=3cm, impermeabilizante e aditivo adesivo (Item 5.3.43 do MD)</v>
          </cell>
          <cell r="C129" t="str">
            <v>m2</v>
          </cell>
          <cell r="D129">
            <v>7500</v>
          </cell>
          <cell r="E129">
            <v>28.79</v>
          </cell>
          <cell r="F129">
            <v>20.57</v>
          </cell>
          <cell r="G129">
            <v>154275</v>
          </cell>
          <cell r="H129">
            <v>0</v>
          </cell>
          <cell r="I129">
            <v>0</v>
          </cell>
          <cell r="J129">
            <v>8.2199999999999989</v>
          </cell>
          <cell r="K129">
            <v>61650</v>
          </cell>
          <cell r="L129">
            <v>215925</v>
          </cell>
          <cell r="M129">
            <v>2.5699E-2</v>
          </cell>
        </row>
        <row r="130">
          <cell r="A130" t="str">
            <v>3.12</v>
          </cell>
          <cell r="B130" t="str">
            <v>Cobertura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</row>
        <row r="131">
          <cell r="A131" t="str">
            <v>3.12.1</v>
          </cell>
          <cell r="B131" t="str">
            <v>Fornecimento de estrutura metálica aço ASTM A-36 (Item 5.3.50 do MD)</v>
          </cell>
          <cell r="C131" t="str">
            <v>kg</v>
          </cell>
          <cell r="D131">
            <v>25000</v>
          </cell>
          <cell r="E131">
            <v>11.2</v>
          </cell>
          <cell r="F131">
            <v>11.2</v>
          </cell>
          <cell r="G131">
            <v>280000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280000</v>
          </cell>
          <cell r="M131">
            <v>3.3325E-2</v>
          </cell>
        </row>
        <row r="132">
          <cell r="A132" t="str">
            <v>3.12.2</v>
          </cell>
          <cell r="B132" t="str">
            <v>Montagem e pintura de estrutura metálica (Item 5.3.51 do MD)</v>
          </cell>
          <cell r="C132" t="str">
            <v>kg</v>
          </cell>
          <cell r="D132">
            <v>25000</v>
          </cell>
          <cell r="E132">
            <v>7.2900000000000009</v>
          </cell>
          <cell r="F132">
            <v>3.3600000000000003</v>
          </cell>
          <cell r="G132">
            <v>84000</v>
          </cell>
          <cell r="H132">
            <v>3.93</v>
          </cell>
          <cell r="I132">
            <v>98250</v>
          </cell>
          <cell r="J132">
            <v>0</v>
          </cell>
          <cell r="K132">
            <v>0</v>
          </cell>
          <cell r="L132">
            <v>182250</v>
          </cell>
          <cell r="M132">
            <v>2.1690999999999998E-2</v>
          </cell>
        </row>
        <row r="133">
          <cell r="A133" t="str">
            <v>3.12.3</v>
          </cell>
          <cell r="B133" t="str">
            <v>Fechamento lateral com placa cimentícia CRFS 300cm x 120cm x 10mm</v>
          </cell>
          <cell r="C133" t="str">
            <v>m2</v>
          </cell>
          <cell r="D133">
            <v>180</v>
          </cell>
          <cell r="E133">
            <v>60.57</v>
          </cell>
          <cell r="F133">
            <v>44.39</v>
          </cell>
          <cell r="G133">
            <v>7990.2</v>
          </cell>
          <cell r="H133">
            <v>0</v>
          </cell>
          <cell r="I133">
            <v>0</v>
          </cell>
          <cell r="J133">
            <v>16.18</v>
          </cell>
          <cell r="K133">
            <v>2912.4</v>
          </cell>
          <cell r="L133">
            <v>10902.6</v>
          </cell>
          <cell r="M133">
            <v>1.2979999999999999E-3</v>
          </cell>
        </row>
        <row r="134">
          <cell r="A134" t="str">
            <v>3.12.4</v>
          </cell>
          <cell r="B134" t="str">
            <v>Telha aço galvanizado acabamento natural ondulada E=0,65mm (Item 5.3.52 do MD)</v>
          </cell>
          <cell r="C134" t="str">
            <v>m2</v>
          </cell>
          <cell r="D134">
            <v>500</v>
          </cell>
          <cell r="E134">
            <v>61.15</v>
          </cell>
          <cell r="F134">
            <v>44.97</v>
          </cell>
          <cell r="G134">
            <v>22485</v>
          </cell>
          <cell r="H134">
            <v>0</v>
          </cell>
          <cell r="I134">
            <v>0</v>
          </cell>
          <cell r="J134">
            <v>16.18</v>
          </cell>
          <cell r="K134">
            <v>8090</v>
          </cell>
          <cell r="L134">
            <v>30575</v>
          </cell>
          <cell r="M134">
            <v>3.6389999999999999E-3</v>
          </cell>
        </row>
        <row r="135">
          <cell r="A135" t="str">
            <v>3.12.5</v>
          </cell>
          <cell r="B135" t="str">
            <v>Telha aço galvanizado acabamento natural ondulada E=0,8mm (Item 5.3.52 do MD)</v>
          </cell>
          <cell r="C135" t="str">
            <v>m2</v>
          </cell>
          <cell r="D135">
            <v>500</v>
          </cell>
          <cell r="E135">
            <v>71.19</v>
          </cell>
          <cell r="F135">
            <v>55.010000000000005</v>
          </cell>
          <cell r="G135">
            <v>27505</v>
          </cell>
          <cell r="H135">
            <v>0</v>
          </cell>
          <cell r="I135">
            <v>0</v>
          </cell>
          <cell r="J135">
            <v>16.18</v>
          </cell>
          <cell r="K135">
            <v>8090</v>
          </cell>
          <cell r="L135">
            <v>35595</v>
          </cell>
          <cell r="M135">
            <v>4.2360000000000002E-3</v>
          </cell>
        </row>
        <row r="136">
          <cell r="A136" t="str">
            <v>3.12.6</v>
          </cell>
          <cell r="B136" t="str">
            <v>Telha de aço galvanizada pintada 1 face pó ou coil-coating ondulada E=0,8mm (Item 5.3.52 do MD)</v>
          </cell>
          <cell r="C136" t="str">
            <v>m2</v>
          </cell>
          <cell r="D136">
            <v>500</v>
          </cell>
          <cell r="E136">
            <v>75.27000000000001</v>
          </cell>
          <cell r="F136">
            <v>59.09</v>
          </cell>
          <cell r="G136">
            <v>29545</v>
          </cell>
          <cell r="H136">
            <v>0</v>
          </cell>
          <cell r="I136">
            <v>0</v>
          </cell>
          <cell r="J136">
            <v>16.18</v>
          </cell>
          <cell r="K136">
            <v>8090</v>
          </cell>
          <cell r="L136">
            <v>37635</v>
          </cell>
          <cell r="M136">
            <v>4.4790000000000003E-3</v>
          </cell>
        </row>
        <row r="137">
          <cell r="A137" t="str">
            <v>3.12.7</v>
          </cell>
          <cell r="B137" t="str">
            <v>Telha de aço galvanizado pintada 2 faces auto portante e=0,8mm H=180mm (Item 5.3.52 do MD)</v>
          </cell>
          <cell r="C137" t="str">
            <v>m2</v>
          </cell>
          <cell r="D137">
            <v>1230</v>
          </cell>
          <cell r="E137">
            <v>83.19</v>
          </cell>
          <cell r="F137">
            <v>58.92</v>
          </cell>
          <cell r="G137">
            <v>72471.600000000006</v>
          </cell>
          <cell r="H137">
            <v>0</v>
          </cell>
          <cell r="I137">
            <v>0</v>
          </cell>
          <cell r="J137">
            <v>24.269999999999996</v>
          </cell>
          <cell r="K137">
            <v>29852.1</v>
          </cell>
          <cell r="L137">
            <v>102323.70000000001</v>
          </cell>
          <cell r="M137">
            <v>1.2178E-2</v>
          </cell>
        </row>
        <row r="138">
          <cell r="A138" t="str">
            <v>3.12.8</v>
          </cell>
          <cell r="B138" t="str">
            <v>Telha de aço galvanizado pintada 2 faces auto portante e=0,8mm H=260mm (Item 5.3.52 do MD)</v>
          </cell>
          <cell r="C138" t="str">
            <v>m2</v>
          </cell>
          <cell r="D138">
            <v>630</v>
          </cell>
          <cell r="E138">
            <v>71.28</v>
          </cell>
          <cell r="F138">
            <v>55.1</v>
          </cell>
          <cell r="G138">
            <v>34713</v>
          </cell>
          <cell r="H138">
            <v>0</v>
          </cell>
          <cell r="I138">
            <v>0</v>
          </cell>
          <cell r="J138">
            <v>16.18</v>
          </cell>
          <cell r="K138">
            <v>10193.4</v>
          </cell>
          <cell r="L138">
            <v>44906.400000000001</v>
          </cell>
          <cell r="M138">
            <v>5.3449999999999999E-3</v>
          </cell>
        </row>
        <row r="139">
          <cell r="A139" t="str">
            <v>3.12.9</v>
          </cell>
          <cell r="B139" t="str">
            <v>Telha de aço galvanizado trapezoidal sand poliuretano pintura 2 faces chapa 0,5mm E=30mm (Item 5.3.52 do MD)</v>
          </cell>
          <cell r="C139" t="str">
            <v>m2</v>
          </cell>
          <cell r="D139">
            <v>320</v>
          </cell>
          <cell r="E139">
            <v>128.59</v>
          </cell>
          <cell r="F139">
            <v>112.41</v>
          </cell>
          <cell r="G139">
            <v>35971.199999999997</v>
          </cell>
          <cell r="H139">
            <v>0</v>
          </cell>
          <cell r="I139">
            <v>0</v>
          </cell>
          <cell r="J139">
            <v>16.18</v>
          </cell>
          <cell r="K139">
            <v>5177.6000000000004</v>
          </cell>
          <cell r="L139">
            <v>41148.799999999996</v>
          </cell>
          <cell r="M139">
            <v>4.8970000000000003E-3</v>
          </cell>
        </row>
        <row r="140">
          <cell r="A140" t="str">
            <v>3.12.10</v>
          </cell>
          <cell r="B140" t="str">
            <v>Telha de aço galvanizado trapezoidal sand poliuretano pintura 2 faces chapa 0,5mm E=50mm (Item 5.3.52 do MD)</v>
          </cell>
          <cell r="C140" t="str">
            <v>m2</v>
          </cell>
          <cell r="D140">
            <v>320</v>
          </cell>
          <cell r="E140">
            <v>144.70000000000002</v>
          </cell>
          <cell r="F140">
            <v>128.52000000000001</v>
          </cell>
          <cell r="G140">
            <v>41126.400000000001</v>
          </cell>
          <cell r="H140">
            <v>0</v>
          </cell>
          <cell r="I140">
            <v>0</v>
          </cell>
          <cell r="J140">
            <v>16.18</v>
          </cell>
          <cell r="K140">
            <v>5177.6000000000004</v>
          </cell>
          <cell r="L140">
            <v>46304</v>
          </cell>
          <cell r="M140">
            <v>5.5110000000000003E-3</v>
          </cell>
        </row>
        <row r="141">
          <cell r="A141" t="str">
            <v>3.12.11</v>
          </cell>
          <cell r="B141" t="str">
            <v>Telha tecnologia CRFS ondulada E=6mm (Item 5.3.52 do MD)</v>
          </cell>
          <cell r="C141" t="str">
            <v>m2</v>
          </cell>
          <cell r="D141">
            <v>1000</v>
          </cell>
          <cell r="E141">
            <v>31.659999999999997</v>
          </cell>
          <cell r="F141">
            <v>22.759999999999998</v>
          </cell>
          <cell r="G141">
            <v>22760</v>
          </cell>
          <cell r="H141">
            <v>0</v>
          </cell>
          <cell r="I141">
            <v>0</v>
          </cell>
          <cell r="J141">
            <v>8.9</v>
          </cell>
          <cell r="K141">
            <v>8900</v>
          </cell>
          <cell r="L141">
            <v>31660</v>
          </cell>
          <cell r="M141">
            <v>3.7680000000000001E-3</v>
          </cell>
        </row>
        <row r="142">
          <cell r="A142" t="str">
            <v>3.12.12</v>
          </cell>
          <cell r="B142" t="str">
            <v>Telha tecnologia CRFS ondulada E=8mm (Item 5.3.52 do MD)</v>
          </cell>
          <cell r="C142" t="str">
            <v>m2</v>
          </cell>
          <cell r="D142">
            <v>1000</v>
          </cell>
          <cell r="E142">
            <v>39.339999999999996</v>
          </cell>
          <cell r="F142">
            <v>30.439999999999998</v>
          </cell>
          <cell r="G142">
            <v>30440</v>
          </cell>
          <cell r="H142">
            <v>0</v>
          </cell>
          <cell r="I142">
            <v>0</v>
          </cell>
          <cell r="J142">
            <v>8.9</v>
          </cell>
          <cell r="K142">
            <v>8900</v>
          </cell>
          <cell r="L142">
            <v>39340</v>
          </cell>
          <cell r="M142">
            <v>4.6820000000000004E-3</v>
          </cell>
        </row>
        <row r="143">
          <cell r="A143" t="str">
            <v>3.12.13</v>
          </cell>
          <cell r="B143" t="str">
            <v>Cumeeira de aço galvanizado natural perfil trapezoidal E=0,5mm H=100mm (Item 5.3.53 do MD)</v>
          </cell>
          <cell r="C143" t="str">
            <v>m</v>
          </cell>
          <cell r="D143">
            <v>300</v>
          </cell>
          <cell r="E143">
            <v>59.2</v>
          </cell>
          <cell r="F143">
            <v>30.93</v>
          </cell>
          <cell r="G143">
            <v>9279</v>
          </cell>
          <cell r="H143">
            <v>0</v>
          </cell>
          <cell r="I143">
            <v>0</v>
          </cell>
          <cell r="J143">
            <v>28.270000000000003</v>
          </cell>
          <cell r="K143">
            <v>8481</v>
          </cell>
          <cell r="L143">
            <v>17760</v>
          </cell>
          <cell r="M143">
            <v>2.114E-3</v>
          </cell>
        </row>
        <row r="144">
          <cell r="A144" t="str">
            <v>3.12.14</v>
          </cell>
          <cell r="B144" t="str">
            <v>Cumeeira perfil para telha autoportante  aço galvanizado natural E=0,80mm perfil 700/800 (Item 5.3.53 do MD)</v>
          </cell>
          <cell r="C144" t="str">
            <v>m</v>
          </cell>
          <cell r="D144">
            <v>60</v>
          </cell>
          <cell r="E144">
            <v>477.56</v>
          </cell>
          <cell r="F144">
            <v>464.41</v>
          </cell>
          <cell r="G144">
            <v>27864.6</v>
          </cell>
          <cell r="H144">
            <v>0</v>
          </cell>
          <cell r="I144">
            <v>0</v>
          </cell>
          <cell r="J144">
            <v>13.150000000000002</v>
          </cell>
          <cell r="K144">
            <v>789</v>
          </cell>
          <cell r="L144">
            <v>28653.599999999999</v>
          </cell>
          <cell r="M144">
            <v>3.4099999999999998E-3</v>
          </cell>
        </row>
        <row r="145">
          <cell r="A145" t="str">
            <v>3.12.15</v>
          </cell>
          <cell r="B145" t="str">
            <v>Contra rufo trapezoidal de alumínio espessura 0,8mm (Item 5.3.54 do MD)</v>
          </cell>
          <cell r="C145" t="str">
            <v>m</v>
          </cell>
          <cell r="D145">
            <v>300</v>
          </cell>
          <cell r="E145">
            <v>66.459999999999994</v>
          </cell>
          <cell r="F145">
            <v>39.659999999999997</v>
          </cell>
          <cell r="G145">
            <v>11898</v>
          </cell>
          <cell r="H145">
            <v>0</v>
          </cell>
          <cell r="I145">
            <v>0</v>
          </cell>
          <cell r="J145">
            <v>26.799999999999997</v>
          </cell>
          <cell r="K145">
            <v>8040</v>
          </cell>
          <cell r="L145">
            <v>19938</v>
          </cell>
          <cell r="M145">
            <v>2.3730000000000001E-3</v>
          </cell>
        </row>
        <row r="146">
          <cell r="A146" t="str">
            <v>3.12.16</v>
          </cell>
          <cell r="B146" t="str">
            <v>Rufo liso de alumínio acabamento natural E=0,8mm corte 0,50mm (Item 5.3.54 do MD)</v>
          </cell>
          <cell r="C146" t="str">
            <v>m</v>
          </cell>
          <cell r="D146">
            <v>300</v>
          </cell>
          <cell r="E146">
            <v>77.08</v>
          </cell>
          <cell r="F146">
            <v>27.12</v>
          </cell>
          <cell r="G146">
            <v>8136</v>
          </cell>
          <cell r="H146">
            <v>0</v>
          </cell>
          <cell r="I146">
            <v>0</v>
          </cell>
          <cell r="J146">
            <v>49.96</v>
          </cell>
          <cell r="K146">
            <v>14988</v>
          </cell>
          <cell r="L146">
            <v>23124</v>
          </cell>
          <cell r="M146">
            <v>2.7520000000000001E-3</v>
          </cell>
        </row>
        <row r="147">
          <cell r="A147" t="str">
            <v>3.12.17</v>
          </cell>
          <cell r="B147" t="str">
            <v>Rufo trapezoidal de alumínio acabamento natural espessura 0,8mm (Item 5.3.54 do MD)</v>
          </cell>
          <cell r="C147" t="str">
            <v>m</v>
          </cell>
          <cell r="D147">
            <v>300</v>
          </cell>
          <cell r="E147">
            <v>70.599999999999994</v>
          </cell>
          <cell r="F147">
            <v>31.310000000000002</v>
          </cell>
          <cell r="G147">
            <v>9393</v>
          </cell>
          <cell r="H147">
            <v>0</v>
          </cell>
          <cell r="I147">
            <v>0</v>
          </cell>
          <cell r="J147">
            <v>39.29</v>
          </cell>
          <cell r="K147">
            <v>11787</v>
          </cell>
          <cell r="L147">
            <v>21180</v>
          </cell>
          <cell r="M147">
            <v>2.5209999999999998E-3</v>
          </cell>
        </row>
        <row r="148">
          <cell r="A148" t="str">
            <v>3.12.18</v>
          </cell>
          <cell r="B148" t="str">
            <v>Rufo para telha tecnologia CRFS ondulada (Item 5.3.54 do MD)</v>
          </cell>
          <cell r="C148" t="str">
            <v>m</v>
          </cell>
          <cell r="D148">
            <v>300</v>
          </cell>
          <cell r="E148">
            <v>32.94</v>
          </cell>
          <cell r="F148">
            <v>30.32</v>
          </cell>
          <cell r="G148">
            <v>9096</v>
          </cell>
          <cell r="H148">
            <v>0</v>
          </cell>
          <cell r="I148">
            <v>0</v>
          </cell>
          <cell r="J148">
            <v>2.62</v>
          </cell>
          <cell r="K148">
            <v>786</v>
          </cell>
          <cell r="L148">
            <v>9882</v>
          </cell>
          <cell r="M148">
            <v>1.176E-3</v>
          </cell>
        </row>
        <row r="149">
          <cell r="A149" t="str">
            <v>3.12.19</v>
          </cell>
          <cell r="B149" t="str">
            <v>Sub-cobertura com manta aluminizada</v>
          </cell>
          <cell r="C149" t="str">
            <v>m2</v>
          </cell>
          <cell r="D149">
            <v>2500</v>
          </cell>
          <cell r="E149">
            <v>24.54</v>
          </cell>
          <cell r="F149">
            <v>17.97</v>
          </cell>
          <cell r="G149">
            <v>44925</v>
          </cell>
          <cell r="H149">
            <v>0</v>
          </cell>
          <cell r="I149">
            <v>0</v>
          </cell>
          <cell r="J149">
            <v>6.57</v>
          </cell>
          <cell r="K149">
            <v>16425</v>
          </cell>
          <cell r="L149">
            <v>61350</v>
          </cell>
          <cell r="M149">
            <v>7.3020000000000003E-3</v>
          </cell>
        </row>
        <row r="150">
          <cell r="A150" t="str">
            <v>3.13</v>
          </cell>
          <cell r="B150" t="str">
            <v>Vidro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A151" t="str">
            <v>3.13.1</v>
          </cell>
          <cell r="B151" t="str">
            <v>Vidro cristal comum liso, colocado em caixilho com ou sem baguete, duas demãos de massa e= 3 mm (Item 5.3.56 do MD)</v>
          </cell>
          <cell r="C151" t="str">
            <v>m2</v>
          </cell>
          <cell r="D151">
            <v>100</v>
          </cell>
          <cell r="E151">
            <v>76.31</v>
          </cell>
          <cell r="F151">
            <v>62.400000000000006</v>
          </cell>
          <cell r="G151">
            <v>6240</v>
          </cell>
          <cell r="H151">
            <v>0</v>
          </cell>
          <cell r="I151">
            <v>0</v>
          </cell>
          <cell r="J151">
            <v>13.91</v>
          </cell>
          <cell r="K151">
            <v>1391</v>
          </cell>
          <cell r="L151">
            <v>7631</v>
          </cell>
          <cell r="M151">
            <v>9.0799999999999995E-4</v>
          </cell>
        </row>
        <row r="152">
          <cell r="A152" t="str">
            <v>3.13.2</v>
          </cell>
          <cell r="B152" t="str">
            <v>Vidro temperado transparente, colocado em caixilho de alumínio e= 6 mm (Item 5.3.56 do MD)</v>
          </cell>
          <cell r="C152" t="str">
            <v>m2</v>
          </cell>
          <cell r="D152">
            <v>100</v>
          </cell>
          <cell r="E152">
            <v>172.49</v>
          </cell>
          <cell r="F152">
            <v>155.09</v>
          </cell>
          <cell r="G152">
            <v>15509</v>
          </cell>
          <cell r="H152">
            <v>0</v>
          </cell>
          <cell r="I152">
            <v>0</v>
          </cell>
          <cell r="J152">
            <v>17.399999999999999</v>
          </cell>
          <cell r="K152">
            <v>1740</v>
          </cell>
          <cell r="L152">
            <v>17249</v>
          </cell>
          <cell r="M152">
            <v>2.0530000000000001E-3</v>
          </cell>
        </row>
        <row r="153">
          <cell r="A153" t="str">
            <v>3.14</v>
          </cell>
          <cell r="B153" t="str">
            <v>Perfurações e Cortes em Estruturas de Concreto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A154" t="str">
            <v>3.14.1</v>
          </cell>
          <cell r="B154" t="str">
            <v>Execução de furo em reservatório com perfuratriz de coroa diamantada de 2"a 8" - Com mobilização (Item 5.3.57 do MD)</v>
          </cell>
          <cell r="C154" t="str">
            <v>un</v>
          </cell>
          <cell r="D154">
            <v>14</v>
          </cell>
          <cell r="E154">
            <v>327.75</v>
          </cell>
          <cell r="F154">
            <v>0</v>
          </cell>
          <cell r="G154">
            <v>0</v>
          </cell>
          <cell r="H154">
            <v>327.75</v>
          </cell>
          <cell r="I154">
            <v>4588.5</v>
          </cell>
          <cell r="J154">
            <v>0</v>
          </cell>
          <cell r="K154">
            <v>0</v>
          </cell>
          <cell r="L154">
            <v>4588.5</v>
          </cell>
          <cell r="M154">
            <v>5.4600000000000004E-4</v>
          </cell>
        </row>
        <row r="155">
          <cell r="A155" t="str">
            <v>3.14.2</v>
          </cell>
          <cell r="B155" t="str">
            <v>Execução de furo em reservatório com perfuratriz de coroa diamantada de 2"a 8" - Sem mobilização (Item 5.3.57 do MD)</v>
          </cell>
          <cell r="C155" t="str">
            <v>un</v>
          </cell>
          <cell r="D155">
            <v>10</v>
          </cell>
          <cell r="E155">
            <v>131.1</v>
          </cell>
          <cell r="F155">
            <v>0</v>
          </cell>
          <cell r="G155">
            <v>0</v>
          </cell>
          <cell r="H155">
            <v>131.1</v>
          </cell>
          <cell r="I155">
            <v>1311</v>
          </cell>
          <cell r="J155">
            <v>0</v>
          </cell>
          <cell r="K155">
            <v>0</v>
          </cell>
          <cell r="L155">
            <v>1311</v>
          </cell>
          <cell r="M155">
            <v>1.56E-4</v>
          </cell>
        </row>
        <row r="156">
          <cell r="A156" t="str">
            <v>3.14.3</v>
          </cell>
          <cell r="B156" t="str">
            <v>Execução de furo em reservatório com perfuratriz de coroa diamantada 10"a 16" (Item 5.3.57 do MD)</v>
          </cell>
          <cell r="C156" t="str">
            <v>un</v>
          </cell>
          <cell r="D156">
            <v>10</v>
          </cell>
          <cell r="E156">
            <v>1321.49</v>
          </cell>
          <cell r="F156">
            <v>0</v>
          </cell>
          <cell r="G156">
            <v>0</v>
          </cell>
          <cell r="H156">
            <v>1321.49</v>
          </cell>
          <cell r="I156">
            <v>13214.9</v>
          </cell>
          <cell r="J156">
            <v>0</v>
          </cell>
          <cell r="K156">
            <v>0</v>
          </cell>
          <cell r="L156">
            <v>13214.9</v>
          </cell>
          <cell r="M156">
            <v>1.573E-3</v>
          </cell>
        </row>
        <row r="157">
          <cell r="A157" t="str">
            <v>3.14.4</v>
          </cell>
          <cell r="B157" t="str">
            <v>Corte com serra diamantada em estrutura de concreto com profundidade até 15 cm (Item 5.3.57 do MD)</v>
          </cell>
          <cell r="C157" t="str">
            <v>m</v>
          </cell>
          <cell r="D157">
            <v>20</v>
          </cell>
          <cell r="E157">
            <v>72.489999999999995</v>
          </cell>
          <cell r="F157">
            <v>0</v>
          </cell>
          <cell r="G157">
            <v>0</v>
          </cell>
          <cell r="H157">
            <v>72.489999999999995</v>
          </cell>
          <cell r="I157">
            <v>1449.8</v>
          </cell>
          <cell r="J157">
            <v>0</v>
          </cell>
          <cell r="K157">
            <v>0</v>
          </cell>
          <cell r="L157">
            <v>1449.8</v>
          </cell>
          <cell r="M157">
            <v>1.73E-4</v>
          </cell>
        </row>
        <row r="158">
          <cell r="A158" t="str">
            <v>3.14.5</v>
          </cell>
          <cell r="B158" t="str">
            <v>Corte com serra diamantada em estrutura de concreto com profundidade até 40 cm (Item 5.3.57 do MD)</v>
          </cell>
          <cell r="C158" t="str">
            <v>m</v>
          </cell>
          <cell r="D158">
            <v>15</v>
          </cell>
          <cell r="E158">
            <v>276.94</v>
          </cell>
          <cell r="F158">
            <v>0</v>
          </cell>
          <cell r="G158">
            <v>0</v>
          </cell>
          <cell r="H158">
            <v>276.94</v>
          </cell>
          <cell r="I158">
            <v>4154.1000000000004</v>
          </cell>
          <cell r="J158">
            <v>0</v>
          </cell>
          <cell r="K158">
            <v>0</v>
          </cell>
          <cell r="L158">
            <v>4154.1000000000004</v>
          </cell>
          <cell r="M158">
            <v>4.9399999999999997E-4</v>
          </cell>
        </row>
        <row r="159">
          <cell r="A159" t="str">
            <v>3.15</v>
          </cell>
          <cell r="B159" t="str">
            <v>Tamponamento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A160" t="str">
            <v>3.15.1</v>
          </cell>
          <cell r="B160" t="str">
            <v>Tamponamento de abertura em estrutura de concreto (face lateral/superior de reservatório) com espuma expansiva (2"a 8") (Item 5.3.58 do MD)</v>
          </cell>
          <cell r="C160" t="str">
            <v>un</v>
          </cell>
          <cell r="D160">
            <v>20</v>
          </cell>
          <cell r="E160">
            <v>100.19</v>
          </cell>
          <cell r="F160">
            <v>65.41</v>
          </cell>
          <cell r="G160">
            <v>1308.2</v>
          </cell>
          <cell r="H160">
            <v>0</v>
          </cell>
          <cell r="I160">
            <v>0</v>
          </cell>
          <cell r="J160">
            <v>34.78</v>
          </cell>
          <cell r="K160">
            <v>695.6</v>
          </cell>
          <cell r="L160">
            <v>2003.8000000000002</v>
          </cell>
          <cell r="M160">
            <v>2.3800000000000001E-4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A162" t="str">
            <v>4.0</v>
          </cell>
          <cell r="B162" t="str">
            <v>INSTALAÇÕES ELÉTRICAS</v>
          </cell>
          <cell r="C162" t="str">
            <v>SUB-TOTAL</v>
          </cell>
          <cell r="D162">
            <v>0</v>
          </cell>
          <cell r="E162">
            <v>0</v>
          </cell>
          <cell r="F162">
            <v>127364.8</v>
          </cell>
          <cell r="G162">
            <v>127364.8</v>
          </cell>
          <cell r="H162">
            <v>289.2</v>
          </cell>
          <cell r="I162">
            <v>289.2</v>
          </cell>
          <cell r="J162">
            <v>69264.7</v>
          </cell>
          <cell r="K162">
            <v>69264.7</v>
          </cell>
          <cell r="L162">
            <v>196918.7</v>
          </cell>
          <cell r="M162">
            <v>2.3435999999999998E-2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0.64678899999999995</v>
          </cell>
          <cell r="G163" t="str">
            <v>sim</v>
          </cell>
          <cell r="H163">
            <v>1.469E-3</v>
          </cell>
          <cell r="I163" t="str">
            <v>sim</v>
          </cell>
          <cell r="J163">
            <v>0.35174299999999997</v>
          </cell>
          <cell r="K163" t="str">
            <v>sim</v>
          </cell>
          <cell r="L163">
            <v>0</v>
          </cell>
          <cell r="M163">
            <v>0</v>
          </cell>
        </row>
        <row r="164">
          <cell r="A164" t="str">
            <v>4.1</v>
          </cell>
          <cell r="B164" t="str">
            <v>Eletrodutos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A165" t="str">
            <v>4.1.1</v>
          </cell>
          <cell r="B165" t="str">
            <v xml:space="preserve">Fornecimento e Lançamento de Eletroduto Flexível 3/4" (Item 5.4.1 do MD)   </v>
          </cell>
          <cell r="C165" t="str">
            <v>m</v>
          </cell>
          <cell r="D165">
            <v>1500</v>
          </cell>
          <cell r="E165">
            <v>2.7700000000000005</v>
          </cell>
          <cell r="F165">
            <v>1.4700000000000002</v>
          </cell>
          <cell r="G165">
            <v>2205</v>
          </cell>
          <cell r="H165">
            <v>0</v>
          </cell>
          <cell r="I165">
            <v>0</v>
          </cell>
          <cell r="J165">
            <v>1.3</v>
          </cell>
          <cell r="K165">
            <v>1950</v>
          </cell>
          <cell r="L165">
            <v>4155</v>
          </cell>
          <cell r="M165">
            <v>4.95E-4</v>
          </cell>
        </row>
        <row r="166">
          <cell r="A166" t="str">
            <v>4.1.2</v>
          </cell>
          <cell r="B166" t="str">
            <v xml:space="preserve">Fornecimento e Lançamento de Eletroduto Flexível 1" (Item 5.4.1 do MD)   </v>
          </cell>
          <cell r="C166" t="str">
            <v>m</v>
          </cell>
          <cell r="D166">
            <v>1500</v>
          </cell>
          <cell r="E166">
            <v>3.23</v>
          </cell>
          <cell r="F166">
            <v>1.93</v>
          </cell>
          <cell r="G166">
            <v>2895</v>
          </cell>
          <cell r="H166">
            <v>0</v>
          </cell>
          <cell r="I166">
            <v>0</v>
          </cell>
          <cell r="J166">
            <v>1.3</v>
          </cell>
          <cell r="K166">
            <v>1950</v>
          </cell>
          <cell r="L166">
            <v>4845</v>
          </cell>
          <cell r="M166">
            <v>5.7700000000000004E-4</v>
          </cell>
        </row>
        <row r="167">
          <cell r="A167" t="str">
            <v>4.1.3</v>
          </cell>
          <cell r="B167" t="str">
            <v xml:space="preserve">Fornecimento e Lançamento de Eletroduto Flexível 2" (Item 5.4.1 do MD)     </v>
          </cell>
          <cell r="C167" t="str">
            <v>m</v>
          </cell>
          <cell r="D167">
            <v>600</v>
          </cell>
          <cell r="E167">
            <v>10.030000000000001</v>
          </cell>
          <cell r="F167">
            <v>8.73</v>
          </cell>
          <cell r="G167">
            <v>5238</v>
          </cell>
          <cell r="H167">
            <v>0</v>
          </cell>
          <cell r="I167">
            <v>0</v>
          </cell>
          <cell r="J167">
            <v>1.3</v>
          </cell>
          <cell r="K167">
            <v>780</v>
          </cell>
          <cell r="L167">
            <v>6018</v>
          </cell>
          <cell r="M167">
            <v>7.1599999999999995E-4</v>
          </cell>
        </row>
        <row r="168">
          <cell r="A168" t="str">
            <v>4.2</v>
          </cell>
          <cell r="B168" t="str">
            <v>Luminárias, Tomadas, Interruptores, Pontos de Automação e Caixas de Passagem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A169" t="str">
            <v>4.2.1</v>
          </cell>
          <cell r="B169" t="str">
            <v>Fornecimento e Instalação de arandela em alumínio fundido pintado (Epóxi), com grade de proteção e vidro óptico, para lâmpada de 100W. (Item 5.4.2 do MD)</v>
          </cell>
          <cell r="C169" t="str">
            <v>un</v>
          </cell>
          <cell r="D169">
            <v>250</v>
          </cell>
          <cell r="E169">
            <v>158.56</v>
          </cell>
          <cell r="F169">
            <v>133.15</v>
          </cell>
          <cell r="G169">
            <v>33287.5</v>
          </cell>
          <cell r="H169">
            <v>0</v>
          </cell>
          <cell r="I169">
            <v>0</v>
          </cell>
          <cell r="J169">
            <v>25.410000000000004</v>
          </cell>
          <cell r="K169">
            <v>6352.5</v>
          </cell>
          <cell r="L169">
            <v>39640</v>
          </cell>
          <cell r="M169">
            <v>4.718E-3</v>
          </cell>
        </row>
        <row r="170">
          <cell r="A170" t="str">
            <v>4.2.2</v>
          </cell>
          <cell r="B170" t="str">
            <v>Instalação de ponto com tomada alta simples, dois pólos + terra 20 A/250 V, completa, fiação 2,5 mm² (Item 5.4.2 do MD)</v>
          </cell>
          <cell r="C170" t="str">
            <v>un</v>
          </cell>
          <cell r="D170">
            <v>200</v>
          </cell>
          <cell r="E170">
            <v>81.92</v>
          </cell>
          <cell r="F170">
            <v>46.58</v>
          </cell>
          <cell r="G170">
            <v>9316</v>
          </cell>
          <cell r="H170">
            <v>0</v>
          </cell>
          <cell r="I170">
            <v>0</v>
          </cell>
          <cell r="J170">
            <v>35.340000000000003</v>
          </cell>
          <cell r="K170">
            <v>7068</v>
          </cell>
          <cell r="L170">
            <v>16384</v>
          </cell>
          <cell r="M170">
            <v>1.9499999999999999E-3</v>
          </cell>
        </row>
        <row r="171">
          <cell r="A171" t="str">
            <v>4.2.3</v>
          </cell>
          <cell r="B171" t="str">
            <v>Instalação de ponto com interruptor 1  tecla paralelo 10 A - 250 V, completo, fiação 1,5 mm² (Item 5.4.2 do MD)</v>
          </cell>
          <cell r="C171" t="str">
            <v>un</v>
          </cell>
          <cell r="D171">
            <v>200</v>
          </cell>
          <cell r="E171">
            <v>67.11</v>
          </cell>
          <cell r="F171">
            <v>31.769999999999996</v>
          </cell>
          <cell r="G171">
            <v>6354</v>
          </cell>
          <cell r="H171">
            <v>0</v>
          </cell>
          <cell r="I171">
            <v>0</v>
          </cell>
          <cell r="J171">
            <v>35.340000000000003</v>
          </cell>
          <cell r="K171">
            <v>7068</v>
          </cell>
          <cell r="L171">
            <v>13422</v>
          </cell>
          <cell r="M171">
            <v>1.5969999999999999E-3</v>
          </cell>
        </row>
        <row r="172">
          <cell r="A172" t="str">
            <v>4.2.4</v>
          </cell>
          <cell r="B172" t="str">
            <v>Instalação de ponto de automação (Item 5.4.2 do MD)</v>
          </cell>
          <cell r="C172" t="str">
            <v>un</v>
          </cell>
          <cell r="D172">
            <v>50</v>
          </cell>
          <cell r="E172">
            <v>65.75</v>
          </cell>
          <cell r="F172">
            <v>14.04</v>
          </cell>
          <cell r="G172">
            <v>702</v>
          </cell>
          <cell r="H172">
            <v>0</v>
          </cell>
          <cell r="I172">
            <v>0</v>
          </cell>
          <cell r="J172">
            <v>51.709999999999994</v>
          </cell>
          <cell r="K172">
            <v>2585.5</v>
          </cell>
          <cell r="L172">
            <v>3287.5</v>
          </cell>
          <cell r="M172">
            <v>3.9100000000000002E-4</v>
          </cell>
        </row>
        <row r="173">
          <cell r="A173" t="str">
            <v>4.2.5</v>
          </cell>
          <cell r="B173" t="str">
            <v>Caixa de passagem elétrica 15 x15 cm (Item 5.4.2 do MD)</v>
          </cell>
          <cell r="C173" t="str">
            <v>un</v>
          </cell>
          <cell r="D173">
            <v>50</v>
          </cell>
          <cell r="E173">
            <v>35.82</v>
          </cell>
          <cell r="F173">
            <v>11.059999999999999</v>
          </cell>
          <cell r="G173">
            <v>553</v>
          </cell>
          <cell r="H173">
            <v>0</v>
          </cell>
          <cell r="I173">
            <v>0</v>
          </cell>
          <cell r="J173">
            <v>24.76</v>
          </cell>
          <cell r="K173">
            <v>1238</v>
          </cell>
          <cell r="L173">
            <v>1791</v>
          </cell>
          <cell r="M173">
            <v>2.13E-4</v>
          </cell>
        </row>
        <row r="174">
          <cell r="A174" t="str">
            <v>4.3</v>
          </cell>
          <cell r="B174" t="str">
            <v>Iluminação de Poços e Reservatórios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</row>
        <row r="175">
          <cell r="A175" t="str">
            <v>4.3.1</v>
          </cell>
          <cell r="B175" t="str">
            <v>Fornecimento e instalação de luminária no poste ou no Reservatório (Item 5.4.3 do MD)</v>
          </cell>
          <cell r="C175" t="str">
            <v>un</v>
          </cell>
          <cell r="D175">
            <v>250</v>
          </cell>
          <cell r="E175">
            <v>340.71000000000004</v>
          </cell>
          <cell r="F175">
            <v>234.33</v>
          </cell>
          <cell r="G175">
            <v>58582.5</v>
          </cell>
          <cell r="H175">
            <v>0.35000000000000003</v>
          </cell>
          <cell r="I175">
            <v>87.5</v>
          </cell>
          <cell r="J175">
            <v>106.03</v>
          </cell>
          <cell r="K175">
            <v>26507.5</v>
          </cell>
          <cell r="L175">
            <v>85177.5</v>
          </cell>
          <cell r="M175">
            <v>1.0137E-2</v>
          </cell>
        </row>
        <row r="176">
          <cell r="A176" t="str">
            <v>4.3.2</v>
          </cell>
          <cell r="B176" t="str">
            <v>Instalação do ramal em eletroduto rígido (Item 5.4.3 do MD)</v>
          </cell>
          <cell r="C176" t="str">
            <v>m</v>
          </cell>
          <cell r="D176">
            <v>500</v>
          </cell>
          <cell r="E176">
            <v>40.21</v>
          </cell>
          <cell r="F176">
            <v>14.45</v>
          </cell>
          <cell r="G176">
            <v>7225</v>
          </cell>
          <cell r="H176">
            <v>0.35000000000000003</v>
          </cell>
          <cell r="I176">
            <v>175</v>
          </cell>
          <cell r="J176">
            <v>25.410000000000004</v>
          </cell>
          <cell r="K176">
            <v>12705</v>
          </cell>
          <cell r="L176">
            <v>20105</v>
          </cell>
          <cell r="M176">
            <v>2.3930000000000002E-3</v>
          </cell>
        </row>
        <row r="177">
          <cell r="A177" t="str">
            <v>4.3.3</v>
          </cell>
          <cell r="B177" t="str">
            <v>Montagem e alimentação no painel (Item 5.4.3 do MD)</v>
          </cell>
          <cell r="C177" t="str">
            <v>un</v>
          </cell>
          <cell r="D177">
            <v>30</v>
          </cell>
          <cell r="E177">
            <v>69.790000000000006</v>
          </cell>
          <cell r="F177">
            <v>33.56</v>
          </cell>
          <cell r="G177">
            <v>1006.8</v>
          </cell>
          <cell r="H177">
            <v>0.89</v>
          </cell>
          <cell r="I177">
            <v>26.7</v>
          </cell>
          <cell r="J177">
            <v>35.340000000000003</v>
          </cell>
          <cell r="K177">
            <v>1060.2</v>
          </cell>
          <cell r="L177">
            <v>2093.6999999999998</v>
          </cell>
          <cell r="M177">
            <v>2.4899999999999998E-4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A179" t="str">
            <v>5.0</v>
          </cell>
          <cell r="B179" t="str">
            <v>INSTALAÇÕES HIDRAULICAS</v>
          </cell>
          <cell r="C179" t="str">
            <v>SUB-TOTAL</v>
          </cell>
          <cell r="D179">
            <v>0</v>
          </cell>
          <cell r="E179">
            <v>0</v>
          </cell>
          <cell r="F179">
            <v>83090.100000000006</v>
          </cell>
          <cell r="G179">
            <v>83090.100000000006</v>
          </cell>
          <cell r="H179">
            <v>60693.599999999999</v>
          </cell>
          <cell r="I179">
            <v>60693.599999999999</v>
          </cell>
          <cell r="J179">
            <v>317263.09999999998</v>
          </cell>
          <cell r="K179">
            <v>317263.09999999998</v>
          </cell>
          <cell r="L179">
            <v>461046.80000000005</v>
          </cell>
          <cell r="M179">
            <v>5.4871999999999997E-2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0.18022099999999999</v>
          </cell>
          <cell r="G180" t="str">
            <v>sim</v>
          </cell>
          <cell r="H180">
            <v>0.13164300000000001</v>
          </cell>
          <cell r="I180" t="str">
            <v>sim</v>
          </cell>
          <cell r="J180">
            <v>0.68813599999999997</v>
          </cell>
          <cell r="K180" t="str">
            <v>sim</v>
          </cell>
          <cell r="L180">
            <v>0</v>
          </cell>
          <cell r="M180">
            <v>0</v>
          </cell>
        </row>
        <row r="181">
          <cell r="A181" t="str">
            <v>5.1</v>
          </cell>
          <cell r="B181" t="str">
            <v>Casas de Cloro e Flúor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A182" t="str">
            <v>5.1.1</v>
          </cell>
          <cell r="B182" t="str">
            <v>Instalação de ralo seco de PVC rígido, altura de 50mm, diâmetro de entrada de 40mm, com grelha quadrada de PVC branco, nas dimensões 100x100mm. (Item 5.5.1 do MD)</v>
          </cell>
          <cell r="C182" t="str">
            <v>un</v>
          </cell>
          <cell r="D182">
            <v>200</v>
          </cell>
          <cell r="E182">
            <v>22.049999999999997</v>
          </cell>
          <cell r="F182">
            <v>7.7900000000000009</v>
          </cell>
          <cell r="G182">
            <v>1558</v>
          </cell>
          <cell r="H182">
            <v>0</v>
          </cell>
          <cell r="I182">
            <v>0</v>
          </cell>
          <cell r="J182">
            <v>14.259999999999998</v>
          </cell>
          <cell r="K182">
            <v>2852</v>
          </cell>
          <cell r="L182">
            <v>4410</v>
          </cell>
          <cell r="M182">
            <v>5.2499999999999997E-4</v>
          </cell>
        </row>
        <row r="183">
          <cell r="A183" t="str">
            <v>5.1.2</v>
          </cell>
          <cell r="B183" t="str">
            <v>Instalação tubo em PVC, com conexões Ø 40 mm, da bomba dosadora até a caixa de dosagem química ou do ralo até a caixa de drenagem (Item 5.5.1 do MD)</v>
          </cell>
          <cell r="C183" t="str">
            <v>m</v>
          </cell>
          <cell r="D183">
            <v>200</v>
          </cell>
          <cell r="E183">
            <v>24.060000000000002</v>
          </cell>
          <cell r="F183">
            <v>6.1899999999999995</v>
          </cell>
          <cell r="G183">
            <v>1238</v>
          </cell>
          <cell r="H183">
            <v>0</v>
          </cell>
          <cell r="I183">
            <v>0</v>
          </cell>
          <cell r="J183">
            <v>17.87</v>
          </cell>
          <cell r="K183">
            <v>3574</v>
          </cell>
          <cell r="L183">
            <v>4812</v>
          </cell>
          <cell r="M183">
            <v>5.7300000000000005E-4</v>
          </cell>
        </row>
        <row r="184">
          <cell r="A184" t="str">
            <v>5.1.3</v>
          </cell>
          <cell r="B184" t="str">
            <v>Fornecimento e Instalação de abraçadeira completa para ponto de dosagem (Item 5.5.1 do MD)</v>
          </cell>
          <cell r="C184" t="str">
            <v>un</v>
          </cell>
          <cell r="D184">
            <v>250</v>
          </cell>
          <cell r="E184">
            <v>105.11999999999998</v>
          </cell>
          <cell r="F184">
            <v>69.419999999999987</v>
          </cell>
          <cell r="G184">
            <v>17355</v>
          </cell>
          <cell r="H184">
            <v>0</v>
          </cell>
          <cell r="I184">
            <v>0</v>
          </cell>
          <cell r="J184">
            <v>35.699999999999996</v>
          </cell>
          <cell r="K184">
            <v>8925</v>
          </cell>
          <cell r="L184">
            <v>26280</v>
          </cell>
          <cell r="M184">
            <v>3.1280000000000001E-3</v>
          </cell>
        </row>
        <row r="185">
          <cell r="A185" t="str">
            <v>5.1.4</v>
          </cell>
          <cell r="B185" t="str">
            <v>Fornecimento e Instalação de mangueira de polietileno de baixa densidade 1/4"  entre bomba dosadora e ponto de aplicação do produto químico (Item 5.5.1 do MD)</v>
          </cell>
          <cell r="C185" t="str">
            <v>m</v>
          </cell>
          <cell r="D185">
            <v>2000</v>
          </cell>
          <cell r="E185">
            <v>5.5200000000000005</v>
          </cell>
          <cell r="F185">
            <v>1.93</v>
          </cell>
          <cell r="G185">
            <v>3860</v>
          </cell>
          <cell r="H185">
            <v>0</v>
          </cell>
          <cell r="I185">
            <v>0</v>
          </cell>
          <cell r="J185">
            <v>3.5900000000000003</v>
          </cell>
          <cell r="K185">
            <v>7180</v>
          </cell>
          <cell r="L185">
            <v>11040</v>
          </cell>
          <cell r="M185">
            <v>1.3140000000000001E-3</v>
          </cell>
        </row>
        <row r="186">
          <cell r="A186" t="str">
            <v>5.2</v>
          </cell>
          <cell r="B186" t="str">
            <v>Cavaletes e Poços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A187" t="str">
            <v>5.2.1</v>
          </cell>
          <cell r="B187" t="str">
            <v>Desmontagem de cavalete. (Item 5.5.2 do MD)</v>
          </cell>
          <cell r="C187" t="str">
            <v>un</v>
          </cell>
          <cell r="D187">
            <v>200</v>
          </cell>
          <cell r="E187">
            <v>133.30000000000001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133.30000000000001</v>
          </cell>
          <cell r="K187">
            <v>26660</v>
          </cell>
          <cell r="L187">
            <v>26660</v>
          </cell>
          <cell r="M187">
            <v>3.173E-3</v>
          </cell>
        </row>
        <row r="188">
          <cell r="A188" t="str">
            <v>5.2.2</v>
          </cell>
          <cell r="B188" t="str">
            <v>Montagem de cavalete 2" (modelo I) (Item 5.5.2 do MD)</v>
          </cell>
          <cell r="C188" t="str">
            <v>un</v>
          </cell>
          <cell r="D188">
            <v>100</v>
          </cell>
          <cell r="E188">
            <v>279.19</v>
          </cell>
          <cell r="F188">
            <v>12.59</v>
          </cell>
          <cell r="G188">
            <v>1259</v>
          </cell>
          <cell r="H188">
            <v>0</v>
          </cell>
          <cell r="I188">
            <v>0</v>
          </cell>
          <cell r="J188">
            <v>266.60000000000002</v>
          </cell>
          <cell r="K188">
            <v>26660</v>
          </cell>
          <cell r="L188">
            <v>27919</v>
          </cell>
          <cell r="M188">
            <v>3.323E-3</v>
          </cell>
        </row>
        <row r="189">
          <cell r="A189" t="str">
            <v>5.2.3</v>
          </cell>
          <cell r="B189" t="str">
            <v>Montagem de cavalete 3" (modelo III) (Item 5.5.2 do MD)</v>
          </cell>
          <cell r="C189" t="str">
            <v>un</v>
          </cell>
          <cell r="D189">
            <v>100</v>
          </cell>
          <cell r="E189">
            <v>351.3</v>
          </cell>
          <cell r="F189">
            <v>18.04</v>
          </cell>
          <cell r="G189">
            <v>1804</v>
          </cell>
          <cell r="H189">
            <v>0</v>
          </cell>
          <cell r="I189">
            <v>0</v>
          </cell>
          <cell r="J189">
            <v>333.26</v>
          </cell>
          <cell r="K189">
            <v>33326</v>
          </cell>
          <cell r="L189">
            <v>35130</v>
          </cell>
          <cell r="M189">
            <v>4.1809999999999998E-3</v>
          </cell>
        </row>
        <row r="190">
          <cell r="A190" t="str">
            <v>5.3</v>
          </cell>
          <cell r="B190" t="str">
            <v>Execução de rosca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A191" t="str">
            <v>5.3.1</v>
          </cell>
          <cell r="B191" t="str">
            <v>Execução de rosca em tubo de aço carbono galvanizado 2" (Item 5.5.2 do MD)</v>
          </cell>
          <cell r="C191" t="str">
            <v>un</v>
          </cell>
          <cell r="D191">
            <v>200</v>
          </cell>
          <cell r="E191">
            <v>18.920000000000002</v>
          </cell>
          <cell r="F191">
            <v>0</v>
          </cell>
          <cell r="G191">
            <v>0</v>
          </cell>
          <cell r="H191">
            <v>18.920000000000002</v>
          </cell>
          <cell r="I191">
            <v>3784</v>
          </cell>
          <cell r="J191">
            <v>0</v>
          </cell>
          <cell r="K191">
            <v>0</v>
          </cell>
          <cell r="L191">
            <v>3784</v>
          </cell>
          <cell r="M191">
            <v>4.4999999999999999E-4</v>
          </cell>
        </row>
        <row r="192">
          <cell r="A192" t="str">
            <v>5.3.2</v>
          </cell>
          <cell r="B192" t="str">
            <v>Execução de rosca em tubo de aço carbono galvanizado 3" (Item 5.5.2 do MD)</v>
          </cell>
          <cell r="C192" t="str">
            <v>un</v>
          </cell>
          <cell r="D192">
            <v>200</v>
          </cell>
          <cell r="E192">
            <v>23.65</v>
          </cell>
          <cell r="F192">
            <v>0</v>
          </cell>
          <cell r="G192">
            <v>0</v>
          </cell>
          <cell r="H192">
            <v>23.65</v>
          </cell>
          <cell r="I192">
            <v>4730</v>
          </cell>
          <cell r="J192">
            <v>0</v>
          </cell>
          <cell r="K192">
            <v>0</v>
          </cell>
          <cell r="L192">
            <v>4730</v>
          </cell>
          <cell r="M192">
            <v>5.6300000000000002E-4</v>
          </cell>
        </row>
        <row r="193">
          <cell r="A193" t="str">
            <v>5.3.3</v>
          </cell>
          <cell r="B193" t="str">
            <v>Execução de rosca em tubo de aço carbono galvanizado 4" (Item 5.5.2 do MD)</v>
          </cell>
          <cell r="C193" t="str">
            <v>un</v>
          </cell>
          <cell r="D193">
            <v>200</v>
          </cell>
          <cell r="E193">
            <v>28.37</v>
          </cell>
          <cell r="F193">
            <v>0</v>
          </cell>
          <cell r="G193">
            <v>0</v>
          </cell>
          <cell r="H193">
            <v>28.37</v>
          </cell>
          <cell r="I193">
            <v>5674</v>
          </cell>
          <cell r="J193">
            <v>0</v>
          </cell>
          <cell r="K193">
            <v>0</v>
          </cell>
          <cell r="L193">
            <v>5674</v>
          </cell>
          <cell r="M193">
            <v>6.7500000000000004E-4</v>
          </cell>
        </row>
        <row r="194">
          <cell r="A194" t="str">
            <v>5.3.4</v>
          </cell>
          <cell r="B194" t="str">
            <v>Execução de rosca em tubo de aço carbono galvanizado 6" (Item 5.5.2 do MD)</v>
          </cell>
          <cell r="C194" t="str">
            <v>un</v>
          </cell>
          <cell r="D194">
            <v>200</v>
          </cell>
          <cell r="E194">
            <v>37.840000000000003</v>
          </cell>
          <cell r="F194">
            <v>0</v>
          </cell>
          <cell r="G194">
            <v>0</v>
          </cell>
          <cell r="H194">
            <v>37.840000000000003</v>
          </cell>
          <cell r="I194">
            <v>7568</v>
          </cell>
          <cell r="J194">
            <v>0</v>
          </cell>
          <cell r="K194">
            <v>0</v>
          </cell>
          <cell r="L194">
            <v>7568</v>
          </cell>
          <cell r="M194">
            <v>9.01E-4</v>
          </cell>
        </row>
        <row r="195">
          <cell r="A195" t="str">
            <v>5.4</v>
          </cell>
          <cell r="B195" t="str">
            <v>Rebaixamento e Alteamento de Poços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A196" t="str">
            <v>5.4.1</v>
          </cell>
          <cell r="B196" t="str">
            <v>Rebaixamento do tubo de boca do poço (Item 5.5.2 do MD)</v>
          </cell>
          <cell r="C196" t="str">
            <v>un</v>
          </cell>
          <cell r="D196">
            <v>30</v>
          </cell>
          <cell r="E196">
            <v>309.27</v>
          </cell>
          <cell r="F196">
            <v>0</v>
          </cell>
          <cell r="G196">
            <v>0</v>
          </cell>
          <cell r="H196">
            <v>192.35999999999999</v>
          </cell>
          <cell r="I196">
            <v>5770.8</v>
          </cell>
          <cell r="J196">
            <v>116.91000000000001</v>
          </cell>
          <cell r="K196">
            <v>3507.3</v>
          </cell>
          <cell r="L196">
            <v>9278.1</v>
          </cell>
          <cell r="M196">
            <v>1.1039999999999999E-3</v>
          </cell>
        </row>
        <row r="197">
          <cell r="A197" t="str">
            <v>5.4.2</v>
          </cell>
          <cell r="B197" t="str">
            <v>Alteamento do tubo de boca do poço (Item 5.5.2 do MD)</v>
          </cell>
          <cell r="C197" t="str">
            <v>un</v>
          </cell>
          <cell r="D197">
            <v>30</v>
          </cell>
          <cell r="E197">
            <v>333.69</v>
          </cell>
          <cell r="F197">
            <v>24.419999999999998</v>
          </cell>
          <cell r="G197">
            <v>732.6</v>
          </cell>
          <cell r="H197">
            <v>192.35999999999999</v>
          </cell>
          <cell r="I197">
            <v>5770.8</v>
          </cell>
          <cell r="J197">
            <v>116.91000000000001</v>
          </cell>
          <cell r="K197">
            <v>3507.3</v>
          </cell>
          <cell r="L197">
            <v>10010.700000000001</v>
          </cell>
          <cell r="M197">
            <v>1.191E-3</v>
          </cell>
        </row>
        <row r="198">
          <cell r="A198" t="str">
            <v>5.5</v>
          </cell>
          <cell r="B198" t="str">
            <v>Içamento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A199" t="str">
            <v>5.5.1</v>
          </cell>
          <cell r="B199" t="str">
            <v>Içamento do conjunto moto-bomba para substituição de conexões do poço (Item 5.5.2 do MD)</v>
          </cell>
          <cell r="C199" t="str">
            <v>un</v>
          </cell>
          <cell r="D199">
            <v>30</v>
          </cell>
          <cell r="E199">
            <v>321.39999999999998</v>
          </cell>
          <cell r="F199">
            <v>0</v>
          </cell>
          <cell r="G199">
            <v>0</v>
          </cell>
          <cell r="H199">
            <v>321.39999999999998</v>
          </cell>
          <cell r="I199">
            <v>9642</v>
          </cell>
          <cell r="J199">
            <v>0</v>
          </cell>
          <cell r="K199">
            <v>0</v>
          </cell>
          <cell r="L199">
            <v>9642</v>
          </cell>
          <cell r="M199">
            <v>1.1479999999999999E-3</v>
          </cell>
        </row>
        <row r="200">
          <cell r="A200" t="str">
            <v>5.6</v>
          </cell>
          <cell r="B200" t="str">
            <v>Barrilete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A201" t="str">
            <v>5.6.1</v>
          </cell>
          <cell r="B201" t="str">
            <v>Execução de barrilete com duas unificações (Item 5.5.2 do MD)</v>
          </cell>
          <cell r="C201" t="str">
            <v>un</v>
          </cell>
          <cell r="D201">
            <v>50</v>
          </cell>
          <cell r="E201">
            <v>202.98000000000002</v>
          </cell>
          <cell r="F201">
            <v>3.41</v>
          </cell>
          <cell r="G201">
            <v>170.5</v>
          </cell>
          <cell r="H201">
            <v>0</v>
          </cell>
          <cell r="I201">
            <v>0</v>
          </cell>
          <cell r="J201">
            <v>199.57000000000002</v>
          </cell>
          <cell r="K201">
            <v>9978.5</v>
          </cell>
          <cell r="L201">
            <v>10149</v>
          </cell>
          <cell r="M201">
            <v>1.2080000000000001E-3</v>
          </cell>
        </row>
        <row r="202">
          <cell r="A202" t="str">
            <v>5.6.2</v>
          </cell>
          <cell r="B202" t="str">
            <v>Execução de barrilete com três unificações (Item 5.5.2 do MD)</v>
          </cell>
          <cell r="C202" t="str">
            <v>un</v>
          </cell>
          <cell r="D202">
            <v>50</v>
          </cell>
          <cell r="E202">
            <v>320.91000000000003</v>
          </cell>
          <cell r="F202">
            <v>4.6100000000000003</v>
          </cell>
          <cell r="G202">
            <v>230.5</v>
          </cell>
          <cell r="H202">
            <v>0</v>
          </cell>
          <cell r="I202">
            <v>0</v>
          </cell>
          <cell r="J202">
            <v>316.3</v>
          </cell>
          <cell r="K202">
            <v>15815</v>
          </cell>
          <cell r="L202">
            <v>16045.5</v>
          </cell>
          <cell r="M202">
            <v>1.91E-3</v>
          </cell>
        </row>
        <row r="203">
          <cell r="A203" t="str">
            <v>5.6.3</v>
          </cell>
          <cell r="B203" t="str">
            <v>Execução de barrilete com quatro unificações (Item 5.5.2 do MD)</v>
          </cell>
          <cell r="C203" t="str">
            <v>un</v>
          </cell>
          <cell r="D203">
            <v>50</v>
          </cell>
          <cell r="E203">
            <v>472.82</v>
          </cell>
          <cell r="F203">
            <v>5.87</v>
          </cell>
          <cell r="G203">
            <v>293.5</v>
          </cell>
          <cell r="H203">
            <v>0</v>
          </cell>
          <cell r="I203">
            <v>0</v>
          </cell>
          <cell r="J203">
            <v>466.95</v>
          </cell>
          <cell r="K203">
            <v>23347.5</v>
          </cell>
          <cell r="L203">
            <v>23641</v>
          </cell>
          <cell r="M203">
            <v>2.8140000000000001E-3</v>
          </cell>
        </row>
        <row r="204">
          <cell r="A204" t="str">
            <v>5.7</v>
          </cell>
          <cell r="B204" t="str">
            <v>Tubulações para Unificação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5.7.1</v>
          </cell>
          <cell r="B205" t="str">
            <v>Execução de tubulação para unificação de poços no Reservatório (Horizontal - PVC 2") com conexões (Item 5.5.2 do MD)</v>
          </cell>
          <cell r="C205" t="str">
            <v>m</v>
          </cell>
          <cell r="D205">
            <v>30</v>
          </cell>
          <cell r="E205">
            <v>16.18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16.18</v>
          </cell>
          <cell r="K205">
            <v>485.4</v>
          </cell>
          <cell r="L205">
            <v>485.4</v>
          </cell>
          <cell r="M205">
            <v>5.8E-5</v>
          </cell>
        </row>
        <row r="206">
          <cell r="A206" t="str">
            <v>5.7.2</v>
          </cell>
          <cell r="B206" t="str">
            <v>Execução de tubulação para unificação de poços no Reservatório (Horizontal - PVC 2 1/2") com conexões (Item 5.5.2 do MD)</v>
          </cell>
          <cell r="C206" t="str">
            <v>m</v>
          </cell>
          <cell r="D206">
            <v>30</v>
          </cell>
          <cell r="E206">
            <v>16.95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16.95</v>
          </cell>
          <cell r="K206">
            <v>508.5</v>
          </cell>
          <cell r="L206">
            <v>508.5</v>
          </cell>
          <cell r="M206">
            <v>6.0999999999999999E-5</v>
          </cell>
        </row>
        <row r="207">
          <cell r="A207" t="str">
            <v>5.7.3</v>
          </cell>
          <cell r="B207" t="str">
            <v>Execução de tubulação para unificação dos poços no Reservatório (Horizontal - PVC 3") com conexões (Item 5.5.2 do MD)</v>
          </cell>
          <cell r="C207" t="str">
            <v>m</v>
          </cell>
          <cell r="D207">
            <v>60</v>
          </cell>
          <cell r="E207">
            <v>17.71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17.71</v>
          </cell>
          <cell r="K207">
            <v>1062.5999999999999</v>
          </cell>
          <cell r="L207">
            <v>1062.5999999999999</v>
          </cell>
          <cell r="M207">
            <v>1.26E-4</v>
          </cell>
        </row>
        <row r="208">
          <cell r="A208" t="str">
            <v>5.7.4</v>
          </cell>
          <cell r="B208" t="str">
            <v>Execução de tubulação para unificação dos poços no Reservatório (Horizontal - PVC 4") com conexões (Item 5.5.2 do MD)</v>
          </cell>
          <cell r="C208" t="str">
            <v>m</v>
          </cell>
          <cell r="D208">
            <v>300</v>
          </cell>
          <cell r="E208">
            <v>17.71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17.71</v>
          </cell>
          <cell r="K208">
            <v>5313</v>
          </cell>
          <cell r="L208">
            <v>5313</v>
          </cell>
          <cell r="M208">
            <v>6.3199999999999997E-4</v>
          </cell>
        </row>
        <row r="209">
          <cell r="A209" t="str">
            <v>5.7.5</v>
          </cell>
          <cell r="B209" t="str">
            <v>Execução de tubulação para unificação dos poços no Reservatório (Horizontal - PVC 6") com conexões (Item 5.5.2 do MD)</v>
          </cell>
          <cell r="C209" t="str">
            <v>m</v>
          </cell>
          <cell r="D209">
            <v>300</v>
          </cell>
          <cell r="E209">
            <v>21.16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21.16</v>
          </cell>
          <cell r="K209">
            <v>6348</v>
          </cell>
          <cell r="L209">
            <v>6348</v>
          </cell>
          <cell r="M209">
            <v>7.5600000000000005E-4</v>
          </cell>
        </row>
        <row r="210">
          <cell r="A210" t="str">
            <v>5.7.6</v>
          </cell>
          <cell r="B210" t="str">
            <v>Execução de tubulação para unificação dos poços no Reservatório (Horizontal - FoGo 4") com conexões (Item 5.5.2 do MD)</v>
          </cell>
          <cell r="C210" t="str">
            <v>m</v>
          </cell>
          <cell r="D210">
            <v>300</v>
          </cell>
          <cell r="E210">
            <v>79.05</v>
          </cell>
          <cell r="F210">
            <v>0.52</v>
          </cell>
          <cell r="G210">
            <v>156</v>
          </cell>
          <cell r="H210">
            <v>0</v>
          </cell>
          <cell r="I210">
            <v>0</v>
          </cell>
          <cell r="J210">
            <v>78.53</v>
          </cell>
          <cell r="K210">
            <v>23559</v>
          </cell>
          <cell r="L210">
            <v>23715</v>
          </cell>
          <cell r="M210">
            <v>2.8219999999999999E-3</v>
          </cell>
        </row>
        <row r="211">
          <cell r="A211" t="str">
            <v>5.7.7</v>
          </cell>
          <cell r="B211" t="str">
            <v>Execução de tubulação para unificação dos poços no Reservatório (Horizontal - FoGo 6") com conexões (Item 5.5.2 do MD)</v>
          </cell>
          <cell r="C211" t="str">
            <v>m</v>
          </cell>
          <cell r="D211">
            <v>300</v>
          </cell>
          <cell r="E211">
            <v>95.309999999999988</v>
          </cell>
          <cell r="F211">
            <v>0.71000000000000008</v>
          </cell>
          <cell r="G211">
            <v>213</v>
          </cell>
          <cell r="H211">
            <v>0</v>
          </cell>
          <cell r="I211">
            <v>0</v>
          </cell>
          <cell r="J211">
            <v>94.6</v>
          </cell>
          <cell r="K211">
            <v>28380</v>
          </cell>
          <cell r="L211">
            <v>28593</v>
          </cell>
          <cell r="M211">
            <v>3.4030000000000002E-3</v>
          </cell>
        </row>
        <row r="212">
          <cell r="A212" t="str">
            <v>5.7.8</v>
          </cell>
          <cell r="B212" t="str">
            <v>Execução de tubulação para unificação dos poços no Reservatório (Vertical - FoGo 4") com conexões (Item 5.5.2 do MD)</v>
          </cell>
          <cell r="C212" t="str">
            <v>m</v>
          </cell>
          <cell r="D212">
            <v>300</v>
          </cell>
          <cell r="E212">
            <v>99.23</v>
          </cell>
          <cell r="F212">
            <v>6.66</v>
          </cell>
          <cell r="G212">
            <v>1998</v>
          </cell>
          <cell r="H212">
            <v>14.04</v>
          </cell>
          <cell r="I212">
            <v>4212</v>
          </cell>
          <cell r="J212">
            <v>78.53</v>
          </cell>
          <cell r="K212">
            <v>23559</v>
          </cell>
          <cell r="L212">
            <v>29769</v>
          </cell>
          <cell r="M212">
            <v>3.5430000000000001E-3</v>
          </cell>
        </row>
        <row r="213">
          <cell r="A213" t="str">
            <v>5.7.9</v>
          </cell>
          <cell r="B213" t="str">
            <v>Execução de tubulação para unificação dos poços no Reservatório (Vertical - FoGo 6") com conexões (Item 5.5.2 do MD)</v>
          </cell>
          <cell r="C213" t="str">
            <v>m</v>
          </cell>
          <cell r="D213">
            <v>500</v>
          </cell>
          <cell r="E213">
            <v>115.3</v>
          </cell>
          <cell r="F213">
            <v>6.66</v>
          </cell>
          <cell r="G213">
            <v>3330</v>
          </cell>
          <cell r="H213">
            <v>14.04</v>
          </cell>
          <cell r="I213">
            <v>7020</v>
          </cell>
          <cell r="J213">
            <v>94.6</v>
          </cell>
          <cell r="K213">
            <v>47300</v>
          </cell>
          <cell r="L213">
            <v>57650</v>
          </cell>
          <cell r="M213">
            <v>6.8609999999999999E-3</v>
          </cell>
        </row>
        <row r="214">
          <cell r="A214" t="str">
            <v>5.7.10</v>
          </cell>
          <cell r="B214" t="str">
            <v>Retirada de tubulação desativada do Reservatório (Item 5.5.2 do MD)</v>
          </cell>
          <cell r="C214" t="str">
            <v>m</v>
          </cell>
          <cell r="D214">
            <v>600</v>
          </cell>
          <cell r="E214">
            <v>13.2</v>
          </cell>
          <cell r="F214">
            <v>0</v>
          </cell>
          <cell r="G214">
            <v>0</v>
          </cell>
          <cell r="H214">
            <v>10.87</v>
          </cell>
          <cell r="I214">
            <v>6522</v>
          </cell>
          <cell r="J214">
            <v>2.33</v>
          </cell>
          <cell r="K214">
            <v>1398</v>
          </cell>
          <cell r="L214">
            <v>7920</v>
          </cell>
          <cell r="M214">
            <v>9.4300000000000004E-4</v>
          </cell>
        </row>
        <row r="215">
          <cell r="A215" t="str">
            <v>5.7.11</v>
          </cell>
          <cell r="B215" t="str">
            <v>Laje de proteção para poços (Item 5.5.2 do MD)</v>
          </cell>
          <cell r="C215" t="str">
            <v>m3</v>
          </cell>
          <cell r="D215">
            <v>100</v>
          </cell>
          <cell r="E215">
            <v>629.09</v>
          </cell>
          <cell r="F215">
            <v>488.92</v>
          </cell>
          <cell r="G215">
            <v>48892</v>
          </cell>
          <cell r="H215">
            <v>0</v>
          </cell>
          <cell r="I215">
            <v>0</v>
          </cell>
          <cell r="J215">
            <v>140.16999999999999</v>
          </cell>
          <cell r="K215">
            <v>14017</v>
          </cell>
          <cell r="L215">
            <v>62909</v>
          </cell>
          <cell r="M215">
            <v>7.4869999999999997E-3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A217" t="str">
            <v>6.0</v>
          </cell>
          <cell r="B217" t="str">
            <v>RECUPERAÇÃO E TRATAMENTO DE SUPERFÍCIES EM CONCRETO ARMADO</v>
          </cell>
          <cell r="C217" t="str">
            <v>SUB-TOTAL</v>
          </cell>
          <cell r="D217">
            <v>0</v>
          </cell>
          <cell r="E217">
            <v>0</v>
          </cell>
          <cell r="F217">
            <v>176496.25</v>
          </cell>
          <cell r="G217">
            <v>176496.25</v>
          </cell>
          <cell r="H217">
            <v>69447</v>
          </cell>
          <cell r="I217">
            <v>69447</v>
          </cell>
          <cell r="J217">
            <v>191311.75</v>
          </cell>
          <cell r="K217">
            <v>191311.75</v>
          </cell>
          <cell r="L217">
            <v>437255</v>
          </cell>
          <cell r="M217">
            <v>5.2040000000000003E-2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0.403646</v>
          </cell>
          <cell r="G218" t="str">
            <v>sim</v>
          </cell>
          <cell r="H218">
            <v>0.15882499999999999</v>
          </cell>
          <cell r="I218" t="str">
            <v>sim</v>
          </cell>
          <cell r="J218">
            <v>0.437529</v>
          </cell>
          <cell r="K218" t="str">
            <v>sim</v>
          </cell>
          <cell r="L218">
            <v>0</v>
          </cell>
          <cell r="M218">
            <v>0</v>
          </cell>
        </row>
        <row r="219">
          <cell r="A219" t="str">
            <v>6.1</v>
          </cell>
          <cell r="B219" t="str">
            <v>Tratamento e Recuperação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A220" t="str">
            <v>6.1.1</v>
          </cell>
          <cell r="B220" t="str">
            <v>Tratamento  das paredes e lajes, com retirada de materiais soltos e desagregados através de hidrojateamento (Item 5.6 do MD)</v>
          </cell>
          <cell r="C220" t="str">
            <v>m2</v>
          </cell>
          <cell r="D220">
            <v>4000</v>
          </cell>
          <cell r="E220">
            <v>12.830000000000002</v>
          </cell>
          <cell r="F220">
            <v>0</v>
          </cell>
          <cell r="G220">
            <v>0</v>
          </cell>
          <cell r="H220">
            <v>12.830000000000002</v>
          </cell>
          <cell r="I220">
            <v>51320</v>
          </cell>
          <cell r="J220">
            <v>0</v>
          </cell>
          <cell r="K220">
            <v>0</v>
          </cell>
          <cell r="L220">
            <v>51320</v>
          </cell>
          <cell r="M220">
            <v>6.1079999999999997E-3</v>
          </cell>
        </row>
        <row r="221">
          <cell r="A221" t="str">
            <v>6.1.2</v>
          </cell>
          <cell r="B221" t="str">
            <v>Identificação de trincas, mapeamento, preparação  e tratamento com  aplicação de mástique (Item 5.6 do MD)</v>
          </cell>
          <cell r="C221" t="str">
            <v>m</v>
          </cell>
          <cell r="D221">
            <v>500</v>
          </cell>
          <cell r="E221">
            <v>37.51</v>
          </cell>
          <cell r="F221">
            <v>17.399999999999999</v>
          </cell>
          <cell r="G221">
            <v>8700</v>
          </cell>
          <cell r="H221">
            <v>0</v>
          </cell>
          <cell r="I221">
            <v>0</v>
          </cell>
          <cell r="J221">
            <v>20.11</v>
          </cell>
          <cell r="K221">
            <v>10055</v>
          </cell>
          <cell r="L221">
            <v>18755</v>
          </cell>
          <cell r="M221">
            <v>2.232E-3</v>
          </cell>
        </row>
        <row r="222">
          <cell r="A222" t="str">
            <v>6.1.3</v>
          </cell>
          <cell r="B222" t="str">
            <v>Escarificação mecânica até a profundidade de 4,0 cm (Item 5.6 do MD)</v>
          </cell>
          <cell r="C222" t="str">
            <v>m2</v>
          </cell>
          <cell r="D222">
            <v>500</v>
          </cell>
          <cell r="E222">
            <v>5.97</v>
          </cell>
          <cell r="F222">
            <v>0</v>
          </cell>
          <cell r="G222">
            <v>0</v>
          </cell>
          <cell r="H222">
            <v>5.97</v>
          </cell>
          <cell r="I222">
            <v>2985</v>
          </cell>
          <cell r="J222">
            <v>0</v>
          </cell>
          <cell r="K222">
            <v>0</v>
          </cell>
          <cell r="L222">
            <v>2985</v>
          </cell>
          <cell r="M222">
            <v>3.5500000000000001E-4</v>
          </cell>
        </row>
        <row r="223">
          <cell r="A223" t="str">
            <v>6.1.4</v>
          </cell>
          <cell r="B223" t="str">
            <v>Limpeza manual da ferragem (para tirar a oxidação) e tratamento com primer anti-corrosivo (Item 5.6 do MD)</v>
          </cell>
          <cell r="C223" t="str">
            <v>m</v>
          </cell>
          <cell r="D223">
            <v>1050</v>
          </cell>
          <cell r="E223">
            <v>14.499999999999998</v>
          </cell>
          <cell r="F223">
            <v>2.82</v>
          </cell>
          <cell r="G223">
            <v>2961</v>
          </cell>
          <cell r="H223">
            <v>3.46</v>
          </cell>
          <cell r="I223">
            <v>3633</v>
          </cell>
          <cell r="J223">
            <v>8.2199999999999989</v>
          </cell>
          <cell r="K223">
            <v>8631</v>
          </cell>
          <cell r="L223">
            <v>15225</v>
          </cell>
          <cell r="M223">
            <v>1.812E-3</v>
          </cell>
        </row>
        <row r="224">
          <cell r="A224" t="str">
            <v>6.1.5</v>
          </cell>
          <cell r="B224" t="str">
            <v>Argamassa à base de cimento modificada com polímeros espessura até 3 cm (Item 5.6 do MD)</v>
          </cell>
          <cell r="C224" t="str">
            <v>m2</v>
          </cell>
          <cell r="D224">
            <v>500</v>
          </cell>
          <cell r="E224">
            <v>194.34</v>
          </cell>
          <cell r="F224">
            <v>158.01</v>
          </cell>
          <cell r="G224">
            <v>79005</v>
          </cell>
          <cell r="H224">
            <v>3.46</v>
          </cell>
          <cell r="I224">
            <v>1730</v>
          </cell>
          <cell r="J224">
            <v>32.869999999999997</v>
          </cell>
          <cell r="K224">
            <v>16435</v>
          </cell>
          <cell r="L224">
            <v>97170</v>
          </cell>
          <cell r="M224">
            <v>1.1565000000000001E-2</v>
          </cell>
        </row>
        <row r="225">
          <cell r="A225" t="str">
            <v>6.1.6</v>
          </cell>
          <cell r="B225" t="str">
            <v>Recuperação estrutural com substituição/complementação de armaduras (Item 5.6 do MD)</v>
          </cell>
          <cell r="C225" t="str">
            <v>kg</v>
          </cell>
          <cell r="D225">
            <v>525</v>
          </cell>
          <cell r="E225">
            <v>11.96</v>
          </cell>
          <cell r="F225">
            <v>4.5500000000000007</v>
          </cell>
          <cell r="G225">
            <v>2388.75</v>
          </cell>
          <cell r="H225">
            <v>3.46</v>
          </cell>
          <cell r="I225">
            <v>1816.5</v>
          </cell>
          <cell r="J225">
            <v>3.9499999999999997</v>
          </cell>
          <cell r="K225">
            <v>2073.75</v>
          </cell>
          <cell r="L225">
            <v>6279</v>
          </cell>
          <cell r="M225">
            <v>7.4700000000000005E-4</v>
          </cell>
        </row>
        <row r="226">
          <cell r="A226" t="str">
            <v>6.1.7</v>
          </cell>
          <cell r="B226" t="str">
            <v>Execução de mísula com tela de poliéster reforçada, malha 2 x 2 mm (Item 5.6 do MD)</v>
          </cell>
          <cell r="C226" t="str">
            <v>m</v>
          </cell>
          <cell r="D226">
            <v>250</v>
          </cell>
          <cell r="E226">
            <v>34.43</v>
          </cell>
          <cell r="F226">
            <v>1.56</v>
          </cell>
          <cell r="G226">
            <v>390</v>
          </cell>
          <cell r="H226">
            <v>0</v>
          </cell>
          <cell r="I226">
            <v>0</v>
          </cell>
          <cell r="J226">
            <v>32.869999999999997</v>
          </cell>
          <cell r="K226">
            <v>8217.5</v>
          </cell>
          <cell r="L226">
            <v>8607.5</v>
          </cell>
          <cell r="M226">
            <v>1.024E-3</v>
          </cell>
        </row>
        <row r="227">
          <cell r="A227" t="str">
            <v>6.1.8</v>
          </cell>
          <cell r="B227" t="str">
            <v>Tratamento Rápido de trinca localizada (Item 5.6 do MD )</v>
          </cell>
          <cell r="C227" t="str">
            <v>un</v>
          </cell>
          <cell r="D227">
            <v>250</v>
          </cell>
          <cell r="E227">
            <v>48.95</v>
          </cell>
          <cell r="F227">
            <v>10.71</v>
          </cell>
          <cell r="G227">
            <v>2677.5</v>
          </cell>
          <cell r="H227">
            <v>4.17</v>
          </cell>
          <cell r="I227">
            <v>1042.5</v>
          </cell>
          <cell r="J227">
            <v>34.07</v>
          </cell>
          <cell r="K227">
            <v>8517.5</v>
          </cell>
          <cell r="L227">
            <v>12237.5</v>
          </cell>
          <cell r="M227">
            <v>1.456E-3</v>
          </cell>
        </row>
        <row r="228">
          <cell r="A228" t="str">
            <v>6.2</v>
          </cell>
          <cell r="B228" t="str">
            <v>Impermeabilização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A229" t="str">
            <v>6.2.1</v>
          </cell>
          <cell r="B229" t="str">
            <v>Aplicação de impermeabilização semi-flexível na laje de fundo e paredes, consumo de 2,5 kg/m2 de impermeabilizante semi-flexível, aplicado em duas demãos cruzadas, estruturada com tela de reforço em poliéster entre demãos  (Item 5.6 do MD )</v>
          </cell>
          <cell r="C229" t="str">
            <v>m2</v>
          </cell>
          <cell r="D229">
            <v>2000</v>
          </cell>
          <cell r="E229">
            <v>49.83</v>
          </cell>
          <cell r="F229">
            <v>13.32</v>
          </cell>
          <cell r="G229">
            <v>26640</v>
          </cell>
          <cell r="H229">
            <v>1.73</v>
          </cell>
          <cell r="I229">
            <v>3460</v>
          </cell>
          <cell r="J229">
            <v>34.78</v>
          </cell>
          <cell r="K229">
            <v>69560</v>
          </cell>
          <cell r="L229">
            <v>99660</v>
          </cell>
          <cell r="M229">
            <v>1.1861E-2</v>
          </cell>
        </row>
        <row r="230">
          <cell r="A230" t="str">
            <v>6.2.2</v>
          </cell>
          <cell r="B230" t="str">
            <v>Aplicação de impermeabilização semi-flexível interna à laje de tampa, uma demão, consumo de 2,0 kg/m2 de impermeabilizante, para proteção à corrosão.  (Item 5.6 do MD )</v>
          </cell>
          <cell r="C230" t="str">
            <v>m2</v>
          </cell>
          <cell r="D230">
            <v>1000</v>
          </cell>
          <cell r="E230">
            <v>30.04</v>
          </cell>
          <cell r="F230">
            <v>7.4499999999999993</v>
          </cell>
          <cell r="G230">
            <v>7450</v>
          </cell>
          <cell r="H230">
            <v>3.46</v>
          </cell>
          <cell r="I230">
            <v>3460</v>
          </cell>
          <cell r="J230">
            <v>19.13</v>
          </cell>
          <cell r="K230">
            <v>19130</v>
          </cell>
          <cell r="L230">
            <v>30040</v>
          </cell>
          <cell r="M230">
            <v>3.5750000000000001E-3</v>
          </cell>
        </row>
        <row r="231">
          <cell r="A231" t="str">
            <v>6.2.3</v>
          </cell>
          <cell r="B231" t="str">
            <v>Aplicação de impermeabilização flexível na laje de fundo e 1/3 paredes, consumo de 3,5 kg/m2 de impermeabilizante flexível, aplicado em duas demãos cruzadas, estruturada com tela de reforço em poliéster entre demãos  (Item 5.6 do MD )</v>
          </cell>
          <cell r="C231" t="str">
            <v>m2</v>
          </cell>
          <cell r="D231">
            <v>1400</v>
          </cell>
          <cell r="E231">
            <v>67.84</v>
          </cell>
          <cell r="F231">
            <v>33.06</v>
          </cell>
          <cell r="G231">
            <v>46284</v>
          </cell>
          <cell r="H231">
            <v>0</v>
          </cell>
          <cell r="I231">
            <v>0</v>
          </cell>
          <cell r="J231">
            <v>34.78</v>
          </cell>
          <cell r="K231">
            <v>48692</v>
          </cell>
          <cell r="L231">
            <v>94976</v>
          </cell>
          <cell r="M231">
            <v>1.1304E-2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A233" t="str">
            <v>7.0</v>
          </cell>
          <cell r="B233" t="str">
            <v>PINTURAS</v>
          </cell>
          <cell r="C233" t="str">
            <v>SUB-TOTAL</v>
          </cell>
          <cell r="D233">
            <v>0</v>
          </cell>
          <cell r="E233">
            <v>0</v>
          </cell>
          <cell r="F233">
            <v>756462.8</v>
          </cell>
          <cell r="G233">
            <v>756462.8</v>
          </cell>
          <cell r="H233">
            <v>245401.8</v>
          </cell>
          <cell r="I233">
            <v>245401.8</v>
          </cell>
          <cell r="J233">
            <v>1915515</v>
          </cell>
          <cell r="K233">
            <v>1915515</v>
          </cell>
          <cell r="L233">
            <v>2917379.5999999996</v>
          </cell>
          <cell r="M233">
            <v>0.347215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0.259295</v>
          </cell>
          <cell r="G234" t="str">
            <v>sim</v>
          </cell>
          <cell r="H234">
            <v>8.4116999999999997E-2</v>
          </cell>
          <cell r="I234" t="str">
            <v>sim</v>
          </cell>
          <cell r="J234">
            <v>0.65658799999999995</v>
          </cell>
          <cell r="K234" t="str">
            <v>sim</v>
          </cell>
          <cell r="L234">
            <v>0</v>
          </cell>
          <cell r="M234">
            <v>0</v>
          </cell>
        </row>
        <row r="235">
          <cell r="A235" t="str">
            <v>7.1</v>
          </cell>
          <cell r="B235" t="str">
            <v>Preparação de superfícies para pintura, com retirada de limos, materiais soltos e desagregados (cascas de materiais cimentícios) através de hidrojateamento (Reservatório Apoiado e Edificações Térreas)(Item 5.7 do MD)</v>
          </cell>
          <cell r="C235" t="str">
            <v>m2</v>
          </cell>
          <cell r="D235">
            <v>1300</v>
          </cell>
          <cell r="E235">
            <v>3.71</v>
          </cell>
          <cell r="F235">
            <v>0</v>
          </cell>
          <cell r="G235">
            <v>0</v>
          </cell>
          <cell r="H235">
            <v>0.26</v>
          </cell>
          <cell r="I235">
            <v>338</v>
          </cell>
          <cell r="J235">
            <v>3.4499999999999997</v>
          </cell>
          <cell r="K235">
            <v>4485</v>
          </cell>
          <cell r="L235">
            <v>4823</v>
          </cell>
          <cell r="M235">
            <v>5.7399999999999997E-4</v>
          </cell>
        </row>
        <row r="236">
          <cell r="A236" t="str">
            <v>7.2</v>
          </cell>
          <cell r="B236" t="str">
            <v>Preparação de superfícies para pintura, com retirada de limos, materiais soltos e desagregados (cascas de materiais cimentícios) através de hidrojateamento (Reservatório Elevado)(Item 5.7 do MD)</v>
          </cell>
          <cell r="C236" t="str">
            <v>m2</v>
          </cell>
          <cell r="D236">
            <v>800</v>
          </cell>
          <cell r="E236">
            <v>5.15</v>
          </cell>
          <cell r="F236">
            <v>0</v>
          </cell>
          <cell r="G236">
            <v>0</v>
          </cell>
          <cell r="H236">
            <v>0.85000000000000009</v>
          </cell>
          <cell r="I236">
            <v>680</v>
          </cell>
          <cell r="J236">
            <v>4.3000000000000007</v>
          </cell>
          <cell r="K236">
            <v>3440</v>
          </cell>
          <cell r="L236">
            <v>4120</v>
          </cell>
          <cell r="M236">
            <v>4.8999999999999998E-4</v>
          </cell>
        </row>
        <row r="237">
          <cell r="A237" t="str">
            <v>7.3</v>
          </cell>
          <cell r="B237" t="str">
            <v>Emassamento de parede com massa acrílica para pintura látex com 1 demão (Item 5.7 do MD)</v>
          </cell>
          <cell r="C237" t="str">
            <v>m2</v>
          </cell>
          <cell r="D237">
            <v>600</v>
          </cell>
          <cell r="E237">
            <v>8.6900000000000013</v>
          </cell>
          <cell r="F237">
            <v>3.38</v>
          </cell>
          <cell r="G237">
            <v>2028</v>
          </cell>
          <cell r="H237">
            <v>0</v>
          </cell>
          <cell r="I237">
            <v>0</v>
          </cell>
          <cell r="J237">
            <v>5.3100000000000005</v>
          </cell>
          <cell r="K237">
            <v>3186</v>
          </cell>
          <cell r="L237">
            <v>5214</v>
          </cell>
          <cell r="M237">
            <v>6.2100000000000002E-4</v>
          </cell>
        </row>
        <row r="238">
          <cell r="A238" t="str">
            <v>7.4</v>
          </cell>
          <cell r="B238" t="str">
            <v>Esmalte com massa niveladora em esquadrias de madeira (Item 5.7 do MD)</v>
          </cell>
          <cell r="C238" t="str">
            <v>m2</v>
          </cell>
          <cell r="D238">
            <v>200</v>
          </cell>
          <cell r="E238">
            <v>38.19</v>
          </cell>
          <cell r="F238">
            <v>12.66</v>
          </cell>
          <cell r="G238">
            <v>2532</v>
          </cell>
          <cell r="H238">
            <v>0</v>
          </cell>
          <cell r="I238">
            <v>0</v>
          </cell>
          <cell r="J238">
            <v>25.529999999999998</v>
          </cell>
          <cell r="K238">
            <v>5106</v>
          </cell>
          <cell r="L238">
            <v>7638</v>
          </cell>
          <cell r="M238">
            <v>9.0899999999999998E-4</v>
          </cell>
        </row>
        <row r="239">
          <cell r="A239" t="str">
            <v>7.5</v>
          </cell>
          <cell r="B239" t="str">
            <v>Esmalte a base de água em esquadrias de ferro (Item 5.7 do MD)</v>
          </cell>
          <cell r="C239" t="str">
            <v>m2</v>
          </cell>
          <cell r="D239">
            <v>200</v>
          </cell>
          <cell r="E239">
            <v>28.72</v>
          </cell>
          <cell r="F239">
            <v>9.7899999999999991</v>
          </cell>
          <cell r="G239">
            <v>1958</v>
          </cell>
          <cell r="H239">
            <v>0</v>
          </cell>
          <cell r="I239">
            <v>0</v>
          </cell>
          <cell r="J239">
            <v>18.93</v>
          </cell>
          <cell r="K239">
            <v>3786</v>
          </cell>
          <cell r="L239">
            <v>5744</v>
          </cell>
          <cell r="M239">
            <v>6.8400000000000004E-4</v>
          </cell>
        </row>
        <row r="240">
          <cell r="A240" t="str">
            <v>7.6</v>
          </cell>
          <cell r="B240" t="str">
            <v>Fundo anti-oxidante em esquadrias (Item 5.7 do MD)</v>
          </cell>
          <cell r="C240" t="str">
            <v>m2</v>
          </cell>
          <cell r="D240">
            <v>600</v>
          </cell>
          <cell r="E240">
            <v>26.97</v>
          </cell>
          <cell r="F240">
            <v>8.0399999999999991</v>
          </cell>
          <cell r="G240">
            <v>4824</v>
          </cell>
          <cell r="H240">
            <v>0</v>
          </cell>
          <cell r="I240">
            <v>0</v>
          </cell>
          <cell r="J240">
            <v>18.93</v>
          </cell>
          <cell r="K240">
            <v>11358</v>
          </cell>
          <cell r="L240">
            <v>16182</v>
          </cell>
          <cell r="M240">
            <v>1.926E-3</v>
          </cell>
        </row>
        <row r="241">
          <cell r="A241" t="str">
            <v>7.7</v>
          </cell>
          <cell r="B241" t="str">
            <v>Pintura látex PVA em alvenaria em geral (Item 5.7 do MD)</v>
          </cell>
          <cell r="C241" t="str">
            <v>m2</v>
          </cell>
          <cell r="D241">
            <v>3000</v>
          </cell>
          <cell r="E241">
            <v>18.2</v>
          </cell>
          <cell r="F241">
            <v>5.4300000000000006</v>
          </cell>
          <cell r="G241">
            <v>16290</v>
          </cell>
          <cell r="H241">
            <v>0</v>
          </cell>
          <cell r="I241">
            <v>0</v>
          </cell>
          <cell r="J241">
            <v>12.77</v>
          </cell>
          <cell r="K241">
            <v>38310</v>
          </cell>
          <cell r="L241">
            <v>54600</v>
          </cell>
          <cell r="M241">
            <v>6.4980000000000003E-3</v>
          </cell>
        </row>
        <row r="242">
          <cell r="A242" t="str">
            <v>7.8</v>
          </cell>
          <cell r="B242" t="str">
            <v>Pintura látex acrílica em alvenaria em geral (Item 5.7 do MD)</v>
          </cell>
          <cell r="C242" t="str">
            <v>m2</v>
          </cell>
          <cell r="D242">
            <v>3700</v>
          </cell>
          <cell r="E242">
            <v>18.55</v>
          </cell>
          <cell r="F242">
            <v>5.78</v>
          </cell>
          <cell r="G242">
            <v>21386</v>
          </cell>
          <cell r="H242">
            <v>0</v>
          </cell>
          <cell r="I242">
            <v>0</v>
          </cell>
          <cell r="J242">
            <v>12.77</v>
          </cell>
          <cell r="K242">
            <v>47249</v>
          </cell>
          <cell r="L242">
            <v>68635</v>
          </cell>
          <cell r="M242">
            <v>8.1689999999999992E-3</v>
          </cell>
        </row>
        <row r="243">
          <cell r="A243" t="str">
            <v>7.9</v>
          </cell>
          <cell r="B243" t="str">
            <v>Pintura látex acrílica na cor branca em pilaretes e muretas  (Item 5.7 do MD)</v>
          </cell>
          <cell r="C243" t="str">
            <v>m2</v>
          </cell>
          <cell r="D243">
            <v>2500</v>
          </cell>
          <cell r="E243">
            <v>18.55</v>
          </cell>
          <cell r="F243">
            <v>5.78</v>
          </cell>
          <cell r="G243">
            <v>14450</v>
          </cell>
          <cell r="H243">
            <v>0</v>
          </cell>
          <cell r="I243">
            <v>0</v>
          </cell>
          <cell r="J243">
            <v>12.77</v>
          </cell>
          <cell r="K243">
            <v>31925</v>
          </cell>
          <cell r="L243">
            <v>46375</v>
          </cell>
          <cell r="M243">
            <v>5.5189999999999996E-3</v>
          </cell>
        </row>
        <row r="244">
          <cell r="A244" t="str">
            <v>7.10</v>
          </cell>
          <cell r="B244" t="str">
            <v>Pintura de sinalização horizontal para vaga acessível (acessibilidade) (Item 5.7 do MD)</v>
          </cell>
          <cell r="C244" t="str">
            <v>un</v>
          </cell>
          <cell r="D244">
            <v>100</v>
          </cell>
          <cell r="E244">
            <v>286.95</v>
          </cell>
          <cell r="F244">
            <v>84.07</v>
          </cell>
          <cell r="G244">
            <v>8407</v>
          </cell>
          <cell r="H244">
            <v>0</v>
          </cell>
          <cell r="I244">
            <v>0</v>
          </cell>
          <cell r="J244">
            <v>202.88</v>
          </cell>
          <cell r="K244">
            <v>20288</v>
          </cell>
          <cell r="L244">
            <v>28695</v>
          </cell>
          <cell r="M244">
            <v>3.4150000000000001E-3</v>
          </cell>
        </row>
        <row r="245">
          <cell r="A245" t="str">
            <v>7.11</v>
          </cell>
          <cell r="B245" t="str">
            <v>Pintura do reservatório de concreto em látex acrílico fosco na cor branca 02 (duas) demãos, com faixas azuis conforme Padrão SeMAE (Res. Elevado) (Item 5.7 do MD)</v>
          </cell>
          <cell r="C245" t="str">
            <v>m2</v>
          </cell>
          <cell r="D245">
            <v>32000</v>
          </cell>
          <cell r="E245">
            <v>27.03</v>
          </cell>
          <cell r="F245">
            <v>5.78</v>
          </cell>
          <cell r="G245">
            <v>184960</v>
          </cell>
          <cell r="H245">
            <v>2.5</v>
          </cell>
          <cell r="I245">
            <v>80000</v>
          </cell>
          <cell r="J245">
            <v>18.75</v>
          </cell>
          <cell r="K245">
            <v>600000</v>
          </cell>
          <cell r="L245">
            <v>864960</v>
          </cell>
          <cell r="M245">
            <v>0.10294399999999999</v>
          </cell>
        </row>
        <row r="246">
          <cell r="A246" t="str">
            <v>7.12</v>
          </cell>
          <cell r="B246" t="str">
            <v>Pintura do reservatório de concreto em látex acrílico fosco na cor branca 02 (duas) demãos, com faixas azuis conforme Padrão SeMAE (Res. Apoiado) (Item 5.7 do MD)</v>
          </cell>
          <cell r="C246" t="str">
            <v>m2</v>
          </cell>
          <cell r="D246">
            <v>25000</v>
          </cell>
          <cell r="E246">
            <v>20.23</v>
          </cell>
          <cell r="F246">
            <v>5.78</v>
          </cell>
          <cell r="G246">
            <v>144500</v>
          </cell>
          <cell r="H246">
            <v>0</v>
          </cell>
          <cell r="I246">
            <v>0</v>
          </cell>
          <cell r="J246">
            <v>14.45</v>
          </cell>
          <cell r="K246">
            <v>361250</v>
          </cell>
          <cell r="L246">
            <v>505750</v>
          </cell>
          <cell r="M246">
            <v>6.0192000000000002E-2</v>
          </cell>
        </row>
        <row r="247">
          <cell r="A247" t="str">
            <v>7.13</v>
          </cell>
          <cell r="B247" t="str">
            <v>Pintura do reservatório de concreto em látex acrílico fosco na cor branca 02 (duas) demãos, com faixas azuis conforme Padrão SeMAE (Res. Taça) (Item 5.7 do MD)</v>
          </cell>
          <cell r="C247" t="str">
            <v>m2</v>
          </cell>
          <cell r="D247">
            <v>8000</v>
          </cell>
          <cell r="E247">
            <v>31.959999999999997</v>
          </cell>
          <cell r="F247">
            <v>5.78</v>
          </cell>
          <cell r="G247">
            <v>46240</v>
          </cell>
          <cell r="H247">
            <v>3.13</v>
          </cell>
          <cell r="I247">
            <v>25040</v>
          </cell>
          <cell r="J247">
            <v>23.049999999999997</v>
          </cell>
          <cell r="K247">
            <v>184400</v>
          </cell>
          <cell r="L247">
            <v>255680</v>
          </cell>
          <cell r="M247">
            <v>3.0429999999999999E-2</v>
          </cell>
        </row>
        <row r="248">
          <cell r="A248" t="str">
            <v>7.14</v>
          </cell>
          <cell r="B248" t="str">
            <v>Pintura do reservatório metálico em esmalte alquídico na cor branca, com faixas azuis conforme Padrão SeMAE (Res. Elevado) (Item 5.7 do MD)</v>
          </cell>
          <cell r="C248" t="str">
            <v>m2</v>
          </cell>
          <cell r="D248">
            <v>5000</v>
          </cell>
          <cell r="E248">
            <v>43.349999999999994</v>
          </cell>
          <cell r="F248">
            <v>17.170000000000002</v>
          </cell>
          <cell r="G248">
            <v>85850</v>
          </cell>
          <cell r="H248">
            <v>3.13</v>
          </cell>
          <cell r="I248">
            <v>15650</v>
          </cell>
          <cell r="J248">
            <v>23.049999999999997</v>
          </cell>
          <cell r="K248">
            <v>115250</v>
          </cell>
          <cell r="L248">
            <v>216750</v>
          </cell>
          <cell r="M248">
            <v>2.5797E-2</v>
          </cell>
        </row>
        <row r="249">
          <cell r="A249" t="str">
            <v>7.15</v>
          </cell>
          <cell r="B249" t="str">
            <v>Pintura do reservatório metálico em esmalte alquídico na cor branca, com faixas azuis conforme Padrão SeMAE (Res. Apoiado) (Item 5.7 do MD)</v>
          </cell>
          <cell r="C249" t="str">
            <v>m2</v>
          </cell>
          <cell r="D249">
            <v>5000</v>
          </cell>
          <cell r="E249">
            <v>37.97</v>
          </cell>
          <cell r="F249">
            <v>18.299999999999997</v>
          </cell>
          <cell r="G249">
            <v>91500</v>
          </cell>
          <cell r="H249">
            <v>0</v>
          </cell>
          <cell r="I249">
            <v>0</v>
          </cell>
          <cell r="J249">
            <v>19.670000000000002</v>
          </cell>
          <cell r="K249">
            <v>98350</v>
          </cell>
          <cell r="L249">
            <v>189850</v>
          </cell>
          <cell r="M249">
            <v>2.2595000000000001E-2</v>
          </cell>
        </row>
        <row r="250">
          <cell r="A250" t="str">
            <v>7.16</v>
          </cell>
          <cell r="B250" t="str">
            <v>Pintura  de proteção em tubulação metálica aérea (tinta betuminosa alcatrão de hulha), incluindo conexões (Item 5.7 do MD)</v>
          </cell>
          <cell r="C250" t="str">
            <v>m2</v>
          </cell>
          <cell r="D250">
            <v>1000</v>
          </cell>
          <cell r="E250">
            <v>45.6</v>
          </cell>
          <cell r="F250">
            <v>0</v>
          </cell>
          <cell r="G250">
            <v>0</v>
          </cell>
          <cell r="H250">
            <v>45.6</v>
          </cell>
          <cell r="I250">
            <v>45600</v>
          </cell>
          <cell r="J250">
            <v>0</v>
          </cell>
          <cell r="K250">
            <v>0</v>
          </cell>
          <cell r="L250">
            <v>45600</v>
          </cell>
          <cell r="M250">
            <v>5.4270000000000004E-3</v>
          </cell>
        </row>
        <row r="251">
          <cell r="A251" t="str">
            <v>7.17</v>
          </cell>
          <cell r="B251" t="str">
            <v>Pintura em esmalte sintético AZUL FRANÇA sobre fundo anticorrosivo - 02 demãos (Item 5.7 do MD)</v>
          </cell>
          <cell r="C251" t="str">
            <v>m2</v>
          </cell>
          <cell r="D251">
            <v>600</v>
          </cell>
          <cell r="E251">
            <v>26.57</v>
          </cell>
          <cell r="F251">
            <v>9.64</v>
          </cell>
          <cell r="G251">
            <v>5784</v>
          </cell>
          <cell r="H251">
            <v>0</v>
          </cell>
          <cell r="I251">
            <v>0</v>
          </cell>
          <cell r="J251">
            <v>16.93</v>
          </cell>
          <cell r="K251">
            <v>10158</v>
          </cell>
          <cell r="L251">
            <v>15942</v>
          </cell>
          <cell r="M251">
            <v>1.897E-3</v>
          </cell>
        </row>
        <row r="252">
          <cell r="A252" t="str">
            <v>7.18</v>
          </cell>
          <cell r="B252" t="str">
            <v>Pintura de tubulações elevadas em esmalte sintético AZUL FRANÇA sobre fundo anticorrosivo 2 demãos (Item 5.7 do MD)</v>
          </cell>
          <cell r="C252" t="str">
            <v>m2</v>
          </cell>
          <cell r="D252">
            <v>500</v>
          </cell>
          <cell r="E252">
            <v>43.21</v>
          </cell>
          <cell r="F252">
            <v>9.01</v>
          </cell>
          <cell r="G252">
            <v>4505</v>
          </cell>
          <cell r="H252">
            <v>3.75</v>
          </cell>
          <cell r="I252">
            <v>1875</v>
          </cell>
          <cell r="J252">
            <v>30.45</v>
          </cell>
          <cell r="K252">
            <v>15225</v>
          </cell>
          <cell r="L252">
            <v>21605</v>
          </cell>
          <cell r="M252">
            <v>2.5709999999999999E-3</v>
          </cell>
        </row>
        <row r="253">
          <cell r="A253" t="str">
            <v>7.19</v>
          </cell>
          <cell r="B253" t="str">
            <v>Pintura em alambrado de tela eletro-soldada em esmalte sintético na cor BRANCA sob fundo anti-corrosivo (Item 5.7 do MD)</v>
          </cell>
          <cell r="C253" t="str">
            <v>m</v>
          </cell>
          <cell r="D253">
            <v>1000</v>
          </cell>
          <cell r="E253">
            <v>20.62</v>
          </cell>
          <cell r="F253">
            <v>5.410000000000001</v>
          </cell>
          <cell r="G253">
            <v>5410</v>
          </cell>
          <cell r="H253">
            <v>0</v>
          </cell>
          <cell r="I253">
            <v>0</v>
          </cell>
          <cell r="J253">
            <v>15.21</v>
          </cell>
          <cell r="K253">
            <v>15210</v>
          </cell>
          <cell r="L253">
            <v>20620</v>
          </cell>
          <cell r="M253">
            <v>2.454E-3</v>
          </cell>
        </row>
        <row r="254">
          <cell r="A254" t="str">
            <v>7.20</v>
          </cell>
          <cell r="B254" t="str">
            <v>Pintura da escada e gradil em esmalte sintético AZUL FRANÇA sobre fundo anticorrosivo - 02 demãos (Item 5.7 do MD)</v>
          </cell>
          <cell r="C254" t="str">
            <v>m2</v>
          </cell>
          <cell r="D254">
            <v>1200</v>
          </cell>
          <cell r="E254">
            <v>24.630000000000003</v>
          </cell>
          <cell r="F254">
            <v>7.55</v>
          </cell>
          <cell r="G254">
            <v>9060</v>
          </cell>
          <cell r="H254">
            <v>1.8699999999999999</v>
          </cell>
          <cell r="I254">
            <v>2244</v>
          </cell>
          <cell r="J254">
            <v>15.21</v>
          </cell>
          <cell r="K254">
            <v>18252</v>
          </cell>
          <cell r="L254">
            <v>29556</v>
          </cell>
          <cell r="M254">
            <v>3.5179999999999999E-3</v>
          </cell>
        </row>
        <row r="255">
          <cell r="A255" t="str">
            <v>7.21</v>
          </cell>
          <cell r="B255" t="str">
            <v>Pintura impermeabilizante interna para laje de forro com primer e 2 demãos de verniz acrílico incolor base água (Item 5.7 do MD)</v>
          </cell>
          <cell r="C255" t="str">
            <v>m2</v>
          </cell>
          <cell r="D255">
            <v>600</v>
          </cell>
          <cell r="E255">
            <v>27.54</v>
          </cell>
          <cell r="F255">
            <v>13.45</v>
          </cell>
          <cell r="G255">
            <v>8070</v>
          </cell>
          <cell r="H255">
            <v>0</v>
          </cell>
          <cell r="I255">
            <v>0</v>
          </cell>
          <cell r="J255">
            <v>14.09</v>
          </cell>
          <cell r="K255">
            <v>8454</v>
          </cell>
          <cell r="L255">
            <v>16524</v>
          </cell>
          <cell r="M255">
            <v>1.967E-3</v>
          </cell>
        </row>
        <row r="256">
          <cell r="A256" t="str">
            <v>7.22</v>
          </cell>
          <cell r="B256" t="str">
            <v>Pintura impermeabilizante externa para gradil corrimão de fibra de vidro com duas demãos de verniz acrílico incolor base silicone. (Item 5.7 do MD)</v>
          </cell>
          <cell r="C256" t="str">
            <v>m2</v>
          </cell>
          <cell r="D256">
            <v>800</v>
          </cell>
          <cell r="E256">
            <v>32.33</v>
          </cell>
          <cell r="F256">
            <v>26.080000000000002</v>
          </cell>
          <cell r="G256">
            <v>20864</v>
          </cell>
          <cell r="H256">
            <v>0</v>
          </cell>
          <cell r="I256">
            <v>0</v>
          </cell>
          <cell r="J256">
            <v>6.25</v>
          </cell>
          <cell r="K256">
            <v>5000</v>
          </cell>
          <cell r="L256">
            <v>25864</v>
          </cell>
          <cell r="M256">
            <v>3.078E-3</v>
          </cell>
        </row>
        <row r="257">
          <cell r="A257" t="str">
            <v>7.23</v>
          </cell>
          <cell r="B257" t="str">
            <v>Pintura do logotipo “SeMAE“ na face do reservatório.  (Item 5.7 do MD)</v>
          </cell>
          <cell r="C257" t="str">
            <v>un</v>
          </cell>
          <cell r="D257">
            <v>260</v>
          </cell>
          <cell r="E257">
            <v>861.68000000000006</v>
          </cell>
          <cell r="F257">
            <v>141.44</v>
          </cell>
          <cell r="G257">
            <v>36774.400000000001</v>
          </cell>
          <cell r="H257">
            <v>133.49</v>
          </cell>
          <cell r="I257">
            <v>34707.4</v>
          </cell>
          <cell r="J257">
            <v>586.75</v>
          </cell>
          <cell r="K257">
            <v>152555</v>
          </cell>
          <cell r="L257">
            <v>224036.8</v>
          </cell>
          <cell r="M257">
            <v>2.6664E-2</v>
          </cell>
        </row>
        <row r="258">
          <cell r="A258" t="str">
            <v>7.24</v>
          </cell>
          <cell r="B258" t="str">
            <v>Pintura da logomarca do Município de São José do Rio Preto (Item 5.7 do MD)</v>
          </cell>
          <cell r="C258" t="str">
            <v>un</v>
          </cell>
          <cell r="D258">
            <v>260</v>
          </cell>
          <cell r="E258">
            <v>861.68000000000006</v>
          </cell>
          <cell r="F258">
            <v>141.44</v>
          </cell>
          <cell r="G258">
            <v>36774.400000000001</v>
          </cell>
          <cell r="H258">
            <v>133.49</v>
          </cell>
          <cell r="I258">
            <v>34707.4</v>
          </cell>
          <cell r="J258">
            <v>586.75</v>
          </cell>
          <cell r="K258">
            <v>152555</v>
          </cell>
          <cell r="L258">
            <v>224036.8</v>
          </cell>
          <cell r="M258">
            <v>2.6664E-2</v>
          </cell>
        </row>
        <row r="259">
          <cell r="A259" t="str">
            <v>7.25</v>
          </cell>
          <cell r="B259" t="str">
            <v>Pintura de piso na cor grafite (Item 5.7 do MD)</v>
          </cell>
          <cell r="C259" t="str">
            <v>m2</v>
          </cell>
          <cell r="D259">
            <v>1000</v>
          </cell>
          <cell r="E259">
            <v>12.78</v>
          </cell>
          <cell r="F259">
            <v>4.17</v>
          </cell>
          <cell r="G259">
            <v>4170</v>
          </cell>
          <cell r="H259">
            <v>0</v>
          </cell>
          <cell r="I259">
            <v>0</v>
          </cell>
          <cell r="J259">
            <v>8.61</v>
          </cell>
          <cell r="K259">
            <v>8610</v>
          </cell>
          <cell r="L259">
            <v>12780</v>
          </cell>
          <cell r="M259">
            <v>1.521E-3</v>
          </cell>
        </row>
        <row r="260">
          <cell r="A260" t="str">
            <v>7.26</v>
          </cell>
          <cell r="B260" t="str">
            <v>Pintura tipo caiação de guias (Item 5.7 do MD)</v>
          </cell>
          <cell r="C260" t="str">
            <v>m</v>
          </cell>
          <cell r="D260">
            <v>700</v>
          </cell>
          <cell r="E260">
            <v>1.7699999999999998</v>
          </cell>
          <cell r="F260">
            <v>0.18000000000000002</v>
          </cell>
          <cell r="G260">
            <v>126</v>
          </cell>
          <cell r="H260">
            <v>0</v>
          </cell>
          <cell r="I260">
            <v>0</v>
          </cell>
          <cell r="J260">
            <v>1.5899999999999999</v>
          </cell>
          <cell r="K260">
            <v>1113</v>
          </cell>
          <cell r="L260">
            <v>1239</v>
          </cell>
          <cell r="M260">
            <v>1.47E-4</v>
          </cell>
        </row>
        <row r="261">
          <cell r="A261" t="str">
            <v>7.27</v>
          </cell>
          <cell r="B261" t="str">
            <v>Pintura  para proteção de tubulação enterrada galvanizada (tinta betuminosa), incluído conexões (Item 5.7 do MD)</v>
          </cell>
          <cell r="C261" t="str">
            <v>m2</v>
          </cell>
          <cell r="D261">
            <v>100</v>
          </cell>
          <cell r="E261">
            <v>45.6</v>
          </cell>
          <cell r="F261">
            <v>0</v>
          </cell>
          <cell r="G261">
            <v>0</v>
          </cell>
          <cell r="H261">
            <v>45.6</v>
          </cell>
          <cell r="I261">
            <v>4560</v>
          </cell>
          <cell r="J261">
            <v>0</v>
          </cell>
          <cell r="K261">
            <v>0</v>
          </cell>
          <cell r="L261">
            <v>4560</v>
          </cell>
          <cell r="M261">
            <v>5.4299999999999997E-4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A263" t="str">
            <v>8.0</v>
          </cell>
          <cell r="B263" t="str">
            <v>SERVIÇOS COMPLEMENTARES</v>
          </cell>
          <cell r="C263" t="str">
            <v>SUB-TOTAL</v>
          </cell>
          <cell r="D263">
            <v>0</v>
          </cell>
          <cell r="E263">
            <v>0</v>
          </cell>
          <cell r="F263">
            <v>342484.6</v>
          </cell>
          <cell r="G263">
            <v>342484.6</v>
          </cell>
          <cell r="H263">
            <v>32990.81</v>
          </cell>
          <cell r="I263">
            <v>32990.81</v>
          </cell>
          <cell r="J263">
            <v>202672.03999999998</v>
          </cell>
          <cell r="K263">
            <v>202672.03999999998</v>
          </cell>
          <cell r="L263">
            <v>578147.44999999995</v>
          </cell>
          <cell r="M263">
            <v>6.8808999999999995E-2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0.59238299999999999</v>
          </cell>
          <cell r="G264" t="str">
            <v>sim</v>
          </cell>
          <cell r="H264">
            <v>5.7063000000000003E-2</v>
          </cell>
          <cell r="I264" t="str">
            <v>sim</v>
          </cell>
          <cell r="J264">
            <v>0.35055399999999998</v>
          </cell>
          <cell r="K264" t="str">
            <v>sim</v>
          </cell>
          <cell r="L264">
            <v>0</v>
          </cell>
          <cell r="M264">
            <v>0</v>
          </cell>
        </row>
        <row r="265">
          <cell r="A265" t="str">
            <v>8.1</v>
          </cell>
          <cell r="B265" t="str">
            <v>Esgotamento com bombas de superfície ou submersas (Item 5.8.1 do MD)</v>
          </cell>
          <cell r="C265" t="str">
            <v>h</v>
          </cell>
          <cell r="D265">
            <v>200</v>
          </cell>
          <cell r="E265">
            <v>4.2799999999999994</v>
          </cell>
          <cell r="F265">
            <v>0</v>
          </cell>
          <cell r="G265">
            <v>0</v>
          </cell>
          <cell r="H265">
            <v>2.25</v>
          </cell>
          <cell r="I265">
            <v>450</v>
          </cell>
          <cell r="J265">
            <v>2.0299999999999998</v>
          </cell>
          <cell r="K265">
            <v>406</v>
          </cell>
          <cell r="L265">
            <v>856</v>
          </cell>
          <cell r="M265">
            <v>1.02E-4</v>
          </cell>
        </row>
        <row r="266">
          <cell r="A266" t="str">
            <v>8.2</v>
          </cell>
          <cell r="B266" t="str">
            <v>Impermeabilização de calhas ou lajes com manta asfáltica pré fabricada e=4mm (Item 5.8.2 do MD)</v>
          </cell>
          <cell r="C266" t="str">
            <v>m2</v>
          </cell>
          <cell r="D266">
            <v>198</v>
          </cell>
          <cell r="E266">
            <v>97.79</v>
          </cell>
          <cell r="F266">
            <v>0</v>
          </cell>
          <cell r="G266">
            <v>0</v>
          </cell>
          <cell r="H266">
            <v>97.79</v>
          </cell>
          <cell r="I266">
            <v>19362.419999999998</v>
          </cell>
          <cell r="J266">
            <v>0</v>
          </cell>
          <cell r="K266">
            <v>0</v>
          </cell>
          <cell r="L266">
            <v>19362.419999999998</v>
          </cell>
          <cell r="M266">
            <v>2.3040000000000001E-3</v>
          </cell>
        </row>
        <row r="267">
          <cell r="A267" t="str">
            <v>8.3</v>
          </cell>
          <cell r="B267" t="str">
            <v>Locação de andaime metálico tipo fachadeiro - Inclusive montagem/desmontagem</v>
          </cell>
          <cell r="C267" t="str">
            <v>m2/mês</v>
          </cell>
          <cell r="D267">
            <v>250</v>
          </cell>
          <cell r="E267">
            <v>9.8800000000000008</v>
          </cell>
          <cell r="F267">
            <v>0</v>
          </cell>
          <cell r="G267">
            <v>0</v>
          </cell>
          <cell r="H267">
            <v>5.58</v>
          </cell>
          <cell r="I267">
            <v>1395</v>
          </cell>
          <cell r="J267">
            <v>4.3000000000000007</v>
          </cell>
          <cell r="K267">
            <v>1075</v>
          </cell>
          <cell r="L267">
            <v>2470</v>
          </cell>
          <cell r="M267">
            <v>2.9399999999999999E-4</v>
          </cell>
        </row>
        <row r="268">
          <cell r="A268" t="str">
            <v>8.4</v>
          </cell>
          <cell r="B268" t="str">
            <v>Locação de andaimes metálicos tipo torre (Item 5.8.3 do MD)</v>
          </cell>
          <cell r="C268" t="str">
            <v>m/mês</v>
          </cell>
          <cell r="D268">
            <v>300</v>
          </cell>
          <cell r="E268">
            <v>19.009999999999998</v>
          </cell>
          <cell r="F268">
            <v>0</v>
          </cell>
          <cell r="G268">
            <v>0</v>
          </cell>
          <cell r="H268">
            <v>19.009999999999998</v>
          </cell>
          <cell r="I268">
            <v>5703</v>
          </cell>
          <cell r="J268">
            <v>0</v>
          </cell>
          <cell r="K268">
            <v>0</v>
          </cell>
          <cell r="L268">
            <v>5703</v>
          </cell>
          <cell r="M268">
            <v>6.7900000000000002E-4</v>
          </cell>
        </row>
        <row r="269">
          <cell r="A269" t="str">
            <v>8.5</v>
          </cell>
          <cell r="B269" t="str">
            <v>Andaimes metálicos tipo torre - montagem e desmontagem (Item 5.8.3 do MD)</v>
          </cell>
          <cell r="C269" t="str">
            <v>m</v>
          </cell>
          <cell r="D269">
            <v>300</v>
          </cell>
          <cell r="E269">
            <v>8.57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8.57</v>
          </cell>
          <cell r="K269">
            <v>2571</v>
          </cell>
          <cell r="L269">
            <v>2571</v>
          </cell>
          <cell r="M269">
            <v>3.0600000000000001E-4</v>
          </cell>
        </row>
        <row r="270">
          <cell r="A270" t="str">
            <v>8.6</v>
          </cell>
          <cell r="B270" t="str">
            <v>Banco de concreto Banco de concreto (BC-22 - FDE)  (Item 5.8.4 do MD)</v>
          </cell>
          <cell r="C270" t="str">
            <v>m</v>
          </cell>
          <cell r="D270">
            <v>200</v>
          </cell>
          <cell r="E270">
            <v>228.96999999999997</v>
          </cell>
          <cell r="F270">
            <v>100.69999999999997</v>
          </cell>
          <cell r="G270">
            <v>20140</v>
          </cell>
          <cell r="H270">
            <v>0</v>
          </cell>
          <cell r="I270">
            <v>0</v>
          </cell>
          <cell r="J270">
            <v>128.27000000000001</v>
          </cell>
          <cell r="K270">
            <v>25654</v>
          </cell>
          <cell r="L270">
            <v>45794</v>
          </cell>
          <cell r="M270">
            <v>5.45E-3</v>
          </cell>
        </row>
        <row r="271">
          <cell r="A271" t="str">
            <v>8.7</v>
          </cell>
          <cell r="B271" t="str">
            <v>Cimbramento de madeira (Item 5.8.5 do MD)</v>
          </cell>
          <cell r="C271" t="str">
            <v>m3</v>
          </cell>
          <cell r="D271">
            <v>200</v>
          </cell>
          <cell r="E271">
            <v>35.28</v>
          </cell>
          <cell r="F271">
            <v>18.830000000000002</v>
          </cell>
          <cell r="G271">
            <v>3766</v>
          </cell>
          <cell r="H271">
            <v>0</v>
          </cell>
          <cell r="I271">
            <v>0</v>
          </cell>
          <cell r="J271">
            <v>16.45</v>
          </cell>
          <cell r="K271">
            <v>3290</v>
          </cell>
          <cell r="L271">
            <v>7056</v>
          </cell>
          <cell r="M271">
            <v>8.4000000000000003E-4</v>
          </cell>
        </row>
        <row r="272">
          <cell r="A272" t="str">
            <v>8.8</v>
          </cell>
          <cell r="B272" t="str">
            <v>Taxa de mobilização de equipamento para estaca escavada</v>
          </cell>
          <cell r="C272" t="str">
            <v>un</v>
          </cell>
          <cell r="D272">
            <v>1</v>
          </cell>
          <cell r="E272">
            <v>1693.23</v>
          </cell>
          <cell r="F272">
            <v>0</v>
          </cell>
          <cell r="G272">
            <v>0</v>
          </cell>
          <cell r="H272">
            <v>1691.79</v>
          </cell>
          <cell r="I272">
            <v>1691.79</v>
          </cell>
          <cell r="J272">
            <v>1.4400000000000002</v>
          </cell>
          <cell r="K272">
            <v>1.44</v>
          </cell>
          <cell r="L272">
            <v>1693.23</v>
          </cell>
          <cell r="M272">
            <v>2.02E-4</v>
          </cell>
        </row>
        <row r="273">
          <cell r="A273" t="str">
            <v>8.9</v>
          </cell>
          <cell r="B273" t="str">
            <v>Estaca escavada mecanicamente - Diâmetro 25cm - Capacidade até 20 tf</v>
          </cell>
          <cell r="C273" t="str">
            <v>m</v>
          </cell>
          <cell r="D273">
            <v>240</v>
          </cell>
          <cell r="E273">
            <v>35.099999999999994</v>
          </cell>
          <cell r="F273">
            <v>16.75</v>
          </cell>
          <cell r="G273">
            <v>4020</v>
          </cell>
          <cell r="H273">
            <v>16.91</v>
          </cell>
          <cell r="I273">
            <v>4058.4</v>
          </cell>
          <cell r="J273">
            <v>1.4400000000000002</v>
          </cell>
          <cell r="K273">
            <v>345.6</v>
          </cell>
          <cell r="L273">
            <v>8424</v>
          </cell>
          <cell r="M273">
            <v>1.003E-3</v>
          </cell>
        </row>
        <row r="274">
          <cell r="A274" t="str">
            <v>8.10</v>
          </cell>
          <cell r="B274" t="str">
            <v>Estaca escavada mecanicamente - Diâmetro 30cm - Capacidade até 30 tf</v>
          </cell>
          <cell r="C274" t="str">
            <v>m</v>
          </cell>
          <cell r="D274">
            <v>120</v>
          </cell>
          <cell r="E274">
            <v>49.989999999999995</v>
          </cell>
          <cell r="F274">
            <v>18.39</v>
          </cell>
          <cell r="G274">
            <v>2206.8000000000002</v>
          </cell>
          <cell r="H274">
            <v>1.56</v>
          </cell>
          <cell r="I274">
            <v>187.2</v>
          </cell>
          <cell r="J274">
            <v>30.039999999999996</v>
          </cell>
          <cell r="K274">
            <v>3604.8</v>
          </cell>
          <cell r="L274">
            <v>5998.8</v>
          </cell>
          <cell r="M274">
            <v>7.1400000000000001E-4</v>
          </cell>
        </row>
        <row r="275">
          <cell r="A275" t="str">
            <v>8.11</v>
          </cell>
          <cell r="B275" t="str">
            <v>Pavimentação de concreto armado para pátio industrial, Fck = 25 MPa, e = 12 cm, sobre lastro de brita graduada e = 10 cm, capacidade para cargas de até 4 t/m² e empilhadeiras com cargas de até 1 t</v>
          </cell>
          <cell r="C275" t="str">
            <v>m2</v>
          </cell>
          <cell r="D275">
            <v>1400</v>
          </cell>
          <cell r="E275">
            <v>130.94999999999999</v>
          </cell>
          <cell r="F275">
            <v>106.57</v>
          </cell>
          <cell r="G275">
            <v>149198</v>
          </cell>
          <cell r="H275">
            <v>0</v>
          </cell>
          <cell r="I275">
            <v>0</v>
          </cell>
          <cell r="J275">
            <v>24.380000000000003</v>
          </cell>
          <cell r="K275">
            <v>34132</v>
          </cell>
          <cell r="L275">
            <v>183330</v>
          </cell>
          <cell r="M275">
            <v>2.1819000000000002E-2</v>
          </cell>
        </row>
        <row r="276">
          <cell r="A276" t="str">
            <v>8.12</v>
          </cell>
          <cell r="B276" t="str">
            <v>Guia pré-fabricada de concreto, assentada com concreto Fck=15MPa (Item 5.8.6 do MD)</v>
          </cell>
          <cell r="C276" t="str">
            <v>m</v>
          </cell>
          <cell r="D276">
            <v>300</v>
          </cell>
          <cell r="E276">
            <v>37.44</v>
          </cell>
          <cell r="F276">
            <v>30.589999999999996</v>
          </cell>
          <cell r="G276">
            <v>9177</v>
          </cell>
          <cell r="H276">
            <v>0.28000000000000003</v>
          </cell>
          <cell r="I276">
            <v>84</v>
          </cell>
          <cell r="J276">
            <v>6.57</v>
          </cell>
          <cell r="K276">
            <v>1971</v>
          </cell>
          <cell r="L276">
            <v>11232</v>
          </cell>
          <cell r="M276">
            <v>1.3370000000000001E-3</v>
          </cell>
        </row>
        <row r="277">
          <cell r="A277" t="str">
            <v>8.13</v>
          </cell>
          <cell r="B277" t="str">
            <v>Sarjeta de concreto incluindo preparo de caixa, concreto Fck=15MPa (Item 5.8.7 do MD)</v>
          </cell>
          <cell r="C277" t="str">
            <v>m3</v>
          </cell>
          <cell r="D277">
            <v>20</v>
          </cell>
          <cell r="E277">
            <v>453.05</v>
          </cell>
          <cell r="F277">
            <v>351.49</v>
          </cell>
          <cell r="G277">
            <v>7029.8</v>
          </cell>
          <cell r="H277">
            <v>2.95</v>
          </cell>
          <cell r="I277">
            <v>59</v>
          </cell>
          <cell r="J277">
            <v>98.61</v>
          </cell>
          <cell r="K277">
            <v>1972.2</v>
          </cell>
          <cell r="L277">
            <v>9061</v>
          </cell>
          <cell r="M277">
            <v>1.078E-3</v>
          </cell>
        </row>
        <row r="278">
          <cell r="A278" t="str">
            <v>8.14</v>
          </cell>
          <cell r="B278" t="str">
            <v>Recomposição de pavimentação em lajotas de concreto sextavado para pavimentação (30 x 30 e=10cm) rejuntado com areia , sem fornecimento da lajota (Item 5.8.8 do MD)</v>
          </cell>
          <cell r="C278" t="str">
            <v>m2</v>
          </cell>
          <cell r="D278">
            <v>1000</v>
          </cell>
          <cell r="E278">
            <v>34.949999999999996</v>
          </cell>
          <cell r="F278">
            <v>13.899999999999999</v>
          </cell>
          <cell r="G278">
            <v>13900</v>
          </cell>
          <cell r="H278">
            <v>0</v>
          </cell>
          <cell r="I278">
            <v>0</v>
          </cell>
          <cell r="J278">
            <v>21.049999999999997</v>
          </cell>
          <cell r="K278">
            <v>21050</v>
          </cell>
          <cell r="L278">
            <v>34950</v>
          </cell>
          <cell r="M278">
            <v>4.1599999999999996E-3</v>
          </cell>
        </row>
        <row r="279">
          <cell r="A279" t="str">
            <v>8.15</v>
          </cell>
          <cell r="B279" t="str">
            <v>Recomposição de pavimentação em lajotas de concreto sextavado para pavimentação (30 x 30 e=10cm) rejuntado com areia , com fornecimento da lajota (Item 5.8.8 do MD)</v>
          </cell>
          <cell r="C279" t="str">
            <v>m2</v>
          </cell>
          <cell r="D279">
            <v>700</v>
          </cell>
          <cell r="E279">
            <v>84.96</v>
          </cell>
          <cell r="F279">
            <v>68.55</v>
          </cell>
          <cell r="G279">
            <v>47985</v>
          </cell>
          <cell r="H279">
            <v>0</v>
          </cell>
          <cell r="I279">
            <v>0</v>
          </cell>
          <cell r="J279">
            <v>16.41</v>
          </cell>
          <cell r="K279">
            <v>11487</v>
          </cell>
          <cell r="L279">
            <v>59472</v>
          </cell>
          <cell r="M279">
            <v>7.0780000000000001E-3</v>
          </cell>
        </row>
        <row r="280">
          <cell r="A280" t="str">
            <v>8.16</v>
          </cell>
          <cell r="B280" t="str">
            <v>Recomposição de pavimentação em paralelepípedo com argamassa, sem fornecimento do paralelepípedo (Item 5.8.8 do MD)</v>
          </cell>
          <cell r="C280" t="str">
            <v>m2</v>
          </cell>
          <cell r="D280">
            <v>200</v>
          </cell>
          <cell r="E280">
            <v>36.53</v>
          </cell>
          <cell r="F280">
            <v>9.44</v>
          </cell>
          <cell r="G280">
            <v>1888</v>
          </cell>
          <cell r="H280">
            <v>0</v>
          </cell>
          <cell r="I280">
            <v>0</v>
          </cell>
          <cell r="J280">
            <v>27.09</v>
          </cell>
          <cell r="K280">
            <v>5418</v>
          </cell>
          <cell r="L280">
            <v>7306</v>
          </cell>
          <cell r="M280">
            <v>8.7000000000000001E-4</v>
          </cell>
        </row>
        <row r="281">
          <cell r="A281" t="str">
            <v>8.17</v>
          </cell>
          <cell r="B281" t="str">
            <v>Recomposição de pavimentação em paralelepípedo com argamassa, com fornecimento do paralelepípedo (Item 5.8.8 do MD)</v>
          </cell>
          <cell r="C281" t="str">
            <v>m2</v>
          </cell>
          <cell r="D281">
            <v>1000</v>
          </cell>
          <cell r="E281">
            <v>75.47</v>
          </cell>
          <cell r="F281">
            <v>48.379999999999995</v>
          </cell>
          <cell r="G281">
            <v>48380</v>
          </cell>
          <cell r="H281">
            <v>0</v>
          </cell>
          <cell r="I281">
            <v>0</v>
          </cell>
          <cell r="J281">
            <v>27.09</v>
          </cell>
          <cell r="K281">
            <v>27090</v>
          </cell>
          <cell r="L281">
            <v>75470</v>
          </cell>
          <cell r="M281">
            <v>8.9820000000000004E-3</v>
          </cell>
        </row>
        <row r="282">
          <cell r="A282" t="str">
            <v>8.18</v>
          </cell>
          <cell r="B282" t="str">
            <v>Recomposição de mosaico português, sem fornecimento do mosaico (Item 5.8.9 do MD)</v>
          </cell>
          <cell r="C282" t="str">
            <v>m2</v>
          </cell>
          <cell r="D282">
            <v>900</v>
          </cell>
          <cell r="E282">
            <v>38.700000000000003</v>
          </cell>
          <cell r="F282">
            <v>3.9200000000000004</v>
          </cell>
          <cell r="G282">
            <v>3528</v>
          </cell>
          <cell r="H282">
            <v>0</v>
          </cell>
          <cell r="I282">
            <v>0</v>
          </cell>
          <cell r="J282">
            <v>34.78</v>
          </cell>
          <cell r="K282">
            <v>31302</v>
          </cell>
          <cell r="L282">
            <v>34830</v>
          </cell>
          <cell r="M282">
            <v>4.1450000000000002E-3</v>
          </cell>
        </row>
        <row r="283">
          <cell r="A283" t="str">
            <v>8.19</v>
          </cell>
          <cell r="B283" t="str">
            <v>Recomposição de mosaico português, com fornecimento do mosaico (Item 5.8.9 do MD)</v>
          </cell>
          <cell r="C283" t="str">
            <v>m2</v>
          </cell>
          <cell r="D283">
            <v>900</v>
          </cell>
          <cell r="E283">
            <v>69.52000000000001</v>
          </cell>
          <cell r="F283">
            <v>34.74</v>
          </cell>
          <cell r="G283">
            <v>31266</v>
          </cell>
          <cell r="H283">
            <v>0</v>
          </cell>
          <cell r="I283">
            <v>0</v>
          </cell>
          <cell r="J283">
            <v>34.78</v>
          </cell>
          <cell r="K283">
            <v>31302</v>
          </cell>
          <cell r="L283">
            <v>62568</v>
          </cell>
          <cell r="M283">
            <v>7.4469999999999996E-3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A285" t="str">
            <v>TOTAL GERAL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8402223.1400000006</v>
          </cell>
          <cell r="M285">
            <v>1</v>
          </cell>
        </row>
        <row r="286">
          <cell r="A286" t="str">
            <v>Total de materiais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3576675.8800000004</v>
          </cell>
          <cell r="M286">
            <v>0.42568</v>
          </cell>
        </row>
        <row r="287">
          <cell r="A287" t="str">
            <v>Total de empreiteiros e serviços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1009791.61</v>
          </cell>
          <cell r="M287">
            <v>0.12018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M"/>
    </sheetNames>
    <sheetDataSet>
      <sheetData sheetId="0">
        <row r="32">
          <cell r="A32" t="str">
            <v>Empreitada por Preço Unitário ou Tarefa</v>
          </cell>
        </row>
      </sheetData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ENCHIMENTO"/>
      <sheetName val="A II.A"/>
      <sheetName val="A II.A (2)"/>
      <sheetName val="A II.A.1 - OS 3"/>
      <sheetName val="A II.A.2 - OS 4"/>
      <sheetName val="A II.A.3 - OS 5"/>
      <sheetName val="Trechos"/>
      <sheetName val="Galeria"/>
      <sheetName val="LAJE"/>
      <sheetName val="Série Histórica IPCA"/>
      <sheetName val="A II.A.5 - OS 7 - REV"/>
      <sheetName val="A II.A.5 - OS 7"/>
      <sheetName val="A II.A.6 - OS 8"/>
      <sheetName val="A III.A"/>
      <sheetName val="A III.A.1 - OS 3"/>
      <sheetName val="A III.A.2 - OS 4"/>
      <sheetName val="A III.A.3 - OS 5"/>
      <sheetName val="A III.A.4 - OS 6"/>
      <sheetName val="A III.A.5 - OS 7"/>
      <sheetName val="A III.A.6 - OS 8"/>
      <sheetName val="A IV - COMP"/>
      <sheetName val="A V - I"/>
      <sheetName val="A VI - BDI-S"/>
      <sheetName val="A VII - BDI-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7"/>
  <sheetViews>
    <sheetView tabSelected="1" view="pageBreakPreview" zoomScale="70" zoomScaleNormal="100" zoomScaleSheetLayoutView="70" workbookViewId="0">
      <selection activeCell="C10" sqref="C10"/>
    </sheetView>
  </sheetViews>
  <sheetFormatPr defaultRowHeight="15" x14ac:dyDescent="0.25"/>
  <cols>
    <col min="1" max="1" width="9.140625" customWidth="1"/>
    <col min="2" max="2" width="77.85546875" bestFit="1" customWidth="1"/>
    <col min="3" max="3" width="25.5703125" customWidth="1"/>
    <col min="4" max="10" width="21.140625" bestFit="1" customWidth="1"/>
    <col min="11" max="14" width="23.5703125" bestFit="1" customWidth="1"/>
    <col min="15" max="15" width="24" bestFit="1" customWidth="1"/>
    <col min="20" max="20" width="12.7109375" bestFit="1" customWidth="1"/>
    <col min="22" max="22" width="13.85546875" bestFit="1" customWidth="1"/>
    <col min="262" max="262" width="4.42578125" customWidth="1"/>
    <col min="263" max="263" width="43.140625" customWidth="1"/>
    <col min="264" max="264" width="8.42578125" customWidth="1"/>
    <col min="265" max="265" width="12.85546875" customWidth="1"/>
    <col min="266" max="266" width="12.28515625" bestFit="1" customWidth="1"/>
    <col min="267" max="267" width="12" customWidth="1"/>
    <col min="268" max="268" width="9.140625" customWidth="1"/>
    <col min="269" max="269" width="13.7109375" customWidth="1"/>
    <col min="270" max="270" width="13.42578125" customWidth="1"/>
    <col min="271" max="271" width="13.5703125" customWidth="1"/>
    <col min="518" max="518" width="4.42578125" customWidth="1"/>
    <col min="519" max="519" width="43.140625" customWidth="1"/>
    <col min="520" max="520" width="8.42578125" customWidth="1"/>
    <col min="521" max="521" width="12.85546875" customWidth="1"/>
    <col min="522" max="522" width="12.28515625" bestFit="1" customWidth="1"/>
    <col min="523" max="523" width="12" customWidth="1"/>
    <col min="524" max="524" width="9.140625" customWidth="1"/>
    <col min="525" max="525" width="13.7109375" customWidth="1"/>
    <col min="526" max="526" width="13.42578125" customWidth="1"/>
    <col min="527" max="527" width="13.5703125" customWidth="1"/>
    <col min="774" max="774" width="4.42578125" customWidth="1"/>
    <col min="775" max="775" width="43.140625" customWidth="1"/>
    <col min="776" max="776" width="8.42578125" customWidth="1"/>
    <col min="777" max="777" width="12.85546875" customWidth="1"/>
    <col min="778" max="778" width="12.28515625" bestFit="1" customWidth="1"/>
    <col min="779" max="779" width="12" customWidth="1"/>
    <col min="780" max="780" width="9.140625" customWidth="1"/>
    <col min="781" max="781" width="13.7109375" customWidth="1"/>
    <col min="782" max="782" width="13.42578125" customWidth="1"/>
    <col min="783" max="783" width="13.5703125" customWidth="1"/>
    <col min="1030" max="1030" width="4.42578125" customWidth="1"/>
    <col min="1031" max="1031" width="43.140625" customWidth="1"/>
    <col min="1032" max="1032" width="8.42578125" customWidth="1"/>
    <col min="1033" max="1033" width="12.85546875" customWidth="1"/>
    <col min="1034" max="1034" width="12.28515625" bestFit="1" customWidth="1"/>
    <col min="1035" max="1035" width="12" customWidth="1"/>
    <col min="1036" max="1036" width="9.140625" customWidth="1"/>
    <col min="1037" max="1037" width="13.7109375" customWidth="1"/>
    <col min="1038" max="1038" width="13.42578125" customWidth="1"/>
    <col min="1039" max="1039" width="13.5703125" customWidth="1"/>
    <col min="1286" max="1286" width="4.42578125" customWidth="1"/>
    <col min="1287" max="1287" width="43.140625" customWidth="1"/>
    <col min="1288" max="1288" width="8.42578125" customWidth="1"/>
    <col min="1289" max="1289" width="12.85546875" customWidth="1"/>
    <col min="1290" max="1290" width="12.28515625" bestFit="1" customWidth="1"/>
    <col min="1291" max="1291" width="12" customWidth="1"/>
    <col min="1292" max="1292" width="9.140625" customWidth="1"/>
    <col min="1293" max="1293" width="13.7109375" customWidth="1"/>
    <col min="1294" max="1294" width="13.42578125" customWidth="1"/>
    <col min="1295" max="1295" width="13.5703125" customWidth="1"/>
    <col min="1542" max="1542" width="4.42578125" customWidth="1"/>
    <col min="1543" max="1543" width="43.140625" customWidth="1"/>
    <col min="1544" max="1544" width="8.42578125" customWidth="1"/>
    <col min="1545" max="1545" width="12.85546875" customWidth="1"/>
    <col min="1546" max="1546" width="12.28515625" bestFit="1" customWidth="1"/>
    <col min="1547" max="1547" width="12" customWidth="1"/>
    <col min="1548" max="1548" width="9.140625" customWidth="1"/>
    <col min="1549" max="1549" width="13.7109375" customWidth="1"/>
    <col min="1550" max="1550" width="13.42578125" customWidth="1"/>
    <col min="1551" max="1551" width="13.5703125" customWidth="1"/>
    <col min="1798" max="1798" width="4.42578125" customWidth="1"/>
    <col min="1799" max="1799" width="43.140625" customWidth="1"/>
    <col min="1800" max="1800" width="8.42578125" customWidth="1"/>
    <col min="1801" max="1801" width="12.85546875" customWidth="1"/>
    <col min="1802" max="1802" width="12.28515625" bestFit="1" customWidth="1"/>
    <col min="1803" max="1803" width="12" customWidth="1"/>
    <col min="1804" max="1804" width="9.140625" customWidth="1"/>
    <col min="1805" max="1805" width="13.7109375" customWidth="1"/>
    <col min="1806" max="1806" width="13.42578125" customWidth="1"/>
    <col min="1807" max="1807" width="13.5703125" customWidth="1"/>
    <col min="2054" max="2054" width="4.42578125" customWidth="1"/>
    <col min="2055" max="2055" width="43.140625" customWidth="1"/>
    <col min="2056" max="2056" width="8.42578125" customWidth="1"/>
    <col min="2057" max="2057" width="12.85546875" customWidth="1"/>
    <col min="2058" max="2058" width="12.28515625" bestFit="1" customWidth="1"/>
    <col min="2059" max="2059" width="12" customWidth="1"/>
    <col min="2060" max="2060" width="9.140625" customWidth="1"/>
    <col min="2061" max="2061" width="13.7109375" customWidth="1"/>
    <col min="2062" max="2062" width="13.42578125" customWidth="1"/>
    <col min="2063" max="2063" width="13.5703125" customWidth="1"/>
    <col min="2310" max="2310" width="4.42578125" customWidth="1"/>
    <col min="2311" max="2311" width="43.140625" customWidth="1"/>
    <col min="2312" max="2312" width="8.42578125" customWidth="1"/>
    <col min="2313" max="2313" width="12.85546875" customWidth="1"/>
    <col min="2314" max="2314" width="12.28515625" bestFit="1" customWidth="1"/>
    <col min="2315" max="2315" width="12" customWidth="1"/>
    <col min="2316" max="2316" width="9.140625" customWidth="1"/>
    <col min="2317" max="2317" width="13.7109375" customWidth="1"/>
    <col min="2318" max="2318" width="13.42578125" customWidth="1"/>
    <col min="2319" max="2319" width="13.5703125" customWidth="1"/>
    <col min="2566" max="2566" width="4.42578125" customWidth="1"/>
    <col min="2567" max="2567" width="43.140625" customWidth="1"/>
    <col min="2568" max="2568" width="8.42578125" customWidth="1"/>
    <col min="2569" max="2569" width="12.85546875" customWidth="1"/>
    <col min="2570" max="2570" width="12.28515625" bestFit="1" customWidth="1"/>
    <col min="2571" max="2571" width="12" customWidth="1"/>
    <col min="2572" max="2572" width="9.140625" customWidth="1"/>
    <col min="2573" max="2573" width="13.7109375" customWidth="1"/>
    <col min="2574" max="2574" width="13.42578125" customWidth="1"/>
    <col min="2575" max="2575" width="13.5703125" customWidth="1"/>
    <col min="2822" max="2822" width="4.42578125" customWidth="1"/>
    <col min="2823" max="2823" width="43.140625" customWidth="1"/>
    <col min="2824" max="2824" width="8.42578125" customWidth="1"/>
    <col min="2825" max="2825" width="12.85546875" customWidth="1"/>
    <col min="2826" max="2826" width="12.28515625" bestFit="1" customWidth="1"/>
    <col min="2827" max="2827" width="12" customWidth="1"/>
    <col min="2828" max="2828" width="9.140625" customWidth="1"/>
    <col min="2829" max="2829" width="13.7109375" customWidth="1"/>
    <col min="2830" max="2830" width="13.42578125" customWidth="1"/>
    <col min="2831" max="2831" width="13.5703125" customWidth="1"/>
    <col min="3078" max="3078" width="4.42578125" customWidth="1"/>
    <col min="3079" max="3079" width="43.140625" customWidth="1"/>
    <col min="3080" max="3080" width="8.42578125" customWidth="1"/>
    <col min="3081" max="3081" width="12.85546875" customWidth="1"/>
    <col min="3082" max="3082" width="12.28515625" bestFit="1" customWidth="1"/>
    <col min="3083" max="3083" width="12" customWidth="1"/>
    <col min="3084" max="3084" width="9.140625" customWidth="1"/>
    <col min="3085" max="3085" width="13.7109375" customWidth="1"/>
    <col min="3086" max="3086" width="13.42578125" customWidth="1"/>
    <col min="3087" max="3087" width="13.5703125" customWidth="1"/>
    <col min="3334" max="3334" width="4.42578125" customWidth="1"/>
    <col min="3335" max="3335" width="43.140625" customWidth="1"/>
    <col min="3336" max="3336" width="8.42578125" customWidth="1"/>
    <col min="3337" max="3337" width="12.85546875" customWidth="1"/>
    <col min="3338" max="3338" width="12.28515625" bestFit="1" customWidth="1"/>
    <col min="3339" max="3339" width="12" customWidth="1"/>
    <col min="3340" max="3340" width="9.140625" customWidth="1"/>
    <col min="3341" max="3341" width="13.7109375" customWidth="1"/>
    <col min="3342" max="3342" width="13.42578125" customWidth="1"/>
    <col min="3343" max="3343" width="13.5703125" customWidth="1"/>
    <col min="3590" max="3590" width="4.42578125" customWidth="1"/>
    <col min="3591" max="3591" width="43.140625" customWidth="1"/>
    <col min="3592" max="3592" width="8.42578125" customWidth="1"/>
    <col min="3593" max="3593" width="12.85546875" customWidth="1"/>
    <col min="3594" max="3594" width="12.28515625" bestFit="1" customWidth="1"/>
    <col min="3595" max="3595" width="12" customWidth="1"/>
    <col min="3596" max="3596" width="9.140625" customWidth="1"/>
    <col min="3597" max="3597" width="13.7109375" customWidth="1"/>
    <col min="3598" max="3598" width="13.42578125" customWidth="1"/>
    <col min="3599" max="3599" width="13.5703125" customWidth="1"/>
    <col min="3846" max="3846" width="4.42578125" customWidth="1"/>
    <col min="3847" max="3847" width="43.140625" customWidth="1"/>
    <col min="3848" max="3848" width="8.42578125" customWidth="1"/>
    <col min="3849" max="3849" width="12.85546875" customWidth="1"/>
    <col min="3850" max="3850" width="12.28515625" bestFit="1" customWidth="1"/>
    <col min="3851" max="3851" width="12" customWidth="1"/>
    <col min="3852" max="3852" width="9.140625" customWidth="1"/>
    <col min="3853" max="3853" width="13.7109375" customWidth="1"/>
    <col min="3854" max="3854" width="13.42578125" customWidth="1"/>
    <col min="3855" max="3855" width="13.5703125" customWidth="1"/>
    <col min="4102" max="4102" width="4.42578125" customWidth="1"/>
    <col min="4103" max="4103" width="43.140625" customWidth="1"/>
    <col min="4104" max="4104" width="8.42578125" customWidth="1"/>
    <col min="4105" max="4105" width="12.85546875" customWidth="1"/>
    <col min="4106" max="4106" width="12.28515625" bestFit="1" customWidth="1"/>
    <col min="4107" max="4107" width="12" customWidth="1"/>
    <col min="4108" max="4108" width="9.140625" customWidth="1"/>
    <col min="4109" max="4109" width="13.7109375" customWidth="1"/>
    <col min="4110" max="4110" width="13.42578125" customWidth="1"/>
    <col min="4111" max="4111" width="13.5703125" customWidth="1"/>
    <col min="4358" max="4358" width="4.42578125" customWidth="1"/>
    <col min="4359" max="4359" width="43.140625" customWidth="1"/>
    <col min="4360" max="4360" width="8.42578125" customWidth="1"/>
    <col min="4361" max="4361" width="12.85546875" customWidth="1"/>
    <col min="4362" max="4362" width="12.28515625" bestFit="1" customWidth="1"/>
    <col min="4363" max="4363" width="12" customWidth="1"/>
    <col min="4364" max="4364" width="9.140625" customWidth="1"/>
    <col min="4365" max="4365" width="13.7109375" customWidth="1"/>
    <col min="4366" max="4366" width="13.42578125" customWidth="1"/>
    <col min="4367" max="4367" width="13.5703125" customWidth="1"/>
    <col min="4614" max="4614" width="4.42578125" customWidth="1"/>
    <col min="4615" max="4615" width="43.140625" customWidth="1"/>
    <col min="4616" max="4616" width="8.42578125" customWidth="1"/>
    <col min="4617" max="4617" width="12.85546875" customWidth="1"/>
    <col min="4618" max="4618" width="12.28515625" bestFit="1" customWidth="1"/>
    <col min="4619" max="4619" width="12" customWidth="1"/>
    <col min="4620" max="4620" width="9.140625" customWidth="1"/>
    <col min="4621" max="4621" width="13.7109375" customWidth="1"/>
    <col min="4622" max="4622" width="13.42578125" customWidth="1"/>
    <col min="4623" max="4623" width="13.5703125" customWidth="1"/>
    <col min="4870" max="4870" width="4.42578125" customWidth="1"/>
    <col min="4871" max="4871" width="43.140625" customWidth="1"/>
    <col min="4872" max="4872" width="8.42578125" customWidth="1"/>
    <col min="4873" max="4873" width="12.85546875" customWidth="1"/>
    <col min="4874" max="4874" width="12.28515625" bestFit="1" customWidth="1"/>
    <col min="4875" max="4875" width="12" customWidth="1"/>
    <col min="4876" max="4876" width="9.140625" customWidth="1"/>
    <col min="4877" max="4877" width="13.7109375" customWidth="1"/>
    <col min="4878" max="4878" width="13.42578125" customWidth="1"/>
    <col min="4879" max="4879" width="13.5703125" customWidth="1"/>
    <col min="5126" max="5126" width="4.42578125" customWidth="1"/>
    <col min="5127" max="5127" width="43.140625" customWidth="1"/>
    <col min="5128" max="5128" width="8.42578125" customWidth="1"/>
    <col min="5129" max="5129" width="12.85546875" customWidth="1"/>
    <col min="5130" max="5130" width="12.28515625" bestFit="1" customWidth="1"/>
    <col min="5131" max="5131" width="12" customWidth="1"/>
    <col min="5132" max="5132" width="9.140625" customWidth="1"/>
    <col min="5133" max="5133" width="13.7109375" customWidth="1"/>
    <col min="5134" max="5134" width="13.42578125" customWidth="1"/>
    <col min="5135" max="5135" width="13.5703125" customWidth="1"/>
    <col min="5382" max="5382" width="4.42578125" customWidth="1"/>
    <col min="5383" max="5383" width="43.140625" customWidth="1"/>
    <col min="5384" max="5384" width="8.42578125" customWidth="1"/>
    <col min="5385" max="5385" width="12.85546875" customWidth="1"/>
    <col min="5386" max="5386" width="12.28515625" bestFit="1" customWidth="1"/>
    <col min="5387" max="5387" width="12" customWidth="1"/>
    <col min="5388" max="5388" width="9.140625" customWidth="1"/>
    <col min="5389" max="5389" width="13.7109375" customWidth="1"/>
    <col min="5390" max="5390" width="13.42578125" customWidth="1"/>
    <col min="5391" max="5391" width="13.5703125" customWidth="1"/>
    <col min="5638" max="5638" width="4.42578125" customWidth="1"/>
    <col min="5639" max="5639" width="43.140625" customWidth="1"/>
    <col min="5640" max="5640" width="8.42578125" customWidth="1"/>
    <col min="5641" max="5641" width="12.85546875" customWidth="1"/>
    <col min="5642" max="5642" width="12.28515625" bestFit="1" customWidth="1"/>
    <col min="5643" max="5643" width="12" customWidth="1"/>
    <col min="5644" max="5644" width="9.140625" customWidth="1"/>
    <col min="5645" max="5645" width="13.7109375" customWidth="1"/>
    <col min="5646" max="5646" width="13.42578125" customWidth="1"/>
    <col min="5647" max="5647" width="13.5703125" customWidth="1"/>
    <col min="5894" max="5894" width="4.42578125" customWidth="1"/>
    <col min="5895" max="5895" width="43.140625" customWidth="1"/>
    <col min="5896" max="5896" width="8.42578125" customWidth="1"/>
    <col min="5897" max="5897" width="12.85546875" customWidth="1"/>
    <col min="5898" max="5898" width="12.28515625" bestFit="1" customWidth="1"/>
    <col min="5899" max="5899" width="12" customWidth="1"/>
    <col min="5900" max="5900" width="9.140625" customWidth="1"/>
    <col min="5901" max="5901" width="13.7109375" customWidth="1"/>
    <col min="5902" max="5902" width="13.42578125" customWidth="1"/>
    <col min="5903" max="5903" width="13.5703125" customWidth="1"/>
    <col min="6150" max="6150" width="4.42578125" customWidth="1"/>
    <col min="6151" max="6151" width="43.140625" customWidth="1"/>
    <col min="6152" max="6152" width="8.42578125" customWidth="1"/>
    <col min="6153" max="6153" width="12.85546875" customWidth="1"/>
    <col min="6154" max="6154" width="12.28515625" bestFit="1" customWidth="1"/>
    <col min="6155" max="6155" width="12" customWidth="1"/>
    <col min="6156" max="6156" width="9.140625" customWidth="1"/>
    <col min="6157" max="6157" width="13.7109375" customWidth="1"/>
    <col min="6158" max="6158" width="13.42578125" customWidth="1"/>
    <col min="6159" max="6159" width="13.5703125" customWidth="1"/>
    <col min="6406" max="6406" width="4.42578125" customWidth="1"/>
    <col min="6407" max="6407" width="43.140625" customWidth="1"/>
    <col min="6408" max="6408" width="8.42578125" customWidth="1"/>
    <col min="6409" max="6409" width="12.85546875" customWidth="1"/>
    <col min="6410" max="6410" width="12.28515625" bestFit="1" customWidth="1"/>
    <col min="6411" max="6411" width="12" customWidth="1"/>
    <col min="6412" max="6412" width="9.140625" customWidth="1"/>
    <col min="6413" max="6413" width="13.7109375" customWidth="1"/>
    <col min="6414" max="6414" width="13.42578125" customWidth="1"/>
    <col min="6415" max="6415" width="13.5703125" customWidth="1"/>
    <col min="6662" max="6662" width="4.42578125" customWidth="1"/>
    <col min="6663" max="6663" width="43.140625" customWidth="1"/>
    <col min="6664" max="6664" width="8.42578125" customWidth="1"/>
    <col min="6665" max="6665" width="12.85546875" customWidth="1"/>
    <col min="6666" max="6666" width="12.28515625" bestFit="1" customWidth="1"/>
    <col min="6667" max="6667" width="12" customWidth="1"/>
    <col min="6668" max="6668" width="9.140625" customWidth="1"/>
    <col min="6669" max="6669" width="13.7109375" customWidth="1"/>
    <col min="6670" max="6670" width="13.42578125" customWidth="1"/>
    <col min="6671" max="6671" width="13.5703125" customWidth="1"/>
    <col min="6918" max="6918" width="4.42578125" customWidth="1"/>
    <col min="6919" max="6919" width="43.140625" customWidth="1"/>
    <col min="6920" max="6920" width="8.42578125" customWidth="1"/>
    <col min="6921" max="6921" width="12.85546875" customWidth="1"/>
    <col min="6922" max="6922" width="12.28515625" bestFit="1" customWidth="1"/>
    <col min="6923" max="6923" width="12" customWidth="1"/>
    <col min="6924" max="6924" width="9.140625" customWidth="1"/>
    <col min="6925" max="6925" width="13.7109375" customWidth="1"/>
    <col min="6926" max="6926" width="13.42578125" customWidth="1"/>
    <col min="6927" max="6927" width="13.5703125" customWidth="1"/>
    <col min="7174" max="7174" width="4.42578125" customWidth="1"/>
    <col min="7175" max="7175" width="43.140625" customWidth="1"/>
    <col min="7176" max="7176" width="8.42578125" customWidth="1"/>
    <col min="7177" max="7177" width="12.85546875" customWidth="1"/>
    <col min="7178" max="7178" width="12.28515625" bestFit="1" customWidth="1"/>
    <col min="7179" max="7179" width="12" customWidth="1"/>
    <col min="7180" max="7180" width="9.140625" customWidth="1"/>
    <col min="7181" max="7181" width="13.7109375" customWidth="1"/>
    <col min="7182" max="7182" width="13.42578125" customWidth="1"/>
    <col min="7183" max="7183" width="13.5703125" customWidth="1"/>
    <col min="7430" max="7430" width="4.42578125" customWidth="1"/>
    <col min="7431" max="7431" width="43.140625" customWidth="1"/>
    <col min="7432" max="7432" width="8.42578125" customWidth="1"/>
    <col min="7433" max="7433" width="12.85546875" customWidth="1"/>
    <col min="7434" max="7434" width="12.28515625" bestFit="1" customWidth="1"/>
    <col min="7435" max="7435" width="12" customWidth="1"/>
    <col min="7436" max="7436" width="9.140625" customWidth="1"/>
    <col min="7437" max="7437" width="13.7109375" customWidth="1"/>
    <col min="7438" max="7438" width="13.42578125" customWidth="1"/>
    <col min="7439" max="7439" width="13.5703125" customWidth="1"/>
    <col min="7686" max="7686" width="4.42578125" customWidth="1"/>
    <col min="7687" max="7687" width="43.140625" customWidth="1"/>
    <col min="7688" max="7688" width="8.42578125" customWidth="1"/>
    <col min="7689" max="7689" width="12.85546875" customWidth="1"/>
    <col min="7690" max="7690" width="12.28515625" bestFit="1" customWidth="1"/>
    <col min="7691" max="7691" width="12" customWidth="1"/>
    <col min="7692" max="7692" width="9.140625" customWidth="1"/>
    <col min="7693" max="7693" width="13.7109375" customWidth="1"/>
    <col min="7694" max="7694" width="13.42578125" customWidth="1"/>
    <col min="7695" max="7695" width="13.5703125" customWidth="1"/>
    <col min="7942" max="7942" width="4.42578125" customWidth="1"/>
    <col min="7943" max="7943" width="43.140625" customWidth="1"/>
    <col min="7944" max="7944" width="8.42578125" customWidth="1"/>
    <col min="7945" max="7945" width="12.85546875" customWidth="1"/>
    <col min="7946" max="7946" width="12.28515625" bestFit="1" customWidth="1"/>
    <col min="7947" max="7947" width="12" customWidth="1"/>
    <col min="7948" max="7948" width="9.140625" customWidth="1"/>
    <col min="7949" max="7949" width="13.7109375" customWidth="1"/>
    <col min="7950" max="7950" width="13.42578125" customWidth="1"/>
    <col min="7951" max="7951" width="13.5703125" customWidth="1"/>
    <col min="8198" max="8198" width="4.42578125" customWidth="1"/>
    <col min="8199" max="8199" width="43.140625" customWidth="1"/>
    <col min="8200" max="8200" width="8.42578125" customWidth="1"/>
    <col min="8201" max="8201" width="12.85546875" customWidth="1"/>
    <col min="8202" max="8202" width="12.28515625" bestFit="1" customWidth="1"/>
    <col min="8203" max="8203" width="12" customWidth="1"/>
    <col min="8204" max="8204" width="9.140625" customWidth="1"/>
    <col min="8205" max="8205" width="13.7109375" customWidth="1"/>
    <col min="8206" max="8206" width="13.42578125" customWidth="1"/>
    <col min="8207" max="8207" width="13.5703125" customWidth="1"/>
    <col min="8454" max="8454" width="4.42578125" customWidth="1"/>
    <col min="8455" max="8455" width="43.140625" customWidth="1"/>
    <col min="8456" max="8456" width="8.42578125" customWidth="1"/>
    <col min="8457" max="8457" width="12.85546875" customWidth="1"/>
    <col min="8458" max="8458" width="12.28515625" bestFit="1" customWidth="1"/>
    <col min="8459" max="8459" width="12" customWidth="1"/>
    <col min="8460" max="8460" width="9.140625" customWidth="1"/>
    <col min="8461" max="8461" width="13.7109375" customWidth="1"/>
    <col min="8462" max="8462" width="13.42578125" customWidth="1"/>
    <col min="8463" max="8463" width="13.5703125" customWidth="1"/>
    <col min="8710" max="8710" width="4.42578125" customWidth="1"/>
    <col min="8711" max="8711" width="43.140625" customWidth="1"/>
    <col min="8712" max="8712" width="8.42578125" customWidth="1"/>
    <col min="8713" max="8713" width="12.85546875" customWidth="1"/>
    <col min="8714" max="8714" width="12.28515625" bestFit="1" customWidth="1"/>
    <col min="8715" max="8715" width="12" customWidth="1"/>
    <col min="8716" max="8716" width="9.140625" customWidth="1"/>
    <col min="8717" max="8717" width="13.7109375" customWidth="1"/>
    <col min="8718" max="8718" width="13.42578125" customWidth="1"/>
    <col min="8719" max="8719" width="13.5703125" customWidth="1"/>
    <col min="8966" max="8966" width="4.42578125" customWidth="1"/>
    <col min="8967" max="8967" width="43.140625" customWidth="1"/>
    <col min="8968" max="8968" width="8.42578125" customWidth="1"/>
    <col min="8969" max="8969" width="12.85546875" customWidth="1"/>
    <col min="8970" max="8970" width="12.28515625" bestFit="1" customWidth="1"/>
    <col min="8971" max="8971" width="12" customWidth="1"/>
    <col min="8972" max="8972" width="9.140625" customWidth="1"/>
    <col min="8973" max="8973" width="13.7109375" customWidth="1"/>
    <col min="8974" max="8974" width="13.42578125" customWidth="1"/>
    <col min="8975" max="8975" width="13.5703125" customWidth="1"/>
    <col min="9222" max="9222" width="4.42578125" customWidth="1"/>
    <col min="9223" max="9223" width="43.140625" customWidth="1"/>
    <col min="9224" max="9224" width="8.42578125" customWidth="1"/>
    <col min="9225" max="9225" width="12.85546875" customWidth="1"/>
    <col min="9226" max="9226" width="12.28515625" bestFit="1" customWidth="1"/>
    <col min="9227" max="9227" width="12" customWidth="1"/>
    <col min="9228" max="9228" width="9.140625" customWidth="1"/>
    <col min="9229" max="9229" width="13.7109375" customWidth="1"/>
    <col min="9230" max="9230" width="13.42578125" customWidth="1"/>
    <col min="9231" max="9231" width="13.5703125" customWidth="1"/>
    <col min="9478" max="9478" width="4.42578125" customWidth="1"/>
    <col min="9479" max="9479" width="43.140625" customWidth="1"/>
    <col min="9480" max="9480" width="8.42578125" customWidth="1"/>
    <col min="9481" max="9481" width="12.85546875" customWidth="1"/>
    <col min="9482" max="9482" width="12.28515625" bestFit="1" customWidth="1"/>
    <col min="9483" max="9483" width="12" customWidth="1"/>
    <col min="9484" max="9484" width="9.140625" customWidth="1"/>
    <col min="9485" max="9485" width="13.7109375" customWidth="1"/>
    <col min="9486" max="9486" width="13.42578125" customWidth="1"/>
    <col min="9487" max="9487" width="13.5703125" customWidth="1"/>
    <col min="9734" max="9734" width="4.42578125" customWidth="1"/>
    <col min="9735" max="9735" width="43.140625" customWidth="1"/>
    <col min="9736" max="9736" width="8.42578125" customWidth="1"/>
    <col min="9737" max="9737" width="12.85546875" customWidth="1"/>
    <col min="9738" max="9738" width="12.28515625" bestFit="1" customWidth="1"/>
    <col min="9739" max="9739" width="12" customWidth="1"/>
    <col min="9740" max="9740" width="9.140625" customWidth="1"/>
    <col min="9741" max="9741" width="13.7109375" customWidth="1"/>
    <col min="9742" max="9742" width="13.42578125" customWidth="1"/>
    <col min="9743" max="9743" width="13.5703125" customWidth="1"/>
    <col min="9990" max="9990" width="4.42578125" customWidth="1"/>
    <col min="9991" max="9991" width="43.140625" customWidth="1"/>
    <col min="9992" max="9992" width="8.42578125" customWidth="1"/>
    <col min="9993" max="9993" width="12.85546875" customWidth="1"/>
    <col min="9994" max="9994" width="12.28515625" bestFit="1" customWidth="1"/>
    <col min="9995" max="9995" width="12" customWidth="1"/>
    <col min="9996" max="9996" width="9.140625" customWidth="1"/>
    <col min="9997" max="9997" width="13.7109375" customWidth="1"/>
    <col min="9998" max="9998" width="13.42578125" customWidth="1"/>
    <col min="9999" max="9999" width="13.5703125" customWidth="1"/>
    <col min="10246" max="10246" width="4.42578125" customWidth="1"/>
    <col min="10247" max="10247" width="43.140625" customWidth="1"/>
    <col min="10248" max="10248" width="8.42578125" customWidth="1"/>
    <col min="10249" max="10249" width="12.85546875" customWidth="1"/>
    <col min="10250" max="10250" width="12.28515625" bestFit="1" customWidth="1"/>
    <col min="10251" max="10251" width="12" customWidth="1"/>
    <col min="10252" max="10252" width="9.140625" customWidth="1"/>
    <col min="10253" max="10253" width="13.7109375" customWidth="1"/>
    <col min="10254" max="10254" width="13.42578125" customWidth="1"/>
    <col min="10255" max="10255" width="13.5703125" customWidth="1"/>
    <col min="10502" max="10502" width="4.42578125" customWidth="1"/>
    <col min="10503" max="10503" width="43.140625" customWidth="1"/>
    <col min="10504" max="10504" width="8.42578125" customWidth="1"/>
    <col min="10505" max="10505" width="12.85546875" customWidth="1"/>
    <col min="10506" max="10506" width="12.28515625" bestFit="1" customWidth="1"/>
    <col min="10507" max="10507" width="12" customWidth="1"/>
    <col min="10508" max="10508" width="9.140625" customWidth="1"/>
    <col min="10509" max="10509" width="13.7109375" customWidth="1"/>
    <col min="10510" max="10510" width="13.42578125" customWidth="1"/>
    <col min="10511" max="10511" width="13.5703125" customWidth="1"/>
    <col min="10758" max="10758" width="4.42578125" customWidth="1"/>
    <col min="10759" max="10759" width="43.140625" customWidth="1"/>
    <col min="10760" max="10760" width="8.42578125" customWidth="1"/>
    <col min="10761" max="10761" width="12.85546875" customWidth="1"/>
    <col min="10762" max="10762" width="12.28515625" bestFit="1" customWidth="1"/>
    <col min="10763" max="10763" width="12" customWidth="1"/>
    <col min="10764" max="10764" width="9.140625" customWidth="1"/>
    <col min="10765" max="10765" width="13.7109375" customWidth="1"/>
    <col min="10766" max="10766" width="13.42578125" customWidth="1"/>
    <col min="10767" max="10767" width="13.5703125" customWidth="1"/>
    <col min="11014" max="11014" width="4.42578125" customWidth="1"/>
    <col min="11015" max="11015" width="43.140625" customWidth="1"/>
    <col min="11016" max="11016" width="8.42578125" customWidth="1"/>
    <col min="11017" max="11017" width="12.85546875" customWidth="1"/>
    <col min="11018" max="11018" width="12.28515625" bestFit="1" customWidth="1"/>
    <col min="11019" max="11019" width="12" customWidth="1"/>
    <col min="11020" max="11020" width="9.140625" customWidth="1"/>
    <col min="11021" max="11021" width="13.7109375" customWidth="1"/>
    <col min="11022" max="11022" width="13.42578125" customWidth="1"/>
    <col min="11023" max="11023" width="13.5703125" customWidth="1"/>
    <col min="11270" max="11270" width="4.42578125" customWidth="1"/>
    <col min="11271" max="11271" width="43.140625" customWidth="1"/>
    <col min="11272" max="11272" width="8.42578125" customWidth="1"/>
    <col min="11273" max="11273" width="12.85546875" customWidth="1"/>
    <col min="11274" max="11274" width="12.28515625" bestFit="1" customWidth="1"/>
    <col min="11275" max="11275" width="12" customWidth="1"/>
    <col min="11276" max="11276" width="9.140625" customWidth="1"/>
    <col min="11277" max="11277" width="13.7109375" customWidth="1"/>
    <col min="11278" max="11278" width="13.42578125" customWidth="1"/>
    <col min="11279" max="11279" width="13.5703125" customWidth="1"/>
    <col min="11526" max="11526" width="4.42578125" customWidth="1"/>
    <col min="11527" max="11527" width="43.140625" customWidth="1"/>
    <col min="11528" max="11528" width="8.42578125" customWidth="1"/>
    <col min="11529" max="11529" width="12.85546875" customWidth="1"/>
    <col min="11530" max="11530" width="12.28515625" bestFit="1" customWidth="1"/>
    <col min="11531" max="11531" width="12" customWidth="1"/>
    <col min="11532" max="11532" width="9.140625" customWidth="1"/>
    <col min="11533" max="11533" width="13.7109375" customWidth="1"/>
    <col min="11534" max="11534" width="13.42578125" customWidth="1"/>
    <col min="11535" max="11535" width="13.5703125" customWidth="1"/>
    <col min="11782" max="11782" width="4.42578125" customWidth="1"/>
    <col min="11783" max="11783" width="43.140625" customWidth="1"/>
    <col min="11784" max="11784" width="8.42578125" customWidth="1"/>
    <col min="11785" max="11785" width="12.85546875" customWidth="1"/>
    <col min="11786" max="11786" width="12.28515625" bestFit="1" customWidth="1"/>
    <col min="11787" max="11787" width="12" customWidth="1"/>
    <col min="11788" max="11788" width="9.140625" customWidth="1"/>
    <col min="11789" max="11789" width="13.7109375" customWidth="1"/>
    <col min="11790" max="11790" width="13.42578125" customWidth="1"/>
    <col min="11791" max="11791" width="13.5703125" customWidth="1"/>
    <col min="12038" max="12038" width="4.42578125" customWidth="1"/>
    <col min="12039" max="12039" width="43.140625" customWidth="1"/>
    <col min="12040" max="12040" width="8.42578125" customWidth="1"/>
    <col min="12041" max="12041" width="12.85546875" customWidth="1"/>
    <col min="12042" max="12042" width="12.28515625" bestFit="1" customWidth="1"/>
    <col min="12043" max="12043" width="12" customWidth="1"/>
    <col min="12044" max="12044" width="9.140625" customWidth="1"/>
    <col min="12045" max="12045" width="13.7109375" customWidth="1"/>
    <col min="12046" max="12046" width="13.42578125" customWidth="1"/>
    <col min="12047" max="12047" width="13.5703125" customWidth="1"/>
    <col min="12294" max="12294" width="4.42578125" customWidth="1"/>
    <col min="12295" max="12295" width="43.140625" customWidth="1"/>
    <col min="12296" max="12296" width="8.42578125" customWidth="1"/>
    <col min="12297" max="12297" width="12.85546875" customWidth="1"/>
    <col min="12298" max="12298" width="12.28515625" bestFit="1" customWidth="1"/>
    <col min="12299" max="12299" width="12" customWidth="1"/>
    <col min="12300" max="12300" width="9.140625" customWidth="1"/>
    <col min="12301" max="12301" width="13.7109375" customWidth="1"/>
    <col min="12302" max="12302" width="13.42578125" customWidth="1"/>
    <col min="12303" max="12303" width="13.5703125" customWidth="1"/>
    <col min="12550" max="12550" width="4.42578125" customWidth="1"/>
    <col min="12551" max="12551" width="43.140625" customWidth="1"/>
    <col min="12552" max="12552" width="8.42578125" customWidth="1"/>
    <col min="12553" max="12553" width="12.85546875" customWidth="1"/>
    <col min="12554" max="12554" width="12.28515625" bestFit="1" customWidth="1"/>
    <col min="12555" max="12555" width="12" customWidth="1"/>
    <col min="12556" max="12556" width="9.140625" customWidth="1"/>
    <col min="12557" max="12557" width="13.7109375" customWidth="1"/>
    <col min="12558" max="12558" width="13.42578125" customWidth="1"/>
    <col min="12559" max="12559" width="13.5703125" customWidth="1"/>
    <col min="12806" max="12806" width="4.42578125" customWidth="1"/>
    <col min="12807" max="12807" width="43.140625" customWidth="1"/>
    <col min="12808" max="12808" width="8.42578125" customWidth="1"/>
    <col min="12809" max="12809" width="12.85546875" customWidth="1"/>
    <col min="12810" max="12810" width="12.28515625" bestFit="1" customWidth="1"/>
    <col min="12811" max="12811" width="12" customWidth="1"/>
    <col min="12812" max="12812" width="9.140625" customWidth="1"/>
    <col min="12813" max="12813" width="13.7109375" customWidth="1"/>
    <col min="12814" max="12814" width="13.42578125" customWidth="1"/>
    <col min="12815" max="12815" width="13.5703125" customWidth="1"/>
    <col min="13062" max="13062" width="4.42578125" customWidth="1"/>
    <col min="13063" max="13063" width="43.140625" customWidth="1"/>
    <col min="13064" max="13064" width="8.42578125" customWidth="1"/>
    <col min="13065" max="13065" width="12.85546875" customWidth="1"/>
    <col min="13066" max="13066" width="12.28515625" bestFit="1" customWidth="1"/>
    <col min="13067" max="13067" width="12" customWidth="1"/>
    <col min="13068" max="13068" width="9.140625" customWidth="1"/>
    <col min="13069" max="13069" width="13.7109375" customWidth="1"/>
    <col min="13070" max="13070" width="13.42578125" customWidth="1"/>
    <col min="13071" max="13071" width="13.5703125" customWidth="1"/>
    <col min="13318" max="13318" width="4.42578125" customWidth="1"/>
    <col min="13319" max="13319" width="43.140625" customWidth="1"/>
    <col min="13320" max="13320" width="8.42578125" customWidth="1"/>
    <col min="13321" max="13321" width="12.85546875" customWidth="1"/>
    <col min="13322" max="13322" width="12.28515625" bestFit="1" customWidth="1"/>
    <col min="13323" max="13323" width="12" customWidth="1"/>
    <col min="13324" max="13324" width="9.140625" customWidth="1"/>
    <col min="13325" max="13325" width="13.7109375" customWidth="1"/>
    <col min="13326" max="13326" width="13.42578125" customWidth="1"/>
    <col min="13327" max="13327" width="13.5703125" customWidth="1"/>
    <col min="13574" max="13574" width="4.42578125" customWidth="1"/>
    <col min="13575" max="13575" width="43.140625" customWidth="1"/>
    <col min="13576" max="13576" width="8.42578125" customWidth="1"/>
    <col min="13577" max="13577" width="12.85546875" customWidth="1"/>
    <col min="13578" max="13578" width="12.28515625" bestFit="1" customWidth="1"/>
    <col min="13579" max="13579" width="12" customWidth="1"/>
    <col min="13580" max="13580" width="9.140625" customWidth="1"/>
    <col min="13581" max="13581" width="13.7109375" customWidth="1"/>
    <col min="13582" max="13582" width="13.42578125" customWidth="1"/>
    <col min="13583" max="13583" width="13.5703125" customWidth="1"/>
    <col min="13830" max="13830" width="4.42578125" customWidth="1"/>
    <col min="13831" max="13831" width="43.140625" customWidth="1"/>
    <col min="13832" max="13832" width="8.42578125" customWidth="1"/>
    <col min="13833" max="13833" width="12.85546875" customWidth="1"/>
    <col min="13834" max="13834" width="12.28515625" bestFit="1" customWidth="1"/>
    <col min="13835" max="13835" width="12" customWidth="1"/>
    <col min="13836" max="13836" width="9.140625" customWidth="1"/>
    <col min="13837" max="13837" width="13.7109375" customWidth="1"/>
    <col min="13838" max="13838" width="13.42578125" customWidth="1"/>
    <col min="13839" max="13839" width="13.5703125" customWidth="1"/>
    <col min="14086" max="14086" width="4.42578125" customWidth="1"/>
    <col min="14087" max="14087" width="43.140625" customWidth="1"/>
    <col min="14088" max="14088" width="8.42578125" customWidth="1"/>
    <col min="14089" max="14089" width="12.85546875" customWidth="1"/>
    <col min="14090" max="14090" width="12.28515625" bestFit="1" customWidth="1"/>
    <col min="14091" max="14091" width="12" customWidth="1"/>
    <col min="14092" max="14092" width="9.140625" customWidth="1"/>
    <col min="14093" max="14093" width="13.7109375" customWidth="1"/>
    <col min="14094" max="14094" width="13.42578125" customWidth="1"/>
    <col min="14095" max="14095" width="13.5703125" customWidth="1"/>
    <col min="14342" max="14342" width="4.42578125" customWidth="1"/>
    <col min="14343" max="14343" width="43.140625" customWidth="1"/>
    <col min="14344" max="14344" width="8.42578125" customWidth="1"/>
    <col min="14345" max="14345" width="12.85546875" customWidth="1"/>
    <col min="14346" max="14346" width="12.28515625" bestFit="1" customWidth="1"/>
    <col min="14347" max="14347" width="12" customWidth="1"/>
    <col min="14348" max="14348" width="9.140625" customWidth="1"/>
    <col min="14349" max="14349" width="13.7109375" customWidth="1"/>
    <col min="14350" max="14350" width="13.42578125" customWidth="1"/>
    <col min="14351" max="14351" width="13.5703125" customWidth="1"/>
    <col min="14598" max="14598" width="4.42578125" customWidth="1"/>
    <col min="14599" max="14599" width="43.140625" customWidth="1"/>
    <col min="14600" max="14600" width="8.42578125" customWidth="1"/>
    <col min="14601" max="14601" width="12.85546875" customWidth="1"/>
    <col min="14602" max="14602" width="12.28515625" bestFit="1" customWidth="1"/>
    <col min="14603" max="14603" width="12" customWidth="1"/>
    <col min="14604" max="14604" width="9.140625" customWidth="1"/>
    <col min="14605" max="14605" width="13.7109375" customWidth="1"/>
    <col min="14606" max="14606" width="13.42578125" customWidth="1"/>
    <col min="14607" max="14607" width="13.5703125" customWidth="1"/>
    <col min="14854" max="14854" width="4.42578125" customWidth="1"/>
    <col min="14855" max="14855" width="43.140625" customWidth="1"/>
    <col min="14856" max="14856" width="8.42578125" customWidth="1"/>
    <col min="14857" max="14857" width="12.85546875" customWidth="1"/>
    <col min="14858" max="14858" width="12.28515625" bestFit="1" customWidth="1"/>
    <col min="14859" max="14859" width="12" customWidth="1"/>
    <col min="14860" max="14860" width="9.140625" customWidth="1"/>
    <col min="14861" max="14861" width="13.7109375" customWidth="1"/>
    <col min="14862" max="14862" width="13.42578125" customWidth="1"/>
    <col min="14863" max="14863" width="13.5703125" customWidth="1"/>
    <col min="15110" max="15110" width="4.42578125" customWidth="1"/>
    <col min="15111" max="15111" width="43.140625" customWidth="1"/>
    <col min="15112" max="15112" width="8.42578125" customWidth="1"/>
    <col min="15113" max="15113" width="12.85546875" customWidth="1"/>
    <col min="15114" max="15114" width="12.28515625" bestFit="1" customWidth="1"/>
    <col min="15115" max="15115" width="12" customWidth="1"/>
    <col min="15116" max="15116" width="9.140625" customWidth="1"/>
    <col min="15117" max="15117" width="13.7109375" customWidth="1"/>
    <col min="15118" max="15118" width="13.42578125" customWidth="1"/>
    <col min="15119" max="15119" width="13.5703125" customWidth="1"/>
    <col min="15366" max="15366" width="4.42578125" customWidth="1"/>
    <col min="15367" max="15367" width="43.140625" customWidth="1"/>
    <col min="15368" max="15368" width="8.42578125" customWidth="1"/>
    <col min="15369" max="15369" width="12.85546875" customWidth="1"/>
    <col min="15370" max="15370" width="12.28515625" bestFit="1" customWidth="1"/>
    <col min="15371" max="15371" width="12" customWidth="1"/>
    <col min="15372" max="15372" width="9.140625" customWidth="1"/>
    <col min="15373" max="15373" width="13.7109375" customWidth="1"/>
    <col min="15374" max="15374" width="13.42578125" customWidth="1"/>
    <col min="15375" max="15375" width="13.5703125" customWidth="1"/>
    <col min="15622" max="15622" width="4.42578125" customWidth="1"/>
    <col min="15623" max="15623" width="43.140625" customWidth="1"/>
    <col min="15624" max="15624" width="8.42578125" customWidth="1"/>
    <col min="15625" max="15625" width="12.85546875" customWidth="1"/>
    <col min="15626" max="15626" width="12.28515625" bestFit="1" customWidth="1"/>
    <col min="15627" max="15627" width="12" customWidth="1"/>
    <col min="15628" max="15628" width="9.140625" customWidth="1"/>
    <col min="15629" max="15629" width="13.7109375" customWidth="1"/>
    <col min="15630" max="15630" width="13.42578125" customWidth="1"/>
    <col min="15631" max="15631" width="13.5703125" customWidth="1"/>
    <col min="15878" max="15878" width="4.42578125" customWidth="1"/>
    <col min="15879" max="15879" width="43.140625" customWidth="1"/>
    <col min="15880" max="15880" width="8.42578125" customWidth="1"/>
    <col min="15881" max="15881" width="12.85546875" customWidth="1"/>
    <col min="15882" max="15882" width="12.28515625" bestFit="1" customWidth="1"/>
    <col min="15883" max="15883" width="12" customWidth="1"/>
    <col min="15884" max="15884" width="9.140625" customWidth="1"/>
    <col min="15885" max="15885" width="13.7109375" customWidth="1"/>
    <col min="15886" max="15886" width="13.42578125" customWidth="1"/>
    <col min="15887" max="15887" width="13.5703125" customWidth="1"/>
    <col min="16134" max="16134" width="4.42578125" customWidth="1"/>
    <col min="16135" max="16135" width="43.140625" customWidth="1"/>
    <col min="16136" max="16136" width="8.42578125" customWidth="1"/>
    <col min="16137" max="16137" width="12.85546875" customWidth="1"/>
    <col min="16138" max="16138" width="12.28515625" bestFit="1" customWidth="1"/>
    <col min="16139" max="16139" width="12" customWidth="1"/>
    <col min="16140" max="16140" width="9.140625" customWidth="1"/>
    <col min="16141" max="16141" width="13.7109375" customWidth="1"/>
    <col min="16142" max="16142" width="13.42578125" customWidth="1"/>
    <col min="16143" max="16143" width="13.5703125" customWidth="1"/>
  </cols>
  <sheetData>
    <row r="1" spans="1:23" ht="107.25" customHeight="1" x14ac:dyDescent="0.25">
      <c r="A1" s="31" t="s">
        <v>20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23" ht="14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23" ht="26.25" x14ac:dyDescent="0.25">
      <c r="A3" s="39" t="s">
        <v>21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23" s="3" customFormat="1" ht="7.5" customHeight="1" x14ac:dyDescent="0.25">
      <c r="A4" s="32" t="s">
        <v>0</v>
      </c>
      <c r="B4" s="32" t="s">
        <v>13</v>
      </c>
      <c r="C4" s="33" t="s">
        <v>15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5"/>
    </row>
    <row r="5" spans="1:23" s="9" customFormat="1" ht="10.5" customHeight="1" x14ac:dyDescent="0.35">
      <c r="A5" s="32"/>
      <c r="B5" s="32"/>
      <c r="C5" s="36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8"/>
    </row>
    <row r="6" spans="1:23" s="9" customFormat="1" ht="24.95" customHeight="1" x14ac:dyDescent="0.35">
      <c r="A6" s="32"/>
      <c r="B6" s="32"/>
      <c r="C6" s="15" t="s">
        <v>1</v>
      </c>
      <c r="D6" s="15" t="s">
        <v>2</v>
      </c>
      <c r="E6" s="15" t="s">
        <v>3</v>
      </c>
      <c r="F6" s="15" t="s">
        <v>4</v>
      </c>
      <c r="G6" s="15" t="s">
        <v>5</v>
      </c>
      <c r="H6" s="15" t="s">
        <v>6</v>
      </c>
      <c r="I6" s="15" t="s">
        <v>7</v>
      </c>
      <c r="J6" s="15" t="s">
        <v>8</v>
      </c>
      <c r="K6" s="15" t="s">
        <v>9</v>
      </c>
      <c r="L6" s="15" t="s">
        <v>10</v>
      </c>
      <c r="M6" s="15" t="s">
        <v>11</v>
      </c>
      <c r="N6" s="15" t="s">
        <v>12</v>
      </c>
      <c r="O6" s="15" t="s">
        <v>14</v>
      </c>
    </row>
    <row r="7" spans="1:23" s="9" customFormat="1" ht="18.75" customHeight="1" x14ac:dyDescent="0.35">
      <c r="A7" s="24">
        <v>1</v>
      </c>
      <c r="B7" s="29" t="s">
        <v>19</v>
      </c>
      <c r="C7" s="26">
        <v>4700</v>
      </c>
      <c r="D7" s="26">
        <v>4300</v>
      </c>
      <c r="E7" s="26">
        <v>3300</v>
      </c>
      <c r="F7" s="26">
        <v>3300</v>
      </c>
      <c r="G7" s="26">
        <v>3300</v>
      </c>
      <c r="H7" s="26">
        <v>3300</v>
      </c>
      <c r="I7" s="26">
        <v>3300</v>
      </c>
      <c r="J7" s="26">
        <v>3300</v>
      </c>
      <c r="K7" s="26">
        <v>3300</v>
      </c>
      <c r="L7" s="26">
        <v>3300</v>
      </c>
      <c r="M7" s="26">
        <v>3300</v>
      </c>
      <c r="N7" s="26">
        <v>3300</v>
      </c>
      <c r="O7" s="26">
        <f>SUM(C7:N9)</f>
        <v>42000</v>
      </c>
      <c r="P7" s="10"/>
    </row>
    <row r="8" spans="1:23" s="9" customFormat="1" ht="44.25" customHeight="1" x14ac:dyDescent="0.35">
      <c r="A8" s="25"/>
      <c r="B8" s="30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T8" s="11"/>
      <c r="U8" s="11"/>
      <c r="V8" s="11"/>
      <c r="W8" s="11"/>
    </row>
    <row r="9" spans="1:23" s="9" customFormat="1" ht="48" customHeight="1" x14ac:dyDescent="0.35">
      <c r="A9" s="25"/>
      <c r="B9" s="30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12"/>
      <c r="T9" s="11"/>
      <c r="U9" s="11"/>
      <c r="V9" s="11"/>
      <c r="W9" s="11"/>
    </row>
    <row r="10" spans="1:23" s="9" customFormat="1" ht="21" x14ac:dyDescent="0.35">
      <c r="A10" s="22"/>
      <c r="B10" s="16" t="s">
        <v>22</v>
      </c>
      <c r="C10" s="23">
        <v>0</v>
      </c>
      <c r="D10" s="17">
        <f>$C$10</f>
        <v>0</v>
      </c>
      <c r="E10" s="17">
        <f t="shared" ref="E10:N10" si="0">$C$10</f>
        <v>0</v>
      </c>
      <c r="F10" s="17">
        <f t="shared" si="0"/>
        <v>0</v>
      </c>
      <c r="G10" s="17">
        <f t="shared" si="0"/>
        <v>0</v>
      </c>
      <c r="H10" s="17">
        <f t="shared" si="0"/>
        <v>0</v>
      </c>
      <c r="I10" s="17">
        <f t="shared" si="0"/>
        <v>0</v>
      </c>
      <c r="J10" s="17">
        <f t="shared" si="0"/>
        <v>0</v>
      </c>
      <c r="K10" s="17">
        <f t="shared" si="0"/>
        <v>0</v>
      </c>
      <c r="L10" s="17">
        <f t="shared" si="0"/>
        <v>0</v>
      </c>
      <c r="M10" s="17">
        <f t="shared" si="0"/>
        <v>0</v>
      </c>
      <c r="N10" s="17">
        <f t="shared" si="0"/>
        <v>0</v>
      </c>
      <c r="O10" s="18"/>
      <c r="P10" s="14"/>
      <c r="T10" s="11"/>
      <c r="U10" s="11"/>
      <c r="V10" s="11"/>
      <c r="W10" s="11"/>
    </row>
    <row r="11" spans="1:23" s="9" customFormat="1" ht="21" x14ac:dyDescent="0.35">
      <c r="A11" s="22"/>
      <c r="B11" s="16" t="s">
        <v>17</v>
      </c>
      <c r="C11" s="17">
        <f>C7*C10</f>
        <v>0</v>
      </c>
      <c r="D11" s="17">
        <f t="shared" ref="D11:N11" si="1">D7*D10</f>
        <v>0</v>
      </c>
      <c r="E11" s="17">
        <f t="shared" si="1"/>
        <v>0</v>
      </c>
      <c r="F11" s="17">
        <f t="shared" si="1"/>
        <v>0</v>
      </c>
      <c r="G11" s="17">
        <f t="shared" si="1"/>
        <v>0</v>
      </c>
      <c r="H11" s="17">
        <f t="shared" si="1"/>
        <v>0</v>
      </c>
      <c r="I11" s="17">
        <f t="shared" si="1"/>
        <v>0</v>
      </c>
      <c r="J11" s="17">
        <f t="shared" si="1"/>
        <v>0</v>
      </c>
      <c r="K11" s="17">
        <f t="shared" si="1"/>
        <v>0</v>
      </c>
      <c r="L11" s="17">
        <f t="shared" si="1"/>
        <v>0</v>
      </c>
      <c r="M11" s="17">
        <f t="shared" si="1"/>
        <v>0</v>
      </c>
      <c r="N11" s="17">
        <f t="shared" si="1"/>
        <v>0</v>
      </c>
      <c r="O11" s="18"/>
      <c r="P11" s="14"/>
      <c r="T11" s="11"/>
      <c r="U11" s="11"/>
      <c r="V11" s="11"/>
      <c r="W11" s="11"/>
    </row>
    <row r="12" spans="1:23" s="9" customFormat="1" ht="21" x14ac:dyDescent="0.35">
      <c r="A12" s="22"/>
      <c r="B12" s="16" t="s">
        <v>16</v>
      </c>
      <c r="C12" s="17">
        <f>SUM(C11)</f>
        <v>0</v>
      </c>
      <c r="D12" s="17">
        <f t="shared" ref="D12:N12" si="2">SUM(C12+D11)</f>
        <v>0</v>
      </c>
      <c r="E12" s="17">
        <f t="shared" si="2"/>
        <v>0</v>
      </c>
      <c r="F12" s="17">
        <f t="shared" si="2"/>
        <v>0</v>
      </c>
      <c r="G12" s="17">
        <f t="shared" si="2"/>
        <v>0</v>
      </c>
      <c r="H12" s="17">
        <f t="shared" si="2"/>
        <v>0</v>
      </c>
      <c r="I12" s="17">
        <f t="shared" si="2"/>
        <v>0</v>
      </c>
      <c r="J12" s="17">
        <f t="shared" si="2"/>
        <v>0</v>
      </c>
      <c r="K12" s="17">
        <f t="shared" si="2"/>
        <v>0</v>
      </c>
      <c r="L12" s="17">
        <f t="shared" si="2"/>
        <v>0</v>
      </c>
      <c r="M12" s="17">
        <f t="shared" si="2"/>
        <v>0</v>
      </c>
      <c r="N12" s="17">
        <f t="shared" si="2"/>
        <v>0</v>
      </c>
      <c r="O12" s="18">
        <f>N12</f>
        <v>0</v>
      </c>
      <c r="T12" s="11"/>
      <c r="U12" s="11"/>
      <c r="V12" s="11"/>
      <c r="W12" s="11"/>
    </row>
    <row r="13" spans="1:23" s="9" customFormat="1" ht="21" x14ac:dyDescent="0.35">
      <c r="A13" s="20"/>
      <c r="B13" s="20"/>
      <c r="C13" s="20"/>
      <c r="D13" s="20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T13" s="11"/>
      <c r="U13" s="11"/>
      <c r="V13" s="11"/>
      <c r="W13" s="11"/>
    </row>
    <row r="14" spans="1:23" s="9" customFormat="1" ht="21" x14ac:dyDescent="0.35">
      <c r="A14" s="7"/>
      <c r="B14" s="7"/>
      <c r="C14" s="7"/>
      <c r="D14" s="7"/>
      <c r="E14" s="7"/>
      <c r="F14" s="8"/>
      <c r="G14" s="8"/>
      <c r="H14" s="8"/>
      <c r="I14" s="8"/>
      <c r="J14" s="21"/>
      <c r="K14" s="21"/>
      <c r="L14" s="21"/>
      <c r="M14" s="21"/>
      <c r="N14" s="21"/>
      <c r="O14" s="21"/>
      <c r="T14" s="11"/>
      <c r="U14" s="11"/>
      <c r="V14" s="11"/>
      <c r="W14" s="11"/>
    </row>
    <row r="15" spans="1:23" s="9" customFormat="1" ht="21" x14ac:dyDescent="0.35">
      <c r="A15" s="3"/>
      <c r="B15" s="3"/>
      <c r="C15" s="3"/>
      <c r="D15" s="3"/>
      <c r="E15" s="3"/>
      <c r="F15" s="3"/>
      <c r="G15" s="3"/>
      <c r="H15" s="3"/>
      <c r="I15" s="3"/>
      <c r="J15" s="8"/>
      <c r="K15" s="8"/>
      <c r="L15" s="8"/>
      <c r="M15" s="8"/>
      <c r="N15" s="8" t="s">
        <v>18</v>
      </c>
      <c r="O15" s="8"/>
      <c r="T15" s="11"/>
      <c r="U15" s="11"/>
      <c r="V15" s="11"/>
      <c r="W15" s="11"/>
    </row>
    <row r="16" spans="1:23" s="9" customFormat="1" ht="21" x14ac:dyDescent="0.35">
      <c r="A16" s="3"/>
      <c r="B16" s="3"/>
      <c r="C16" s="3"/>
      <c r="D16" s="3"/>
      <c r="E16" s="3"/>
      <c r="F16" s="21"/>
      <c r="G16" s="21"/>
      <c r="H16" s="21"/>
      <c r="I16" s="21"/>
      <c r="J16" s="21"/>
      <c r="K16" s="21"/>
      <c r="L16" s="21"/>
      <c r="M16" s="21"/>
      <c r="N16" s="21"/>
      <c r="O16" s="14"/>
      <c r="T16" s="11"/>
      <c r="U16" s="11"/>
      <c r="V16" s="11"/>
      <c r="W16" s="11"/>
    </row>
    <row r="17" spans="1:23" s="9" customFormat="1" ht="21" x14ac:dyDescent="0.35">
      <c r="A17" s="19"/>
      <c r="B17" s="20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14"/>
      <c r="T17" s="11"/>
      <c r="U17" s="11"/>
      <c r="V17" s="11"/>
      <c r="W17" s="11"/>
    </row>
    <row r="18" spans="1:23" s="3" customFormat="1" ht="54.75" customHeight="1" x14ac:dyDescent="0.25">
      <c r="A18" s="6"/>
      <c r="B18" s="7"/>
      <c r="C18" s="8"/>
      <c r="D18" s="8"/>
      <c r="E18" s="41" t="s">
        <v>23</v>
      </c>
      <c r="F18" s="41"/>
      <c r="G18" s="41"/>
      <c r="H18" s="41"/>
      <c r="I18" s="41"/>
      <c r="J18" s="8"/>
      <c r="K18" s="8"/>
      <c r="L18" s="8"/>
      <c r="M18" s="8"/>
      <c r="N18" s="8"/>
      <c r="O18" s="8"/>
      <c r="T18" s="4"/>
      <c r="U18" s="4"/>
      <c r="V18" s="4"/>
      <c r="W18" s="4"/>
    </row>
    <row r="19" spans="1:23" s="3" customFormat="1" ht="44.25" customHeight="1" x14ac:dyDescent="0.35">
      <c r="E19" s="42" t="s">
        <v>24</v>
      </c>
      <c r="F19" s="42"/>
      <c r="G19" s="42"/>
      <c r="H19" s="42"/>
      <c r="I19" s="42"/>
      <c r="K19" s="40"/>
      <c r="L19" s="40"/>
      <c r="M19" s="40"/>
    </row>
    <row r="20" spans="1:23" s="3" customFormat="1" ht="18.75" customHeight="1" x14ac:dyDescent="0.35">
      <c r="K20" s="40"/>
      <c r="L20" s="40"/>
      <c r="M20" s="40"/>
      <c r="P20" s="5"/>
    </row>
    <row r="21" spans="1:23" s="3" customFormat="1" ht="21" x14ac:dyDescent="0.35">
      <c r="K21" s="40"/>
      <c r="L21" s="40"/>
      <c r="M21" s="40"/>
    </row>
    <row r="25" spans="1:23" x14ac:dyDescent="0.25">
      <c r="B25" s="1"/>
    </row>
    <row r="26" spans="1:23" x14ac:dyDescent="0.25">
      <c r="B26" s="1"/>
    </row>
    <row r="27" spans="1:23" x14ac:dyDescent="0.25"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</sheetData>
  <sheetProtection algorithmName="SHA-512" hashValue="H4ryLlpNfgi98xwIhPUp600+ZWc+bMyj3xX9m3++dr/ltkGpe144rbh57pGhVnccOVl+r261zBEYRuCt0Xzuhw==" saltValue="RsJ4RePjv0QM5eTMz4a4lg==" spinCount="100000" sheet="1" formatRows="0"/>
  <protectedRanges>
    <protectedRange sqref="C10" name="Intervalo1"/>
    <protectedRange sqref="A1" name="Intervalo2"/>
    <protectedRange sqref="E18:I19" name="Intervalo3"/>
  </protectedRanges>
  <mergeCells count="25">
    <mergeCell ref="N7:N9"/>
    <mergeCell ref="O7:O9"/>
    <mergeCell ref="K19:M19"/>
    <mergeCell ref="L7:L9"/>
    <mergeCell ref="F7:F9"/>
    <mergeCell ref="G7:G9"/>
    <mergeCell ref="K21:M21"/>
    <mergeCell ref="K20:M20"/>
    <mergeCell ref="M7:M9"/>
    <mergeCell ref="E18:I18"/>
    <mergeCell ref="E19:I19"/>
    <mergeCell ref="A1:O1"/>
    <mergeCell ref="A4:A6"/>
    <mergeCell ref="B4:B6"/>
    <mergeCell ref="C4:O5"/>
    <mergeCell ref="A3:O3"/>
    <mergeCell ref="A7:A9"/>
    <mergeCell ref="H7:H9"/>
    <mergeCell ref="I7:I9"/>
    <mergeCell ref="J7:J9"/>
    <mergeCell ref="K7:K9"/>
    <mergeCell ref="B7:B9"/>
    <mergeCell ref="C7:C9"/>
    <mergeCell ref="D7:D9"/>
    <mergeCell ref="E7:E9"/>
  </mergeCells>
  <printOptions horizontalCentered="1"/>
  <pageMargins left="0.31496062992125984" right="0.31496062992125984" top="1.9685039370078741" bottom="0.59055118110236227" header="0.11811023622047245" footer="0"/>
  <pageSetup paperSize="9" scale="37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mcazevedo</dc:creator>
  <cp:lastModifiedBy>Christian Medalha Justino</cp:lastModifiedBy>
  <cp:lastPrinted>2026-02-11T11:31:20Z</cp:lastPrinted>
  <dcterms:created xsi:type="dcterms:W3CDTF">2015-10-21T12:22:54Z</dcterms:created>
  <dcterms:modified xsi:type="dcterms:W3CDTF">2026-02-11T11:37:42Z</dcterms:modified>
</cp:coreProperties>
</file>