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F:\GAF\Suprimentos\Licitação\Licitações 2026\Pregão Eletrônico 100_2026 - Medicina e Segurança do Trabalho\Edital e Anexos\"/>
    </mc:Choice>
  </mc:AlternateContent>
  <xr:revisionPtr revIDLastSave="0" documentId="13_ncr:1_{EE181D07-7691-4030-B718-9A170957793A}" xr6:coauthVersionLast="41" xr6:coauthVersionMax="47" xr10:uidLastSave="{00000000-0000-0000-0000-000000000000}"/>
  <bookViews>
    <workbookView xWindow="-120" yWindow="-120" windowWidth="29040" windowHeight="15720" xr2:uid="{DC993AC0-FFAE-4D1F-8964-32DDC50BF8B2}"/>
  </bookViews>
  <sheets>
    <sheet name="Planilha1" sheetId="1" r:id="rId1"/>
  </sheets>
  <definedNames>
    <definedName name="_xlnm.Print_Area" localSheetId="0">Planilha1!$A$1:$R$33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2" i="1" l="1"/>
  <c r="E32" i="1"/>
  <c r="F32" i="1"/>
  <c r="G32" i="1"/>
  <c r="H32" i="1"/>
  <c r="I32" i="1"/>
  <c r="J32" i="1"/>
  <c r="K32" i="1"/>
  <c r="M32" i="1"/>
  <c r="N32" i="1"/>
  <c r="O32" i="1"/>
  <c r="P32" i="1"/>
  <c r="Q32" i="1"/>
  <c r="D32" i="1"/>
  <c r="C32" i="1"/>
  <c r="N30" i="1"/>
  <c r="R30" i="1" s="1"/>
  <c r="N28" i="1"/>
  <c r="R28" i="1" s="1"/>
  <c r="N26" i="1"/>
  <c r="R26" i="1" s="1"/>
  <c r="N24" i="1"/>
  <c r="R24" i="1" s="1"/>
  <c r="N22" i="1"/>
  <c r="R22" i="1" s="1"/>
  <c r="N20" i="1"/>
  <c r="R20" i="1" s="1"/>
  <c r="L18" i="1"/>
  <c r="R18" i="1" s="1"/>
  <c r="I16" i="1"/>
  <c r="R16" i="1" s="1"/>
  <c r="I14" i="1"/>
  <c r="R14" i="1" s="1"/>
  <c r="I12" i="1"/>
  <c r="R12" i="1" s="1"/>
  <c r="I10" i="1"/>
  <c r="R10" i="1" s="1"/>
  <c r="R31" i="1"/>
  <c r="J33" i="1" l="1"/>
  <c r="F8" i="1"/>
  <c r="G8" i="1"/>
  <c r="H8" i="1"/>
  <c r="H33" i="1" s="1"/>
  <c r="I8" i="1"/>
  <c r="I33" i="1" s="1"/>
  <c r="J8" i="1"/>
  <c r="K8" i="1"/>
  <c r="K33" i="1" s="1"/>
  <c r="L8" i="1"/>
  <c r="L33" i="1" s="1"/>
  <c r="M8" i="1"/>
  <c r="M33" i="1" s="1"/>
  <c r="N8" i="1"/>
  <c r="N33" i="1" s="1"/>
  <c r="O8" i="1"/>
  <c r="O33" i="1" s="1"/>
  <c r="P8" i="1"/>
  <c r="P33" i="1" s="1"/>
  <c r="Q8" i="1"/>
  <c r="Q33" i="1" s="1"/>
  <c r="E8" i="1"/>
  <c r="D8" i="1"/>
  <c r="C8" i="1"/>
  <c r="C33" i="1" s="1"/>
  <c r="D33" i="1" s="1"/>
  <c r="E33" i="1" s="1"/>
  <c r="F33" i="1" s="1"/>
  <c r="G33" i="1" s="1"/>
  <c r="R7" i="1"/>
  <c r="R8" i="1" l="1"/>
  <c r="R32" i="1" l="1"/>
  <c r="R33" i="1" s="1"/>
  <c r="O10" i="1"/>
  <c r="J10" i="1"/>
  <c r="K10" i="1"/>
  <c r="N10" i="1"/>
  <c r="M10" i="1"/>
  <c r="P10" i="1"/>
  <c r="G10" i="1"/>
  <c r="H10" i="1"/>
  <c r="D10" i="1"/>
  <c r="L10" i="1"/>
  <c r="Q10" i="1"/>
  <c r="F10" i="1"/>
  <c r="C10" i="1"/>
  <c r="E10" i="1"/>
  <c r="O22" i="1"/>
  <c r="P22" i="1"/>
  <c r="I22" i="1"/>
  <c r="E22" i="1"/>
  <c r="G22" i="1"/>
  <c r="F22" i="1"/>
  <c r="Q22" i="1"/>
  <c r="L22" i="1"/>
  <c r="J22" i="1"/>
  <c r="K22" i="1"/>
  <c r="D22" i="1"/>
  <c r="M22" i="1"/>
  <c r="C22" i="1"/>
  <c r="H22" i="1"/>
  <c r="O12" i="1"/>
  <c r="F12" i="1"/>
  <c r="E12" i="1"/>
  <c r="J12" i="1"/>
  <c r="L12" i="1"/>
  <c r="D12" i="1"/>
  <c r="M12" i="1"/>
  <c r="G12" i="1"/>
  <c r="Q12" i="1"/>
  <c r="K12" i="1"/>
  <c r="H12" i="1"/>
  <c r="N12" i="1"/>
  <c r="C12" i="1"/>
  <c r="P12" i="1"/>
  <c r="D18" i="1"/>
  <c r="P18" i="1"/>
  <c r="O18" i="1"/>
  <c r="I18" i="1"/>
  <c r="H18" i="1"/>
  <c r="G18" i="1"/>
  <c r="F18" i="1"/>
  <c r="K18" i="1"/>
  <c r="M18" i="1"/>
  <c r="Q18" i="1"/>
  <c r="J18" i="1"/>
  <c r="E18" i="1"/>
  <c r="C18" i="1"/>
  <c r="N18" i="1"/>
  <c r="J28" i="1"/>
  <c r="E28" i="1"/>
  <c r="L28" i="1"/>
  <c r="O28" i="1"/>
  <c r="M28" i="1"/>
  <c r="I28" i="1"/>
  <c r="Q28" i="1"/>
  <c r="K28" i="1"/>
  <c r="G28" i="1"/>
  <c r="F28" i="1"/>
  <c r="H28" i="1"/>
  <c r="D28" i="1"/>
  <c r="P28" i="1"/>
  <c r="C28" i="1"/>
  <c r="E30" i="1"/>
  <c r="P30" i="1"/>
  <c r="K30" i="1"/>
  <c r="G30" i="1"/>
  <c r="F30" i="1"/>
  <c r="I30" i="1"/>
  <c r="L30" i="1"/>
  <c r="H30" i="1"/>
  <c r="M30" i="1"/>
  <c r="J30" i="1"/>
  <c r="D30" i="1"/>
  <c r="Q30" i="1"/>
  <c r="C30" i="1"/>
  <c r="O30" i="1"/>
  <c r="J16" i="1"/>
  <c r="L16" i="1"/>
  <c r="Q16" i="1"/>
  <c r="N16" i="1"/>
  <c r="O16" i="1"/>
  <c r="K16" i="1"/>
  <c r="M16" i="1"/>
  <c r="E16" i="1"/>
  <c r="D16" i="1"/>
  <c r="P16" i="1"/>
  <c r="G16" i="1"/>
  <c r="H16" i="1"/>
  <c r="C16" i="1"/>
  <c r="F16" i="1"/>
  <c r="L14" i="1"/>
  <c r="G14" i="1"/>
  <c r="D14" i="1"/>
  <c r="M14" i="1"/>
  <c r="J14" i="1"/>
  <c r="E14" i="1"/>
  <c r="H14" i="1"/>
  <c r="Q14" i="1"/>
  <c r="O14" i="1"/>
  <c r="P14" i="1"/>
  <c r="F14" i="1"/>
  <c r="N14" i="1"/>
  <c r="C14" i="1"/>
  <c r="K14" i="1"/>
  <c r="K26" i="1"/>
  <c r="G26" i="1"/>
  <c r="J26" i="1"/>
  <c r="P26" i="1"/>
  <c r="H26" i="1"/>
  <c r="Q26" i="1"/>
  <c r="L26" i="1"/>
  <c r="E26" i="1"/>
  <c r="I26" i="1"/>
  <c r="D26" i="1"/>
  <c r="M26" i="1"/>
  <c r="O26" i="1"/>
  <c r="F26" i="1"/>
  <c r="C26" i="1"/>
  <c r="M24" i="1"/>
  <c r="Q24" i="1"/>
  <c r="G24" i="1"/>
  <c r="L24" i="1"/>
  <c r="K24" i="1"/>
  <c r="P24" i="1"/>
  <c r="O24" i="1"/>
  <c r="E24" i="1"/>
  <c r="D24" i="1"/>
  <c r="H24" i="1"/>
  <c r="F24" i="1"/>
  <c r="I24" i="1"/>
  <c r="C24" i="1"/>
  <c r="J24" i="1"/>
  <c r="M20" i="1"/>
  <c r="P20" i="1"/>
  <c r="G20" i="1"/>
  <c r="E20" i="1"/>
  <c r="K20" i="1"/>
  <c r="H20" i="1"/>
  <c r="Q20" i="1"/>
  <c r="J20" i="1"/>
  <c r="L20" i="1"/>
  <c r="D20" i="1"/>
  <c r="I20" i="1"/>
  <c r="O20" i="1"/>
  <c r="C20" i="1"/>
  <c r="F20" i="1"/>
</calcChain>
</file>

<file path=xl/sharedStrings.xml><?xml version="1.0" encoding="utf-8"?>
<sst xmlns="http://schemas.openxmlformats.org/spreadsheetml/2006/main" count="46" uniqueCount="35">
  <si>
    <t>Vr. unitário</t>
  </si>
  <si>
    <t>1º Mês</t>
  </si>
  <si>
    <t>2º Mês</t>
  </si>
  <si>
    <t>3º Mês</t>
  </si>
  <si>
    <t>4º Mês</t>
  </si>
  <si>
    <t>6º Mês</t>
  </si>
  <si>
    <t>7º Mês</t>
  </si>
  <si>
    <t>8º Mês</t>
  </si>
  <si>
    <t>9º Mês</t>
  </si>
  <si>
    <t xml:space="preserve">10º Mês </t>
  </si>
  <si>
    <t>11º Mês</t>
  </si>
  <si>
    <t>12º Mês</t>
  </si>
  <si>
    <t>13º Mês</t>
  </si>
  <si>
    <t>14º Mês</t>
  </si>
  <si>
    <t>15º Mês</t>
  </si>
  <si>
    <t>Total</t>
  </si>
  <si>
    <t xml:space="preserve">SERVIDORES </t>
  </si>
  <si>
    <t>QUANTIDADE  QUINZENAL (2)</t>
  </si>
  <si>
    <t>5º Mês</t>
  </si>
  <si>
    <t>QUANTIDADE  PARA O CONTRATO (1)</t>
  </si>
  <si>
    <t>Valor total per capita para todos os serviços contratuais que não estiverem expressamente na tabela 3 do termo de referência e Palestras em acordo com o item 5.3.1.</t>
  </si>
  <si>
    <t xml:space="preserve">ELABORAÇÃO DO PCMSO: Programa de Controle Médico Ocupacional - PCMSO (NR-7) será uma ferramenta de controle da saúde ocupacional e física dos servidores, de acordo com os riscos a que estiverem expostos no ambiente de trabalho. mediante solicitação para todos os servidores </t>
  </si>
  <si>
    <t>ELABORAÇÃO DO PGR: Programa de Gerenciamento de Riscos - (NR-9), para identificar os riscos físicos, químicos, biológicos e ergonômicos no ambiente de trabalho. mediante solicitação para todos os servidores</t>
  </si>
  <si>
    <t>ELABORAÇÃO DO LTCAT: Laudo Técnico de Condições Ambientais do Trabalho (LTCAT) para identificar trabalho exercido sob condições perigosas ou insalubres. mediante solicitação para todos os servidores</t>
  </si>
  <si>
    <t>ELABORAÇÃO DO LTIP: Laudo Técnico de Insalubridade e Periculosidade (LTIP), para fins de comprovação da exposição do trabalhador aos riscos ocupacionais, acima ou não dos limites de tolerância, fixados pela NR15, para Insalubridade. É caracterizado pela NR16 para Periculosidade: mediante solicitação para todos os servidores</t>
  </si>
  <si>
    <t>TREINAMENTO NR 06 - USO DOS EPIS: Atendimento a Norma Regulamentadora No 6 – NR 6. O curso deve respeitar, no mínimo, o conteúdo programático previsto na NR. (O treinamento deverá ser ministrado sempre em dois dias consecutivos para atender as necessidades da autarquia, quando assim será considerado um treinamento). Mediante solicitação para os servidores determinados pela autarquia.</t>
  </si>
  <si>
    <t>TREINAMENTO NR 35 – ALTURA: Atendimento a Norma Regulamentadora No 35 – NR No 35, O curso deve respeitar, no mínimo, o conteúdo programático previsto na NR (O treinamento deverá ser ministrado sempre em dois dias consecutivos para atender as necessidades da autarquia, quando assim será considerado um treinamento). Mediante solicitação para os servidores determinados pela autarquia.</t>
  </si>
  <si>
    <t>TREINAMENTO NR 33 – ESPAÇO CONFINADO atendimento a norma no 33 – NR 33. O curso deve respeitar, no mínimo, o conteúdo programático previsto na NR. O treinamento deverá ser ministrado sempre em dois dias consecutivos para atender as necessidades da autarquia, quando assim será considerado um treinamento). Mediante solicitação para os servidores determinados pela autarquia.</t>
  </si>
  <si>
    <t>TREINAMENTO NR 12 - SEGURANÇA NO TRABALHO EM MÁQUINAS E EQUIPAMENTOS- O curso deve respeitar, no mínimo, o conteúdo programático previsto na NR. O treinamento deverá ser ministrado sempre em dois dias consecutivos para atender as necessidades da autarquia, quando assim será considerado um treinamento). Mediante solicitação para os servidores determinados pela autarquia.</t>
  </si>
  <si>
    <t>TREINAMENTO NR 11 – Ponte rolante e empilhadeira O curso deve respeitar, no mínimo, o conteúdo programático previsto na NR. O treinamento deverá ser ministrado sempre em dois dias consecutivos para atender as necessidades da autarquia, quando assim será considerado um treinamento). Mediante solicitação para os servidores determinados pela autarquia.</t>
  </si>
  <si>
    <t>TREINAMENTO NR 23 - Combate a incêndio - Formação de Brigada de Incêndio. O curso deve respeitar, no mínimo, o conteúdo programático previsto na NR. O treinamento deverá ser ministrado sempre em dois dias consecutivos para atender as necessidades da autarquia, quando assim será considerado um treinamento). Mediante solicitação para os servidores determinados pela autarquia.</t>
  </si>
  <si>
    <t>TREINAMENTO NR 10 - SEGURANÇA EM INSTALAÇÕES E SERVIÇOS EM ELETRICIDADE - O curso deve respeitar, no mínimo, o conteúdo programático previsto na NR. O treinamento deverá ser ministrado sempre em dois dias consecutivos para atender as necessidades da autarquia, quando assim será considerado um treinamento). Mediante solicitação para os servidores determinados pela autarquia.</t>
  </si>
  <si>
    <t>Visitas semanais com duração mínima de 4h (quatro horas) em dias e locais determinados pela Autarquia em acordo com os itens 7 e seus subitens. (Total de 66 visitas)</t>
  </si>
  <si>
    <t>Anexo IV.a - Cronograma Físico-Financeiro (Licitante)</t>
  </si>
  <si>
    <t>TIMBRE DA LICITANTE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</si>
</sst>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quot;R$&quot;\ #,##0.00"/>
    <numFmt numFmtId="165" formatCode="_(&quot;R$ &quot;* #,##0.00_);_(&quot;R$ &quot;* \(#,##0.00\);_(&quot;R$ &quot;* &quot;-&quot;??_);_(@_)"/>
  </numFmts>
  <fonts count="7" x14ac:knownFonts="1">
    <font>
      <sz val="11"/>
      <color theme="1"/>
      <name val="Calibri"/>
      <family val="2"/>
      <scheme val="minor"/>
    </font>
    <font>
      <sz val="11"/>
      <color theme="1"/>
      <name val="Calibri"/>
      <family val="2"/>
      <scheme val="minor"/>
    </font>
    <font>
      <sz val="12"/>
      <color theme="1"/>
      <name val="Calibri"/>
      <family val="2"/>
      <scheme val="minor"/>
    </font>
    <font>
      <b/>
      <sz val="14"/>
      <name val="Arial"/>
      <family val="2"/>
    </font>
    <font>
      <sz val="14"/>
      <color theme="1"/>
      <name val="Calibri"/>
      <family val="2"/>
      <scheme val="minor"/>
    </font>
    <font>
      <sz val="14"/>
      <name val="Arial"/>
      <family val="2"/>
    </font>
    <font>
      <sz val="14"/>
      <color theme="1"/>
      <name val="Arial"/>
      <family val="2"/>
    </font>
  </fonts>
  <fills count="5">
    <fill>
      <patternFill patternType="none"/>
    </fill>
    <fill>
      <patternFill patternType="gray125"/>
    </fill>
    <fill>
      <patternFill patternType="solid">
        <fgColor rgb="FF99FF99"/>
        <bgColor indexed="64"/>
      </patternFill>
    </fill>
    <fill>
      <patternFill patternType="solid">
        <fgColor rgb="FFFFFF00"/>
        <bgColor indexed="64"/>
      </patternFill>
    </fill>
    <fill>
      <patternFill patternType="solid">
        <fgColor rgb="FFFFFF66"/>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7">
    <xf numFmtId="0" fontId="0" fillId="0" borderId="0" xfId="0"/>
    <xf numFmtId="0" fontId="2" fillId="0" borderId="0" xfId="0" applyFont="1"/>
    <xf numFmtId="0" fontId="2" fillId="0" borderId="0" xfId="0" applyFont="1" applyAlignment="1">
      <alignment horizontal="justify" vertical="justify"/>
    </xf>
    <xf numFmtId="44" fontId="2" fillId="0" borderId="0" xfId="0" applyNumberFormat="1" applyFont="1"/>
    <xf numFmtId="0" fontId="3" fillId="0" borderId="0" xfId="0" applyFont="1" applyAlignment="1">
      <alignment horizontal="justify" vertical="justify" wrapText="1"/>
    </xf>
    <xf numFmtId="0" fontId="3" fillId="0" borderId="0" xfId="0" applyFont="1" applyAlignment="1">
      <alignment horizontal="center"/>
    </xf>
    <xf numFmtId="0" fontId="3" fillId="0" borderId="0" xfId="0" applyFont="1"/>
    <xf numFmtId="0" fontId="3" fillId="0" borderId="1" xfId="0" applyFont="1" applyBorder="1" applyAlignment="1">
      <alignment horizontal="justify" vertical="justify" wrapText="1"/>
    </xf>
    <xf numFmtId="0" fontId="3" fillId="0" borderId="1" xfId="0" applyFont="1" applyBorder="1"/>
    <xf numFmtId="0" fontId="3" fillId="0" borderId="1" xfId="0" applyFont="1" applyBorder="1" applyAlignment="1">
      <alignment horizontal="center"/>
    </xf>
    <xf numFmtId="0" fontId="3" fillId="0" borderId="1" xfId="0" applyFont="1" applyBorder="1" applyAlignment="1">
      <alignment horizontal="center" vertical="center"/>
    </xf>
    <xf numFmtId="164" fontId="3" fillId="2" borderId="1" xfId="1" applyNumberFormat="1" applyFont="1" applyFill="1" applyBorder="1" applyAlignment="1">
      <alignment vertical="center" wrapText="1"/>
    </xf>
    <xf numFmtId="164" fontId="3" fillId="3" borderId="1" xfId="1" applyNumberFormat="1" applyFont="1" applyFill="1" applyBorder="1" applyAlignment="1">
      <alignment horizontal="center" vertical="center" wrapText="1"/>
    </xf>
    <xf numFmtId="0" fontId="4" fillId="2" borderId="0" xfId="0" applyFont="1" applyFill="1" applyAlignment="1">
      <alignment wrapText="1"/>
    </xf>
    <xf numFmtId="164" fontId="3" fillId="3" borderId="2" xfId="1" applyNumberFormat="1" applyFont="1" applyFill="1" applyBorder="1" applyAlignment="1">
      <alignment vertical="center" wrapText="1"/>
    </xf>
    <xf numFmtId="164" fontId="5" fillId="2" borderId="2" xfId="1" applyNumberFormat="1" applyFont="1" applyFill="1" applyBorder="1" applyAlignment="1">
      <alignment vertical="center" wrapText="1"/>
    </xf>
    <xf numFmtId="0" fontId="6" fillId="2" borderId="1" xfId="0" applyFont="1" applyFill="1" applyBorder="1" applyAlignment="1">
      <alignment horizontal="center"/>
    </xf>
    <xf numFmtId="0" fontId="4" fillId="2" borderId="1" xfId="0" applyFont="1" applyFill="1" applyBorder="1" applyAlignment="1">
      <alignment horizontal="center" vertical="center"/>
    </xf>
    <xf numFmtId="44" fontId="6" fillId="0" borderId="1" xfId="1" applyFont="1" applyBorder="1" applyAlignment="1">
      <alignment vertical="center"/>
    </xf>
    <xf numFmtId="44" fontId="4" fillId="0" borderId="1" xfId="1" applyFont="1" applyBorder="1" applyAlignment="1">
      <alignment horizontal="center" vertical="center"/>
    </xf>
    <xf numFmtId="0" fontId="6" fillId="2" borderId="1" xfId="1" applyNumberFormat="1" applyFont="1" applyFill="1" applyBorder="1" applyAlignment="1">
      <alignment vertical="center"/>
    </xf>
    <xf numFmtId="0" fontId="6" fillId="2" borderId="1" xfId="1" applyNumberFormat="1" applyFont="1" applyFill="1" applyBorder="1" applyAlignment="1">
      <alignment horizontal="center" vertical="center"/>
    </xf>
    <xf numFmtId="0" fontId="4" fillId="2" borderId="1" xfId="1" applyNumberFormat="1" applyFont="1" applyFill="1" applyBorder="1" applyAlignment="1">
      <alignment horizontal="center" vertical="center"/>
    </xf>
    <xf numFmtId="44" fontId="6" fillId="0" borderId="1" xfId="1" applyFont="1" applyBorder="1" applyAlignment="1">
      <alignment horizontal="center" vertical="center"/>
    </xf>
    <xf numFmtId="164" fontId="6" fillId="0" borderId="1" xfId="1" applyNumberFormat="1" applyFont="1" applyBorder="1" applyAlignment="1">
      <alignment horizontal="center" vertical="center"/>
    </xf>
    <xf numFmtId="164" fontId="4" fillId="0" borderId="1" xfId="1" applyNumberFormat="1" applyFont="1" applyBorder="1" applyAlignment="1">
      <alignment horizontal="center" vertical="center"/>
    </xf>
    <xf numFmtId="44" fontId="4" fillId="0" borderId="1" xfId="1" applyFont="1" applyBorder="1"/>
    <xf numFmtId="165" fontId="3" fillId="4" borderId="1" xfId="0" applyNumberFormat="1" applyFont="1" applyFill="1" applyBorder="1" applyAlignment="1">
      <alignment vertical="top"/>
    </xf>
    <xf numFmtId="0" fontId="3" fillId="0" borderId="0" xfId="0" applyFont="1" applyAlignment="1">
      <alignment horizontal="center" vertical="center" wrapText="1"/>
    </xf>
    <xf numFmtId="0" fontId="3" fillId="0" borderId="0" xfId="0" applyFont="1" applyAlignment="1">
      <alignment horizontal="center" vertical="center"/>
    </xf>
    <xf numFmtId="0" fontId="4" fillId="0" borderId="2" xfId="0" applyFont="1" applyBorder="1" applyAlignment="1">
      <alignment vertical="center" wrapText="1"/>
    </xf>
    <xf numFmtId="0" fontId="4" fillId="0" borderId="3" xfId="0" applyFont="1" applyBorder="1" applyAlignment="1">
      <alignment vertical="center" wrapText="1"/>
    </xf>
    <xf numFmtId="0" fontId="3" fillId="3" borderId="0" xfId="0" applyFont="1" applyFill="1" applyAlignment="1">
      <alignment horizontal="center" vertical="center"/>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3" fillId="0" borderId="4" xfId="0" applyFont="1" applyBorder="1" applyAlignment="1">
      <alignment horizontal="left"/>
    </xf>
    <xf numFmtId="0" fontId="3" fillId="0" borderId="5" xfId="0" applyFont="1" applyBorder="1" applyAlignment="1">
      <alignment horizontal="left"/>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491D2-2B79-448A-B536-851D110FBB7E}">
  <dimension ref="A1:R48"/>
  <sheetViews>
    <sheetView tabSelected="1" showWhiteSpace="0" view="pageBreakPreview" zoomScale="40" zoomScaleNormal="100" zoomScaleSheetLayoutView="40" zoomScalePageLayoutView="66" workbookViewId="0">
      <selection sqref="A1:XFD1"/>
    </sheetView>
  </sheetViews>
  <sheetFormatPr defaultRowHeight="15.75" x14ac:dyDescent="0.25"/>
  <cols>
    <col min="1" max="1" width="70.140625" style="2" bestFit="1" customWidth="1"/>
    <col min="2" max="2" width="21.140625" style="1" bestFit="1" customWidth="1"/>
    <col min="3" max="13" width="18.42578125" style="1" bestFit="1" customWidth="1"/>
    <col min="14" max="14" width="19.42578125" style="1" bestFit="1" customWidth="1"/>
    <col min="15" max="17" width="18.42578125" style="1" bestFit="1" customWidth="1"/>
    <col min="18" max="18" width="27.7109375" style="1" bestFit="1" customWidth="1"/>
    <col min="19" max="16384" width="9.140625" style="1"/>
  </cols>
  <sheetData>
    <row r="1" spans="1:18" ht="18" x14ac:dyDescent="0.25">
      <c r="A1" s="4"/>
      <c r="B1" s="5"/>
      <c r="C1" s="6"/>
      <c r="D1" s="32" t="s">
        <v>34</v>
      </c>
      <c r="E1" s="32"/>
      <c r="F1" s="32"/>
      <c r="G1" s="32"/>
      <c r="H1" s="32"/>
      <c r="I1" s="32"/>
      <c r="J1" s="32"/>
      <c r="K1" s="32"/>
      <c r="L1" s="32"/>
      <c r="M1" s="5"/>
      <c r="N1" s="5"/>
      <c r="O1" s="5"/>
      <c r="P1" s="5"/>
      <c r="Q1" s="5"/>
      <c r="R1" s="5"/>
    </row>
    <row r="2" spans="1:18" ht="18" x14ac:dyDescent="0.25">
      <c r="A2" s="4"/>
      <c r="B2" s="5"/>
      <c r="C2" s="6"/>
      <c r="D2" s="32"/>
      <c r="E2" s="32"/>
      <c r="F2" s="32"/>
      <c r="G2" s="32"/>
      <c r="H2" s="32"/>
      <c r="I2" s="32"/>
      <c r="J2" s="32"/>
      <c r="K2" s="32"/>
      <c r="L2" s="32"/>
      <c r="M2" s="5"/>
      <c r="N2" s="5"/>
      <c r="O2" s="5"/>
      <c r="P2" s="5"/>
      <c r="Q2" s="5"/>
      <c r="R2" s="5"/>
    </row>
    <row r="3" spans="1:18" ht="18" x14ac:dyDescent="0.25">
      <c r="A3" s="4"/>
      <c r="B3" s="5"/>
      <c r="C3" s="6"/>
      <c r="D3" s="32"/>
      <c r="E3" s="32"/>
      <c r="F3" s="32"/>
      <c r="G3" s="32"/>
      <c r="H3" s="32"/>
      <c r="I3" s="32"/>
      <c r="J3" s="32"/>
      <c r="K3" s="32"/>
      <c r="L3" s="32"/>
      <c r="M3" s="5"/>
      <c r="N3" s="5"/>
      <c r="O3" s="5"/>
      <c r="P3" s="5"/>
      <c r="Q3" s="5"/>
      <c r="R3" s="5"/>
    </row>
    <row r="4" spans="1:18" ht="15.75" customHeight="1" x14ac:dyDescent="0.25">
      <c r="A4" s="4"/>
      <c r="B4" s="5"/>
      <c r="C4" s="6"/>
      <c r="D4" s="32"/>
      <c r="E4" s="32"/>
      <c r="F4" s="32"/>
      <c r="G4" s="32"/>
      <c r="H4" s="32"/>
      <c r="I4" s="32"/>
      <c r="J4" s="32"/>
      <c r="K4" s="32"/>
      <c r="L4" s="32"/>
      <c r="M4" s="5"/>
      <c r="N4" s="5"/>
      <c r="O4" s="5"/>
      <c r="P4" s="5"/>
      <c r="Q4" s="5"/>
      <c r="R4" s="5"/>
    </row>
    <row r="5" spans="1:18" ht="18" x14ac:dyDescent="0.25">
      <c r="A5" s="4"/>
      <c r="B5" s="5"/>
      <c r="C5" s="6"/>
      <c r="D5" s="6"/>
      <c r="E5" s="28" t="s">
        <v>33</v>
      </c>
      <c r="F5" s="29"/>
      <c r="G5" s="29"/>
      <c r="H5" s="29"/>
      <c r="I5" s="29"/>
      <c r="J5" s="29"/>
      <c r="K5" s="29"/>
      <c r="L5" s="5"/>
      <c r="M5" s="5"/>
      <c r="N5" s="5"/>
      <c r="O5" s="5"/>
      <c r="P5" s="5"/>
      <c r="Q5" s="5"/>
      <c r="R5" s="5"/>
    </row>
    <row r="6" spans="1:18" ht="21.75" customHeight="1" x14ac:dyDescent="0.25">
      <c r="A6" s="7"/>
      <c r="B6" s="8" t="s">
        <v>0</v>
      </c>
      <c r="C6" s="9" t="s">
        <v>1</v>
      </c>
      <c r="D6" s="9" t="s">
        <v>2</v>
      </c>
      <c r="E6" s="9" t="s">
        <v>3</v>
      </c>
      <c r="F6" s="9" t="s">
        <v>4</v>
      </c>
      <c r="G6" s="9" t="s">
        <v>18</v>
      </c>
      <c r="H6" s="9" t="s">
        <v>5</v>
      </c>
      <c r="I6" s="9" t="s">
        <v>6</v>
      </c>
      <c r="J6" s="9" t="s">
        <v>7</v>
      </c>
      <c r="K6" s="9" t="s">
        <v>8</v>
      </c>
      <c r="L6" s="9" t="s">
        <v>9</v>
      </c>
      <c r="M6" s="9" t="s">
        <v>10</v>
      </c>
      <c r="N6" s="9" t="s">
        <v>11</v>
      </c>
      <c r="O6" s="9" t="s">
        <v>12</v>
      </c>
      <c r="P6" s="9" t="s">
        <v>13</v>
      </c>
      <c r="Q6" s="9" t="s">
        <v>14</v>
      </c>
      <c r="R6" s="10" t="s">
        <v>15</v>
      </c>
    </row>
    <row r="7" spans="1:18" ht="18.75" x14ac:dyDescent="0.25">
      <c r="A7" s="30" t="s">
        <v>20</v>
      </c>
      <c r="B7" s="11" t="s">
        <v>16</v>
      </c>
      <c r="C7" s="16">
        <v>345</v>
      </c>
      <c r="D7" s="16">
        <v>345</v>
      </c>
      <c r="E7" s="16">
        <v>345</v>
      </c>
      <c r="F7" s="16">
        <v>345</v>
      </c>
      <c r="G7" s="16">
        <v>345</v>
      </c>
      <c r="H7" s="16">
        <v>345</v>
      </c>
      <c r="I7" s="16">
        <v>345</v>
      </c>
      <c r="J7" s="16">
        <v>345</v>
      </c>
      <c r="K7" s="16">
        <v>345</v>
      </c>
      <c r="L7" s="16">
        <v>345</v>
      </c>
      <c r="M7" s="16">
        <v>345</v>
      </c>
      <c r="N7" s="16">
        <v>345</v>
      </c>
      <c r="O7" s="16">
        <v>345</v>
      </c>
      <c r="P7" s="16">
        <v>345</v>
      </c>
      <c r="Q7" s="16">
        <v>345</v>
      </c>
      <c r="R7" s="17">
        <f>SUM(C7:Q7)</f>
        <v>5175</v>
      </c>
    </row>
    <row r="8" spans="1:18" ht="59.25" customHeight="1" x14ac:dyDescent="0.25">
      <c r="A8" s="31"/>
      <c r="B8" s="12"/>
      <c r="C8" s="18">
        <f>$B$8*C7</f>
        <v>0</v>
      </c>
      <c r="D8" s="18">
        <f>$B$8*D7</f>
        <v>0</v>
      </c>
      <c r="E8" s="18">
        <f>$B$8*E7</f>
        <v>0</v>
      </c>
      <c r="F8" s="18">
        <f t="shared" ref="F8:Q8" si="0">$B$8*F7</f>
        <v>0</v>
      </c>
      <c r="G8" s="18">
        <f t="shared" si="0"/>
        <v>0</v>
      </c>
      <c r="H8" s="18">
        <f t="shared" si="0"/>
        <v>0</v>
      </c>
      <c r="I8" s="18">
        <f t="shared" si="0"/>
        <v>0</v>
      </c>
      <c r="J8" s="18">
        <f t="shared" si="0"/>
        <v>0</v>
      </c>
      <c r="K8" s="18">
        <f t="shared" si="0"/>
        <v>0</v>
      </c>
      <c r="L8" s="18">
        <f t="shared" si="0"/>
        <v>0</v>
      </c>
      <c r="M8" s="18">
        <f t="shared" si="0"/>
        <v>0</v>
      </c>
      <c r="N8" s="18">
        <f t="shared" si="0"/>
        <v>0</v>
      </c>
      <c r="O8" s="18">
        <f t="shared" si="0"/>
        <v>0</v>
      </c>
      <c r="P8" s="18">
        <f t="shared" si="0"/>
        <v>0</v>
      </c>
      <c r="Q8" s="18">
        <f t="shared" si="0"/>
        <v>0</v>
      </c>
      <c r="R8" s="19">
        <f>SUM(C8:Q8)</f>
        <v>0</v>
      </c>
    </row>
    <row r="9" spans="1:18" ht="60" customHeight="1" x14ac:dyDescent="0.3">
      <c r="A9" s="33" t="s">
        <v>21</v>
      </c>
      <c r="B9" s="13" t="s">
        <v>19</v>
      </c>
      <c r="C9" s="20"/>
      <c r="D9" s="20"/>
      <c r="E9" s="20"/>
      <c r="F9" s="20"/>
      <c r="G9" s="20"/>
      <c r="H9" s="20"/>
      <c r="I9" s="21">
        <v>1</v>
      </c>
      <c r="J9" s="21"/>
      <c r="K9" s="20"/>
      <c r="L9" s="20"/>
      <c r="M9" s="20"/>
      <c r="N9" s="20"/>
      <c r="O9" s="20"/>
      <c r="P9" s="20"/>
      <c r="Q9" s="20"/>
      <c r="R9" s="22">
        <v>1</v>
      </c>
    </row>
    <row r="10" spans="1:18" ht="57" customHeight="1" x14ac:dyDescent="0.25">
      <c r="A10" s="34"/>
      <c r="B10" s="14"/>
      <c r="C10" s="23">
        <f ca="1">$C10*C9</f>
        <v>0</v>
      </c>
      <c r="D10" s="23">
        <f t="shared" ref="D10:Q10" ca="1" si="1">$C10*D9</f>
        <v>0</v>
      </c>
      <c r="E10" s="23">
        <f t="shared" ca="1" si="1"/>
        <v>0</v>
      </c>
      <c r="F10" s="23">
        <f t="shared" ca="1" si="1"/>
        <v>0</v>
      </c>
      <c r="G10" s="23">
        <f t="shared" ca="1" si="1"/>
        <v>0</v>
      </c>
      <c r="H10" s="23">
        <f t="shared" ca="1" si="1"/>
        <v>0</v>
      </c>
      <c r="I10" s="23">
        <f>I9*B10</f>
        <v>0</v>
      </c>
      <c r="J10" s="23">
        <f t="shared" ca="1" si="1"/>
        <v>0</v>
      </c>
      <c r="K10" s="23">
        <f t="shared" ca="1" si="1"/>
        <v>0</v>
      </c>
      <c r="L10" s="23">
        <f t="shared" ca="1" si="1"/>
        <v>0</v>
      </c>
      <c r="M10" s="23">
        <f t="shared" ca="1" si="1"/>
        <v>0</v>
      </c>
      <c r="N10" s="23">
        <f t="shared" ca="1" si="1"/>
        <v>0</v>
      </c>
      <c r="O10" s="23">
        <f t="shared" ca="1" si="1"/>
        <v>0</v>
      </c>
      <c r="P10" s="23">
        <f t="shared" ca="1" si="1"/>
        <v>0</v>
      </c>
      <c r="Q10" s="23">
        <f t="shared" ca="1" si="1"/>
        <v>0</v>
      </c>
      <c r="R10" s="19">
        <f>I10</f>
        <v>0</v>
      </c>
    </row>
    <row r="11" spans="1:18" ht="54" x14ac:dyDescent="0.25">
      <c r="A11" s="33" t="s">
        <v>22</v>
      </c>
      <c r="B11" s="15" t="s">
        <v>19</v>
      </c>
      <c r="C11" s="21"/>
      <c r="D11" s="21"/>
      <c r="E11" s="21"/>
      <c r="F11" s="21"/>
      <c r="G11" s="21"/>
      <c r="H11" s="21"/>
      <c r="I11" s="21">
        <v>1</v>
      </c>
      <c r="J11" s="21"/>
      <c r="K11" s="21"/>
      <c r="L11" s="21"/>
      <c r="M11" s="21"/>
      <c r="N11" s="21"/>
      <c r="O11" s="21"/>
      <c r="P11" s="21"/>
      <c r="Q11" s="21"/>
      <c r="R11" s="22">
        <v>1</v>
      </c>
    </row>
    <row r="12" spans="1:18" ht="36" customHeight="1" x14ac:dyDescent="0.25">
      <c r="A12" s="34"/>
      <c r="B12" s="14"/>
      <c r="C12" s="23">
        <f ca="1">$C12*C11</f>
        <v>0</v>
      </c>
      <c r="D12" s="23">
        <f t="shared" ref="D12:Q12" ca="1" si="2">$C12*D11</f>
        <v>0</v>
      </c>
      <c r="E12" s="23">
        <f t="shared" ca="1" si="2"/>
        <v>0</v>
      </c>
      <c r="F12" s="23">
        <f t="shared" ca="1" si="2"/>
        <v>0</v>
      </c>
      <c r="G12" s="23">
        <f t="shared" ca="1" si="2"/>
        <v>0</v>
      </c>
      <c r="H12" s="23">
        <f t="shared" ca="1" si="2"/>
        <v>0</v>
      </c>
      <c r="I12" s="23">
        <f>I11*B12</f>
        <v>0</v>
      </c>
      <c r="J12" s="23">
        <f t="shared" ca="1" si="2"/>
        <v>0</v>
      </c>
      <c r="K12" s="23">
        <f t="shared" ca="1" si="2"/>
        <v>0</v>
      </c>
      <c r="L12" s="23">
        <f t="shared" ca="1" si="2"/>
        <v>0</v>
      </c>
      <c r="M12" s="23">
        <f t="shared" ca="1" si="2"/>
        <v>0</v>
      </c>
      <c r="N12" s="23">
        <f t="shared" ca="1" si="2"/>
        <v>0</v>
      </c>
      <c r="O12" s="23">
        <f t="shared" ca="1" si="2"/>
        <v>0</v>
      </c>
      <c r="P12" s="23">
        <f t="shared" ca="1" si="2"/>
        <v>0</v>
      </c>
      <c r="Q12" s="23">
        <f t="shared" ca="1" si="2"/>
        <v>0</v>
      </c>
      <c r="R12" s="19">
        <f>I12</f>
        <v>0</v>
      </c>
    </row>
    <row r="13" spans="1:18" ht="54" x14ac:dyDescent="0.25">
      <c r="A13" s="33" t="s">
        <v>23</v>
      </c>
      <c r="B13" s="15" t="s">
        <v>19</v>
      </c>
      <c r="C13" s="21"/>
      <c r="D13" s="21"/>
      <c r="E13" s="21"/>
      <c r="F13" s="21"/>
      <c r="G13" s="21"/>
      <c r="H13" s="21"/>
      <c r="I13" s="21">
        <v>1</v>
      </c>
      <c r="J13" s="21"/>
      <c r="K13" s="21"/>
      <c r="L13" s="21"/>
      <c r="M13" s="21"/>
      <c r="N13" s="21"/>
      <c r="O13" s="21"/>
      <c r="P13" s="21"/>
      <c r="Q13" s="21"/>
      <c r="R13" s="22">
        <v>1</v>
      </c>
    </row>
    <row r="14" spans="1:18" ht="36" customHeight="1" x14ac:dyDescent="0.25">
      <c r="A14" s="34"/>
      <c r="B14" s="12"/>
      <c r="C14" s="23">
        <f ca="1">$C14*C13</f>
        <v>0</v>
      </c>
      <c r="D14" s="23">
        <f t="shared" ref="D14:Q14" ca="1" si="3">$C14*D13</f>
        <v>0</v>
      </c>
      <c r="E14" s="23">
        <f t="shared" ca="1" si="3"/>
        <v>0</v>
      </c>
      <c r="F14" s="23">
        <f t="shared" ca="1" si="3"/>
        <v>0</v>
      </c>
      <c r="G14" s="23">
        <f t="shared" ca="1" si="3"/>
        <v>0</v>
      </c>
      <c r="H14" s="23">
        <f t="shared" ca="1" si="3"/>
        <v>0</v>
      </c>
      <c r="I14" s="23">
        <f>I13*B14</f>
        <v>0</v>
      </c>
      <c r="J14" s="23">
        <f t="shared" ca="1" si="3"/>
        <v>0</v>
      </c>
      <c r="K14" s="23">
        <f t="shared" ca="1" si="3"/>
        <v>0</v>
      </c>
      <c r="L14" s="23">
        <f t="shared" ca="1" si="3"/>
        <v>0</v>
      </c>
      <c r="M14" s="23">
        <f t="shared" ca="1" si="3"/>
        <v>0</v>
      </c>
      <c r="N14" s="23">
        <f t="shared" ca="1" si="3"/>
        <v>0</v>
      </c>
      <c r="O14" s="23">
        <f t="shared" ca="1" si="3"/>
        <v>0</v>
      </c>
      <c r="P14" s="23">
        <f t="shared" ca="1" si="3"/>
        <v>0</v>
      </c>
      <c r="Q14" s="23">
        <f t="shared" ca="1" si="3"/>
        <v>0</v>
      </c>
      <c r="R14" s="19">
        <f>I14</f>
        <v>0</v>
      </c>
    </row>
    <row r="15" spans="1:18" ht="54" x14ac:dyDescent="0.25">
      <c r="A15" s="33" t="s">
        <v>24</v>
      </c>
      <c r="B15" s="15" t="s">
        <v>19</v>
      </c>
      <c r="C15" s="21"/>
      <c r="D15" s="21"/>
      <c r="E15" s="21"/>
      <c r="F15" s="21"/>
      <c r="G15" s="21"/>
      <c r="H15" s="21"/>
      <c r="I15" s="21">
        <v>1</v>
      </c>
      <c r="J15" s="21"/>
      <c r="K15" s="21"/>
      <c r="L15" s="21"/>
      <c r="M15" s="21"/>
      <c r="N15" s="21"/>
      <c r="O15" s="21"/>
      <c r="P15" s="21"/>
      <c r="Q15" s="21"/>
      <c r="R15" s="22">
        <v>1</v>
      </c>
    </row>
    <row r="16" spans="1:18" ht="67.5" customHeight="1" x14ac:dyDescent="0.25">
      <c r="A16" s="34"/>
      <c r="B16" s="12"/>
      <c r="C16" s="23">
        <f ca="1">$C16*C15</f>
        <v>0</v>
      </c>
      <c r="D16" s="23">
        <f t="shared" ref="D16:Q16" ca="1" si="4">$C16*D15</f>
        <v>0</v>
      </c>
      <c r="E16" s="23">
        <f t="shared" ca="1" si="4"/>
        <v>0</v>
      </c>
      <c r="F16" s="23">
        <f t="shared" ca="1" si="4"/>
        <v>0</v>
      </c>
      <c r="G16" s="23">
        <f t="shared" ca="1" si="4"/>
        <v>0</v>
      </c>
      <c r="H16" s="23">
        <f t="shared" ca="1" si="4"/>
        <v>0</v>
      </c>
      <c r="I16" s="23">
        <f>B16*I15</f>
        <v>0</v>
      </c>
      <c r="J16" s="23">
        <f t="shared" ca="1" si="4"/>
        <v>0</v>
      </c>
      <c r="K16" s="23">
        <f t="shared" ca="1" si="4"/>
        <v>0</v>
      </c>
      <c r="L16" s="23">
        <f t="shared" ca="1" si="4"/>
        <v>0</v>
      </c>
      <c r="M16" s="23">
        <f t="shared" ca="1" si="4"/>
        <v>0</v>
      </c>
      <c r="N16" s="23">
        <f t="shared" ca="1" si="4"/>
        <v>0</v>
      </c>
      <c r="O16" s="23">
        <f t="shared" ca="1" si="4"/>
        <v>0</v>
      </c>
      <c r="P16" s="23">
        <f t="shared" ca="1" si="4"/>
        <v>0</v>
      </c>
      <c r="Q16" s="23">
        <f t="shared" ca="1" si="4"/>
        <v>0</v>
      </c>
      <c r="R16" s="19">
        <f>I16</f>
        <v>0</v>
      </c>
    </row>
    <row r="17" spans="1:18" ht="54" x14ac:dyDescent="0.25">
      <c r="A17" s="33" t="s">
        <v>25</v>
      </c>
      <c r="B17" s="15" t="s">
        <v>19</v>
      </c>
      <c r="C17" s="21"/>
      <c r="D17" s="21"/>
      <c r="E17" s="21"/>
      <c r="F17" s="21"/>
      <c r="G17" s="21"/>
      <c r="H17" s="21"/>
      <c r="I17" s="21"/>
      <c r="J17" s="21"/>
      <c r="K17" s="21"/>
      <c r="L17" s="21">
        <v>1</v>
      </c>
      <c r="M17" s="21"/>
      <c r="N17" s="21"/>
      <c r="O17" s="21"/>
      <c r="P17" s="21"/>
      <c r="Q17" s="21"/>
      <c r="R17" s="22">
        <v>1</v>
      </c>
    </row>
    <row r="18" spans="1:18" ht="100.5" customHeight="1" x14ac:dyDescent="0.25">
      <c r="A18" s="34"/>
      <c r="B18" s="12"/>
      <c r="C18" s="23">
        <f ca="1">$C18*C17</f>
        <v>0</v>
      </c>
      <c r="D18" s="23">
        <f t="shared" ref="D18:Q18" ca="1" si="5">$C18*D17</f>
        <v>0</v>
      </c>
      <c r="E18" s="23">
        <f t="shared" ca="1" si="5"/>
        <v>0</v>
      </c>
      <c r="F18" s="23">
        <f t="shared" ca="1" si="5"/>
        <v>0</v>
      </c>
      <c r="G18" s="23">
        <f t="shared" ca="1" si="5"/>
        <v>0</v>
      </c>
      <c r="H18" s="23">
        <f t="shared" ca="1" si="5"/>
        <v>0</v>
      </c>
      <c r="I18" s="23">
        <f t="shared" ca="1" si="5"/>
        <v>0</v>
      </c>
      <c r="J18" s="23">
        <f t="shared" ca="1" si="5"/>
        <v>0</v>
      </c>
      <c r="K18" s="23">
        <f t="shared" ca="1" si="5"/>
        <v>0</v>
      </c>
      <c r="L18" s="24">
        <f>B18</f>
        <v>0</v>
      </c>
      <c r="M18" s="23">
        <f t="shared" ca="1" si="5"/>
        <v>0</v>
      </c>
      <c r="N18" s="23">
        <f t="shared" ca="1" si="5"/>
        <v>0</v>
      </c>
      <c r="O18" s="23">
        <f t="shared" ca="1" si="5"/>
        <v>0</v>
      </c>
      <c r="P18" s="23">
        <f t="shared" ca="1" si="5"/>
        <v>0</v>
      </c>
      <c r="Q18" s="23">
        <f t="shared" ca="1" si="5"/>
        <v>0</v>
      </c>
      <c r="R18" s="25">
        <f>L18</f>
        <v>0</v>
      </c>
    </row>
    <row r="19" spans="1:18" ht="54" x14ac:dyDescent="0.25">
      <c r="A19" s="33" t="s">
        <v>26</v>
      </c>
      <c r="B19" s="15" t="s">
        <v>19</v>
      </c>
      <c r="C19" s="21"/>
      <c r="D19" s="21"/>
      <c r="E19" s="21"/>
      <c r="F19" s="21"/>
      <c r="G19" s="21"/>
      <c r="H19" s="21"/>
      <c r="I19" s="21"/>
      <c r="J19" s="21"/>
      <c r="K19" s="21"/>
      <c r="L19" s="21"/>
      <c r="M19" s="21"/>
      <c r="N19" s="21">
        <v>1</v>
      </c>
      <c r="O19" s="21"/>
      <c r="P19" s="21"/>
      <c r="Q19" s="21"/>
      <c r="R19" s="22">
        <v>1</v>
      </c>
    </row>
    <row r="20" spans="1:18" ht="98.25" customHeight="1" x14ac:dyDescent="0.25">
      <c r="A20" s="34"/>
      <c r="B20" s="12"/>
      <c r="C20" s="23">
        <f ca="1">$C20*C19</f>
        <v>0</v>
      </c>
      <c r="D20" s="23">
        <f t="shared" ref="D20:Q20" ca="1" si="6">$C20*D19</f>
        <v>0</v>
      </c>
      <c r="E20" s="23">
        <f t="shared" ca="1" si="6"/>
        <v>0</v>
      </c>
      <c r="F20" s="23">
        <f t="shared" ca="1" si="6"/>
        <v>0</v>
      </c>
      <c r="G20" s="23">
        <f t="shared" ca="1" si="6"/>
        <v>0</v>
      </c>
      <c r="H20" s="23">
        <f t="shared" ca="1" si="6"/>
        <v>0</v>
      </c>
      <c r="I20" s="23">
        <f t="shared" ca="1" si="6"/>
        <v>0</v>
      </c>
      <c r="J20" s="23">
        <f t="shared" ca="1" si="6"/>
        <v>0</v>
      </c>
      <c r="K20" s="23">
        <f t="shared" ca="1" si="6"/>
        <v>0</v>
      </c>
      <c r="L20" s="23">
        <f t="shared" ca="1" si="6"/>
        <v>0</v>
      </c>
      <c r="M20" s="23">
        <f t="shared" ca="1" si="6"/>
        <v>0</v>
      </c>
      <c r="N20" s="24">
        <f>B20</f>
        <v>0</v>
      </c>
      <c r="O20" s="23">
        <f t="shared" ca="1" si="6"/>
        <v>0</v>
      </c>
      <c r="P20" s="23">
        <f t="shared" ca="1" si="6"/>
        <v>0</v>
      </c>
      <c r="Q20" s="23">
        <f t="shared" ca="1" si="6"/>
        <v>0</v>
      </c>
      <c r="R20" s="25">
        <f>N20</f>
        <v>0</v>
      </c>
    </row>
    <row r="21" spans="1:18" ht="36" x14ac:dyDescent="0.25">
      <c r="A21" s="33" t="s">
        <v>27</v>
      </c>
      <c r="B21" s="15" t="s">
        <v>17</v>
      </c>
      <c r="C21" s="21"/>
      <c r="D21" s="21"/>
      <c r="E21" s="21"/>
      <c r="F21" s="21"/>
      <c r="G21" s="21"/>
      <c r="H21" s="21"/>
      <c r="I21" s="21"/>
      <c r="J21" s="21"/>
      <c r="K21" s="21"/>
      <c r="L21" s="21"/>
      <c r="M21" s="21"/>
      <c r="N21" s="21">
        <v>1</v>
      </c>
      <c r="O21" s="21"/>
      <c r="P21" s="21"/>
      <c r="Q21" s="21"/>
      <c r="R21" s="22">
        <v>1</v>
      </c>
    </row>
    <row r="22" spans="1:18" ht="110.25" customHeight="1" x14ac:dyDescent="0.25">
      <c r="A22" s="34"/>
      <c r="B22" s="12"/>
      <c r="C22" s="23">
        <f ca="1">$C22*C21</f>
        <v>0</v>
      </c>
      <c r="D22" s="23">
        <f t="shared" ref="D22:Q22" ca="1" si="7">$C22*D21</f>
        <v>0</v>
      </c>
      <c r="E22" s="23">
        <f t="shared" ca="1" si="7"/>
        <v>0</v>
      </c>
      <c r="F22" s="23">
        <f t="shared" ca="1" si="7"/>
        <v>0</v>
      </c>
      <c r="G22" s="23">
        <f t="shared" ca="1" si="7"/>
        <v>0</v>
      </c>
      <c r="H22" s="23">
        <f t="shared" ca="1" si="7"/>
        <v>0</v>
      </c>
      <c r="I22" s="23">
        <f t="shared" ca="1" si="7"/>
        <v>0</v>
      </c>
      <c r="J22" s="23">
        <f t="shared" ca="1" si="7"/>
        <v>0</v>
      </c>
      <c r="K22" s="23">
        <f t="shared" ca="1" si="7"/>
        <v>0</v>
      </c>
      <c r="L22" s="23">
        <f t="shared" ca="1" si="7"/>
        <v>0</v>
      </c>
      <c r="M22" s="23">
        <f t="shared" ca="1" si="7"/>
        <v>0</v>
      </c>
      <c r="N22" s="24">
        <f>B22</f>
        <v>0</v>
      </c>
      <c r="O22" s="23">
        <f t="shared" ca="1" si="7"/>
        <v>0</v>
      </c>
      <c r="P22" s="23">
        <f t="shared" ca="1" si="7"/>
        <v>0</v>
      </c>
      <c r="Q22" s="23">
        <f t="shared" ca="1" si="7"/>
        <v>0</v>
      </c>
      <c r="R22" s="25">
        <f>N22</f>
        <v>0</v>
      </c>
    </row>
    <row r="23" spans="1:18" ht="54" x14ac:dyDescent="0.25">
      <c r="A23" s="33" t="s">
        <v>28</v>
      </c>
      <c r="B23" s="15" t="s">
        <v>19</v>
      </c>
      <c r="C23" s="21"/>
      <c r="D23" s="21"/>
      <c r="E23" s="21"/>
      <c r="F23" s="21"/>
      <c r="G23" s="21"/>
      <c r="H23" s="21"/>
      <c r="I23" s="21"/>
      <c r="J23" s="21"/>
      <c r="K23" s="21"/>
      <c r="L23" s="21"/>
      <c r="M23" s="21"/>
      <c r="N23" s="21">
        <v>1</v>
      </c>
      <c r="O23" s="21"/>
      <c r="P23" s="21"/>
      <c r="Q23" s="21"/>
      <c r="R23" s="22">
        <v>1</v>
      </c>
    </row>
    <row r="24" spans="1:18" ht="95.25" customHeight="1" x14ac:dyDescent="0.25">
      <c r="A24" s="34"/>
      <c r="B24" s="12"/>
      <c r="C24" s="23">
        <f ca="1">$C24*C23</f>
        <v>0</v>
      </c>
      <c r="D24" s="23">
        <f t="shared" ref="D24:Q24" ca="1" si="8">$C24*D23</f>
        <v>0</v>
      </c>
      <c r="E24" s="23">
        <f t="shared" ca="1" si="8"/>
        <v>0</v>
      </c>
      <c r="F24" s="23">
        <f t="shared" ca="1" si="8"/>
        <v>0</v>
      </c>
      <c r="G24" s="23">
        <f t="shared" ca="1" si="8"/>
        <v>0</v>
      </c>
      <c r="H24" s="23">
        <f t="shared" ca="1" si="8"/>
        <v>0</v>
      </c>
      <c r="I24" s="23">
        <f t="shared" ca="1" si="8"/>
        <v>0</v>
      </c>
      <c r="J24" s="23">
        <f t="shared" ca="1" si="8"/>
        <v>0</v>
      </c>
      <c r="K24" s="23">
        <f t="shared" ca="1" si="8"/>
        <v>0</v>
      </c>
      <c r="L24" s="23">
        <f t="shared" ca="1" si="8"/>
        <v>0</v>
      </c>
      <c r="M24" s="23">
        <f t="shared" ca="1" si="8"/>
        <v>0</v>
      </c>
      <c r="N24" s="24">
        <f>B24</f>
        <v>0</v>
      </c>
      <c r="O24" s="23">
        <f t="shared" ca="1" si="8"/>
        <v>0</v>
      </c>
      <c r="P24" s="23">
        <f t="shared" ca="1" si="8"/>
        <v>0</v>
      </c>
      <c r="Q24" s="23">
        <f t="shared" ca="1" si="8"/>
        <v>0</v>
      </c>
      <c r="R24" s="25">
        <f>N24</f>
        <v>0</v>
      </c>
    </row>
    <row r="25" spans="1:18" ht="54" x14ac:dyDescent="0.25">
      <c r="A25" s="33" t="s">
        <v>29</v>
      </c>
      <c r="B25" s="15" t="s">
        <v>19</v>
      </c>
      <c r="C25" s="21"/>
      <c r="D25" s="21"/>
      <c r="E25" s="21"/>
      <c r="F25" s="21"/>
      <c r="G25" s="21"/>
      <c r="H25" s="21"/>
      <c r="I25" s="21"/>
      <c r="J25" s="21"/>
      <c r="K25" s="21"/>
      <c r="L25" s="21"/>
      <c r="M25" s="21"/>
      <c r="N25" s="21">
        <v>1</v>
      </c>
      <c r="O25" s="21"/>
      <c r="P25" s="21"/>
      <c r="Q25" s="21"/>
      <c r="R25" s="22">
        <v>1</v>
      </c>
    </row>
    <row r="26" spans="1:18" ht="93.75" customHeight="1" x14ac:dyDescent="0.25">
      <c r="A26" s="34"/>
      <c r="B26" s="12"/>
      <c r="C26" s="23">
        <f ca="1">$C26*C25</f>
        <v>0</v>
      </c>
      <c r="D26" s="23">
        <f t="shared" ref="D26:Q26" ca="1" si="9">$C26*D25</f>
        <v>0</v>
      </c>
      <c r="E26" s="23">
        <f t="shared" ca="1" si="9"/>
        <v>0</v>
      </c>
      <c r="F26" s="23">
        <f t="shared" ca="1" si="9"/>
        <v>0</v>
      </c>
      <c r="G26" s="23">
        <f t="shared" ca="1" si="9"/>
        <v>0</v>
      </c>
      <c r="H26" s="23">
        <f t="shared" ca="1" si="9"/>
        <v>0</v>
      </c>
      <c r="I26" s="23">
        <f t="shared" ca="1" si="9"/>
        <v>0</v>
      </c>
      <c r="J26" s="23">
        <f t="shared" ca="1" si="9"/>
        <v>0</v>
      </c>
      <c r="K26" s="23">
        <f t="shared" ca="1" si="9"/>
        <v>0</v>
      </c>
      <c r="L26" s="23">
        <f t="shared" ca="1" si="9"/>
        <v>0</v>
      </c>
      <c r="M26" s="23">
        <f t="shared" ca="1" si="9"/>
        <v>0</v>
      </c>
      <c r="N26" s="24">
        <f>B26</f>
        <v>0</v>
      </c>
      <c r="O26" s="23">
        <f t="shared" ca="1" si="9"/>
        <v>0</v>
      </c>
      <c r="P26" s="23">
        <f t="shared" ca="1" si="9"/>
        <v>0</v>
      </c>
      <c r="Q26" s="23">
        <f t="shared" ca="1" si="9"/>
        <v>0</v>
      </c>
      <c r="R26" s="25">
        <f>N26</f>
        <v>0</v>
      </c>
    </row>
    <row r="27" spans="1:18" ht="54" x14ac:dyDescent="0.25">
      <c r="A27" s="33" t="s">
        <v>30</v>
      </c>
      <c r="B27" s="15" t="s">
        <v>19</v>
      </c>
      <c r="C27" s="21"/>
      <c r="D27" s="21"/>
      <c r="E27" s="21"/>
      <c r="F27" s="21"/>
      <c r="G27" s="21"/>
      <c r="H27" s="21"/>
      <c r="I27" s="21"/>
      <c r="J27" s="21"/>
      <c r="K27" s="21"/>
      <c r="L27" s="21"/>
      <c r="M27" s="21"/>
      <c r="N27" s="21">
        <v>1</v>
      </c>
      <c r="O27" s="21"/>
      <c r="P27" s="21"/>
      <c r="Q27" s="21"/>
      <c r="R27" s="22">
        <v>1</v>
      </c>
    </row>
    <row r="28" spans="1:18" ht="92.25" customHeight="1" x14ac:dyDescent="0.25">
      <c r="A28" s="34"/>
      <c r="B28" s="12"/>
      <c r="C28" s="23">
        <f ca="1">$C28*C27</f>
        <v>0</v>
      </c>
      <c r="D28" s="23">
        <f t="shared" ref="D28:Q28" ca="1" si="10">$C28*D27</f>
        <v>0</v>
      </c>
      <c r="E28" s="23">
        <f t="shared" ca="1" si="10"/>
        <v>0</v>
      </c>
      <c r="F28" s="23">
        <f t="shared" ca="1" si="10"/>
        <v>0</v>
      </c>
      <c r="G28" s="23">
        <f t="shared" ca="1" si="10"/>
        <v>0</v>
      </c>
      <c r="H28" s="23">
        <f t="shared" ca="1" si="10"/>
        <v>0</v>
      </c>
      <c r="I28" s="23">
        <f t="shared" ca="1" si="10"/>
        <v>0</v>
      </c>
      <c r="J28" s="23">
        <f t="shared" ca="1" si="10"/>
        <v>0</v>
      </c>
      <c r="K28" s="23">
        <f t="shared" ca="1" si="10"/>
        <v>0</v>
      </c>
      <c r="L28" s="23">
        <f t="shared" ca="1" si="10"/>
        <v>0</v>
      </c>
      <c r="M28" s="23">
        <f t="shared" ca="1" si="10"/>
        <v>0</v>
      </c>
      <c r="N28" s="24">
        <f>B28</f>
        <v>0</v>
      </c>
      <c r="O28" s="23">
        <f t="shared" ca="1" si="10"/>
        <v>0</v>
      </c>
      <c r="P28" s="23">
        <f t="shared" ca="1" si="10"/>
        <v>0</v>
      </c>
      <c r="Q28" s="23">
        <f t="shared" ca="1" si="10"/>
        <v>0</v>
      </c>
      <c r="R28" s="25">
        <f>N28</f>
        <v>0</v>
      </c>
    </row>
    <row r="29" spans="1:18" ht="54" x14ac:dyDescent="0.25">
      <c r="A29" s="33" t="s">
        <v>31</v>
      </c>
      <c r="B29" s="15" t="s">
        <v>19</v>
      </c>
      <c r="C29" s="21"/>
      <c r="D29" s="21"/>
      <c r="E29" s="21"/>
      <c r="F29" s="21"/>
      <c r="G29" s="21"/>
      <c r="H29" s="21"/>
      <c r="I29" s="21"/>
      <c r="J29" s="21"/>
      <c r="K29" s="21"/>
      <c r="L29" s="21"/>
      <c r="M29" s="21"/>
      <c r="N29" s="21">
        <v>1</v>
      </c>
      <c r="O29" s="21"/>
      <c r="P29" s="21"/>
      <c r="Q29" s="21"/>
      <c r="R29" s="22">
        <v>1</v>
      </c>
    </row>
    <row r="30" spans="1:18" ht="88.5" customHeight="1" x14ac:dyDescent="0.25">
      <c r="A30" s="34"/>
      <c r="B30" s="12"/>
      <c r="C30" s="23">
        <f ca="1">$C30*C29</f>
        <v>0</v>
      </c>
      <c r="D30" s="23">
        <f t="shared" ref="D30:Q30" ca="1" si="11">$C30*D29</f>
        <v>0</v>
      </c>
      <c r="E30" s="23">
        <f t="shared" ca="1" si="11"/>
        <v>0</v>
      </c>
      <c r="F30" s="23">
        <f t="shared" ca="1" si="11"/>
        <v>0</v>
      </c>
      <c r="G30" s="23">
        <f t="shared" ca="1" si="11"/>
        <v>0</v>
      </c>
      <c r="H30" s="23">
        <f t="shared" ca="1" si="11"/>
        <v>0</v>
      </c>
      <c r="I30" s="23">
        <f t="shared" ca="1" si="11"/>
        <v>0</v>
      </c>
      <c r="J30" s="23">
        <f t="shared" ca="1" si="11"/>
        <v>0</v>
      </c>
      <c r="K30" s="23">
        <f t="shared" ca="1" si="11"/>
        <v>0</v>
      </c>
      <c r="L30" s="23">
        <f t="shared" ca="1" si="11"/>
        <v>0</v>
      </c>
      <c r="M30" s="23">
        <f t="shared" ca="1" si="11"/>
        <v>0</v>
      </c>
      <c r="N30" s="24">
        <f>B30</f>
        <v>0</v>
      </c>
      <c r="O30" s="23">
        <f t="shared" ca="1" si="11"/>
        <v>0</v>
      </c>
      <c r="P30" s="23">
        <f t="shared" ca="1" si="11"/>
        <v>0</v>
      </c>
      <c r="Q30" s="23">
        <f t="shared" ca="1" si="11"/>
        <v>0</v>
      </c>
      <c r="R30" s="25">
        <f>N30</f>
        <v>0</v>
      </c>
    </row>
    <row r="31" spans="1:18" ht="54" x14ac:dyDescent="0.25">
      <c r="A31" s="33" t="s">
        <v>32</v>
      </c>
      <c r="B31" s="15" t="s">
        <v>19</v>
      </c>
      <c r="C31" s="21">
        <v>4</v>
      </c>
      <c r="D31" s="21">
        <v>4</v>
      </c>
      <c r="E31" s="21">
        <v>4</v>
      </c>
      <c r="F31" s="21">
        <v>4</v>
      </c>
      <c r="G31" s="21">
        <v>4</v>
      </c>
      <c r="H31" s="21">
        <v>5</v>
      </c>
      <c r="I31" s="21">
        <v>4</v>
      </c>
      <c r="J31" s="21">
        <v>6</v>
      </c>
      <c r="K31" s="21">
        <v>4</v>
      </c>
      <c r="L31" s="21">
        <v>5</v>
      </c>
      <c r="M31" s="21">
        <v>4</v>
      </c>
      <c r="N31" s="21">
        <v>5</v>
      </c>
      <c r="O31" s="21">
        <v>5</v>
      </c>
      <c r="P31" s="21">
        <v>4</v>
      </c>
      <c r="Q31" s="21">
        <v>4</v>
      </c>
      <c r="R31" s="22">
        <f>SUM(C31:Q31)</f>
        <v>66</v>
      </c>
    </row>
    <row r="32" spans="1:18" ht="23.25" customHeight="1" x14ac:dyDescent="0.25">
      <c r="A32" s="34"/>
      <c r="B32" s="12"/>
      <c r="C32" s="23">
        <f>C31*$B$32</f>
        <v>0</v>
      </c>
      <c r="D32" s="23">
        <f>D31*$B$32</f>
        <v>0</v>
      </c>
      <c r="E32" s="23">
        <f t="shared" ref="E32:Q32" si="12">E31*$B$32</f>
        <v>0</v>
      </c>
      <c r="F32" s="23">
        <f t="shared" si="12"/>
        <v>0</v>
      </c>
      <c r="G32" s="23">
        <f t="shared" si="12"/>
        <v>0</v>
      </c>
      <c r="H32" s="23">
        <f t="shared" si="12"/>
        <v>0</v>
      </c>
      <c r="I32" s="23">
        <f t="shared" si="12"/>
        <v>0</v>
      </c>
      <c r="J32" s="23">
        <f t="shared" si="12"/>
        <v>0</v>
      </c>
      <c r="K32" s="23">
        <f t="shared" si="12"/>
        <v>0</v>
      </c>
      <c r="L32" s="23">
        <f>L31*$B$32</f>
        <v>0</v>
      </c>
      <c r="M32" s="23">
        <f t="shared" si="12"/>
        <v>0</v>
      </c>
      <c r="N32" s="23">
        <f t="shared" si="12"/>
        <v>0</v>
      </c>
      <c r="O32" s="23">
        <f t="shared" si="12"/>
        <v>0</v>
      </c>
      <c r="P32" s="23">
        <f t="shared" si="12"/>
        <v>0</v>
      </c>
      <c r="Q32" s="23">
        <f t="shared" si="12"/>
        <v>0</v>
      </c>
      <c r="R32" s="19">
        <f>SUM(C32:Q32)</f>
        <v>0</v>
      </c>
    </row>
    <row r="33" spans="1:18" ht="45.75" customHeight="1" x14ac:dyDescent="0.3">
      <c r="A33" s="35" t="s">
        <v>15</v>
      </c>
      <c r="B33" s="36"/>
      <c r="C33" s="26">
        <f>C32+C8</f>
        <v>0</v>
      </c>
      <c r="D33" s="26">
        <f>C33</f>
        <v>0</v>
      </c>
      <c r="E33" s="26">
        <f>D33</f>
        <v>0</v>
      </c>
      <c r="F33" s="26">
        <f>E33</f>
        <v>0</v>
      </c>
      <c r="G33" s="26">
        <f>F33</f>
        <v>0</v>
      </c>
      <c r="H33" s="26">
        <f>H32+H8</f>
        <v>0</v>
      </c>
      <c r="I33" s="26">
        <f>I32+I16+I14+I12+I10+I8</f>
        <v>0</v>
      </c>
      <c r="J33" s="26">
        <f>J32+J8</f>
        <v>0</v>
      </c>
      <c r="K33" s="26">
        <f>K8+K32</f>
        <v>0</v>
      </c>
      <c r="L33" s="26">
        <f>L32+L18+L8</f>
        <v>0</v>
      </c>
      <c r="M33" s="26">
        <f>M32+M8</f>
        <v>0</v>
      </c>
      <c r="N33" s="26">
        <f>N32+N30+N28+N26+N24+N22+N20+N8</f>
        <v>0</v>
      </c>
      <c r="O33" s="26">
        <f>O32+O8</f>
        <v>0</v>
      </c>
      <c r="P33" s="26">
        <f>P32+P8</f>
        <v>0</v>
      </c>
      <c r="Q33" s="26">
        <f>Q32+Q8</f>
        <v>0</v>
      </c>
      <c r="R33" s="27">
        <f>R32++R30+R28+R26+R24+R22+R20+R18+R16+R14+R12+R10+R8</f>
        <v>0</v>
      </c>
    </row>
    <row r="48" spans="1:18" x14ac:dyDescent="0.25">
      <c r="G48" s="3"/>
    </row>
  </sheetData>
  <mergeCells count="16">
    <mergeCell ref="A13:A14"/>
    <mergeCell ref="A15:A16"/>
    <mergeCell ref="A33:B33"/>
    <mergeCell ref="A31:A32"/>
    <mergeCell ref="A27:A28"/>
    <mergeCell ref="A29:A30"/>
    <mergeCell ref="A17:A18"/>
    <mergeCell ref="A19:A20"/>
    <mergeCell ref="A21:A22"/>
    <mergeCell ref="A23:A24"/>
    <mergeCell ref="A25:A26"/>
    <mergeCell ref="E5:K5"/>
    <mergeCell ref="A7:A8"/>
    <mergeCell ref="D1:L4"/>
    <mergeCell ref="A9:A10"/>
    <mergeCell ref="A11:A12"/>
  </mergeCells>
  <pageMargins left="0.511811024" right="0.511811024" top="0.78740157499999996" bottom="0.78740157499999996" header="0.31496062000000002" footer="0.31496062000000002"/>
  <pageSetup paperSize="9" scale="28" orientation="landscape" horizontalDpi="0" verticalDpi="0" r:id="rId1"/>
  <rowBreaks count="1" manualBreakCount="1">
    <brk id="33" max="1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Planilha1</vt:lpstr>
      <vt:lpstr>Planilha1!Area_de_impressao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Augusto Ramos Camargo</dc:creator>
  <cp:lastModifiedBy>Christian Medalha Justino</cp:lastModifiedBy>
  <cp:lastPrinted>2026-10-22T12:25:22Z</cp:lastPrinted>
  <dcterms:created xsi:type="dcterms:W3CDTF">2026-09-15T19:32:17Z</dcterms:created>
  <dcterms:modified xsi:type="dcterms:W3CDTF">2026-10-22T12:25:43Z</dcterms:modified>
</cp:coreProperties>
</file>