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24226"/>
  <mc:AlternateContent xmlns:mc="http://schemas.openxmlformats.org/markup-compatibility/2006">
    <mc:Choice Requires="x15">
      <x15ac:absPath xmlns:x15ac="http://schemas.microsoft.com/office/spreadsheetml/2010/11/ac" url="F:\GAF\Suprimentos\Licitação\Licitações 2026\Pregão Eletrônico 102_2026 - Bombas Submersas\Edital e anexos\"/>
    </mc:Choice>
  </mc:AlternateContent>
  <xr:revisionPtr revIDLastSave="0" documentId="13_ncr:1_{B5743EC1-2742-47D3-B3E4-AF43AB098246}" xr6:coauthVersionLast="41" xr6:coauthVersionMax="41" xr10:uidLastSave="{00000000-0000-0000-0000-000000000000}"/>
  <bookViews>
    <workbookView xWindow="-120" yWindow="-120" windowWidth="29040" windowHeight="15720" activeTab="1" xr2:uid="{00000000-000D-0000-FFFF-FFFF00000000}"/>
  </bookViews>
  <sheets>
    <sheet name="Prenchimento" sheetId="6" r:id="rId1"/>
    <sheet name="Planilha" sheetId="5" r:id="rId2"/>
  </sheets>
  <calcPr calcId="191029"/>
</workbook>
</file>

<file path=xl/calcChain.xml><?xml version="1.0" encoding="utf-8"?>
<calcChain xmlns="http://schemas.openxmlformats.org/spreadsheetml/2006/main">
  <c r="N9" i="5" l="1"/>
  <c r="N8" i="5"/>
  <c r="N7" i="5"/>
  <c r="N6" i="5"/>
  <c r="M10" i="5" l="1"/>
  <c r="G6" i="5" l="1"/>
  <c r="G9" i="5"/>
  <c r="G8" i="5"/>
  <c r="G7" i="5"/>
  <c r="I9" i="5" l="1"/>
  <c r="I8" i="5"/>
  <c r="I7" i="5"/>
  <c r="I6" i="5"/>
  <c r="J6" i="5" s="1"/>
  <c r="J7" i="5" l="1"/>
  <c r="L7" i="5"/>
  <c r="M7" i="5" s="1"/>
  <c r="J9" i="5"/>
  <c r="L9" i="5"/>
  <c r="M9" i="5" s="1"/>
  <c r="J8" i="5"/>
  <c r="L8" i="5"/>
  <c r="M8" i="5" s="1"/>
  <c r="L6" i="5"/>
  <c r="M6" i="5" s="1"/>
</calcChain>
</file>

<file path=xl/sharedStrings.xml><?xml version="1.0" encoding="utf-8"?>
<sst xmlns="http://schemas.openxmlformats.org/spreadsheetml/2006/main" count="25" uniqueCount="25">
  <si>
    <t>Item</t>
  </si>
  <si>
    <t>Q (m³/h)</t>
  </si>
  <si>
    <t>Quant.</t>
  </si>
  <si>
    <t>Hm (mca)</t>
  </si>
  <si>
    <t>Pc máx (kw)</t>
  </si>
  <si>
    <t>Ƞ cjmín (%)</t>
  </si>
  <si>
    <t>kwh/m³ máx</t>
  </si>
  <si>
    <t>P motor (HP)</t>
  </si>
  <si>
    <t>P motor (kw)</t>
  </si>
  <si>
    <t>Valor do Equipamento (VE)</t>
  </si>
  <si>
    <t>Valor de Operação (VO)</t>
  </si>
  <si>
    <t>Valor Total (VT)</t>
  </si>
  <si>
    <t>TIMBRE DA LICITANTE</t>
  </si>
  <si>
    <t>Assinatura do Responsável</t>
  </si>
  <si>
    <t>FORMA DE PREENCHIMENTO DAS PLANILHAS ELETRÔNICAS</t>
  </si>
  <si>
    <t>1) O presente arquivo eletrônico é composto pelas seguintes planilhas:</t>
  </si>
  <si>
    <t>3)  ANEXAR ESTE ARQUIVO ELETRÔNICO COM A FINALIDADE DE FACILITAR A ANÁLISE DA REFERIDA PROPOSTA  POR PARTE DA COMISSÃO.</t>
  </si>
  <si>
    <t xml:space="preserve">  •    PLANILHA DE DADOS TÉCNICOS E FINANCEIROS – LICITANTE</t>
  </si>
  <si>
    <t>2) A Licitante deverá preencher todos os campos em amarelo com os dados solicitados.</t>
  </si>
  <si>
    <r>
      <t xml:space="preserve">Os dados a serem preenchidos pela Licitante são apenas aqueles dos campos hachurados em amarelo. Para efeito de lances num Pregão Eletrônico, os únicos dados passíveis de alteração para efeito de cálculo do Custo Total, são os de </t>
    </r>
    <r>
      <rPr>
        <b/>
        <i/>
        <sz val="9"/>
        <color theme="1"/>
        <rFont val="Calibri"/>
        <family val="2"/>
      </rPr>
      <t>ƞ</t>
    </r>
    <r>
      <rPr>
        <b/>
        <i/>
        <sz val="9"/>
        <color theme="1"/>
        <rFont val="Arial"/>
        <family val="2"/>
      </rPr>
      <t xml:space="preserve"> cjmín</t>
    </r>
    <r>
      <rPr>
        <b/>
        <sz val="9"/>
        <color theme="1"/>
        <rFont val="Arial"/>
        <family val="2"/>
      </rPr>
      <t xml:space="preserve"> e o Valor do Equipamento (VE).</t>
    </r>
  </si>
  <si>
    <t>Valor Total do Item</t>
  </si>
  <si>
    <t>Total do Orçamento</t>
  </si>
  <si>
    <r>
      <t>Modelo Ofertado</t>
    </r>
    <r>
      <rPr>
        <b/>
        <vertAlign val="superscript"/>
        <sz val="10"/>
        <color theme="1"/>
        <rFont val="Arial"/>
        <family val="2"/>
      </rPr>
      <t>(1)</t>
    </r>
  </si>
  <si>
    <r>
      <rPr>
        <vertAlign val="superscript"/>
        <sz val="11"/>
        <color theme="1"/>
        <rFont val="Arial"/>
        <family val="2"/>
      </rPr>
      <t>(1)</t>
    </r>
    <r>
      <rPr>
        <sz val="11"/>
        <color theme="1"/>
        <rFont val="Arial"/>
        <family val="2"/>
      </rPr>
      <t>Conforme item 2.2 do termo de Referência, os fabricantes deverão oferecer dentre os seus equipamentos, os modelos mais eficientes às condições de operação informadas, tendo como base os pontos de trabalho e demais características da Tabela 1.</t>
    </r>
  </si>
  <si>
    <t>Anexo 4.a - Planilha de Dados Técnicos e Financeiros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</si>
</sst>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 &quot;#,##0.00"/>
    <numFmt numFmtId="165" formatCode="&quot;R$&quot;\ #,##0.00"/>
  </numFmts>
  <fonts count="17"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theme="1"/>
      <name val="Arial"/>
      <family val="2"/>
    </font>
    <font>
      <b/>
      <u/>
      <sz val="14"/>
      <color theme="1"/>
      <name val="Arial"/>
      <family val="2"/>
    </font>
    <font>
      <sz val="12"/>
      <color theme="1"/>
      <name val="Arial"/>
      <family val="2"/>
    </font>
    <font>
      <sz val="10"/>
      <color theme="1"/>
      <name val="Arial"/>
      <family val="2"/>
    </font>
    <font>
      <sz val="12"/>
      <color rgb="FFFF0000"/>
      <name val="Arial"/>
      <family val="2"/>
    </font>
    <font>
      <b/>
      <sz val="10"/>
      <color theme="1"/>
      <name val="Arial"/>
      <family val="2"/>
    </font>
    <font>
      <b/>
      <u/>
      <sz val="18"/>
      <color theme="1"/>
      <name val="Arial"/>
      <family val="2"/>
    </font>
    <font>
      <b/>
      <sz val="9"/>
      <color theme="1"/>
      <name val="Arial"/>
      <family val="2"/>
    </font>
    <font>
      <b/>
      <i/>
      <sz val="9"/>
      <color theme="1"/>
      <name val="Calibri"/>
      <family val="2"/>
    </font>
    <font>
      <b/>
      <i/>
      <sz val="9"/>
      <color theme="1"/>
      <name val="Arial"/>
      <family val="2"/>
    </font>
    <font>
      <b/>
      <sz val="14"/>
      <color theme="0"/>
      <name val="Arial"/>
      <family val="2"/>
    </font>
    <font>
      <b/>
      <vertAlign val="superscript"/>
      <sz val="10"/>
      <color theme="1"/>
      <name val="Arial"/>
      <family val="2"/>
    </font>
    <font>
      <vertAlign val="superscript"/>
      <sz val="11"/>
      <color theme="1"/>
      <name val="Arial"/>
      <family val="2"/>
    </font>
  </fonts>
  <fills count="6">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1"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9" fontId="2" fillId="0" borderId="0" applyFill="0" applyBorder="0" applyAlignment="0" applyProtection="0"/>
    <xf numFmtId="0" fontId="2" fillId="0" borderId="0"/>
  </cellStyleXfs>
  <cellXfs count="77">
    <xf numFmtId="0" fontId="0" fillId="0" borderId="0" xfId="0"/>
    <xf numFmtId="0" fontId="3" fillId="0" borderId="0" xfId="0" applyFont="1" applyAlignment="1">
      <alignment vertical="center"/>
    </xf>
    <xf numFmtId="0" fontId="4" fillId="0" borderId="0" xfId="0" applyFont="1" applyFill="1" applyAlignment="1">
      <alignment vertical="center"/>
    </xf>
    <xf numFmtId="164" fontId="4" fillId="0" borderId="0" xfId="0" applyNumberFormat="1" applyFont="1" applyFill="1" applyAlignment="1">
      <alignment vertical="center"/>
    </xf>
    <xf numFmtId="0" fontId="0" fillId="0" borderId="0" xfId="0" applyAlignment="1"/>
    <xf numFmtId="0" fontId="7" fillId="0" borderId="0" xfId="0" applyFont="1" applyAlignment="1">
      <alignment vertical="center"/>
    </xf>
    <xf numFmtId="0" fontId="6" fillId="0" borderId="0" xfId="0" applyFont="1" applyAlignment="1">
      <alignment vertical="center"/>
    </xf>
    <xf numFmtId="4" fontId="3" fillId="0" borderId="0" xfId="0" applyNumberFormat="1" applyFont="1" applyAlignment="1">
      <alignment vertical="center"/>
    </xf>
    <xf numFmtId="0" fontId="8" fillId="0" borderId="0" xfId="0" applyFont="1" applyAlignment="1">
      <alignment vertical="center" wrapText="1"/>
    </xf>
    <xf numFmtId="0" fontId="5" fillId="0" borderId="0" xfId="0" applyFont="1" applyAlignment="1">
      <alignment vertical="center"/>
    </xf>
    <xf numFmtId="0" fontId="9"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2" fontId="7" fillId="3" borderId="1" xfId="0" applyNumberFormat="1" applyFont="1" applyFill="1" applyBorder="1" applyAlignment="1">
      <alignment horizontal="center" vertical="center" wrapText="1"/>
    </xf>
    <xf numFmtId="0" fontId="7" fillId="3" borderId="1" xfId="0" applyNumberFormat="1" applyFont="1" applyFill="1" applyBorder="1" applyAlignment="1">
      <alignment horizontal="center" vertical="center"/>
    </xf>
    <xf numFmtId="2"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165" fontId="2" fillId="3" borderId="1" xfId="0" applyNumberFormat="1" applyFont="1" applyFill="1" applyBorder="1" applyAlignment="1">
      <alignment horizontal="right" vertical="center"/>
    </xf>
    <xf numFmtId="165" fontId="2" fillId="0" borderId="1" xfId="0" applyNumberFormat="1" applyFont="1" applyFill="1" applyBorder="1" applyAlignment="1">
      <alignment horizontal="right" vertical="center"/>
    </xf>
    <xf numFmtId="165" fontId="7" fillId="3" borderId="1" xfId="0" applyNumberFormat="1" applyFont="1" applyFill="1" applyBorder="1" applyAlignment="1">
      <alignment horizontal="center" vertical="center" wrapText="1"/>
    </xf>
    <xf numFmtId="165" fontId="2" fillId="0" borderId="1" xfId="0" applyNumberFormat="1" applyFont="1" applyBorder="1" applyAlignment="1">
      <alignment horizontal="center" vertical="center" wrapText="1"/>
    </xf>
    <xf numFmtId="0" fontId="4" fillId="0" borderId="0" xfId="0" applyFont="1" applyAlignment="1">
      <alignment vertical="center"/>
    </xf>
    <xf numFmtId="0" fontId="9" fillId="2" borderId="2" xfId="0" applyFont="1" applyFill="1" applyBorder="1" applyAlignment="1">
      <alignment vertical="center"/>
    </xf>
    <xf numFmtId="0" fontId="9" fillId="2" borderId="1" xfId="0" applyFont="1" applyFill="1" applyBorder="1" applyAlignment="1">
      <alignment vertical="center"/>
    </xf>
    <xf numFmtId="0" fontId="7" fillId="0" borderId="0" xfId="4" applyFont="1"/>
    <xf numFmtId="0" fontId="9" fillId="0" borderId="10" xfId="4" applyFont="1" applyBorder="1" applyAlignment="1">
      <alignment vertical="center" wrapText="1"/>
    </xf>
    <xf numFmtId="0" fontId="9" fillId="0" borderId="0" xfId="4" applyFont="1" applyAlignment="1">
      <alignment vertical="center" wrapText="1"/>
    </xf>
    <xf numFmtId="0" fontId="9" fillId="0" borderId="11" xfId="4" applyFont="1" applyBorder="1" applyAlignment="1">
      <alignment vertical="center" wrapText="1"/>
    </xf>
    <xf numFmtId="0" fontId="9" fillId="2" borderId="20" xfId="0" applyFont="1" applyFill="1" applyBorder="1" applyAlignment="1">
      <alignment horizontal="center" vertical="center" wrapText="1"/>
    </xf>
    <xf numFmtId="0" fontId="3" fillId="0" borderId="21"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xf numFmtId="0" fontId="3" fillId="0" borderId="24" xfId="0" applyFont="1" applyBorder="1" applyAlignment="1">
      <alignment vertical="center"/>
    </xf>
    <xf numFmtId="0" fontId="3" fillId="0" borderId="0" xfId="0" applyFont="1" applyBorder="1" applyAlignment="1">
      <alignment vertical="center"/>
    </xf>
    <xf numFmtId="0" fontId="3" fillId="0" borderId="25" xfId="0" applyFont="1" applyBorder="1" applyAlignment="1">
      <alignment vertical="center"/>
    </xf>
    <xf numFmtId="0" fontId="6" fillId="0" borderId="26" xfId="0" applyFont="1" applyBorder="1" applyAlignment="1">
      <alignment vertical="center"/>
    </xf>
    <xf numFmtId="0" fontId="7" fillId="0" borderId="27" xfId="0" applyFont="1" applyBorder="1" applyAlignment="1">
      <alignment vertical="center"/>
    </xf>
    <xf numFmtId="0" fontId="7" fillId="0" borderId="28" xfId="0" applyFont="1" applyBorder="1" applyAlignment="1">
      <alignment vertical="center"/>
    </xf>
    <xf numFmtId="2" fontId="7" fillId="4" borderId="1" xfId="0" applyNumberFormat="1" applyFont="1" applyFill="1" applyBorder="1" applyAlignment="1" applyProtection="1">
      <alignment horizontal="center" vertical="center" wrapText="1"/>
      <protection locked="0"/>
    </xf>
    <xf numFmtId="2" fontId="2" fillId="4" borderId="1" xfId="0" applyNumberFormat="1" applyFont="1" applyFill="1" applyBorder="1" applyAlignment="1" applyProtection="1">
      <alignment horizontal="center" vertical="center" wrapText="1"/>
      <protection locked="0"/>
    </xf>
    <xf numFmtId="10" fontId="7" fillId="4" borderId="1" xfId="0" applyNumberFormat="1" applyFont="1" applyFill="1" applyBorder="1" applyAlignment="1" applyProtection="1">
      <alignment horizontal="center" vertical="center" wrapText="1"/>
      <protection locked="0"/>
    </xf>
    <xf numFmtId="10" fontId="2" fillId="4" borderId="1" xfId="0" applyNumberFormat="1" applyFont="1" applyFill="1" applyBorder="1" applyAlignment="1" applyProtection="1">
      <alignment horizontal="center" vertical="center" wrapText="1"/>
      <protection locked="0"/>
    </xf>
    <xf numFmtId="165" fontId="7" fillId="4" borderId="1" xfId="0" applyNumberFormat="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center" vertical="center" wrapText="1"/>
      <protection locked="0"/>
    </xf>
    <xf numFmtId="0" fontId="7" fillId="0" borderId="0" xfId="4" applyFont="1" applyAlignment="1">
      <alignment horizontal="center"/>
    </xf>
    <xf numFmtId="0" fontId="9" fillId="0" borderId="4" xfId="4" applyFont="1" applyBorder="1" applyAlignment="1">
      <alignment horizontal="center" vertical="center"/>
    </xf>
    <xf numFmtId="0" fontId="9" fillId="0" borderId="5" xfId="4" applyFont="1" applyBorder="1" applyAlignment="1">
      <alignment horizontal="center" vertical="center"/>
    </xf>
    <xf numFmtId="0" fontId="9" fillId="0" borderId="6" xfId="4" applyFont="1" applyBorder="1" applyAlignment="1">
      <alignment horizontal="center" vertical="center"/>
    </xf>
    <xf numFmtId="0" fontId="7" fillId="0" borderId="7" xfId="4" applyFont="1" applyBorder="1" applyAlignment="1">
      <alignment horizontal="justify"/>
    </xf>
    <xf numFmtId="0" fontId="7" fillId="0" borderId="8" xfId="4" applyFont="1" applyBorder="1" applyAlignment="1">
      <alignment horizontal="justify"/>
    </xf>
    <xf numFmtId="0" fontId="7" fillId="0" borderId="9" xfId="4" applyFont="1" applyBorder="1" applyAlignment="1">
      <alignment horizontal="justify"/>
    </xf>
    <xf numFmtId="0" fontId="11" fillId="0" borderId="12" xfId="4" quotePrefix="1" applyFont="1" applyBorder="1" applyAlignment="1">
      <alignment horizontal="justify" vertical="justify" wrapText="1"/>
    </xf>
    <xf numFmtId="0" fontId="11" fillId="0" borderId="13" xfId="4" quotePrefix="1" applyFont="1" applyBorder="1" applyAlignment="1">
      <alignment horizontal="justify" vertical="justify" wrapText="1"/>
    </xf>
    <xf numFmtId="0" fontId="11" fillId="0" borderId="14" xfId="4" quotePrefix="1" applyFont="1" applyBorder="1" applyAlignment="1">
      <alignment horizontal="justify" vertical="justify" wrapText="1"/>
    </xf>
    <xf numFmtId="0" fontId="11" fillId="0" borderId="10" xfId="4" quotePrefix="1" applyFont="1" applyBorder="1" applyAlignment="1">
      <alignment horizontal="justify" vertical="justify" wrapText="1"/>
    </xf>
    <xf numFmtId="0" fontId="11" fillId="0" borderId="0" xfId="4" quotePrefix="1" applyFont="1" applyAlignment="1">
      <alignment horizontal="justify" vertical="justify" wrapText="1"/>
    </xf>
    <xf numFmtId="0" fontId="11" fillId="0" borderId="11" xfId="4" quotePrefix="1" applyFont="1" applyBorder="1" applyAlignment="1">
      <alignment horizontal="justify" vertical="justify" wrapText="1"/>
    </xf>
    <xf numFmtId="0" fontId="9" fillId="0" borderId="12" xfId="4" applyFont="1" applyBorder="1" applyAlignment="1">
      <alignment horizontal="justify" vertical="center" wrapText="1"/>
    </xf>
    <xf numFmtId="0" fontId="9" fillId="0" borderId="13" xfId="4" applyFont="1" applyBorder="1" applyAlignment="1">
      <alignment horizontal="justify" vertical="center" wrapText="1"/>
    </xf>
    <xf numFmtId="0" fontId="9" fillId="0" borderId="14" xfId="4" applyFont="1" applyBorder="1" applyAlignment="1">
      <alignment horizontal="justify" vertical="center" wrapText="1"/>
    </xf>
    <xf numFmtId="0" fontId="9" fillId="0" borderId="15" xfId="4" applyFont="1" applyBorder="1" applyAlignment="1">
      <alignment horizontal="justify" vertical="center" wrapText="1"/>
    </xf>
    <xf numFmtId="0" fontId="9" fillId="0" borderId="3" xfId="4" applyFont="1" applyBorder="1" applyAlignment="1">
      <alignment horizontal="justify" vertical="center" wrapText="1"/>
    </xf>
    <xf numFmtId="0" fontId="9" fillId="0" borderId="16" xfId="4" applyFont="1" applyBorder="1" applyAlignment="1">
      <alignment horizontal="justify" vertical="center" wrapText="1"/>
    </xf>
    <xf numFmtId="0" fontId="7" fillId="0" borderId="7" xfId="4" applyFont="1" applyBorder="1" applyAlignment="1">
      <alignment horizontal="left"/>
    </xf>
    <xf numFmtId="0" fontId="7" fillId="0" borderId="8" xfId="4" applyFont="1" applyBorder="1" applyAlignment="1">
      <alignment horizontal="left"/>
    </xf>
    <xf numFmtId="0" fontId="7" fillId="0" borderId="9" xfId="4" applyFont="1" applyBorder="1" applyAlignment="1">
      <alignment horizontal="left"/>
    </xf>
    <xf numFmtId="0" fontId="9" fillId="0" borderId="7" xfId="4" quotePrefix="1" applyFont="1" applyBorder="1" applyAlignment="1">
      <alignment horizontal="left"/>
    </xf>
    <xf numFmtId="0" fontId="9" fillId="0" borderId="8" xfId="4" quotePrefix="1" applyFont="1" applyBorder="1" applyAlignment="1">
      <alignment horizontal="left"/>
    </xf>
    <xf numFmtId="0" fontId="9" fillId="0" borderId="9" xfId="4" quotePrefix="1" applyFont="1" applyBorder="1" applyAlignment="1">
      <alignment horizontal="left"/>
    </xf>
    <xf numFmtId="0" fontId="7" fillId="0" borderId="17" xfId="4" applyFont="1" applyBorder="1" applyAlignment="1">
      <alignment horizontal="left"/>
    </xf>
    <xf numFmtId="0" fontId="7" fillId="0" borderId="18" xfId="4" applyFont="1" applyBorder="1" applyAlignment="1">
      <alignment horizontal="left"/>
    </xf>
    <xf numFmtId="0" fontId="7" fillId="0" borderId="19" xfId="4" applyFont="1" applyBorder="1" applyAlignment="1">
      <alignment horizontal="left"/>
    </xf>
    <xf numFmtId="0" fontId="14" fillId="5" borderId="1" xfId="0" applyFont="1" applyFill="1" applyBorder="1" applyAlignment="1">
      <alignment horizontal="center" vertical="center" wrapText="1"/>
    </xf>
    <xf numFmtId="165" fontId="14" fillId="5" borderId="1" xfId="0" applyNumberFormat="1" applyFont="1" applyFill="1" applyBorder="1" applyAlignment="1">
      <alignment horizontal="center" vertical="center"/>
    </xf>
    <xf numFmtId="0" fontId="10" fillId="0" borderId="0" xfId="0" applyFont="1" applyAlignment="1">
      <alignment horizontal="center" vertical="center"/>
    </xf>
    <xf numFmtId="0" fontId="5" fillId="0" borderId="0" xfId="0" applyFont="1" applyAlignment="1">
      <alignment horizontal="center" vertical="center"/>
    </xf>
    <xf numFmtId="0" fontId="2" fillId="0" borderId="0" xfId="0" applyNumberFormat="1" applyFont="1" applyFill="1" applyBorder="1" applyAlignment="1">
      <alignment horizontal="left" vertical="center" wrapText="1"/>
    </xf>
  </cellXfs>
  <cellStyles count="5">
    <cellStyle name="Excel Built-in Normal" xfId="1" xr:uid="{00000000-0005-0000-0000-000000000000}"/>
    <cellStyle name="Normal" xfId="0" builtinId="0"/>
    <cellStyle name="Normal 2" xfId="2" xr:uid="{00000000-0005-0000-0000-000002000000}"/>
    <cellStyle name="Normal 2 2 2" xfId="4" xr:uid="{1462BA93-060E-4816-860D-FC5DCF24642A}"/>
    <cellStyle name="Porcentagem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484308</xdr:colOff>
      <xdr:row>0</xdr:row>
      <xdr:rowOff>47337</xdr:rowOff>
    </xdr:from>
    <xdr:to>
      <xdr:col>6</xdr:col>
      <xdr:colOff>119423</xdr:colOff>
      <xdr:row>0</xdr:row>
      <xdr:rowOff>663286</xdr:rowOff>
    </xdr:to>
    <xdr:pic>
      <xdr:nvPicPr>
        <xdr:cNvPr id="2" name="Imagem 1">
          <a:extLst>
            <a:ext uri="{FF2B5EF4-FFF2-40B4-BE49-F238E27FC236}">
              <a16:creationId xmlns:a16="http://schemas.microsoft.com/office/drawing/2014/main" id="{4F294739-3FDF-444E-95AC-BE62B59BFF1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882" t="36955" r="4706" b="20812"/>
        <a:stretch/>
      </xdr:blipFill>
      <xdr:spPr bwMode="auto">
        <a:xfrm>
          <a:off x="2313108" y="47337"/>
          <a:ext cx="1463915" cy="59689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D9F94-05DD-4F11-A2BC-2378AEB02BC1}">
  <dimension ref="A1:J13"/>
  <sheetViews>
    <sheetView workbookViewId="0">
      <selection activeCell="G20" sqref="G20"/>
    </sheetView>
  </sheetViews>
  <sheetFormatPr defaultRowHeight="15" x14ac:dyDescent="0.25"/>
  <sheetData>
    <row r="1" spans="1:10" ht="54" customHeight="1" thickBot="1" x14ac:dyDescent="0.3">
      <c r="A1" s="44"/>
      <c r="B1" s="44"/>
      <c r="C1" s="44"/>
      <c r="D1" s="44"/>
      <c r="E1" s="44"/>
      <c r="F1" s="44"/>
      <c r="G1" s="44"/>
      <c r="H1" s="44"/>
      <c r="I1" s="44"/>
      <c r="J1" s="44"/>
    </row>
    <row r="2" spans="1:10" ht="15.75" thickBot="1" x14ac:dyDescent="0.3">
      <c r="A2" s="45" t="s">
        <v>14</v>
      </c>
      <c r="B2" s="46"/>
      <c r="C2" s="46"/>
      <c r="D2" s="46"/>
      <c r="E2" s="46"/>
      <c r="F2" s="46"/>
      <c r="G2" s="46"/>
      <c r="H2" s="46"/>
      <c r="I2" s="46"/>
      <c r="J2" s="47"/>
    </row>
    <row r="3" spans="1:10" ht="15.75" thickBot="1" x14ac:dyDescent="0.3">
      <c r="A3" s="24"/>
      <c r="B3" s="24"/>
      <c r="C3" s="24"/>
      <c r="D3" s="24"/>
      <c r="E3" s="24"/>
      <c r="F3" s="24"/>
      <c r="G3" s="24"/>
      <c r="H3" s="24"/>
      <c r="I3" s="24"/>
      <c r="J3" s="24"/>
    </row>
    <row r="4" spans="1:10" x14ac:dyDescent="0.25">
      <c r="A4" s="69" t="s">
        <v>15</v>
      </c>
      <c r="B4" s="70"/>
      <c r="C4" s="70"/>
      <c r="D4" s="70"/>
      <c r="E4" s="70"/>
      <c r="F4" s="70"/>
      <c r="G4" s="70"/>
      <c r="H4" s="70"/>
      <c r="I4" s="70"/>
      <c r="J4" s="71"/>
    </row>
    <row r="5" spans="1:10" x14ac:dyDescent="0.25">
      <c r="A5" s="66" t="s">
        <v>17</v>
      </c>
      <c r="B5" s="67"/>
      <c r="C5" s="67"/>
      <c r="D5" s="67"/>
      <c r="E5" s="67"/>
      <c r="F5" s="67"/>
      <c r="G5" s="67"/>
      <c r="H5" s="67"/>
      <c r="I5" s="67"/>
      <c r="J5" s="68"/>
    </row>
    <row r="6" spans="1:10" x14ac:dyDescent="0.25">
      <c r="A6" s="63"/>
      <c r="B6" s="64"/>
      <c r="C6" s="64"/>
      <c r="D6" s="64"/>
      <c r="E6" s="64"/>
      <c r="F6" s="64"/>
      <c r="G6" s="64"/>
      <c r="H6" s="64"/>
      <c r="I6" s="64"/>
      <c r="J6" s="65"/>
    </row>
    <row r="7" spans="1:10" x14ac:dyDescent="0.25">
      <c r="A7" s="48" t="s">
        <v>18</v>
      </c>
      <c r="B7" s="49"/>
      <c r="C7" s="49"/>
      <c r="D7" s="49"/>
      <c r="E7" s="49"/>
      <c r="F7" s="49"/>
      <c r="G7" s="49"/>
      <c r="H7" s="49"/>
      <c r="I7" s="49"/>
      <c r="J7" s="50"/>
    </row>
    <row r="8" spans="1:10" x14ac:dyDescent="0.25">
      <c r="A8" s="51" t="s">
        <v>19</v>
      </c>
      <c r="B8" s="52"/>
      <c r="C8" s="52"/>
      <c r="D8" s="52"/>
      <c r="E8" s="52"/>
      <c r="F8" s="52"/>
      <c r="G8" s="52"/>
      <c r="H8" s="52"/>
      <c r="I8" s="52"/>
      <c r="J8" s="53"/>
    </row>
    <row r="9" spans="1:10" x14ac:dyDescent="0.25">
      <c r="A9" s="54"/>
      <c r="B9" s="55"/>
      <c r="C9" s="55"/>
      <c r="D9" s="55"/>
      <c r="E9" s="55"/>
      <c r="F9" s="55"/>
      <c r="G9" s="55"/>
      <c r="H9" s="55"/>
      <c r="I9" s="55"/>
      <c r="J9" s="56"/>
    </row>
    <row r="10" spans="1:10" x14ac:dyDescent="0.25">
      <c r="A10" s="54"/>
      <c r="B10" s="55"/>
      <c r="C10" s="55"/>
      <c r="D10" s="55"/>
      <c r="E10" s="55"/>
      <c r="F10" s="55"/>
      <c r="G10" s="55"/>
      <c r="H10" s="55"/>
      <c r="I10" s="55"/>
      <c r="J10" s="56"/>
    </row>
    <row r="11" spans="1:10" x14ac:dyDescent="0.25">
      <c r="A11" s="25"/>
      <c r="B11" s="26"/>
      <c r="C11" s="26"/>
      <c r="D11" s="26"/>
      <c r="E11" s="26"/>
      <c r="F11" s="26"/>
      <c r="G11" s="26"/>
      <c r="H11" s="26"/>
      <c r="I11" s="26"/>
      <c r="J11" s="27"/>
    </row>
    <row r="12" spans="1:10" x14ac:dyDescent="0.25">
      <c r="A12" s="57" t="s">
        <v>16</v>
      </c>
      <c r="B12" s="58"/>
      <c r="C12" s="58"/>
      <c r="D12" s="58"/>
      <c r="E12" s="58"/>
      <c r="F12" s="58"/>
      <c r="G12" s="58"/>
      <c r="H12" s="58"/>
      <c r="I12" s="58"/>
      <c r="J12" s="59"/>
    </row>
    <row r="13" spans="1:10" ht="15.75" thickBot="1" x14ac:dyDescent="0.3">
      <c r="A13" s="60"/>
      <c r="B13" s="61"/>
      <c r="C13" s="61"/>
      <c r="D13" s="61"/>
      <c r="E13" s="61"/>
      <c r="F13" s="61"/>
      <c r="G13" s="61"/>
      <c r="H13" s="61"/>
      <c r="I13" s="61"/>
      <c r="J13" s="62"/>
    </row>
  </sheetData>
  <mergeCells count="8">
    <mergeCell ref="A1:J1"/>
    <mergeCell ref="A2:J2"/>
    <mergeCell ref="A7:J7"/>
    <mergeCell ref="A8:J10"/>
    <mergeCell ref="A12:J13"/>
    <mergeCell ref="A6:J6"/>
    <mergeCell ref="A5:J5"/>
    <mergeCell ref="A4:J4"/>
  </mergeCells>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53F63-C660-426B-95B4-AB5A620EB976}">
  <dimension ref="A1:AF56"/>
  <sheetViews>
    <sheetView tabSelected="1" view="pageBreakPreview" zoomScale="60" zoomScaleNormal="100" workbookViewId="0">
      <selection sqref="A1:N1"/>
    </sheetView>
  </sheetViews>
  <sheetFormatPr defaultColWidth="12.42578125" defaultRowHeight="15" x14ac:dyDescent="0.25"/>
  <cols>
    <col min="1" max="1" width="5" style="2" bestFit="1" customWidth="1"/>
    <col min="2" max="4" width="7.28515625" style="2" customWidth="1"/>
    <col min="5" max="5" width="21.85546875" style="2" customWidth="1"/>
    <col min="6" max="7" width="7.28515625" style="2" customWidth="1"/>
    <col min="8" max="8" width="13.140625" style="3" bestFit="1" customWidth="1"/>
    <col min="9" max="9" width="12" style="3" bestFit="1" customWidth="1"/>
    <col min="10" max="10" width="12" style="3" customWidth="1"/>
    <col min="11" max="11" width="13.140625" style="3" bestFit="1" customWidth="1"/>
    <col min="12" max="12" width="13.140625" style="3" customWidth="1"/>
    <col min="13" max="13" width="14.7109375" style="3" bestFit="1" customWidth="1"/>
    <col min="14" max="14" width="12.7109375" style="3" bestFit="1" customWidth="1"/>
    <col min="15" max="15" width="12.28515625" style="3" customWidth="1"/>
    <col min="16" max="16" width="11" style="3" bestFit="1" customWidth="1"/>
    <col min="17" max="17" width="11.28515625" style="2" bestFit="1" customWidth="1"/>
    <col min="18" max="19" width="12.42578125" style="2"/>
    <col min="20" max="20" width="12.42578125" style="4"/>
    <col min="21" max="16384" width="12.42578125" style="2"/>
  </cols>
  <sheetData>
    <row r="1" spans="1:32" customFormat="1" ht="75" customHeight="1" x14ac:dyDescent="0.25">
      <c r="A1" s="74" t="s">
        <v>12</v>
      </c>
      <c r="B1" s="74"/>
      <c r="C1" s="74"/>
      <c r="D1" s="74"/>
      <c r="E1" s="74"/>
      <c r="F1" s="74"/>
      <c r="G1" s="74"/>
      <c r="H1" s="74"/>
      <c r="I1" s="74"/>
      <c r="J1" s="74"/>
      <c r="K1" s="74"/>
      <c r="L1" s="74"/>
      <c r="M1" s="74"/>
      <c r="N1" s="74"/>
    </row>
    <row r="2" spans="1:32" s="1" customFormat="1" x14ac:dyDescent="0.25">
      <c r="T2" s="4"/>
    </row>
    <row r="3" spans="1:32" ht="18" x14ac:dyDescent="0.25">
      <c r="A3" s="75" t="s">
        <v>24</v>
      </c>
      <c r="B3" s="75"/>
      <c r="C3" s="75"/>
      <c r="D3" s="75"/>
      <c r="E3" s="75"/>
      <c r="F3" s="75"/>
      <c r="G3" s="75"/>
      <c r="H3" s="75"/>
      <c r="I3" s="75"/>
      <c r="J3" s="75"/>
      <c r="K3" s="75"/>
      <c r="L3" s="75"/>
      <c r="M3" s="75"/>
      <c r="N3" s="75"/>
      <c r="O3" s="9"/>
      <c r="P3" s="9"/>
      <c r="Q3" s="9"/>
      <c r="R3" s="1"/>
      <c r="S3" s="1"/>
      <c r="U3" s="1"/>
      <c r="V3" s="1"/>
      <c r="W3" s="1"/>
      <c r="X3" s="1"/>
      <c r="Y3" s="1"/>
      <c r="Z3" s="1"/>
      <c r="AA3" s="1"/>
      <c r="AB3" s="1"/>
      <c r="AC3" s="1"/>
      <c r="AD3" s="1"/>
      <c r="AE3" s="1"/>
    </row>
    <row r="4" spans="1:32" customFormat="1" x14ac:dyDescent="0.25"/>
    <row r="5" spans="1:32" ht="38.25" x14ac:dyDescent="0.25">
      <c r="A5" s="23" t="s">
        <v>0</v>
      </c>
      <c r="B5" s="22" t="s">
        <v>2</v>
      </c>
      <c r="C5" s="10" t="s">
        <v>1</v>
      </c>
      <c r="D5" s="10" t="s">
        <v>3</v>
      </c>
      <c r="E5" s="10" t="s">
        <v>22</v>
      </c>
      <c r="F5" s="10" t="s">
        <v>7</v>
      </c>
      <c r="G5" s="10" t="s">
        <v>8</v>
      </c>
      <c r="H5" s="10" t="s">
        <v>5</v>
      </c>
      <c r="I5" s="10" t="s">
        <v>4</v>
      </c>
      <c r="J5" s="10" t="s">
        <v>6</v>
      </c>
      <c r="K5" s="10" t="s">
        <v>9</v>
      </c>
      <c r="L5" s="10" t="s">
        <v>10</v>
      </c>
      <c r="M5" s="10" t="s">
        <v>11</v>
      </c>
      <c r="N5" s="28" t="s">
        <v>20</v>
      </c>
      <c r="O5"/>
      <c r="P5"/>
      <c r="Q5" s="3"/>
      <c r="R5" s="3"/>
      <c r="S5"/>
      <c r="T5" s="1"/>
      <c r="U5" s="4"/>
      <c r="V5" s="1"/>
      <c r="W5" s="1"/>
      <c r="X5" s="1"/>
      <c r="Y5" s="1"/>
      <c r="Z5" s="1"/>
      <c r="AA5" s="1"/>
      <c r="AB5" s="1"/>
      <c r="AC5" s="1"/>
      <c r="AD5" s="1"/>
      <c r="AE5" s="1"/>
      <c r="AF5" s="1"/>
    </row>
    <row r="6" spans="1:32" x14ac:dyDescent="0.25">
      <c r="A6" s="11">
        <v>1</v>
      </c>
      <c r="B6" s="13">
        <v>6</v>
      </c>
      <c r="C6" s="12">
        <v>8</v>
      </c>
      <c r="D6" s="12">
        <v>140</v>
      </c>
      <c r="E6" s="38"/>
      <c r="F6" s="38"/>
      <c r="G6" s="12">
        <f>F6*0.7457</f>
        <v>0</v>
      </c>
      <c r="H6" s="40"/>
      <c r="I6" s="12" t="e">
        <f>9.8*$D6*($C6/3600)/H6</f>
        <v>#DIV/0!</v>
      </c>
      <c r="J6" s="12" t="e">
        <f>I6/C6</f>
        <v>#DIV/0!</v>
      </c>
      <c r="K6" s="42"/>
      <c r="L6" s="19" t="e">
        <f>(($I$6*365*18*2*(0.39+0.29))*((1+9.575)^2-1))/(9.575*((1+9.575)^2))</f>
        <v>#DIV/0!</v>
      </c>
      <c r="M6" s="17" t="e">
        <f>K6+L6</f>
        <v>#DIV/0!</v>
      </c>
      <c r="N6" s="17">
        <f>B6*K6</f>
        <v>0</v>
      </c>
      <c r="O6"/>
      <c r="P6"/>
      <c r="Q6" s="3"/>
      <c r="R6" s="3"/>
      <c r="S6"/>
      <c r="T6" s="7"/>
      <c r="U6" s="4"/>
      <c r="V6" s="1"/>
      <c r="W6" s="1"/>
      <c r="X6" s="1"/>
      <c r="Y6" s="1"/>
      <c r="Z6" s="1"/>
      <c r="AA6" s="1"/>
      <c r="AB6" s="1"/>
      <c r="AC6" s="1"/>
      <c r="AD6" s="1"/>
      <c r="AE6" s="1"/>
      <c r="AF6" s="1"/>
    </row>
    <row r="7" spans="1:32" x14ac:dyDescent="0.25">
      <c r="A7" s="16">
        <v>2</v>
      </c>
      <c r="B7" s="15">
        <v>6</v>
      </c>
      <c r="C7" s="14">
        <v>10</v>
      </c>
      <c r="D7" s="14">
        <v>180</v>
      </c>
      <c r="E7" s="39"/>
      <c r="F7" s="39"/>
      <c r="G7" s="14">
        <f t="shared" ref="G7:G9" si="0">F7*0.7457</f>
        <v>0</v>
      </c>
      <c r="H7" s="41"/>
      <c r="I7" s="14" t="e">
        <f t="shared" ref="I7:I9" si="1">9.8*$D7*($C7/3600)/H7</f>
        <v>#DIV/0!</v>
      </c>
      <c r="J7" s="14" t="e">
        <f>I7/C7</f>
        <v>#DIV/0!</v>
      </c>
      <c r="K7" s="43"/>
      <c r="L7" s="20" t="e">
        <f>(($I$7*365*18*2*(0.39+0.29))*((1+9.575)^2-1))/(9.575*((1+9.575)^2))</f>
        <v>#DIV/0!</v>
      </c>
      <c r="M7" s="18" t="e">
        <f t="shared" ref="M7:M9" si="2">K7+L7</f>
        <v>#DIV/0!</v>
      </c>
      <c r="N7" s="18">
        <f>B7*K7</f>
        <v>0</v>
      </c>
      <c r="O7"/>
      <c r="P7"/>
      <c r="Q7" s="3"/>
      <c r="R7" s="3"/>
      <c r="S7"/>
      <c r="T7" s="7"/>
      <c r="U7" s="4"/>
      <c r="W7" s="1"/>
      <c r="X7" s="1"/>
      <c r="Y7" s="1"/>
      <c r="Z7" s="1"/>
      <c r="AA7" s="1"/>
      <c r="AB7" s="1"/>
      <c r="AC7" s="1"/>
      <c r="AD7" s="1"/>
      <c r="AE7" s="1"/>
      <c r="AF7" s="1"/>
    </row>
    <row r="8" spans="1:32" x14ac:dyDescent="0.25">
      <c r="A8" s="11">
        <v>3</v>
      </c>
      <c r="B8" s="13">
        <v>2</v>
      </c>
      <c r="C8" s="12">
        <v>13</v>
      </c>
      <c r="D8" s="12">
        <v>205</v>
      </c>
      <c r="E8" s="38"/>
      <c r="F8" s="38"/>
      <c r="G8" s="12">
        <f t="shared" si="0"/>
        <v>0</v>
      </c>
      <c r="H8" s="40"/>
      <c r="I8" s="12" t="e">
        <f t="shared" si="1"/>
        <v>#DIV/0!</v>
      </c>
      <c r="J8" s="12" t="e">
        <f>I8/C8</f>
        <v>#DIV/0!</v>
      </c>
      <c r="K8" s="42"/>
      <c r="L8" s="19" t="e">
        <f>(($I$8*365*18*2*(0.39+0.29))*((1+9.575)^2-1))/(9.575*((1+9.575)^2))</f>
        <v>#DIV/0!</v>
      </c>
      <c r="M8" s="17" t="e">
        <f t="shared" si="2"/>
        <v>#DIV/0!</v>
      </c>
      <c r="N8" s="17">
        <f>B8*K8</f>
        <v>0</v>
      </c>
      <c r="O8"/>
      <c r="P8"/>
      <c r="Q8" s="3"/>
      <c r="R8" s="3"/>
      <c r="S8"/>
      <c r="T8" s="7"/>
      <c r="U8" s="4"/>
      <c r="W8" s="1"/>
      <c r="X8" s="1"/>
      <c r="Y8" s="1"/>
      <c r="Z8" s="1"/>
      <c r="AA8" s="1"/>
      <c r="AB8" s="1"/>
      <c r="AC8" s="1"/>
      <c r="AD8" s="1"/>
      <c r="AE8" s="1"/>
      <c r="AF8" s="1"/>
    </row>
    <row r="9" spans="1:32" x14ac:dyDescent="0.25">
      <c r="A9" s="16">
        <v>4</v>
      </c>
      <c r="B9" s="15">
        <v>6</v>
      </c>
      <c r="C9" s="14">
        <v>16</v>
      </c>
      <c r="D9" s="14">
        <v>125</v>
      </c>
      <c r="E9" s="39"/>
      <c r="F9" s="39"/>
      <c r="G9" s="14">
        <f t="shared" si="0"/>
        <v>0</v>
      </c>
      <c r="H9" s="41"/>
      <c r="I9" s="14" t="e">
        <f t="shared" si="1"/>
        <v>#DIV/0!</v>
      </c>
      <c r="J9" s="14" t="e">
        <f>I9/C9</f>
        <v>#DIV/0!</v>
      </c>
      <c r="K9" s="43"/>
      <c r="L9" s="20" t="e">
        <f>(($I$9*365*18*2*(0.39+0.29))*((1+9.575)^2-1))/(9.575*((1+9.575)^2))</f>
        <v>#DIV/0!</v>
      </c>
      <c r="M9" s="18" t="e">
        <f t="shared" si="2"/>
        <v>#DIV/0!</v>
      </c>
      <c r="N9" s="18">
        <f>B9*K9</f>
        <v>0</v>
      </c>
      <c r="O9"/>
      <c r="P9"/>
      <c r="Q9" s="3"/>
      <c r="R9" s="3"/>
      <c r="S9"/>
      <c r="T9" s="7"/>
      <c r="U9" s="4"/>
      <c r="W9" s="1"/>
      <c r="X9" s="1"/>
      <c r="Y9" s="1"/>
      <c r="Z9" s="1"/>
      <c r="AA9" s="1"/>
      <c r="AB9" s="1"/>
      <c r="AC9" s="1"/>
      <c r="AD9" s="1"/>
      <c r="AE9" s="1"/>
      <c r="AF9" s="1"/>
    </row>
    <row r="10" spans="1:32" s="1" customFormat="1" ht="18" x14ac:dyDescent="0.25">
      <c r="C10" s="6"/>
      <c r="D10" s="6"/>
      <c r="E10" s="6"/>
      <c r="F10" s="6"/>
      <c r="G10" s="6"/>
      <c r="H10" s="6"/>
      <c r="I10" s="6"/>
      <c r="J10" s="72" t="s">
        <v>21</v>
      </c>
      <c r="K10" s="72"/>
      <c r="L10" s="72"/>
      <c r="M10" s="73">
        <f>SUM(N6:N9)</f>
        <v>0</v>
      </c>
      <c r="N10" s="73"/>
      <c r="P10" s="6"/>
      <c r="Q10" s="6"/>
      <c r="S10" s="2"/>
      <c r="T10" s="4"/>
    </row>
    <row r="11" spans="1:32" s="1" customFormat="1" x14ac:dyDescent="0.25">
      <c r="C11" s="6"/>
      <c r="D11" s="6"/>
      <c r="E11" s="6"/>
      <c r="F11" s="6"/>
      <c r="G11" s="6"/>
      <c r="H11" s="6"/>
      <c r="I11" s="6"/>
      <c r="N11"/>
      <c r="P11" s="6"/>
      <c r="Q11" s="6"/>
      <c r="S11" s="2"/>
      <c r="T11" s="4"/>
    </row>
    <row r="12" spans="1:32" s="1" customFormat="1" x14ac:dyDescent="0.25">
      <c r="C12" s="6"/>
      <c r="D12" s="6"/>
      <c r="E12" s="6"/>
      <c r="F12" s="6"/>
      <c r="G12" s="6"/>
      <c r="H12" s="6"/>
      <c r="I12" s="6"/>
      <c r="J12" s="29"/>
      <c r="K12" s="30"/>
      <c r="L12" s="30"/>
      <c r="M12" s="31"/>
      <c r="N12"/>
      <c r="P12" s="6"/>
      <c r="Q12" s="6"/>
      <c r="S12" s="2"/>
      <c r="T12" s="4"/>
    </row>
    <row r="13" spans="1:32" s="1" customFormat="1" x14ac:dyDescent="0.25">
      <c r="C13" s="6"/>
      <c r="D13" s="6"/>
      <c r="E13" s="6"/>
      <c r="F13" s="6"/>
      <c r="G13" s="6"/>
      <c r="H13" s="6"/>
      <c r="I13" s="6"/>
      <c r="J13" s="32"/>
      <c r="K13" s="33"/>
      <c r="L13" s="33"/>
      <c r="M13" s="34"/>
      <c r="Q13" s="6"/>
      <c r="S13" s="2"/>
      <c r="T13" s="4"/>
    </row>
    <row r="14" spans="1:32" s="1" customFormat="1" ht="15" customHeight="1" x14ac:dyDescent="0.25">
      <c r="A14" s="76" t="s">
        <v>23</v>
      </c>
      <c r="B14" s="76"/>
      <c r="C14" s="76"/>
      <c r="D14" s="76"/>
      <c r="E14" s="76"/>
      <c r="F14" s="76"/>
      <c r="G14" s="76"/>
      <c r="H14" s="6"/>
      <c r="I14" s="6"/>
      <c r="J14" s="32"/>
      <c r="K14" s="33"/>
      <c r="L14" s="33"/>
      <c r="M14" s="34"/>
      <c r="N14"/>
      <c r="P14" s="6"/>
      <c r="Q14" s="6"/>
      <c r="S14" s="2"/>
      <c r="T14" s="4"/>
    </row>
    <row r="15" spans="1:32" s="1" customFormat="1" x14ac:dyDescent="0.25">
      <c r="A15" s="76"/>
      <c r="B15" s="76"/>
      <c r="C15" s="76"/>
      <c r="D15" s="76"/>
      <c r="E15" s="76"/>
      <c r="F15" s="76"/>
      <c r="G15" s="76"/>
      <c r="H15" s="6"/>
      <c r="I15" s="6"/>
      <c r="J15" s="32"/>
      <c r="K15" s="33"/>
      <c r="L15" s="33"/>
      <c r="M15" s="34"/>
      <c r="N15"/>
      <c r="P15" s="6"/>
      <c r="Q15" s="6"/>
      <c r="S15" s="2"/>
      <c r="T15" s="4"/>
    </row>
    <row r="16" spans="1:32" s="1" customFormat="1" x14ac:dyDescent="0.25">
      <c r="A16" s="76"/>
      <c r="B16" s="76"/>
      <c r="C16" s="76"/>
      <c r="D16" s="76"/>
      <c r="E16" s="76"/>
      <c r="F16" s="76"/>
      <c r="G16" s="76"/>
      <c r="H16" s="6"/>
      <c r="I16" s="6"/>
      <c r="J16" s="32"/>
      <c r="K16" s="33"/>
      <c r="L16" s="33"/>
      <c r="M16" s="34"/>
      <c r="N16"/>
      <c r="P16" s="6"/>
      <c r="Q16" s="6"/>
      <c r="S16" s="2"/>
      <c r="T16" s="4"/>
    </row>
    <row r="17" spans="1:20" s="1" customFormat="1" x14ac:dyDescent="0.25">
      <c r="A17" s="76"/>
      <c r="B17" s="76"/>
      <c r="C17" s="76"/>
      <c r="D17" s="76"/>
      <c r="E17" s="76"/>
      <c r="F17" s="76"/>
      <c r="G17" s="76"/>
      <c r="H17"/>
      <c r="I17"/>
      <c r="J17" s="35"/>
      <c r="K17" s="36"/>
      <c r="L17" s="36"/>
      <c r="M17" s="37"/>
      <c r="N17" s="5"/>
      <c r="P17" s="6"/>
      <c r="Q17" s="6"/>
      <c r="S17" s="2"/>
      <c r="T17" s="4"/>
    </row>
    <row r="18" spans="1:20" s="1" customFormat="1" x14ac:dyDescent="0.25">
      <c r="B18"/>
      <c r="C18"/>
      <c r="D18"/>
      <c r="E18"/>
      <c r="F18"/>
      <c r="G18"/>
      <c r="H18"/>
      <c r="I18"/>
      <c r="J18" s="6" t="s">
        <v>13</v>
      </c>
      <c r="O18"/>
      <c r="P18" s="6"/>
      <c r="Q18" s="6"/>
      <c r="S18" s="2"/>
      <c r="T18" s="4"/>
    </row>
    <row r="19" spans="1:20" s="1" customFormat="1" x14ac:dyDescent="0.25">
      <c r="B19"/>
      <c r="C19"/>
      <c r="D19"/>
      <c r="E19"/>
      <c r="F19"/>
      <c r="G19"/>
      <c r="H19"/>
      <c r="I19"/>
      <c r="J19" s="5"/>
      <c r="K19"/>
      <c r="L19"/>
      <c r="M19"/>
      <c r="O19"/>
      <c r="P19" s="5"/>
      <c r="Q19" s="5"/>
      <c r="S19" s="21"/>
      <c r="T19"/>
    </row>
    <row r="20" spans="1:20" s="1" customFormat="1" x14ac:dyDescent="0.25">
      <c r="B20"/>
      <c r="C20"/>
      <c r="D20"/>
      <c r="E20"/>
      <c r="F20"/>
      <c r="G20"/>
      <c r="H20"/>
      <c r="I20"/>
      <c r="J20"/>
      <c r="K20"/>
      <c r="L20"/>
      <c r="M20"/>
      <c r="N20"/>
      <c r="O20"/>
      <c r="S20" s="21"/>
      <c r="T20"/>
    </row>
    <row r="21" spans="1:20" s="1" customFormat="1" x14ac:dyDescent="0.25">
      <c r="A21"/>
      <c r="B21"/>
      <c r="C21"/>
      <c r="D21"/>
      <c r="E21"/>
      <c r="F21"/>
      <c r="G21"/>
      <c r="H21"/>
      <c r="I21"/>
      <c r="J21"/>
      <c r="K21"/>
      <c r="L21"/>
      <c r="M21"/>
      <c r="N21"/>
      <c r="O21"/>
      <c r="P21" s="8"/>
      <c r="Q21" s="8"/>
      <c r="S21" s="21"/>
      <c r="T21"/>
    </row>
    <row r="22" spans="1:20" s="1" customFormat="1" x14ac:dyDescent="0.25">
      <c r="B22"/>
      <c r="C22"/>
      <c r="D22"/>
      <c r="E22"/>
      <c r="F22"/>
      <c r="G22"/>
      <c r="H22"/>
      <c r="I22"/>
      <c r="J22"/>
      <c r="K22"/>
      <c r="L22"/>
      <c r="M22"/>
      <c r="O22"/>
      <c r="S22" s="2"/>
      <c r="T22" s="4"/>
    </row>
    <row r="23" spans="1:20" s="1" customFormat="1" x14ac:dyDescent="0.25">
      <c r="B23"/>
      <c r="C23"/>
      <c r="D23"/>
      <c r="E23"/>
      <c r="F23"/>
      <c r="G23"/>
      <c r="H23"/>
      <c r="I23"/>
      <c r="J23"/>
      <c r="K23"/>
      <c r="L23"/>
      <c r="M23"/>
      <c r="S23" s="2"/>
      <c r="T23" s="4"/>
    </row>
    <row r="24" spans="1:20" s="1" customFormat="1" x14ac:dyDescent="0.25">
      <c r="S24" s="2"/>
      <c r="T24" s="4"/>
    </row>
    <row r="25" spans="1:20" s="1" customFormat="1" x14ac:dyDescent="0.25">
      <c r="S25" s="2"/>
      <c r="T25" s="4"/>
    </row>
    <row r="26" spans="1:20" s="1" customFormat="1" x14ac:dyDescent="0.25">
      <c r="S26" s="2"/>
      <c r="T26" s="4"/>
    </row>
    <row r="27" spans="1:20" s="1" customFormat="1" x14ac:dyDescent="0.25">
      <c r="S27" s="2"/>
      <c r="T27" s="4"/>
    </row>
    <row r="28" spans="1:20" s="1" customFormat="1" x14ac:dyDescent="0.25">
      <c r="S28" s="2"/>
      <c r="T28" s="4"/>
    </row>
    <row r="29" spans="1:20" s="1" customFormat="1" x14ac:dyDescent="0.25">
      <c r="S29" s="2"/>
      <c r="T29" s="4"/>
    </row>
    <row r="30" spans="1:20" s="1" customFormat="1" x14ac:dyDescent="0.25">
      <c r="S30" s="2"/>
      <c r="T30" s="4"/>
    </row>
    <row r="31" spans="1:20" s="1" customFormat="1" x14ac:dyDescent="0.25">
      <c r="S31" s="2"/>
      <c r="T31" s="4"/>
    </row>
    <row r="32" spans="1:20" s="1" customFormat="1" x14ac:dyDescent="0.25">
      <c r="S32" s="2"/>
      <c r="T32" s="4"/>
    </row>
    <row r="33" spans="1:20" s="1" customFormat="1" x14ac:dyDescent="0.25">
      <c r="S33" s="2"/>
      <c r="T33" s="4"/>
    </row>
    <row r="34" spans="1:20" s="1" customFormat="1" x14ac:dyDescent="0.25">
      <c r="S34" s="2"/>
      <c r="T34" s="4"/>
    </row>
    <row r="35" spans="1:20" s="1" customFormat="1" x14ac:dyDescent="0.25">
      <c r="S35" s="2"/>
      <c r="T35" s="4"/>
    </row>
    <row r="36" spans="1:20" s="1" customFormat="1" x14ac:dyDescent="0.25">
      <c r="S36" s="2"/>
      <c r="T36" s="4"/>
    </row>
    <row r="37" spans="1:20" s="1" customFormat="1" x14ac:dyDescent="0.25">
      <c r="Q37" s="2"/>
      <c r="S37" s="2"/>
      <c r="T37" s="4"/>
    </row>
    <row r="38" spans="1:20" s="1" customFormat="1" x14ac:dyDescent="0.25">
      <c r="Q38" s="2"/>
      <c r="S38" s="2"/>
      <c r="T38" s="4"/>
    </row>
    <row r="39" spans="1:20" s="1" customFormat="1" x14ac:dyDescent="0.25">
      <c r="Q39" s="2"/>
      <c r="S39" s="2"/>
      <c r="T39" s="4"/>
    </row>
    <row r="40" spans="1:20" s="1" customFormat="1" x14ac:dyDescent="0.25">
      <c r="Q40" s="2"/>
      <c r="S40" s="2"/>
      <c r="T40" s="4"/>
    </row>
    <row r="41" spans="1:20" s="1" customFormat="1" x14ac:dyDescent="0.25">
      <c r="Q41" s="2"/>
      <c r="S41" s="2"/>
      <c r="T41" s="4"/>
    </row>
    <row r="42" spans="1:20" x14ac:dyDescent="0.25">
      <c r="A42" s="1"/>
      <c r="B42" s="1"/>
      <c r="C42" s="1"/>
      <c r="D42" s="1"/>
      <c r="E42" s="1"/>
      <c r="F42" s="1"/>
      <c r="G42" s="1"/>
      <c r="H42" s="1"/>
      <c r="I42" s="1"/>
      <c r="J42" s="1"/>
      <c r="K42" s="1"/>
      <c r="L42" s="1"/>
      <c r="M42" s="1"/>
      <c r="N42" s="1"/>
      <c r="O42" s="1"/>
      <c r="P42" s="1"/>
    </row>
    <row r="43" spans="1:20" x14ac:dyDescent="0.25">
      <c r="A43" s="1"/>
      <c r="B43" s="1"/>
      <c r="C43" s="1"/>
      <c r="D43" s="1"/>
      <c r="E43" s="1"/>
      <c r="F43" s="1"/>
      <c r="G43" s="1"/>
      <c r="H43" s="1"/>
      <c r="I43" s="1"/>
      <c r="J43" s="1"/>
      <c r="K43" s="1"/>
      <c r="L43" s="1"/>
      <c r="M43" s="1"/>
      <c r="N43" s="1"/>
      <c r="O43" s="1"/>
      <c r="P43" s="1"/>
    </row>
    <row r="44" spans="1:20" x14ac:dyDescent="0.25">
      <c r="A44" s="1"/>
      <c r="B44" s="1"/>
      <c r="C44" s="1"/>
      <c r="D44" s="1"/>
      <c r="E44" s="1"/>
      <c r="F44" s="1"/>
      <c r="G44" s="1"/>
      <c r="H44" s="1"/>
      <c r="I44" s="1"/>
      <c r="J44" s="1"/>
      <c r="K44" s="1"/>
      <c r="L44" s="1"/>
      <c r="M44" s="1"/>
      <c r="N44" s="1"/>
      <c r="O44" s="1"/>
      <c r="P44" s="1"/>
    </row>
    <row r="45" spans="1:20" x14ac:dyDescent="0.25">
      <c r="A45" s="1"/>
      <c r="B45" s="1"/>
      <c r="C45" s="1"/>
      <c r="D45" s="1"/>
      <c r="E45" s="1"/>
      <c r="F45" s="1"/>
      <c r="G45" s="1"/>
      <c r="H45" s="1"/>
      <c r="I45" s="1"/>
      <c r="J45" s="1"/>
      <c r="K45" s="1"/>
      <c r="L45" s="1"/>
      <c r="M45" s="1"/>
      <c r="N45" s="1"/>
      <c r="O45" s="1"/>
    </row>
    <row r="46" spans="1:20" x14ac:dyDescent="0.25">
      <c r="A46" s="1"/>
      <c r="B46" s="1"/>
      <c r="C46" s="1"/>
      <c r="D46" s="1"/>
      <c r="E46" s="1"/>
      <c r="F46" s="1"/>
      <c r="G46" s="1"/>
      <c r="H46" s="1"/>
      <c r="I46" s="1"/>
      <c r="J46" s="1"/>
      <c r="K46" s="1"/>
      <c r="L46" s="1"/>
      <c r="M46" s="1"/>
      <c r="N46" s="1"/>
      <c r="O46" s="1"/>
    </row>
    <row r="47" spans="1:20" x14ac:dyDescent="0.25">
      <c r="A47" s="1"/>
      <c r="B47" s="1"/>
      <c r="C47" s="1"/>
      <c r="D47" s="1"/>
      <c r="E47" s="1"/>
      <c r="F47" s="1"/>
      <c r="G47" s="1"/>
      <c r="H47" s="1"/>
      <c r="I47" s="1"/>
      <c r="J47" s="1"/>
      <c r="K47" s="1"/>
      <c r="L47" s="1"/>
      <c r="M47" s="1"/>
      <c r="N47" s="1"/>
      <c r="O47" s="1"/>
    </row>
    <row r="48" spans="1:20" x14ac:dyDescent="0.25">
      <c r="A48" s="1"/>
      <c r="B48" s="1"/>
      <c r="C48" s="1"/>
      <c r="D48" s="1"/>
      <c r="E48" s="1"/>
      <c r="F48" s="1"/>
      <c r="G48" s="1"/>
      <c r="H48" s="1"/>
      <c r="I48" s="1"/>
      <c r="J48" s="1"/>
      <c r="K48" s="1"/>
      <c r="L48" s="1"/>
      <c r="M48" s="1"/>
      <c r="N48" s="1"/>
      <c r="O48" s="1"/>
    </row>
    <row r="49" spans="1:15" x14ac:dyDescent="0.25">
      <c r="A49" s="1"/>
      <c r="B49" s="1"/>
      <c r="C49" s="1"/>
      <c r="D49" s="1"/>
      <c r="E49" s="1"/>
      <c r="F49" s="1"/>
      <c r="G49" s="1"/>
      <c r="H49" s="1"/>
      <c r="I49" s="1"/>
      <c r="J49" s="1"/>
      <c r="K49" s="1"/>
      <c r="L49" s="1"/>
      <c r="M49" s="1"/>
      <c r="N49" s="1"/>
      <c r="O49" s="1"/>
    </row>
    <row r="50" spans="1:15" x14ac:dyDescent="0.25">
      <c r="A50" s="1"/>
      <c r="B50" s="1"/>
      <c r="C50" s="1"/>
      <c r="D50" s="1"/>
      <c r="E50" s="1"/>
      <c r="F50" s="1"/>
      <c r="G50" s="1"/>
      <c r="H50" s="1"/>
      <c r="I50" s="1"/>
      <c r="J50" s="1"/>
      <c r="K50" s="1"/>
      <c r="L50" s="1"/>
      <c r="M50" s="1"/>
      <c r="N50" s="1"/>
      <c r="O50" s="1"/>
    </row>
    <row r="51" spans="1:15" x14ac:dyDescent="0.25">
      <c r="A51" s="1"/>
      <c r="B51" s="1"/>
      <c r="C51" s="1"/>
      <c r="D51" s="1"/>
      <c r="E51" s="1"/>
      <c r="F51" s="1"/>
      <c r="G51" s="1"/>
      <c r="H51" s="1"/>
      <c r="I51" s="1"/>
      <c r="J51" s="1"/>
      <c r="K51" s="1"/>
      <c r="L51" s="1"/>
      <c r="M51" s="1"/>
      <c r="N51" s="1"/>
      <c r="O51" s="1"/>
    </row>
    <row r="52" spans="1:15" x14ac:dyDescent="0.25">
      <c r="A52" s="1"/>
      <c r="O52" s="1"/>
    </row>
    <row r="53" spans="1:15" x14ac:dyDescent="0.25">
      <c r="A53" s="1"/>
    </row>
    <row r="54" spans="1:15" x14ac:dyDescent="0.25">
      <c r="A54" s="1"/>
    </row>
    <row r="55" spans="1:15" x14ac:dyDescent="0.25">
      <c r="A55" s="1"/>
    </row>
    <row r="56" spans="1:15" x14ac:dyDescent="0.25">
      <c r="A56" s="1"/>
    </row>
  </sheetData>
  <sheetProtection algorithmName="SHA-512" hashValue="Lb6oq7oAmq3ztMJZWD+FWdeGb2AVmieFhJBd6zoOOakfTlnwwjlXRBTR2/OyKf1OkMNfDvnq1DbhxwPIusTYMg==" saltValue="vk0raEbRLnE3RsWe/cv10Q==" spinCount="100000" sheet="1" objects="1" scenarios="1"/>
  <protectedRanges>
    <protectedRange sqref="J12:M17" name="Intervalo3"/>
    <protectedRange sqref="A1:N1" name="Intervalo2"/>
    <protectedRange sqref="E6:F9 H6:H9 K6:K9" name="Intervalo1"/>
  </protectedRanges>
  <mergeCells count="5">
    <mergeCell ref="J10:L10"/>
    <mergeCell ref="M10:N10"/>
    <mergeCell ref="A1:N1"/>
    <mergeCell ref="A3:N3"/>
    <mergeCell ref="A14:G17"/>
  </mergeCells>
  <pageMargins left="0.511811024" right="0.511811024" top="0.78740157499999996" bottom="0.78740157499999996" header="0.31496062000000002" footer="0.31496062000000002"/>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Prenchimento</vt:lpstr>
      <vt:lpstr>Planilha</vt:lpstr>
    </vt:vector>
  </TitlesOfParts>
  <Company>semae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Eduardo Fossa</dc:creator>
  <cp:lastModifiedBy>Christian Medalha Justino</cp:lastModifiedBy>
  <cp:lastPrinted>2026-10-28T12:29:09Z</cp:lastPrinted>
  <dcterms:created xsi:type="dcterms:W3CDTF">2013-01-25T11:43:36Z</dcterms:created>
  <dcterms:modified xsi:type="dcterms:W3CDTF">2026-10-28T12:29:47Z</dcterms:modified>
</cp:coreProperties>
</file>