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Meu Drive\LICITAÇÕES 2026\18-PROCESSO ADMINISTRATIVO 9-2026-018 - PREGÃO ELETRÔNICO    9-2026-004 - COQUETEIS\"/>
    </mc:Choice>
  </mc:AlternateContent>
  <bookViews>
    <workbookView xWindow="-120" yWindow="-120" windowWidth="29040" windowHeight="15720"/>
  </bookViews>
  <sheets>
    <sheet name="Gêneros Alimenticio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0" i="1" l="1"/>
  <c r="K10" i="1" s="1"/>
  <c r="H8" i="1"/>
  <c r="K8" i="1" s="1"/>
  <c r="H6" i="1"/>
  <c r="K6" i="1" s="1"/>
  <c r="I6" i="1" l="1"/>
  <c r="J6" i="1" s="1"/>
  <c r="I10" i="1"/>
  <c r="J10" i="1" s="1"/>
  <c r="I8" i="1"/>
  <c r="J8" i="1" s="1"/>
  <c r="H4" i="1"/>
  <c r="I4" i="1" s="1"/>
  <c r="J4" i="1" s="1"/>
  <c r="H2" i="1"/>
  <c r="K2" i="1" s="1"/>
  <c r="K4" i="1" l="1"/>
  <c r="I2" i="1"/>
  <c r="J2" i="1" s="1"/>
  <c r="K11" i="1" l="1"/>
</calcChain>
</file>

<file path=xl/sharedStrings.xml><?xml version="1.0" encoding="utf-8"?>
<sst xmlns="http://schemas.openxmlformats.org/spreadsheetml/2006/main" count="22" uniqueCount="15">
  <si>
    <t xml:space="preserve">ESPECIFICAÇÃO </t>
  </si>
  <si>
    <t>UND</t>
  </si>
  <si>
    <t>QTD</t>
  </si>
  <si>
    <t>ITEM</t>
  </si>
  <si>
    <t>MÉDIA</t>
  </si>
  <si>
    <t>MÍNIMA</t>
  </si>
  <si>
    <t>MÁXIMA</t>
  </si>
  <si>
    <t>TOTAL</t>
  </si>
  <si>
    <t>LANCHONETE E PANIFCADORA ARAGUIA</t>
  </si>
  <si>
    <t>VALDEMIR DO AMOR DIVINO</t>
  </si>
  <si>
    <t>Cardápio
• Bolo de coco molhado, macio e delicadamente umedecido.
• Bolo de brigadeiro com cobertura cremosa.
• Bolo simples tradicional, leve e aromático.
• Mini pães de queijo, assados e servidos quentes.
• Mini pizzas marguerita com queijo e manjericão.
• Seleção de salgadinhos fritos e assados.
• Mini sanduíches naturais artesanais.
• Mini hambúrgueres suculentos.
• Torradas artesanais acompanhadas de patês especiais.
• Salada de frutas frescas da estação.
Bebidas
• Água mineral.
• Chocolate quente cremoso.
• Café preto recém passado.
• Seleção de sucos naturais em três sabores.
• Refrigerantes: Coca-Cola tradicional e Guaraná Antarctica.
Serviço de Buffet
• Toda a louça necessária para o serviço completo do evento.
• Pratos de jantar e sobremesa.
• Talheres completos para jantar e sobremesa.
• Taças refinadas.
• Equipe profissional composta por auxiliares de cozinha e garçons uniformizados.</t>
  </si>
  <si>
    <t>Cardápio
• Bolo de coco molhado, macio e delicadamente aromatizado.
• Bolo simples tradicional, leve e fresco.
• Mini pães de queijo artesanais, assados ao ponto ideal.
• Seleção de salgadinhos fritos e assados, preparados com ingredientes selecionados.
• Mini sanduíches naturais com recheios equilibrados e frescos.
• Salada de frutas frescas, cuidadosamente selecionadas.
Bebidas
• Água mineral.
• Chocolate quente cremoso.
• Café preto recém-passado.
• Seleção de sucos naturais (2 sabores).
• Refrigerantes: Coca-Cola tradicional e Guaraná Antarctica.
Serviço de Buffet
• Toda a louça necessária para o serviço completo do evento.
• Pratos de jantar e sobremesa.
• Talheres completos para jantar e sobremesa.
• Taças refinadas.
• Equipe profissional composta por auxiliares de cozinha e garçons uniformizados.</t>
  </si>
  <si>
    <t>Cardápio
• Bolo de coco molhado, macio e delicadamente aromatizado.
• Mini pães de queijo, assados ao ponto ideal, com textura leve e sabor marcante.
• Seleção de salgadinhos fritos e assados, preparados com ingredientes selecionados.
• Mini sanduíches naturais elaborados com recheios frescos e equilibrados.
Bebidas
• Água mineral.
• Chocolate quente cremoso.
• Café preto, recém-passado e aromático.
• Seleção de sucos naturais em dois sabores.
• Refrigerantes: Coca-Cola tradicional e Guaraná Antarctica.
Serviço de Buffet
• Toda a louça necessária para o serviço completo do evento.
• Pratos de jantar e sobremesa.
• Talheres completos para jantar e sobremesa.
• Taças refinadas.
• Equipe profissional composta por auxiliares de cozinha e garçons uniformizados.</t>
  </si>
  <si>
    <t>Entradas
• Torradas artesanais crocantes acompanhadas de pastas selecionadas.
Jantar
• Arroz branco tradicional, preparado com técnica que garante leveza e soltura.
• Salada tropical com ingredientes frescos, finalizada com molho aromático de ervas finas.
• Sobrecoxas de frango assadas com batatas douradas, suculentas e bem temperadas.
• Escondidinho de carne seca, elaborado com purê cremoso e carne selecionada.
• Farofa crocante especial, dourada e aromática.
Bebidas
• Água mineral.
• Seleção de sucos naturais em três sabores.
• Refrigerantes: Coca-Cola tradicional e Guaraná Antarctica.
Sobremesas
• Pudim três leites, cremoso e delicadamente caramelizado.
Serviço de Buffet
• Toda a louça necessária para o serviço completo do evento.
• Pratos de jantar e sobremesa.
• Talheres completos para jantar e sobremesa.
• Taças refinadas.
• Equipe profissional composta por auxiliares de cozinha e garçons uniformizados.</t>
  </si>
  <si>
    <t>A M PORTES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</si>
</sst>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&quot;R$&quot;\ #,##0.00"/>
  </numFmts>
  <fonts count="13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rgb="FF000000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1"/>
      <name val="Aptos Narrow"/>
      <family val="2"/>
      <scheme val="minor"/>
    </font>
    <font>
      <b/>
      <sz val="11"/>
      <color theme="1"/>
      <name val="Aptos Narrow"/>
      <scheme val="minor"/>
    </font>
    <font>
      <sz val="10"/>
      <color rgb="FF000000"/>
      <name val="Arial"/>
      <family val="2"/>
    </font>
    <font>
      <sz val="8"/>
      <color theme="1"/>
      <name val="Aptos Narrow"/>
      <family val="2"/>
      <scheme val="minor"/>
    </font>
    <font>
      <b/>
      <sz val="8"/>
      <color theme="1"/>
      <name val="Aptos Narrow"/>
      <family val="2"/>
      <scheme val="minor"/>
    </font>
    <font>
      <b/>
      <sz val="8"/>
      <name val="Aptos Narrow"/>
      <family val="2"/>
      <scheme val="minor"/>
    </font>
    <font>
      <b/>
      <sz val="8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26">
    <xf numFmtId="0" fontId="0" fillId="0" borderId="0" xfId="0"/>
    <xf numFmtId="164" fontId="0" fillId="0" borderId="0" xfId="1" applyNumberFormat="1" applyFont="1" applyFill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164" fontId="9" fillId="0" borderId="1" xfId="1" applyNumberFormat="1" applyFont="1" applyFill="1" applyBorder="1" applyAlignment="1">
      <alignment horizontal="center" vertical="center"/>
    </xf>
    <xf numFmtId="43" fontId="9" fillId="0" borderId="1" xfId="1" applyFont="1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10" fillId="0" borderId="1" xfId="0" applyNumberFormat="1" applyFont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2" fontId="2" fillId="0" borderId="1" xfId="2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3">
    <cellStyle name="Moeda" xfId="2" builtinId="4"/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zoomScale="90" zoomScaleNormal="90" workbookViewId="0">
      <selection activeCell="B9" sqref="B9:K9"/>
    </sheetView>
  </sheetViews>
  <sheetFormatPr defaultColWidth="8.875" defaultRowHeight="15"/>
  <cols>
    <col min="1" max="1" width="5.125" style="7" bestFit="1" customWidth="1"/>
    <col min="2" max="2" width="43.25" style="7" customWidth="1"/>
    <col min="3" max="3" width="8.375" style="8" customWidth="1"/>
    <col min="4" max="4" width="6.375" style="7" customWidth="1"/>
    <col min="5" max="5" width="12.375" style="1" customWidth="1"/>
    <col min="6" max="6" width="13.375" style="6" customWidth="1"/>
    <col min="7" max="7" width="10.375" style="6" customWidth="1"/>
    <col min="8" max="8" width="10" style="13" bestFit="1" customWidth="1"/>
    <col min="9" max="10" width="9.75" style="12" bestFit="1" customWidth="1"/>
    <col min="11" max="11" width="14.25" style="7" customWidth="1"/>
  </cols>
  <sheetData>
    <row r="1" spans="1:11" ht="33.75">
      <c r="A1" s="11" t="s">
        <v>3</v>
      </c>
      <c r="B1" s="2" t="s">
        <v>0</v>
      </c>
      <c r="C1" s="3" t="s">
        <v>1</v>
      </c>
      <c r="D1" s="2" t="s">
        <v>2</v>
      </c>
      <c r="E1" s="19" t="s">
        <v>14</v>
      </c>
      <c r="F1" s="20" t="s">
        <v>8</v>
      </c>
      <c r="G1" s="18" t="s">
        <v>9</v>
      </c>
      <c r="H1" s="10" t="s">
        <v>4</v>
      </c>
      <c r="I1" s="10" t="s">
        <v>5</v>
      </c>
      <c r="J1" s="10" t="s">
        <v>6</v>
      </c>
      <c r="K1" s="10" t="s">
        <v>7</v>
      </c>
    </row>
    <row r="2" spans="1:11" ht="357">
      <c r="A2" s="7">
        <v>1</v>
      </c>
      <c r="B2" s="14" t="s">
        <v>10</v>
      </c>
      <c r="C2" s="4" t="s">
        <v>1</v>
      </c>
      <c r="D2" s="21">
        <v>195</v>
      </c>
      <c r="E2" s="15">
        <v>85</v>
      </c>
      <c r="F2" s="17">
        <v>78</v>
      </c>
      <c r="G2" s="17">
        <v>92</v>
      </c>
      <c r="H2" s="22">
        <f>AVERAGE(E2:G2)</f>
        <v>85</v>
      </c>
      <c r="I2" s="5">
        <f>MIN(E2:H2)</f>
        <v>78</v>
      </c>
      <c r="J2" s="5">
        <f>MAX(E2:I2)</f>
        <v>92</v>
      </c>
      <c r="K2" s="5">
        <f>D2*H2</f>
        <v>16575</v>
      </c>
    </row>
    <row r="3" spans="1:11" ht="15.75">
      <c r="B3" s="14"/>
      <c r="C3" s="4"/>
      <c r="D3" s="21"/>
      <c r="E3" s="15"/>
      <c r="F3" s="17"/>
      <c r="G3" s="17"/>
      <c r="H3" s="22"/>
      <c r="I3" s="5"/>
      <c r="J3" s="5"/>
      <c r="K3" s="5"/>
    </row>
    <row r="4" spans="1:11" ht="344.25">
      <c r="A4" s="7">
        <v>2</v>
      </c>
      <c r="B4" s="14" t="s">
        <v>11</v>
      </c>
      <c r="C4" s="4" t="s">
        <v>1</v>
      </c>
      <c r="D4" s="21">
        <v>190</v>
      </c>
      <c r="E4" s="16">
        <v>80</v>
      </c>
      <c r="F4" s="16">
        <v>80</v>
      </c>
      <c r="G4" s="16">
        <v>85</v>
      </c>
      <c r="H4" s="22">
        <f>AVERAGE(E4:G4)</f>
        <v>81.666666666666671</v>
      </c>
      <c r="I4" s="5">
        <f>MIN(E4:H4)</f>
        <v>80</v>
      </c>
      <c r="J4" s="5">
        <f>MAX(E4:I4)</f>
        <v>85</v>
      </c>
      <c r="K4" s="5">
        <f>D4*H4</f>
        <v>15516.666666666668</v>
      </c>
    </row>
    <row r="5" spans="1:11" ht="15.75">
      <c r="B5" s="14"/>
      <c r="C5" s="4"/>
      <c r="D5" s="21"/>
      <c r="E5" s="16"/>
      <c r="F5" s="16"/>
      <c r="G5" s="16"/>
      <c r="H5" s="22"/>
      <c r="I5" s="5"/>
      <c r="J5" s="5"/>
      <c r="K5" s="5"/>
    </row>
    <row r="6" spans="1:11" ht="306">
      <c r="A6" s="7">
        <v>3</v>
      </c>
      <c r="B6" s="14" t="s">
        <v>12</v>
      </c>
      <c r="C6" s="4" t="s">
        <v>1</v>
      </c>
      <c r="D6" s="21">
        <v>180</v>
      </c>
      <c r="E6" s="15">
        <v>83</v>
      </c>
      <c r="F6" s="17">
        <v>64</v>
      </c>
      <c r="G6" s="17">
        <v>86</v>
      </c>
      <c r="H6" s="22">
        <f>AVERAGE(E6:G6)</f>
        <v>77.666666666666671</v>
      </c>
      <c r="I6" s="5">
        <f>MIN(E6:H6)</f>
        <v>64</v>
      </c>
      <c r="J6" s="5">
        <f>MAX(E6:I6)</f>
        <v>86</v>
      </c>
      <c r="K6" s="5">
        <f>D6*H6</f>
        <v>13980</v>
      </c>
    </row>
    <row r="7" spans="1:11" ht="15.75">
      <c r="B7" s="14"/>
      <c r="C7" s="4"/>
      <c r="D7" s="21"/>
      <c r="E7" s="15"/>
      <c r="F7" s="17"/>
      <c r="G7" s="17"/>
      <c r="H7" s="22"/>
      <c r="I7" s="5"/>
      <c r="J7" s="5"/>
      <c r="K7" s="5"/>
    </row>
    <row r="8" spans="1:11" ht="306">
      <c r="A8" s="7">
        <v>4</v>
      </c>
      <c r="B8" s="14" t="s">
        <v>12</v>
      </c>
      <c r="C8" s="4" t="s">
        <v>1</v>
      </c>
      <c r="D8" s="21">
        <v>190</v>
      </c>
      <c r="E8" s="15">
        <v>83.8</v>
      </c>
      <c r="F8" s="17">
        <v>98</v>
      </c>
      <c r="G8" s="17">
        <v>88</v>
      </c>
      <c r="H8" s="22">
        <f>AVERAGE(E8:G8)</f>
        <v>89.933333333333337</v>
      </c>
      <c r="I8" s="5">
        <f>MIN(E8:H8)</f>
        <v>83.8</v>
      </c>
      <c r="J8" s="5">
        <f>MAX(E8:I8)</f>
        <v>98</v>
      </c>
      <c r="K8" s="5">
        <f>D8*H8</f>
        <v>17087.333333333336</v>
      </c>
    </row>
    <row r="9" spans="1:11" ht="15.75">
      <c r="B9" s="14"/>
      <c r="C9" s="4"/>
      <c r="D9" s="21"/>
      <c r="E9" s="15"/>
      <c r="F9" s="17"/>
      <c r="G9" s="17"/>
      <c r="H9" s="22"/>
      <c r="I9" s="5"/>
      <c r="J9" s="5"/>
      <c r="K9" s="5"/>
    </row>
    <row r="10" spans="1:11" ht="369.75">
      <c r="A10" s="7">
        <v>5</v>
      </c>
      <c r="B10" s="14" t="s">
        <v>13</v>
      </c>
      <c r="C10" s="4" t="s">
        <v>1</v>
      </c>
      <c r="D10" s="21">
        <v>180</v>
      </c>
      <c r="E10" s="15">
        <v>95</v>
      </c>
      <c r="F10" s="17">
        <v>80</v>
      </c>
      <c r="G10" s="17">
        <v>105</v>
      </c>
      <c r="H10" s="22">
        <f>AVERAGE(E10:G10)</f>
        <v>93.333333333333329</v>
      </c>
      <c r="I10" s="5">
        <f>MIN(E10:H10)</f>
        <v>80</v>
      </c>
      <c r="J10" s="5">
        <f>MAX(E10:I10)</f>
        <v>105</v>
      </c>
      <c r="K10" s="5">
        <f>D10*H10</f>
        <v>16800</v>
      </c>
    </row>
    <row r="11" spans="1:11">
      <c r="B11" s="23" t="s">
        <v>7</v>
      </c>
      <c r="C11" s="24"/>
      <c r="D11" s="24"/>
      <c r="E11" s="24"/>
      <c r="F11" s="24"/>
      <c r="G11" s="24"/>
      <c r="H11" s="24"/>
      <c r="I11" s="24"/>
      <c r="J11" s="25"/>
      <c r="K11" s="9">
        <f>SUM(K2:K10)</f>
        <v>79959</v>
      </c>
    </row>
  </sheetData>
  <mergeCells count="1">
    <mergeCell ref="B11:J11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Gêneros Alimenticios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Islane Mota</dc:creator>
  <cp:lastModifiedBy>Usuário do Windows</cp:lastModifiedBy>
  <dcterms:created xsi:type="dcterms:W3CDTF">2025-01-29T22:31:51Z</dcterms:created>
  <dcterms:modified xsi:type="dcterms:W3CDTF">2026-03-20T13:20:28Z</dcterms:modified>
</cp:coreProperties>
</file>