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5A7352E-C686-4DCD-A3BF-D9C4E8CFC5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osições Principais" sheetId="2" r:id="rId1"/>
  </sheets>
  <definedNames>
    <definedName name="_xlnm._FilterDatabase" localSheetId="0" hidden="1">'Composições Principais'!$B$5:$N$1212</definedName>
    <definedName name="_xlnm.Print_Area" localSheetId="0">'Composições Principais'!$B$2:$G$1212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8" i="2" l="1"/>
  <c r="G1211" i="2"/>
  <c r="G1212" i="2" s="1"/>
  <c r="N1212" i="2" s="1"/>
  <c r="G1204" i="2"/>
  <c r="G1203" i="2"/>
  <c r="G1202" i="2"/>
  <c r="G1194" i="2"/>
  <c r="G1193" i="2"/>
  <c r="G1185" i="2"/>
  <c r="G1184" i="2"/>
  <c r="G1183" i="2"/>
  <c r="G1182" i="2"/>
  <c r="G1174" i="2"/>
  <c r="G1173" i="2"/>
  <c r="G1165" i="2"/>
  <c r="G1164" i="2"/>
  <c r="G1163" i="2"/>
  <c r="G1162" i="2"/>
  <c r="N1162" i="2" s="1"/>
  <c r="G1154" i="2"/>
  <c r="G1153" i="2"/>
  <c r="G1152" i="2"/>
  <c r="G1151" i="2"/>
  <c r="G1150" i="2"/>
  <c r="G1142" i="2"/>
  <c r="G1141" i="2"/>
  <c r="G1140" i="2"/>
  <c r="G1139" i="2"/>
  <c r="G1138" i="2"/>
  <c r="G1130" i="2"/>
  <c r="G1129" i="2"/>
  <c r="G1128" i="2"/>
  <c r="N1128" i="2" s="1"/>
  <c r="G1127" i="2"/>
  <c r="N1127" i="2" s="1"/>
  <c r="G1126" i="2"/>
  <c r="G1131" i="2" s="1"/>
  <c r="N1131" i="2" s="1"/>
  <c r="G1118" i="2"/>
  <c r="N1118" i="2" s="1"/>
  <c r="G1117" i="2"/>
  <c r="G1116" i="2"/>
  <c r="G1115" i="2"/>
  <c r="G1114" i="2"/>
  <c r="G1113" i="2"/>
  <c r="G1105" i="2"/>
  <c r="G1104" i="2"/>
  <c r="G1103" i="2"/>
  <c r="G1102" i="2"/>
  <c r="G1101" i="2"/>
  <c r="G1093" i="2"/>
  <c r="G1092" i="2"/>
  <c r="G1091" i="2"/>
  <c r="N1091" i="2" s="1"/>
  <c r="G1090" i="2"/>
  <c r="N1090" i="2" s="1"/>
  <c r="G1089" i="2"/>
  <c r="N1089" i="2" s="1"/>
  <c r="G1088" i="2"/>
  <c r="N1088" i="2" s="1"/>
  <c r="G1080" i="2"/>
  <c r="G1079" i="2"/>
  <c r="G1078" i="2"/>
  <c r="G1077" i="2"/>
  <c r="G1076" i="2"/>
  <c r="G1068" i="2"/>
  <c r="G1067" i="2"/>
  <c r="G1066" i="2"/>
  <c r="G1065" i="2"/>
  <c r="G1064" i="2"/>
  <c r="G1056" i="2"/>
  <c r="G1055" i="2"/>
  <c r="G1054" i="2"/>
  <c r="N1054" i="2" s="1"/>
  <c r="G1053" i="2"/>
  <c r="N1053" i="2" s="1"/>
  <c r="G1052" i="2"/>
  <c r="N1052" i="2" s="1"/>
  <c r="G1051" i="2"/>
  <c r="N1051" i="2" s="1"/>
  <c r="G1043" i="2"/>
  <c r="G1042" i="2"/>
  <c r="G1041" i="2"/>
  <c r="G1040" i="2"/>
  <c r="G1039" i="2"/>
  <c r="G1038" i="2"/>
  <c r="G1030" i="2"/>
  <c r="G1029" i="2"/>
  <c r="G1028" i="2"/>
  <c r="G1020" i="2"/>
  <c r="G1019" i="2"/>
  <c r="G1018" i="2"/>
  <c r="G1017" i="2"/>
  <c r="N1017" i="2" s="1"/>
  <c r="G1016" i="2"/>
  <c r="G1021" i="2" s="1"/>
  <c r="N1021" i="2" s="1"/>
  <c r="G1008" i="2"/>
  <c r="N1008" i="2" s="1"/>
  <c r="G1007" i="2"/>
  <c r="G1006" i="2"/>
  <c r="G1005" i="2"/>
  <c r="G1004" i="2"/>
  <c r="G1003" i="2"/>
  <c r="G995" i="2"/>
  <c r="G996" i="2" s="1"/>
  <c r="N996" i="2" s="1"/>
  <c r="G987" i="2"/>
  <c r="G986" i="2"/>
  <c r="G985" i="2"/>
  <c r="G984" i="2"/>
  <c r="G976" i="2"/>
  <c r="G975" i="2"/>
  <c r="G974" i="2"/>
  <c r="G973" i="2"/>
  <c r="N973" i="2" s="1"/>
  <c r="G965" i="2"/>
  <c r="N965" i="2" s="1"/>
  <c r="G964" i="2"/>
  <c r="N964" i="2" s="1"/>
  <c r="G963" i="2"/>
  <c r="N963" i="2" s="1"/>
  <c r="G962" i="2"/>
  <c r="G954" i="2"/>
  <c r="G953" i="2"/>
  <c r="G952" i="2"/>
  <c r="G951" i="2"/>
  <c r="G950" i="2"/>
  <c r="G949" i="2"/>
  <c r="G955" i="2" s="1"/>
  <c r="G941" i="2"/>
  <c r="G940" i="2"/>
  <c r="G939" i="2"/>
  <c r="G938" i="2"/>
  <c r="G930" i="2"/>
  <c r="G929" i="2"/>
  <c r="G928" i="2"/>
  <c r="N928" i="2" s="1"/>
  <c r="G927" i="2"/>
  <c r="N927" i="2" s="1"/>
  <c r="G926" i="2"/>
  <c r="N926" i="2" s="1"/>
  <c r="G925" i="2"/>
  <c r="G917" i="2"/>
  <c r="G916" i="2"/>
  <c r="G915" i="2"/>
  <c r="G914" i="2"/>
  <c r="G913" i="2"/>
  <c r="G912" i="2"/>
  <c r="G918" i="2" s="1"/>
  <c r="N918" i="2" s="1"/>
  <c r="G904" i="2"/>
  <c r="G903" i="2"/>
  <c r="G902" i="2"/>
  <c r="G901" i="2"/>
  <c r="G893" i="2"/>
  <c r="G892" i="2"/>
  <c r="G891" i="2"/>
  <c r="N891" i="2" s="1"/>
  <c r="G890" i="2"/>
  <c r="G894" i="2" s="1"/>
  <c r="G882" i="2"/>
  <c r="N882" i="2" s="1"/>
  <c r="G881" i="2"/>
  <c r="G880" i="2"/>
  <c r="G879" i="2"/>
  <c r="G878" i="2"/>
  <c r="G877" i="2"/>
  <c r="G869" i="2"/>
  <c r="G868" i="2"/>
  <c r="G867" i="2"/>
  <c r="G866" i="2"/>
  <c r="G858" i="2"/>
  <c r="G857" i="2"/>
  <c r="G856" i="2"/>
  <c r="G855" i="2"/>
  <c r="N855" i="2" s="1"/>
  <c r="G854" i="2"/>
  <c r="G859" i="2" s="1"/>
  <c r="N859" i="2" s="1"/>
  <c r="G846" i="2"/>
  <c r="N846" i="2" s="1"/>
  <c r="G845" i="2"/>
  <c r="G844" i="2"/>
  <c r="G843" i="2"/>
  <c r="G842" i="2"/>
  <c r="G841" i="2"/>
  <c r="G833" i="2"/>
  <c r="G832" i="2"/>
  <c r="G831" i="2"/>
  <c r="G830" i="2"/>
  <c r="G829" i="2"/>
  <c r="G828" i="2"/>
  <c r="G820" i="2"/>
  <c r="G819" i="2"/>
  <c r="G818" i="2"/>
  <c r="N818" i="2" s="1"/>
  <c r="G817" i="2"/>
  <c r="G816" i="2"/>
  <c r="G815" i="2"/>
  <c r="N815" i="2" s="1"/>
  <c r="G807" i="2"/>
  <c r="G806" i="2"/>
  <c r="G805" i="2"/>
  <c r="G804" i="2"/>
  <c r="G803" i="2"/>
  <c r="G802" i="2"/>
  <c r="G794" i="2"/>
  <c r="G793" i="2"/>
  <c r="G792" i="2"/>
  <c r="G791" i="2"/>
  <c r="G790" i="2"/>
  <c r="G789" i="2"/>
  <c r="G781" i="2"/>
  <c r="G780" i="2"/>
  <c r="N780" i="2" s="1"/>
  <c r="G779" i="2"/>
  <c r="N779" i="2" s="1"/>
  <c r="G778" i="2"/>
  <c r="N778" i="2" s="1"/>
  <c r="G777" i="2"/>
  <c r="G776" i="2"/>
  <c r="G768" i="2"/>
  <c r="G767" i="2"/>
  <c r="G766" i="2"/>
  <c r="G765" i="2"/>
  <c r="G764" i="2"/>
  <c r="G763" i="2"/>
  <c r="G755" i="2"/>
  <c r="G754" i="2"/>
  <c r="G753" i="2"/>
  <c r="G752" i="2"/>
  <c r="G751" i="2"/>
  <c r="N751" i="2" s="1"/>
  <c r="G750" i="2"/>
  <c r="G756" i="2" s="1"/>
  <c r="G742" i="2"/>
  <c r="N742" i="2" s="1"/>
  <c r="G741" i="2"/>
  <c r="N741" i="2" s="1"/>
  <c r="G740" i="2"/>
  <c r="G739" i="2"/>
  <c r="G738" i="2"/>
  <c r="G737" i="2"/>
  <c r="G729" i="2"/>
  <c r="G728" i="2"/>
  <c r="G727" i="2"/>
  <c r="G726" i="2"/>
  <c r="G718" i="2"/>
  <c r="G717" i="2"/>
  <c r="G716" i="2"/>
  <c r="G715" i="2"/>
  <c r="G707" i="2"/>
  <c r="G706" i="2"/>
  <c r="G708" i="2" s="1"/>
  <c r="G698" i="2"/>
  <c r="N698" i="2" s="1"/>
  <c r="G697" i="2"/>
  <c r="N697" i="2" s="1"/>
  <c r="G689" i="2"/>
  <c r="G688" i="2"/>
  <c r="G687" i="2"/>
  <c r="G690" i="2" s="1"/>
  <c r="N690" i="2" s="1"/>
  <c r="G679" i="2"/>
  <c r="G678" i="2"/>
  <c r="G677" i="2"/>
  <c r="G676" i="2"/>
  <c r="N676" i="2" s="1"/>
  <c r="G668" i="2"/>
  <c r="G667" i="2"/>
  <c r="G666" i="2"/>
  <c r="G665" i="2"/>
  <c r="G657" i="2"/>
  <c r="G656" i="2"/>
  <c r="G655" i="2"/>
  <c r="N655" i="2" s="1"/>
  <c r="G654" i="2"/>
  <c r="G658" i="2" s="1"/>
  <c r="G646" i="2"/>
  <c r="G645" i="2"/>
  <c r="G644" i="2"/>
  <c r="G643" i="2"/>
  <c r="G635" i="2"/>
  <c r="N635" i="2" s="1"/>
  <c r="G634" i="2"/>
  <c r="G633" i="2"/>
  <c r="G632" i="2"/>
  <c r="G636" i="2" s="1"/>
  <c r="N636" i="2" s="1"/>
  <c r="G624" i="2"/>
  <c r="G623" i="2"/>
  <c r="G622" i="2"/>
  <c r="G621" i="2"/>
  <c r="G613" i="2"/>
  <c r="G612" i="2"/>
  <c r="G611" i="2"/>
  <c r="N611" i="2" s="1"/>
  <c r="G610" i="2"/>
  <c r="G614" i="2" s="1"/>
  <c r="G602" i="2"/>
  <c r="G601" i="2"/>
  <c r="G593" i="2"/>
  <c r="G592" i="2"/>
  <c r="G584" i="2"/>
  <c r="G583" i="2"/>
  <c r="G585" i="2" s="1"/>
  <c r="G575" i="2"/>
  <c r="G574" i="2"/>
  <c r="G576" i="2" s="1"/>
  <c r="N576" i="2" s="1"/>
  <c r="G566" i="2"/>
  <c r="G565" i="2"/>
  <c r="G557" i="2"/>
  <c r="G556" i="2"/>
  <c r="G548" i="2"/>
  <c r="G547" i="2"/>
  <c r="G549" i="2" s="1"/>
  <c r="G539" i="2"/>
  <c r="N539" i="2" s="1"/>
  <c r="G538" i="2"/>
  <c r="G540" i="2" s="1"/>
  <c r="G530" i="2"/>
  <c r="N530" i="2" s="1"/>
  <c r="G529" i="2"/>
  <c r="G528" i="2"/>
  <c r="G527" i="2"/>
  <c r="G519" i="2"/>
  <c r="G518" i="2"/>
  <c r="G517" i="2"/>
  <c r="G516" i="2"/>
  <c r="N516" i="2" s="1"/>
  <c r="G508" i="2"/>
  <c r="G507" i="2"/>
  <c r="G506" i="2"/>
  <c r="G505" i="2"/>
  <c r="G497" i="2"/>
  <c r="G496" i="2"/>
  <c r="N496" i="2" s="1"/>
  <c r="G495" i="2"/>
  <c r="N495" i="2" s="1"/>
  <c r="G494" i="2"/>
  <c r="G498" i="2" s="1"/>
  <c r="N498" i="2" s="1"/>
  <c r="G486" i="2"/>
  <c r="G485" i="2"/>
  <c r="G484" i="2"/>
  <c r="G483" i="2"/>
  <c r="G475" i="2"/>
  <c r="N475" i="2" s="1"/>
  <c r="G474" i="2"/>
  <c r="G476" i="2" s="1"/>
  <c r="N476" i="2" s="1"/>
  <c r="G466" i="2"/>
  <c r="G465" i="2"/>
  <c r="G464" i="2"/>
  <c r="G463" i="2"/>
  <c r="G462" i="2"/>
  <c r="G454" i="2"/>
  <c r="G453" i="2"/>
  <c r="G452" i="2"/>
  <c r="G451" i="2"/>
  <c r="N451" i="2" s="1"/>
  <c r="G450" i="2"/>
  <c r="G449" i="2"/>
  <c r="N449" i="2" s="1"/>
  <c r="G448" i="2"/>
  <c r="G447" i="2"/>
  <c r="G439" i="2"/>
  <c r="G438" i="2"/>
  <c r="G437" i="2"/>
  <c r="G436" i="2"/>
  <c r="G435" i="2"/>
  <c r="G440" i="2" s="1"/>
  <c r="G427" i="2"/>
  <c r="G426" i="2"/>
  <c r="G425" i="2"/>
  <c r="G424" i="2"/>
  <c r="G423" i="2"/>
  <c r="G415" i="2"/>
  <c r="G414" i="2"/>
  <c r="G413" i="2"/>
  <c r="N413" i="2" s="1"/>
  <c r="G412" i="2"/>
  <c r="N412" i="2" s="1"/>
  <c r="G404" i="2"/>
  <c r="G403" i="2"/>
  <c r="G402" i="2"/>
  <c r="G401" i="2"/>
  <c r="G400" i="2"/>
  <c r="G399" i="2"/>
  <c r="G398" i="2"/>
  <c r="G405" i="2" s="1"/>
  <c r="N405" i="2" s="1"/>
  <c r="G390" i="2"/>
  <c r="G389" i="2"/>
  <c r="G388" i="2"/>
  <c r="G391" i="2" s="1"/>
  <c r="N391" i="2" s="1"/>
  <c r="G380" i="2"/>
  <c r="G379" i="2"/>
  <c r="G378" i="2"/>
  <c r="N378" i="2" s="1"/>
  <c r="G370" i="2"/>
  <c r="N370" i="2" s="1"/>
  <c r="G369" i="2"/>
  <c r="N369" i="2" s="1"/>
  <c r="G368" i="2"/>
  <c r="N368" i="2" s="1"/>
  <c r="G360" i="2"/>
  <c r="G359" i="2"/>
  <c r="G358" i="2"/>
  <c r="G357" i="2"/>
  <c r="G356" i="2"/>
  <c r="G348" i="2"/>
  <c r="G347" i="2"/>
  <c r="G346" i="2"/>
  <c r="G338" i="2"/>
  <c r="G337" i="2"/>
  <c r="G336" i="2"/>
  <c r="G328" i="2"/>
  <c r="G327" i="2"/>
  <c r="N327" i="2" s="1"/>
  <c r="G326" i="2"/>
  <c r="N326" i="2" s="1"/>
  <c r="G325" i="2"/>
  <c r="G329" i="2" s="1"/>
  <c r="G317" i="2"/>
  <c r="G316" i="2"/>
  <c r="G315" i="2"/>
  <c r="G314" i="2"/>
  <c r="G306" i="2"/>
  <c r="G305" i="2"/>
  <c r="G304" i="2"/>
  <c r="G303" i="2"/>
  <c r="N303" i="2" s="1"/>
  <c r="G295" i="2"/>
  <c r="G294" i="2"/>
  <c r="G293" i="2"/>
  <c r="G292" i="2"/>
  <c r="G291" i="2"/>
  <c r="G283" i="2"/>
  <c r="N283" i="2" s="1"/>
  <c r="G282" i="2"/>
  <c r="N282" i="2" s="1"/>
  <c r="G281" i="2"/>
  <c r="N281" i="2" s="1"/>
  <c r="G280" i="2"/>
  <c r="N280" i="2" s="1"/>
  <c r="G279" i="2"/>
  <c r="G271" i="2"/>
  <c r="G270" i="2"/>
  <c r="G269" i="2"/>
  <c r="N269" i="2" s="1"/>
  <c r="G268" i="2"/>
  <c r="G260" i="2"/>
  <c r="G259" i="2"/>
  <c r="G258" i="2"/>
  <c r="G257" i="2"/>
  <c r="G256" i="2"/>
  <c r="G255" i="2"/>
  <c r="G247" i="2"/>
  <c r="G246" i="2"/>
  <c r="N246" i="2" s="1"/>
  <c r="G245" i="2"/>
  <c r="G244" i="2"/>
  <c r="N244" i="2" s="1"/>
  <c r="G243" i="2"/>
  <c r="N243" i="2" s="1"/>
  <c r="G235" i="2"/>
  <c r="G234" i="2"/>
  <c r="G233" i="2"/>
  <c r="G232" i="2"/>
  <c r="G231" i="2"/>
  <c r="G230" i="2"/>
  <c r="G229" i="2"/>
  <c r="G228" i="2"/>
  <c r="G227" i="2"/>
  <c r="G226" i="2"/>
  <c r="G218" i="2"/>
  <c r="G217" i="2"/>
  <c r="G216" i="2"/>
  <c r="N216" i="2" s="1"/>
  <c r="G215" i="2"/>
  <c r="G214" i="2"/>
  <c r="G213" i="2"/>
  <c r="N213" i="2" s="1"/>
  <c r="G212" i="2"/>
  <c r="G211" i="2"/>
  <c r="G203" i="2"/>
  <c r="G202" i="2"/>
  <c r="G201" i="2"/>
  <c r="G200" i="2"/>
  <c r="G199" i="2"/>
  <c r="G198" i="2"/>
  <c r="G190" i="2"/>
  <c r="G189" i="2"/>
  <c r="G188" i="2"/>
  <c r="G187" i="2"/>
  <c r="G186" i="2"/>
  <c r="N186" i="2" s="1"/>
  <c r="G185" i="2"/>
  <c r="N185" i="2" s="1"/>
  <c r="G177" i="2"/>
  <c r="N177" i="2" s="1"/>
  <c r="G176" i="2"/>
  <c r="N176" i="2" s="1"/>
  <c r="G175" i="2"/>
  <c r="G174" i="2"/>
  <c r="G173" i="2"/>
  <c r="G172" i="2"/>
  <c r="G171" i="2"/>
  <c r="G170" i="2"/>
  <c r="G169" i="2"/>
  <c r="G168" i="2"/>
  <c r="G160" i="2"/>
  <c r="G159" i="2"/>
  <c r="G158" i="2"/>
  <c r="G150" i="2"/>
  <c r="G149" i="2"/>
  <c r="N149" i="2" s="1"/>
  <c r="G148" i="2"/>
  <c r="N148" i="2" s="1"/>
  <c r="G147" i="2"/>
  <c r="N147" i="2" s="1"/>
  <c r="G146" i="2"/>
  <c r="N146" i="2" s="1"/>
  <c r="G138" i="2"/>
  <c r="G137" i="2"/>
  <c r="G136" i="2"/>
  <c r="G135" i="2"/>
  <c r="G134" i="2"/>
  <c r="G126" i="2"/>
  <c r="G125" i="2"/>
  <c r="G127" i="2" s="1"/>
  <c r="G117" i="2"/>
  <c r="G116" i="2"/>
  <c r="G115" i="2"/>
  <c r="G114" i="2"/>
  <c r="G113" i="2"/>
  <c r="G105" i="2"/>
  <c r="N105" i="2" s="1"/>
  <c r="G104" i="2"/>
  <c r="N104" i="2" s="1"/>
  <c r="G103" i="2"/>
  <c r="N103" i="2" s="1"/>
  <c r="G102" i="2"/>
  <c r="N102" i="2" s="1"/>
  <c r="G101" i="2"/>
  <c r="G100" i="2"/>
  <c r="G99" i="2"/>
  <c r="G91" i="2"/>
  <c r="G90" i="2"/>
  <c r="G89" i="2"/>
  <c r="G88" i="2"/>
  <c r="N88" i="2" s="1"/>
  <c r="G80" i="2"/>
  <c r="G79" i="2"/>
  <c r="G78" i="2"/>
  <c r="G77" i="2"/>
  <c r="G76" i="2"/>
  <c r="G75" i="2"/>
  <c r="N75" i="2" s="1"/>
  <c r="G74" i="2"/>
  <c r="G81" i="2" s="1"/>
  <c r="N81" i="2" s="1"/>
  <c r="G66" i="2"/>
  <c r="N66" i="2" s="1"/>
  <c r="G65" i="2"/>
  <c r="G64" i="2"/>
  <c r="G63" i="2"/>
  <c r="G55" i="2"/>
  <c r="G54" i="2"/>
  <c r="N54" i="2" s="1"/>
  <c r="G53" i="2"/>
  <c r="G52" i="2"/>
  <c r="G44" i="2"/>
  <c r="G45" i="2" s="1"/>
  <c r="G36" i="2"/>
  <c r="G37" i="2" s="1"/>
  <c r="N37" i="2" s="1"/>
  <c r="G28" i="2"/>
  <c r="G29" i="2" s="1"/>
  <c r="N29" i="2" s="1"/>
  <c r="G20" i="2"/>
  <c r="G19" i="2"/>
  <c r="G18" i="2"/>
  <c r="G17" i="2"/>
  <c r="N17" i="2" s="1"/>
  <c r="G16" i="2"/>
  <c r="N16" i="2" s="1"/>
  <c r="G15" i="2"/>
  <c r="G21" i="2" s="1"/>
  <c r="G7" i="2"/>
  <c r="N7" i="2" s="1"/>
  <c r="G6" i="2"/>
  <c r="L1211" i="2"/>
  <c r="L1204" i="2"/>
  <c r="L1203" i="2"/>
  <c r="L1202" i="2"/>
  <c r="L1194" i="2"/>
  <c r="L1193" i="2"/>
  <c r="L1185" i="2"/>
  <c r="L1184" i="2"/>
  <c r="L1183" i="2"/>
  <c r="L1182" i="2"/>
  <c r="L1174" i="2"/>
  <c r="L1173" i="2"/>
  <c r="L1165" i="2"/>
  <c r="L1164" i="2"/>
  <c r="L1163" i="2"/>
  <c r="L1162" i="2"/>
  <c r="L1154" i="2"/>
  <c r="L1153" i="2"/>
  <c r="L1152" i="2"/>
  <c r="L1151" i="2"/>
  <c r="L1150" i="2"/>
  <c r="L1142" i="2"/>
  <c r="L1141" i="2"/>
  <c r="L1140" i="2"/>
  <c r="L1139" i="2"/>
  <c r="L1138" i="2"/>
  <c r="L1130" i="2"/>
  <c r="L1129" i="2"/>
  <c r="L1128" i="2"/>
  <c r="L1127" i="2"/>
  <c r="L1126" i="2"/>
  <c r="L1118" i="2"/>
  <c r="L1117" i="2"/>
  <c r="L1116" i="2"/>
  <c r="L1115" i="2"/>
  <c r="L1114" i="2"/>
  <c r="L1113" i="2"/>
  <c r="L1105" i="2"/>
  <c r="L1104" i="2"/>
  <c r="L1103" i="2"/>
  <c r="L1102" i="2"/>
  <c r="L1101" i="2"/>
  <c r="L1093" i="2"/>
  <c r="L1092" i="2"/>
  <c r="L1091" i="2"/>
  <c r="L1090" i="2"/>
  <c r="L1089" i="2"/>
  <c r="L1088" i="2"/>
  <c r="L1080" i="2"/>
  <c r="L1079" i="2"/>
  <c r="L1078" i="2"/>
  <c r="L1077" i="2"/>
  <c r="L1076" i="2"/>
  <c r="L1068" i="2"/>
  <c r="L1067" i="2"/>
  <c r="L1066" i="2"/>
  <c r="L1065" i="2"/>
  <c r="L1064" i="2"/>
  <c r="L1056" i="2"/>
  <c r="L1055" i="2"/>
  <c r="L1054" i="2"/>
  <c r="L1053" i="2"/>
  <c r="L1052" i="2"/>
  <c r="L1051" i="2"/>
  <c r="L1043" i="2"/>
  <c r="L1042" i="2"/>
  <c r="L1041" i="2"/>
  <c r="L1040" i="2"/>
  <c r="L1039" i="2"/>
  <c r="L1038" i="2"/>
  <c r="L1030" i="2"/>
  <c r="L1029" i="2"/>
  <c r="L1028" i="2"/>
  <c r="L1020" i="2"/>
  <c r="L1019" i="2"/>
  <c r="L1018" i="2"/>
  <c r="L1017" i="2"/>
  <c r="L1016" i="2"/>
  <c r="L1008" i="2"/>
  <c r="L1007" i="2"/>
  <c r="L1006" i="2"/>
  <c r="L1005" i="2"/>
  <c r="L1004" i="2"/>
  <c r="L1003" i="2"/>
  <c r="L995" i="2"/>
  <c r="L987" i="2"/>
  <c r="L986" i="2"/>
  <c r="L985" i="2"/>
  <c r="L984" i="2"/>
  <c r="L976" i="2"/>
  <c r="L975" i="2"/>
  <c r="L974" i="2"/>
  <c r="L973" i="2"/>
  <c r="L965" i="2"/>
  <c r="L964" i="2"/>
  <c r="L963" i="2"/>
  <c r="L962" i="2"/>
  <c r="L954" i="2"/>
  <c r="L953" i="2"/>
  <c r="L952" i="2"/>
  <c r="L951" i="2"/>
  <c r="L950" i="2"/>
  <c r="L949" i="2"/>
  <c r="L941" i="2"/>
  <c r="L940" i="2"/>
  <c r="L939" i="2"/>
  <c r="L938" i="2"/>
  <c r="L930" i="2"/>
  <c r="L929" i="2"/>
  <c r="L928" i="2"/>
  <c r="L927" i="2"/>
  <c r="L926" i="2"/>
  <c r="L925" i="2"/>
  <c r="L917" i="2"/>
  <c r="L916" i="2"/>
  <c r="L915" i="2"/>
  <c r="L914" i="2"/>
  <c r="L913" i="2"/>
  <c r="L912" i="2"/>
  <c r="L904" i="2"/>
  <c r="L903" i="2"/>
  <c r="L902" i="2"/>
  <c r="L901" i="2"/>
  <c r="L893" i="2"/>
  <c r="L892" i="2"/>
  <c r="L891" i="2"/>
  <c r="L890" i="2"/>
  <c r="L882" i="2"/>
  <c r="L881" i="2"/>
  <c r="L880" i="2"/>
  <c r="L879" i="2"/>
  <c r="L878" i="2"/>
  <c r="L877" i="2"/>
  <c r="L869" i="2"/>
  <c r="L868" i="2"/>
  <c r="L867" i="2"/>
  <c r="L866" i="2"/>
  <c r="L858" i="2"/>
  <c r="L857" i="2"/>
  <c r="L856" i="2"/>
  <c r="L855" i="2"/>
  <c r="L854" i="2"/>
  <c r="L846" i="2"/>
  <c r="L845" i="2"/>
  <c r="L844" i="2"/>
  <c r="L843" i="2"/>
  <c r="L842" i="2"/>
  <c r="L841" i="2"/>
  <c r="L833" i="2"/>
  <c r="L832" i="2"/>
  <c r="L831" i="2"/>
  <c r="L830" i="2"/>
  <c r="L829" i="2"/>
  <c r="L828" i="2"/>
  <c r="L820" i="2"/>
  <c r="L819" i="2"/>
  <c r="L818" i="2"/>
  <c r="L817" i="2"/>
  <c r="L816" i="2"/>
  <c r="L815" i="2"/>
  <c r="L807" i="2"/>
  <c r="L806" i="2"/>
  <c r="L805" i="2"/>
  <c r="L804" i="2"/>
  <c r="L803" i="2"/>
  <c r="L802" i="2"/>
  <c r="L794" i="2"/>
  <c r="L793" i="2"/>
  <c r="L792" i="2"/>
  <c r="L791" i="2"/>
  <c r="L790" i="2"/>
  <c r="L789" i="2"/>
  <c r="L781" i="2"/>
  <c r="L780" i="2"/>
  <c r="L779" i="2"/>
  <c r="L778" i="2"/>
  <c r="L777" i="2"/>
  <c r="L776" i="2"/>
  <c r="L768" i="2"/>
  <c r="L767" i="2"/>
  <c r="L766" i="2"/>
  <c r="L765" i="2"/>
  <c r="L764" i="2"/>
  <c r="L763" i="2"/>
  <c r="L755" i="2"/>
  <c r="L754" i="2"/>
  <c r="L753" i="2"/>
  <c r="L752" i="2"/>
  <c r="L751" i="2"/>
  <c r="L750" i="2"/>
  <c r="L742" i="2"/>
  <c r="L741" i="2"/>
  <c r="L740" i="2"/>
  <c r="L739" i="2"/>
  <c r="L738" i="2"/>
  <c r="L737" i="2"/>
  <c r="L729" i="2"/>
  <c r="L728" i="2"/>
  <c r="L727" i="2"/>
  <c r="L726" i="2"/>
  <c r="L718" i="2"/>
  <c r="L717" i="2"/>
  <c r="L716" i="2"/>
  <c r="L715" i="2"/>
  <c r="L707" i="2"/>
  <c r="L706" i="2"/>
  <c r="L698" i="2"/>
  <c r="L697" i="2"/>
  <c r="L689" i="2"/>
  <c r="L688" i="2"/>
  <c r="L687" i="2"/>
  <c r="L679" i="2"/>
  <c r="L678" i="2"/>
  <c r="L677" i="2"/>
  <c r="L676" i="2"/>
  <c r="L668" i="2"/>
  <c r="L667" i="2"/>
  <c r="L666" i="2"/>
  <c r="L665" i="2"/>
  <c r="L657" i="2"/>
  <c r="L656" i="2"/>
  <c r="L655" i="2"/>
  <c r="L654" i="2"/>
  <c r="L646" i="2"/>
  <c r="L645" i="2"/>
  <c r="L644" i="2"/>
  <c r="L643" i="2"/>
  <c r="L635" i="2"/>
  <c r="L634" i="2"/>
  <c r="L633" i="2"/>
  <c r="L632" i="2"/>
  <c r="L624" i="2"/>
  <c r="L623" i="2"/>
  <c r="L622" i="2"/>
  <c r="L621" i="2"/>
  <c r="L613" i="2"/>
  <c r="L612" i="2"/>
  <c r="L611" i="2"/>
  <c r="L610" i="2"/>
  <c r="L602" i="2"/>
  <c r="L601" i="2"/>
  <c r="L593" i="2"/>
  <c r="L592" i="2"/>
  <c r="L584" i="2"/>
  <c r="L583" i="2"/>
  <c r="L575" i="2"/>
  <c r="L574" i="2"/>
  <c r="L566" i="2"/>
  <c r="L565" i="2"/>
  <c r="L557" i="2"/>
  <c r="L556" i="2"/>
  <c r="L548" i="2"/>
  <c r="L547" i="2"/>
  <c r="L539" i="2"/>
  <c r="L538" i="2"/>
  <c r="L530" i="2"/>
  <c r="L529" i="2"/>
  <c r="L528" i="2"/>
  <c r="L527" i="2"/>
  <c r="L519" i="2"/>
  <c r="L518" i="2"/>
  <c r="L517" i="2"/>
  <c r="L516" i="2"/>
  <c r="L508" i="2"/>
  <c r="L507" i="2"/>
  <c r="L506" i="2"/>
  <c r="L505" i="2"/>
  <c r="L497" i="2"/>
  <c r="L496" i="2"/>
  <c r="L495" i="2"/>
  <c r="L494" i="2"/>
  <c r="L486" i="2"/>
  <c r="L485" i="2"/>
  <c r="L484" i="2"/>
  <c r="L483" i="2"/>
  <c r="L475" i="2"/>
  <c r="L474" i="2"/>
  <c r="L466" i="2"/>
  <c r="L465" i="2"/>
  <c r="L464" i="2"/>
  <c r="L463" i="2"/>
  <c r="L462" i="2"/>
  <c r="L454" i="2"/>
  <c r="L453" i="2"/>
  <c r="L452" i="2"/>
  <c r="L451" i="2"/>
  <c r="L450" i="2"/>
  <c r="L449" i="2"/>
  <c r="L448" i="2"/>
  <c r="L447" i="2"/>
  <c r="L439" i="2"/>
  <c r="L438" i="2"/>
  <c r="L437" i="2"/>
  <c r="L436" i="2"/>
  <c r="L435" i="2"/>
  <c r="L427" i="2"/>
  <c r="L426" i="2"/>
  <c r="L425" i="2"/>
  <c r="L424" i="2"/>
  <c r="L423" i="2"/>
  <c r="L415" i="2"/>
  <c r="L414" i="2"/>
  <c r="L413" i="2"/>
  <c r="L412" i="2"/>
  <c r="L404" i="2"/>
  <c r="L403" i="2"/>
  <c r="L402" i="2"/>
  <c r="L401" i="2"/>
  <c r="L400" i="2"/>
  <c r="L399" i="2"/>
  <c r="L398" i="2"/>
  <c r="L390" i="2"/>
  <c r="L389" i="2"/>
  <c r="L388" i="2"/>
  <c r="L380" i="2"/>
  <c r="L379" i="2"/>
  <c r="L378" i="2"/>
  <c r="L370" i="2"/>
  <c r="L369" i="2"/>
  <c r="L368" i="2"/>
  <c r="L360" i="2"/>
  <c r="L359" i="2"/>
  <c r="L358" i="2"/>
  <c r="L357" i="2"/>
  <c r="L356" i="2"/>
  <c r="L348" i="2"/>
  <c r="L347" i="2"/>
  <c r="L346" i="2"/>
  <c r="L338" i="2"/>
  <c r="L337" i="2"/>
  <c r="L336" i="2"/>
  <c r="L328" i="2"/>
  <c r="L327" i="2"/>
  <c r="L326" i="2"/>
  <c r="L325" i="2"/>
  <c r="L317" i="2"/>
  <c r="L316" i="2"/>
  <c r="L315" i="2"/>
  <c r="L314" i="2"/>
  <c r="L306" i="2"/>
  <c r="L305" i="2"/>
  <c r="L304" i="2"/>
  <c r="L303" i="2"/>
  <c r="L295" i="2"/>
  <c r="L294" i="2"/>
  <c r="L293" i="2"/>
  <c r="L292" i="2"/>
  <c r="L291" i="2"/>
  <c r="L283" i="2"/>
  <c r="L282" i="2"/>
  <c r="L281" i="2"/>
  <c r="L280" i="2"/>
  <c r="L279" i="2"/>
  <c r="L271" i="2"/>
  <c r="L270" i="2"/>
  <c r="L269" i="2"/>
  <c r="L268" i="2"/>
  <c r="L260" i="2"/>
  <c r="L259" i="2"/>
  <c r="L258" i="2"/>
  <c r="L257" i="2"/>
  <c r="L256" i="2"/>
  <c r="L255" i="2"/>
  <c r="L247" i="2"/>
  <c r="L246" i="2"/>
  <c r="L245" i="2"/>
  <c r="L244" i="2"/>
  <c r="L243" i="2"/>
  <c r="L235" i="2"/>
  <c r="L234" i="2"/>
  <c r="L233" i="2"/>
  <c r="L232" i="2"/>
  <c r="L231" i="2"/>
  <c r="L230" i="2"/>
  <c r="L229" i="2"/>
  <c r="L228" i="2"/>
  <c r="L227" i="2"/>
  <c r="L226" i="2"/>
  <c r="L218" i="2"/>
  <c r="L217" i="2"/>
  <c r="L216" i="2"/>
  <c r="L215" i="2"/>
  <c r="L214" i="2"/>
  <c r="L213" i="2"/>
  <c r="L212" i="2"/>
  <c r="L211" i="2"/>
  <c r="L203" i="2"/>
  <c r="L202" i="2"/>
  <c r="L201" i="2"/>
  <c r="L200" i="2"/>
  <c r="L199" i="2"/>
  <c r="L198" i="2"/>
  <c r="L190" i="2"/>
  <c r="L189" i="2"/>
  <c r="L188" i="2"/>
  <c r="L187" i="2"/>
  <c r="L186" i="2"/>
  <c r="L185" i="2"/>
  <c r="L177" i="2"/>
  <c r="L176" i="2"/>
  <c r="L175" i="2"/>
  <c r="L174" i="2"/>
  <c r="L173" i="2"/>
  <c r="L172" i="2"/>
  <c r="L171" i="2"/>
  <c r="L170" i="2"/>
  <c r="L169" i="2"/>
  <c r="L168" i="2"/>
  <c r="L160" i="2"/>
  <c r="L159" i="2"/>
  <c r="L158" i="2"/>
  <c r="L150" i="2"/>
  <c r="L149" i="2"/>
  <c r="L148" i="2"/>
  <c r="L147" i="2"/>
  <c r="L146" i="2"/>
  <c r="L138" i="2"/>
  <c r="L137" i="2"/>
  <c r="L136" i="2"/>
  <c r="L135" i="2"/>
  <c r="L134" i="2"/>
  <c r="L126" i="2"/>
  <c r="L125" i="2"/>
  <c r="L117" i="2"/>
  <c r="L116" i="2"/>
  <c r="L115" i="2"/>
  <c r="L114" i="2"/>
  <c r="L113" i="2"/>
  <c r="L105" i="2"/>
  <c r="L104" i="2"/>
  <c r="L103" i="2"/>
  <c r="L102" i="2"/>
  <c r="L101" i="2"/>
  <c r="L100" i="2"/>
  <c r="L99" i="2"/>
  <c r="L91" i="2"/>
  <c r="L90" i="2"/>
  <c r="L89" i="2"/>
  <c r="L88" i="2"/>
  <c r="L80" i="2"/>
  <c r="L79" i="2"/>
  <c r="L78" i="2"/>
  <c r="L77" i="2"/>
  <c r="L76" i="2"/>
  <c r="L75" i="2"/>
  <c r="L74" i="2"/>
  <c r="L66" i="2"/>
  <c r="L65" i="2"/>
  <c r="L64" i="2"/>
  <c r="L63" i="2"/>
  <c r="L55" i="2"/>
  <c r="L54" i="2"/>
  <c r="L53" i="2"/>
  <c r="L52" i="2"/>
  <c r="L44" i="2"/>
  <c r="L36" i="2"/>
  <c r="L28" i="2"/>
  <c r="L20" i="2"/>
  <c r="L19" i="2"/>
  <c r="L18" i="2"/>
  <c r="L17" i="2"/>
  <c r="L16" i="2"/>
  <c r="L15" i="2"/>
  <c r="L7" i="2"/>
  <c r="J1211" i="2"/>
  <c r="J1204" i="2"/>
  <c r="J1203" i="2"/>
  <c r="J1202" i="2"/>
  <c r="J1194" i="2"/>
  <c r="J1193" i="2"/>
  <c r="J1185" i="2"/>
  <c r="J1184" i="2"/>
  <c r="J1183" i="2"/>
  <c r="J1182" i="2"/>
  <c r="J1174" i="2"/>
  <c r="J1173" i="2"/>
  <c r="J1165" i="2"/>
  <c r="J1164" i="2"/>
  <c r="J1163" i="2"/>
  <c r="J1162" i="2"/>
  <c r="J1154" i="2"/>
  <c r="J1153" i="2"/>
  <c r="J1152" i="2"/>
  <c r="J1151" i="2"/>
  <c r="J1150" i="2"/>
  <c r="J1142" i="2"/>
  <c r="J1141" i="2"/>
  <c r="J1140" i="2"/>
  <c r="J1139" i="2"/>
  <c r="J1138" i="2"/>
  <c r="J1130" i="2"/>
  <c r="J1129" i="2"/>
  <c r="J1128" i="2"/>
  <c r="J1127" i="2"/>
  <c r="J1126" i="2"/>
  <c r="J1118" i="2"/>
  <c r="J1117" i="2"/>
  <c r="J1116" i="2"/>
  <c r="J1115" i="2"/>
  <c r="J1114" i="2"/>
  <c r="J1113" i="2"/>
  <c r="J1105" i="2"/>
  <c r="J1104" i="2"/>
  <c r="J1103" i="2"/>
  <c r="J1102" i="2"/>
  <c r="J1101" i="2"/>
  <c r="J1093" i="2"/>
  <c r="J1092" i="2"/>
  <c r="J1091" i="2"/>
  <c r="J1090" i="2"/>
  <c r="J1089" i="2"/>
  <c r="J1088" i="2"/>
  <c r="J1080" i="2"/>
  <c r="J1079" i="2"/>
  <c r="J1078" i="2"/>
  <c r="J1077" i="2"/>
  <c r="J1076" i="2"/>
  <c r="J1068" i="2"/>
  <c r="J1067" i="2"/>
  <c r="J1066" i="2"/>
  <c r="J1065" i="2"/>
  <c r="J1064" i="2"/>
  <c r="J1056" i="2"/>
  <c r="J1055" i="2"/>
  <c r="J1054" i="2"/>
  <c r="J1053" i="2"/>
  <c r="J1052" i="2"/>
  <c r="J1051" i="2"/>
  <c r="J1043" i="2"/>
  <c r="J1042" i="2"/>
  <c r="J1041" i="2"/>
  <c r="J1040" i="2"/>
  <c r="J1039" i="2"/>
  <c r="J1038" i="2"/>
  <c r="J1030" i="2"/>
  <c r="J1029" i="2"/>
  <c r="J1028" i="2"/>
  <c r="J1020" i="2"/>
  <c r="J1019" i="2"/>
  <c r="J1018" i="2"/>
  <c r="J1017" i="2"/>
  <c r="J1016" i="2"/>
  <c r="J1008" i="2"/>
  <c r="J1007" i="2"/>
  <c r="J1006" i="2"/>
  <c r="J1005" i="2"/>
  <c r="J1004" i="2"/>
  <c r="J1003" i="2"/>
  <c r="J995" i="2"/>
  <c r="J987" i="2"/>
  <c r="J986" i="2"/>
  <c r="J985" i="2"/>
  <c r="J984" i="2"/>
  <c r="J976" i="2"/>
  <c r="J975" i="2"/>
  <c r="J974" i="2"/>
  <c r="J973" i="2"/>
  <c r="J965" i="2"/>
  <c r="J964" i="2"/>
  <c r="J963" i="2"/>
  <c r="J962" i="2"/>
  <c r="J954" i="2"/>
  <c r="J953" i="2"/>
  <c r="J952" i="2"/>
  <c r="J951" i="2"/>
  <c r="J950" i="2"/>
  <c r="J949" i="2"/>
  <c r="J941" i="2"/>
  <c r="J940" i="2"/>
  <c r="J939" i="2"/>
  <c r="J938" i="2"/>
  <c r="J930" i="2"/>
  <c r="J929" i="2"/>
  <c r="J928" i="2"/>
  <c r="J927" i="2"/>
  <c r="J926" i="2"/>
  <c r="J925" i="2"/>
  <c r="J917" i="2"/>
  <c r="J916" i="2"/>
  <c r="J915" i="2"/>
  <c r="J914" i="2"/>
  <c r="J913" i="2"/>
  <c r="J912" i="2"/>
  <c r="J904" i="2"/>
  <c r="J903" i="2"/>
  <c r="J902" i="2"/>
  <c r="J901" i="2"/>
  <c r="J893" i="2"/>
  <c r="J892" i="2"/>
  <c r="J891" i="2"/>
  <c r="J890" i="2"/>
  <c r="J882" i="2"/>
  <c r="J881" i="2"/>
  <c r="J880" i="2"/>
  <c r="J879" i="2"/>
  <c r="J878" i="2"/>
  <c r="J877" i="2"/>
  <c r="J869" i="2"/>
  <c r="J868" i="2"/>
  <c r="J867" i="2"/>
  <c r="J866" i="2"/>
  <c r="J858" i="2"/>
  <c r="J857" i="2"/>
  <c r="J856" i="2"/>
  <c r="J855" i="2"/>
  <c r="J854" i="2"/>
  <c r="J846" i="2"/>
  <c r="J845" i="2"/>
  <c r="J844" i="2"/>
  <c r="J843" i="2"/>
  <c r="J842" i="2"/>
  <c r="J841" i="2"/>
  <c r="J833" i="2"/>
  <c r="J832" i="2"/>
  <c r="J831" i="2"/>
  <c r="J830" i="2"/>
  <c r="J829" i="2"/>
  <c r="J828" i="2"/>
  <c r="J820" i="2"/>
  <c r="J819" i="2"/>
  <c r="J818" i="2"/>
  <c r="J817" i="2"/>
  <c r="J816" i="2"/>
  <c r="J815" i="2"/>
  <c r="J807" i="2"/>
  <c r="J806" i="2"/>
  <c r="J805" i="2"/>
  <c r="J804" i="2"/>
  <c r="J803" i="2"/>
  <c r="J802" i="2"/>
  <c r="J794" i="2"/>
  <c r="J793" i="2"/>
  <c r="J792" i="2"/>
  <c r="J791" i="2"/>
  <c r="J790" i="2"/>
  <c r="J789" i="2"/>
  <c r="J781" i="2"/>
  <c r="J780" i="2"/>
  <c r="J779" i="2"/>
  <c r="J778" i="2"/>
  <c r="J777" i="2"/>
  <c r="J776" i="2"/>
  <c r="J768" i="2"/>
  <c r="J767" i="2"/>
  <c r="J766" i="2"/>
  <c r="J765" i="2"/>
  <c r="J764" i="2"/>
  <c r="J763" i="2"/>
  <c r="J755" i="2"/>
  <c r="J754" i="2"/>
  <c r="J753" i="2"/>
  <c r="J752" i="2"/>
  <c r="J751" i="2"/>
  <c r="J750" i="2"/>
  <c r="J742" i="2"/>
  <c r="J741" i="2"/>
  <c r="J740" i="2"/>
  <c r="J739" i="2"/>
  <c r="J738" i="2"/>
  <c r="J737" i="2"/>
  <c r="J729" i="2"/>
  <c r="J728" i="2"/>
  <c r="J727" i="2"/>
  <c r="J726" i="2"/>
  <c r="J718" i="2"/>
  <c r="J717" i="2"/>
  <c r="J716" i="2"/>
  <c r="J715" i="2"/>
  <c r="J707" i="2"/>
  <c r="J706" i="2"/>
  <c r="J698" i="2"/>
  <c r="J697" i="2"/>
  <c r="J689" i="2"/>
  <c r="J688" i="2"/>
  <c r="J687" i="2"/>
  <c r="J679" i="2"/>
  <c r="J678" i="2"/>
  <c r="J677" i="2"/>
  <c r="J676" i="2"/>
  <c r="J668" i="2"/>
  <c r="J667" i="2"/>
  <c r="J666" i="2"/>
  <c r="J665" i="2"/>
  <c r="J657" i="2"/>
  <c r="J656" i="2"/>
  <c r="J655" i="2"/>
  <c r="J654" i="2"/>
  <c r="J646" i="2"/>
  <c r="J645" i="2"/>
  <c r="J644" i="2"/>
  <c r="J643" i="2"/>
  <c r="J635" i="2"/>
  <c r="J634" i="2"/>
  <c r="J633" i="2"/>
  <c r="J632" i="2"/>
  <c r="J624" i="2"/>
  <c r="J623" i="2"/>
  <c r="J622" i="2"/>
  <c r="J621" i="2"/>
  <c r="J613" i="2"/>
  <c r="J612" i="2"/>
  <c r="J611" i="2"/>
  <c r="J610" i="2"/>
  <c r="J602" i="2"/>
  <c r="J601" i="2"/>
  <c r="J593" i="2"/>
  <c r="J592" i="2"/>
  <c r="J584" i="2"/>
  <c r="J583" i="2"/>
  <c r="J575" i="2"/>
  <c r="J574" i="2"/>
  <c r="J566" i="2"/>
  <c r="J565" i="2"/>
  <c r="J557" i="2"/>
  <c r="J556" i="2"/>
  <c r="J548" i="2"/>
  <c r="J547" i="2"/>
  <c r="J539" i="2"/>
  <c r="J538" i="2"/>
  <c r="J530" i="2"/>
  <c r="J529" i="2"/>
  <c r="J528" i="2"/>
  <c r="J527" i="2"/>
  <c r="J519" i="2"/>
  <c r="J518" i="2"/>
  <c r="J517" i="2"/>
  <c r="J516" i="2"/>
  <c r="J508" i="2"/>
  <c r="J507" i="2"/>
  <c r="J506" i="2"/>
  <c r="J505" i="2"/>
  <c r="J497" i="2"/>
  <c r="J496" i="2"/>
  <c r="J495" i="2"/>
  <c r="J494" i="2"/>
  <c r="J486" i="2"/>
  <c r="J485" i="2"/>
  <c r="J484" i="2"/>
  <c r="J483" i="2"/>
  <c r="J475" i="2"/>
  <c r="J474" i="2"/>
  <c r="J466" i="2"/>
  <c r="J465" i="2"/>
  <c r="J464" i="2"/>
  <c r="J463" i="2"/>
  <c r="J462" i="2"/>
  <c r="J454" i="2"/>
  <c r="J453" i="2"/>
  <c r="J452" i="2"/>
  <c r="J451" i="2"/>
  <c r="J450" i="2"/>
  <c r="J449" i="2"/>
  <c r="J448" i="2"/>
  <c r="J447" i="2"/>
  <c r="J439" i="2"/>
  <c r="J438" i="2"/>
  <c r="J437" i="2"/>
  <c r="J436" i="2"/>
  <c r="J435" i="2"/>
  <c r="J427" i="2"/>
  <c r="J426" i="2"/>
  <c r="J425" i="2"/>
  <c r="J424" i="2"/>
  <c r="J423" i="2"/>
  <c r="J415" i="2"/>
  <c r="J414" i="2"/>
  <c r="J413" i="2"/>
  <c r="J412" i="2"/>
  <c r="J404" i="2"/>
  <c r="J403" i="2"/>
  <c r="J402" i="2"/>
  <c r="J401" i="2"/>
  <c r="J400" i="2"/>
  <c r="J399" i="2"/>
  <c r="J398" i="2"/>
  <c r="J390" i="2"/>
  <c r="J389" i="2"/>
  <c r="J388" i="2"/>
  <c r="J380" i="2"/>
  <c r="J379" i="2"/>
  <c r="J378" i="2"/>
  <c r="J370" i="2"/>
  <c r="J369" i="2"/>
  <c r="J368" i="2"/>
  <c r="J360" i="2"/>
  <c r="J359" i="2"/>
  <c r="J358" i="2"/>
  <c r="J357" i="2"/>
  <c r="J356" i="2"/>
  <c r="J348" i="2"/>
  <c r="J347" i="2"/>
  <c r="J346" i="2"/>
  <c r="J338" i="2"/>
  <c r="J337" i="2"/>
  <c r="J336" i="2"/>
  <c r="J328" i="2"/>
  <c r="J327" i="2"/>
  <c r="J326" i="2"/>
  <c r="J325" i="2"/>
  <c r="J317" i="2"/>
  <c r="J316" i="2"/>
  <c r="J315" i="2"/>
  <c r="J314" i="2"/>
  <c r="J306" i="2"/>
  <c r="J305" i="2"/>
  <c r="J304" i="2"/>
  <c r="J303" i="2"/>
  <c r="J295" i="2"/>
  <c r="J294" i="2"/>
  <c r="J293" i="2"/>
  <c r="J292" i="2"/>
  <c r="J291" i="2"/>
  <c r="J283" i="2"/>
  <c r="J282" i="2"/>
  <c r="J281" i="2"/>
  <c r="J280" i="2"/>
  <c r="J279" i="2"/>
  <c r="J271" i="2"/>
  <c r="J270" i="2"/>
  <c r="J269" i="2"/>
  <c r="J268" i="2"/>
  <c r="J260" i="2"/>
  <c r="J259" i="2"/>
  <c r="J258" i="2"/>
  <c r="J257" i="2"/>
  <c r="J256" i="2"/>
  <c r="J255" i="2"/>
  <c r="J247" i="2"/>
  <c r="J246" i="2"/>
  <c r="J245" i="2"/>
  <c r="J244" i="2"/>
  <c r="J243" i="2"/>
  <c r="J235" i="2"/>
  <c r="J234" i="2"/>
  <c r="J233" i="2"/>
  <c r="J232" i="2"/>
  <c r="J231" i="2"/>
  <c r="J230" i="2"/>
  <c r="J229" i="2"/>
  <c r="J228" i="2"/>
  <c r="J227" i="2"/>
  <c r="J226" i="2"/>
  <c r="J218" i="2"/>
  <c r="J217" i="2"/>
  <c r="J216" i="2"/>
  <c r="J215" i="2"/>
  <c r="J214" i="2"/>
  <c r="J213" i="2"/>
  <c r="J212" i="2"/>
  <c r="J211" i="2"/>
  <c r="J203" i="2"/>
  <c r="J202" i="2"/>
  <c r="J201" i="2"/>
  <c r="J200" i="2"/>
  <c r="J199" i="2"/>
  <c r="J198" i="2"/>
  <c r="J190" i="2"/>
  <c r="J189" i="2"/>
  <c r="J188" i="2"/>
  <c r="J187" i="2"/>
  <c r="J186" i="2"/>
  <c r="J185" i="2"/>
  <c r="J177" i="2"/>
  <c r="J176" i="2"/>
  <c r="J175" i="2"/>
  <c r="J174" i="2"/>
  <c r="J173" i="2"/>
  <c r="J172" i="2"/>
  <c r="J171" i="2"/>
  <c r="J170" i="2"/>
  <c r="J169" i="2"/>
  <c r="J168" i="2"/>
  <c r="J160" i="2"/>
  <c r="J159" i="2"/>
  <c r="J158" i="2"/>
  <c r="J150" i="2"/>
  <c r="J149" i="2"/>
  <c r="J148" i="2"/>
  <c r="J147" i="2"/>
  <c r="J146" i="2"/>
  <c r="J138" i="2"/>
  <c r="J137" i="2"/>
  <c r="J136" i="2"/>
  <c r="J135" i="2"/>
  <c r="J134" i="2"/>
  <c r="J126" i="2"/>
  <c r="J125" i="2"/>
  <c r="J117" i="2"/>
  <c r="J116" i="2"/>
  <c r="J115" i="2"/>
  <c r="J114" i="2"/>
  <c r="J113" i="2"/>
  <c r="J105" i="2"/>
  <c r="J104" i="2"/>
  <c r="J103" i="2"/>
  <c r="J102" i="2"/>
  <c r="J101" i="2"/>
  <c r="J100" i="2"/>
  <c r="J99" i="2"/>
  <c r="J91" i="2"/>
  <c r="J90" i="2"/>
  <c r="J89" i="2"/>
  <c r="J88" i="2"/>
  <c r="J80" i="2"/>
  <c r="J79" i="2"/>
  <c r="J78" i="2"/>
  <c r="J77" i="2"/>
  <c r="J76" i="2"/>
  <c r="J75" i="2"/>
  <c r="J74" i="2"/>
  <c r="J66" i="2"/>
  <c r="J65" i="2"/>
  <c r="J64" i="2"/>
  <c r="J63" i="2"/>
  <c r="J55" i="2"/>
  <c r="J54" i="2"/>
  <c r="J53" i="2"/>
  <c r="J52" i="2"/>
  <c r="J44" i="2"/>
  <c r="J36" i="2"/>
  <c r="J28" i="2"/>
  <c r="J20" i="2"/>
  <c r="J19" i="2"/>
  <c r="J18" i="2"/>
  <c r="J17" i="2"/>
  <c r="J16" i="2"/>
  <c r="J15" i="2"/>
  <c r="J7" i="2"/>
  <c r="N1211" i="2"/>
  <c r="N1204" i="2"/>
  <c r="N1203" i="2"/>
  <c r="N1202" i="2"/>
  <c r="N1194" i="2"/>
  <c r="N1193" i="2"/>
  <c r="N1185" i="2"/>
  <c r="N1184" i="2"/>
  <c r="N1183" i="2"/>
  <c r="N1182" i="2"/>
  <c r="N1174" i="2"/>
  <c r="N1173" i="2"/>
  <c r="N1164" i="2"/>
  <c r="N1163" i="2"/>
  <c r="N1154" i="2"/>
  <c r="N1153" i="2"/>
  <c r="N1152" i="2"/>
  <c r="N1151" i="2"/>
  <c r="N1150" i="2"/>
  <c r="N1142" i="2"/>
  <c r="N1141" i="2"/>
  <c r="N1140" i="2"/>
  <c r="N1139" i="2"/>
  <c r="N1138" i="2"/>
  <c r="N1130" i="2"/>
  <c r="N1129" i="2"/>
  <c r="N1117" i="2"/>
  <c r="N1116" i="2"/>
  <c r="N1115" i="2"/>
  <c r="N1114" i="2"/>
  <c r="N1113" i="2"/>
  <c r="N1105" i="2"/>
  <c r="N1104" i="2"/>
  <c r="N1103" i="2"/>
  <c r="N1102" i="2"/>
  <c r="N1101" i="2"/>
  <c r="N1093" i="2"/>
  <c r="N1092" i="2"/>
  <c r="N1080" i="2"/>
  <c r="N1079" i="2"/>
  <c r="N1078" i="2"/>
  <c r="N1077" i="2"/>
  <c r="N1076" i="2"/>
  <c r="N1068" i="2"/>
  <c r="N1067" i="2"/>
  <c r="N1066" i="2"/>
  <c r="N1065" i="2"/>
  <c r="N1064" i="2"/>
  <c r="N1056" i="2"/>
  <c r="N1055" i="2"/>
  <c r="N1043" i="2"/>
  <c r="N1042" i="2"/>
  <c r="N1041" i="2"/>
  <c r="N1040" i="2"/>
  <c r="N1039" i="2"/>
  <c r="N1038" i="2"/>
  <c r="N1030" i="2"/>
  <c r="N1029" i="2"/>
  <c r="N1028" i="2"/>
  <c r="N1020" i="2"/>
  <c r="N1019" i="2"/>
  <c r="N1018" i="2"/>
  <c r="N1006" i="2"/>
  <c r="N1005" i="2"/>
  <c r="N1004" i="2"/>
  <c r="N1003" i="2"/>
  <c r="N995" i="2"/>
  <c r="N987" i="2"/>
  <c r="N986" i="2"/>
  <c r="N985" i="2"/>
  <c r="N984" i="2"/>
  <c r="N976" i="2"/>
  <c r="N975" i="2"/>
  <c r="N974" i="2"/>
  <c r="N962" i="2"/>
  <c r="N954" i="2"/>
  <c r="N953" i="2"/>
  <c r="N952" i="2"/>
  <c r="N951" i="2"/>
  <c r="N950" i="2"/>
  <c r="N949" i="2"/>
  <c r="N941" i="2"/>
  <c r="N940" i="2"/>
  <c r="N939" i="2"/>
  <c r="N938" i="2"/>
  <c r="N930" i="2"/>
  <c r="N925" i="2"/>
  <c r="N917" i="2"/>
  <c r="N916" i="2"/>
  <c r="N915" i="2"/>
  <c r="N914" i="2"/>
  <c r="N913" i="2"/>
  <c r="N912" i="2"/>
  <c r="N904" i="2"/>
  <c r="N903" i="2"/>
  <c r="N902" i="2"/>
  <c r="N901" i="2"/>
  <c r="N893" i="2"/>
  <c r="N892" i="2"/>
  <c r="N881" i="2"/>
  <c r="N880" i="2"/>
  <c r="N879" i="2"/>
  <c r="N878" i="2"/>
  <c r="N877" i="2"/>
  <c r="N869" i="2"/>
  <c r="N868" i="2"/>
  <c r="N867" i="2"/>
  <c r="N866" i="2"/>
  <c r="N858" i="2"/>
  <c r="N857" i="2"/>
  <c r="N856" i="2"/>
  <c r="N854" i="2"/>
  <c r="N844" i="2"/>
  <c r="N843" i="2"/>
  <c r="N842" i="2"/>
  <c r="N841" i="2"/>
  <c r="N833" i="2"/>
  <c r="N832" i="2"/>
  <c r="N831" i="2"/>
  <c r="N830" i="2"/>
  <c r="N829" i="2"/>
  <c r="N828" i="2"/>
  <c r="N820" i="2"/>
  <c r="N819" i="2"/>
  <c r="N817" i="2"/>
  <c r="N816" i="2"/>
  <c r="N807" i="2"/>
  <c r="N806" i="2"/>
  <c r="N805" i="2"/>
  <c r="N804" i="2"/>
  <c r="N803" i="2"/>
  <c r="N802" i="2"/>
  <c r="N794" i="2"/>
  <c r="N793" i="2"/>
  <c r="N792" i="2"/>
  <c r="N791" i="2"/>
  <c r="N790" i="2"/>
  <c r="N789" i="2"/>
  <c r="N781" i="2"/>
  <c r="N777" i="2"/>
  <c r="N776" i="2"/>
  <c r="N768" i="2"/>
  <c r="N767" i="2"/>
  <c r="N766" i="2"/>
  <c r="N765" i="2"/>
  <c r="N764" i="2"/>
  <c r="N763" i="2"/>
  <c r="N755" i="2"/>
  <c r="N754" i="2"/>
  <c r="N753" i="2"/>
  <c r="N752" i="2"/>
  <c r="N740" i="2"/>
  <c r="N739" i="2"/>
  <c r="N738" i="2"/>
  <c r="N737" i="2"/>
  <c r="N729" i="2"/>
  <c r="N728" i="2"/>
  <c r="N727" i="2"/>
  <c r="N726" i="2"/>
  <c r="N718" i="2"/>
  <c r="N717" i="2"/>
  <c r="N716" i="2"/>
  <c r="N715" i="2"/>
  <c r="N707" i="2"/>
  <c r="N689" i="2"/>
  <c r="N688" i="2"/>
  <c r="N687" i="2"/>
  <c r="N679" i="2"/>
  <c r="N678" i="2"/>
  <c r="N677" i="2"/>
  <c r="N668" i="2"/>
  <c r="N667" i="2"/>
  <c r="N666" i="2"/>
  <c r="N665" i="2"/>
  <c r="N657" i="2"/>
  <c r="N656" i="2"/>
  <c r="N645" i="2"/>
  <c r="N644" i="2"/>
  <c r="N643" i="2"/>
  <c r="N634" i="2"/>
  <c r="N633" i="2"/>
  <c r="N632" i="2"/>
  <c r="N624" i="2"/>
  <c r="N623" i="2"/>
  <c r="N622" i="2"/>
  <c r="N621" i="2"/>
  <c r="N613" i="2"/>
  <c r="N612" i="2"/>
  <c r="N601" i="2"/>
  <c r="N593" i="2"/>
  <c r="N592" i="2"/>
  <c r="N584" i="2"/>
  <c r="N583" i="2"/>
  <c r="N575" i="2"/>
  <c r="N574" i="2"/>
  <c r="N566" i="2"/>
  <c r="N565" i="2"/>
  <c r="N557" i="2"/>
  <c r="N556" i="2"/>
  <c r="N548" i="2"/>
  <c r="N529" i="2"/>
  <c r="N528" i="2"/>
  <c r="N527" i="2"/>
  <c r="N519" i="2"/>
  <c r="N518" i="2"/>
  <c r="N517" i="2"/>
  <c r="N508" i="2"/>
  <c r="N507" i="2"/>
  <c r="N506" i="2"/>
  <c r="N505" i="2"/>
  <c r="N497" i="2"/>
  <c r="N485" i="2"/>
  <c r="N484" i="2"/>
  <c r="N483" i="2"/>
  <c r="N474" i="2"/>
  <c r="N466" i="2"/>
  <c r="N465" i="2"/>
  <c r="N464" i="2"/>
  <c r="N463" i="2"/>
  <c r="N462" i="2"/>
  <c r="N454" i="2"/>
  <c r="N453" i="2"/>
  <c r="N452" i="2"/>
  <c r="N450" i="2"/>
  <c r="N448" i="2"/>
  <c r="N447" i="2"/>
  <c r="N439" i="2"/>
  <c r="N438" i="2"/>
  <c r="N437" i="2"/>
  <c r="N436" i="2"/>
  <c r="N435" i="2"/>
  <c r="N427" i="2"/>
  <c r="N426" i="2"/>
  <c r="N425" i="2"/>
  <c r="N424" i="2"/>
  <c r="N423" i="2"/>
  <c r="N415" i="2"/>
  <c r="N404" i="2"/>
  <c r="N403" i="2"/>
  <c r="N402" i="2"/>
  <c r="N401" i="2"/>
  <c r="N400" i="2"/>
  <c r="N399" i="2"/>
  <c r="N398" i="2"/>
  <c r="N390" i="2"/>
  <c r="N389" i="2"/>
  <c r="N388" i="2"/>
  <c r="N380" i="2"/>
  <c r="N379" i="2"/>
  <c r="N360" i="2"/>
  <c r="N359" i="2"/>
  <c r="N358" i="2"/>
  <c r="N357" i="2"/>
  <c r="N356" i="2"/>
  <c r="N348" i="2"/>
  <c r="N347" i="2"/>
  <c r="N346" i="2"/>
  <c r="N338" i="2"/>
  <c r="N337" i="2"/>
  <c r="N336" i="2"/>
  <c r="N328" i="2"/>
  <c r="N316" i="2"/>
  <c r="N315" i="2"/>
  <c r="N314" i="2"/>
  <c r="N306" i="2"/>
  <c r="N305" i="2"/>
  <c r="N304" i="2"/>
  <c r="N295" i="2"/>
  <c r="N294" i="2"/>
  <c r="N293" i="2"/>
  <c r="N292" i="2"/>
  <c r="N291" i="2"/>
  <c r="N279" i="2"/>
  <c r="N271" i="2"/>
  <c r="N270" i="2"/>
  <c r="N268" i="2"/>
  <c r="N260" i="2"/>
  <c r="N259" i="2"/>
  <c r="N258" i="2"/>
  <c r="N257" i="2"/>
  <c r="N256" i="2"/>
  <c r="N255" i="2"/>
  <c r="N247" i="2"/>
  <c r="N245" i="2"/>
  <c r="N235" i="2"/>
  <c r="N234" i="2"/>
  <c r="N233" i="2"/>
  <c r="N232" i="2"/>
  <c r="N231" i="2"/>
  <c r="N230" i="2"/>
  <c r="N229" i="2"/>
  <c r="N228" i="2"/>
  <c r="N227" i="2"/>
  <c r="N226" i="2"/>
  <c r="N218" i="2"/>
  <c r="N217" i="2"/>
  <c r="N215" i="2"/>
  <c r="N214" i="2"/>
  <c r="N212" i="2"/>
  <c r="N211" i="2"/>
  <c r="N203" i="2"/>
  <c r="N202" i="2"/>
  <c r="N201" i="2"/>
  <c r="N200" i="2"/>
  <c r="N199" i="2"/>
  <c r="N198" i="2"/>
  <c r="N190" i="2"/>
  <c r="N189" i="2"/>
  <c r="N188" i="2"/>
  <c r="N187" i="2"/>
  <c r="N175" i="2"/>
  <c r="N174" i="2"/>
  <c r="N173" i="2"/>
  <c r="N172" i="2"/>
  <c r="N171" i="2"/>
  <c r="N170" i="2"/>
  <c r="N169" i="2"/>
  <c r="N168" i="2"/>
  <c r="N160" i="2"/>
  <c r="N159" i="2"/>
  <c r="N158" i="2"/>
  <c r="N150" i="2"/>
  <c r="N138" i="2"/>
  <c r="N137" i="2"/>
  <c r="N136" i="2"/>
  <c r="N135" i="2"/>
  <c r="N134" i="2"/>
  <c r="N126" i="2"/>
  <c r="N125" i="2"/>
  <c r="N117" i="2"/>
  <c r="N116" i="2"/>
  <c r="N115" i="2"/>
  <c r="N114" i="2"/>
  <c r="N113" i="2"/>
  <c r="N101" i="2"/>
  <c r="N100" i="2"/>
  <c r="N99" i="2"/>
  <c r="N91" i="2"/>
  <c r="N90" i="2"/>
  <c r="N89" i="2"/>
  <c r="N80" i="2"/>
  <c r="N79" i="2"/>
  <c r="N78" i="2"/>
  <c r="N77" i="2"/>
  <c r="N76" i="2"/>
  <c r="N64" i="2"/>
  <c r="N63" i="2"/>
  <c r="N55" i="2"/>
  <c r="N53" i="2"/>
  <c r="N52" i="2"/>
  <c r="N44" i="2"/>
  <c r="N36" i="2"/>
  <c r="N28" i="2"/>
  <c r="N20" i="2"/>
  <c r="N19" i="2"/>
  <c r="N18" i="2"/>
  <c r="L6" i="2"/>
  <c r="J6" i="2"/>
  <c r="N428" i="2" l="1"/>
  <c r="N1126" i="2"/>
  <c r="G118" i="2"/>
  <c r="N118" i="2" s="1"/>
  <c r="G296" i="2"/>
  <c r="G719" i="2"/>
  <c r="G795" i="2"/>
  <c r="N795" i="2" s="1"/>
  <c r="G1175" i="2"/>
  <c r="N1175" i="2" s="1"/>
  <c r="N706" i="2"/>
  <c r="N750" i="2"/>
  <c r="G161" i="2"/>
  <c r="N161" i="2" s="1"/>
  <c r="G261" i="2"/>
  <c r="N261" i="2" s="1"/>
  <c r="G339" i="2"/>
  <c r="G509" i="2"/>
  <c r="G558" i="2"/>
  <c r="N558" i="2" s="1"/>
  <c r="G625" i="2"/>
  <c r="N625" i="2" s="1"/>
  <c r="G669" i="2"/>
  <c r="N669" i="2" s="1"/>
  <c r="G905" i="2"/>
  <c r="N905" i="2" s="1"/>
  <c r="G942" i="2"/>
  <c r="N942" i="2" s="1"/>
  <c r="G236" i="2"/>
  <c r="G467" i="2"/>
  <c r="G834" i="2"/>
  <c r="N834" i="2" s="1"/>
  <c r="G1069" i="2"/>
  <c r="G1106" i="2"/>
  <c r="N1106" i="2" s="1"/>
  <c r="G1143" i="2"/>
  <c r="G1186" i="2"/>
  <c r="N1186" i="2" s="1"/>
  <c r="G567" i="2"/>
  <c r="N567" i="2" s="1"/>
  <c r="G870" i="2"/>
  <c r="N870" i="2" s="1"/>
  <c r="G988" i="2"/>
  <c r="N988" i="2" s="1"/>
  <c r="G1031" i="2"/>
  <c r="N1031" i="2" s="1"/>
  <c r="N654" i="2"/>
  <c r="N325" i="2"/>
  <c r="N610" i="2"/>
  <c r="G178" i="2"/>
  <c r="N178" i="2" s="1"/>
  <c r="G204" i="2"/>
  <c r="G349" i="2"/>
  <c r="N349" i="2" s="1"/>
  <c r="G730" i="2"/>
  <c r="N730" i="2" s="1"/>
  <c r="G769" i="2"/>
  <c r="N538" i="2"/>
  <c r="N1016" i="2"/>
  <c r="G56" i="2"/>
  <c r="G808" i="2"/>
  <c r="N808" i="2" s="1"/>
  <c r="G1044" i="2"/>
  <c r="N1044" i="2" s="1"/>
  <c r="G1195" i="2"/>
  <c r="N1195" i="2" s="1"/>
  <c r="G139" i="2"/>
  <c r="N139" i="2" s="1"/>
  <c r="G272" i="2"/>
  <c r="G361" i="2"/>
  <c r="N361" i="2" s="1"/>
  <c r="G883" i="2"/>
  <c r="N883" i="2" s="1"/>
  <c r="G1081" i="2"/>
  <c r="N1081" i="2" s="1"/>
  <c r="G1119" i="2"/>
  <c r="N1119" i="2" s="1"/>
  <c r="G1155" i="2"/>
  <c r="N74" i="2"/>
  <c r="G743" i="2"/>
  <c r="G847" i="2"/>
  <c r="G1009" i="2"/>
  <c r="G1205" i="2"/>
  <c r="N1205" i="2" s="1"/>
  <c r="N15" i="2"/>
  <c r="N890" i="2"/>
  <c r="G106" i="2"/>
  <c r="N106" i="2" s="1"/>
  <c r="G318" i="2"/>
  <c r="N318" i="2" s="1"/>
  <c r="G487" i="2"/>
  <c r="N487" i="2" s="1"/>
  <c r="G531" i="2"/>
  <c r="G647" i="2"/>
  <c r="N494" i="2"/>
  <c r="G67" i="2"/>
  <c r="N67" i="2" s="1"/>
  <c r="G219" i="2"/>
  <c r="N219" i="2" s="1"/>
  <c r="G455" i="2"/>
  <c r="N455" i="2" s="1"/>
  <c r="G782" i="2"/>
  <c r="N782" i="2" s="1"/>
  <c r="G284" i="2"/>
  <c r="G603" i="2"/>
  <c r="G931" i="2"/>
  <c r="G966" i="2"/>
  <c r="G520" i="2"/>
  <c r="N520" i="2" s="1"/>
  <c r="G680" i="2"/>
  <c r="G1057" i="2"/>
  <c r="N1057" i="2" s="1"/>
  <c r="N680" i="2"/>
  <c r="N769" i="2"/>
  <c r="G151" i="2"/>
  <c r="N151" i="2" s="1"/>
  <c r="G699" i="2"/>
  <c r="N699" i="2" s="1"/>
  <c r="N594" i="2"/>
  <c r="G371" i="2"/>
  <c r="N371" i="2" s="1"/>
  <c r="G1094" i="2"/>
  <c r="N1094" i="2" s="1"/>
  <c r="G191" i="2"/>
  <c r="N191" i="2" s="1"/>
  <c r="G381" i="2"/>
  <c r="N381" i="2" s="1"/>
  <c r="N603" i="2"/>
  <c r="N743" i="2"/>
  <c r="N1009" i="2"/>
  <c r="N540" i="2"/>
  <c r="N966" i="2"/>
  <c r="G416" i="2"/>
  <c r="N416" i="2" s="1"/>
  <c r="G594" i="2"/>
  <c r="N549" i="2"/>
  <c r="N614" i="2"/>
  <c r="N658" i="2"/>
  <c r="N894" i="2"/>
  <c r="N931" i="2"/>
  <c r="G248" i="2"/>
  <c r="N248" i="2" s="1"/>
  <c r="G977" i="2"/>
  <c r="N977" i="2" s="1"/>
  <c r="G1166" i="2"/>
  <c r="N1166" i="2" s="1"/>
  <c r="N21" i="2"/>
  <c r="N756" i="2"/>
  <c r="G821" i="2"/>
  <c r="N821" i="2" s="1"/>
  <c r="G92" i="2"/>
  <c r="N92" i="2" s="1"/>
  <c r="N296" i="2"/>
  <c r="N509" i="2"/>
  <c r="G307" i="2"/>
  <c r="N307" i="2" s="1"/>
  <c r="N45" i="2"/>
  <c r="N127" i="2"/>
  <c r="N467" i="2"/>
  <c r="N1069" i="2"/>
  <c r="N1143" i="2"/>
  <c r="N1155" i="2"/>
  <c r="N955" i="2"/>
  <c r="N847" i="2"/>
  <c r="N719" i="2"/>
  <c r="N647" i="2"/>
  <c r="N440" i="2"/>
  <c r="N339" i="2"/>
  <c r="N272" i="2"/>
  <c r="N204" i="2"/>
  <c r="N547" i="2"/>
  <c r="N708" i="2"/>
  <c r="N929" i="2"/>
  <c r="N284" i="2"/>
  <c r="N1165" i="2"/>
  <c r="N329" i="2"/>
  <c r="N56" i="2"/>
  <c r="N585" i="2"/>
  <c r="N236" i="2"/>
  <c r="N414" i="2"/>
  <c r="G8" i="2"/>
  <c r="N8" i="2" s="1"/>
  <c r="N531" i="2"/>
  <c r="N1007" i="2"/>
  <c r="N602" i="2"/>
  <c r="N65" i="2"/>
  <c r="N646" i="2"/>
  <c r="N845" i="2"/>
  <c r="N486" i="2"/>
  <c r="N317" i="2"/>
  <c r="N6" i="2"/>
</calcChain>
</file>

<file path=xl/sharedStrings.xml><?xml version="1.0" encoding="utf-8"?>
<sst xmlns="http://schemas.openxmlformats.org/spreadsheetml/2006/main" count="2786" uniqueCount="643">
  <si>
    <t>Descrição</t>
  </si>
  <si>
    <t>Custo Unitário</t>
  </si>
  <si>
    <t>m²</t>
  </si>
  <si>
    <t>mês</t>
  </si>
  <si>
    <t>Escavação manual de vala. Af_09/2024</t>
  </si>
  <si>
    <t>m³</t>
  </si>
  <si>
    <t>Reaterro manual de valas, com compactador de solos de percussão. Af_08/2023</t>
  </si>
  <si>
    <t>Concreto fck = 20mpa, traço 1:2,7:3 (em massa seca de cimento/ areia média/ brita 1) - preparo mecânico com betoneira 600 l. Af_05/2021</t>
  </si>
  <si>
    <t>m</t>
  </si>
  <si>
    <t>kg</t>
  </si>
  <si>
    <t>un</t>
  </si>
  <si>
    <t>Tubo pvc, serie normal, esgoto predial, dn 50 mm, fornecido e instalado em ramal de descarga ou ramal de esgoto sanitário. Af_08/2022</t>
  </si>
  <si>
    <t>VÁLVULA DE RETENÇÃO PARA ESGOTO - D=100MM</t>
  </si>
  <si>
    <t>ADMINISTRAÇÃO LOCAL (ENGENHEIRO, MESTRE, ETC): 3,49% DO CUSTO TOTAL DA OBRA, INSERIDO NO CUSTO DIRETO, PARA CONSTRUÇÃO DE EDIFÍCIOS (1° QUARTIL), CONFORME ACÓRDÃO DO TCU N° 2622/2013, TC036.076/2011-2, ITEM 9.2.2</t>
  </si>
  <si>
    <t>gb</t>
  </si>
  <si>
    <t>98519 - Revolvimento e limpeza manual de solo. Af_07/2024 ( m² )</t>
  </si>
  <si>
    <t>Sistema: SINAPI - Sist. Nac. de Pesq. de Custos e Índ. da Const. Civil - 01/08/2025</t>
  </si>
  <si>
    <t>Utilizado no(s) item(ns) 01.01</t>
  </si>
  <si>
    <t>Código</t>
  </si>
  <si>
    <t>Unidade</t>
  </si>
  <si>
    <t>Quantidade</t>
  </si>
  <si>
    <t>Valor Operativo</t>
  </si>
  <si>
    <t>Valor Item</t>
  </si>
  <si>
    <t>88441</t>
  </si>
  <si>
    <t>Jardineiro com encargos complementares</t>
  </si>
  <si>
    <t>h</t>
  </si>
  <si>
    <t>88316</t>
  </si>
  <si>
    <t>Servente com encargos complementares</t>
  </si>
  <si>
    <t>010100101 - LOCAÇÃO CONVENCIONAL DE OBRA ATRAVÉS DE GABARITO DE TÁBUAS CORRIDAS PONTALETADAS, COM REAPROVEITAMENTO DE 3 VEZES ( m²  )</t>
  </si>
  <si>
    <t>Sistema: AGEHAB CIVIL - ONERADO - 01/08/2025</t>
  </si>
  <si>
    <t>Utilizado no(s) item(ns) 01.02</t>
  </si>
  <si>
    <t>43132</t>
  </si>
  <si>
    <t>Arame recozido 16 bwg, d = 1,65 mm (0,016 kg/m) ou 18 bwg, d = 1,25 mm (0,01 kg/m)</t>
  </si>
  <si>
    <t>4491</t>
  </si>
  <si>
    <t>Pontalete *7,5 x 7,5* cm em pinus, mista ou equivalente da regiao - bruta</t>
  </si>
  <si>
    <t>5061</t>
  </si>
  <si>
    <t>Prego de aço polido com cabeça 18 x 27 (2 1/2 x 10)</t>
  </si>
  <si>
    <t>10567</t>
  </si>
  <si>
    <t>Tabua *2,5 x 23* cm em pinus, mista ou equivalente da regiao - bruta</t>
  </si>
  <si>
    <t>88262</t>
  </si>
  <si>
    <t>Carpinteiro de formas com encargos complementares</t>
  </si>
  <si>
    <t>012600101 - LOCAÇÃO DE CONTAINER PARA DEPÓSITO DE (2,30 X 6,00M), ALT. 2,50M, SEM DIVISÓRIAS INTERNAS E SEM SANITÁRIO, EXC. TRANSP./CARGA/DESCARGA ( mês )</t>
  </si>
  <si>
    <t>Utilizado no(s) item(ns) 01.03</t>
  </si>
  <si>
    <t>10776</t>
  </si>
  <si>
    <t>Locacao de container 2,30 x 6,00 m, alt. 2,50 m, para escritorio, sem divisorias internas e sem sanitario (nao inclui mobilizacao/desmobilizacao)</t>
  </si>
  <si>
    <t>0101001176 - Locação de banheiro químico, incluso 4 higienizações, mobilização e desmobilização ( mês )</t>
  </si>
  <si>
    <t>Sistema: AGESUL CIVIL - ONERADO - 01/01/2025</t>
  </si>
  <si>
    <t>Utilizado no(s) item(ns) 01.04</t>
  </si>
  <si>
    <t>1616</t>
  </si>
  <si>
    <t>Locação de Banheiro Químico, incluso 4 higienizações, mobilização e desmobilização</t>
  </si>
  <si>
    <t>93358 - Escavação manual de vala. Af_09/2024 ( m³ )</t>
  </si>
  <si>
    <t>Utilizado no(s) item(ns) 02.01 / 16.04</t>
  </si>
  <si>
    <t>97083 - Compactação mecânica de solo para execução de radier, piso de concreto ou laje sobre solo, com compactador de solos a percussão. Af_09/2021 ( m² )</t>
  </si>
  <si>
    <t>Utilizado no(s) item(ns) 02.02 / 13.03.01</t>
  </si>
  <si>
    <t>95265</t>
  </si>
  <si>
    <t>Compactador de solos de percusão (soquete) com motor a gasolina, potência 3 cv - chi diurno. Af_09/2016</t>
  </si>
  <si>
    <t>chi</t>
  </si>
  <si>
    <t>95264</t>
  </si>
  <si>
    <t>Compactador de solos de percusão (soquete) com motor a gasolina, potência 3 cv - chp diurno. Af_09/2016</t>
  </si>
  <si>
    <t>chp</t>
  </si>
  <si>
    <t>88309</t>
  </si>
  <si>
    <t>Pedreiro com encargos complementares</t>
  </si>
  <si>
    <t>93382 - Reaterro manual de valas, com compactador de solos de percussão. Af_08/2023 ( m³ )</t>
  </si>
  <si>
    <t>Utilizado no(s) item(ns) 02.03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</si>
  <si>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</si>
  <si>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</si>
  <si>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</si>
  <si>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</si>
  <si>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91533</t>
  </si>
  <si>
    <t>Compactador de solos de percussão (soquete) com motor a gasolina 4 tempos, potência 4 cv - chp diurno. Af_08/2015</t>
  </si>
  <si>
    <t>89453 - Alvenaria de blocos de concreto estrutural 14x19x39 cm (espessura 14 cm), fbk = 4,5 mpa, utilizando palheta. Af_10/2022 ( m² )</t>
  </si>
  <si>
    <t>Utilizado no(s) item(ns) 03.01</t>
  </si>
  <si>
    <t>38591</t>
  </si>
  <si>
    <t>Bloco de concreto estrutural 14 x 19 x 34 cm, fbk 4,5 mpa (nbr 6136)</t>
  </si>
  <si>
    <t>25070</t>
  </si>
  <si>
    <t>Bloco de concreto estrutural 14 x 19 x 39 cm, fbk 4,5 mpa (nbr 6136)</t>
  </si>
  <si>
    <t>38597</t>
  </si>
  <si>
    <t>Canaleta de concreto estrutural 14 x 19 x 39 cm, fbk 4,5 mpa (nbr 6136)</t>
  </si>
  <si>
    <t>38589</t>
  </si>
  <si>
    <t>Meio bloco de concreto estrutural 14 x 19 x 19 cm, fbk 4,5 mpa (nbr 6136)</t>
  </si>
  <si>
    <t>88715</t>
  </si>
  <si>
    <t>Argamassa traço 1:2:9 (em volume de cimento, cal e areia média úmida) para emboço/massa única/assentamento de alvenaria de vedação, preparo mecânico com betoneira 400 l. Af_08/2019</t>
  </si>
  <si>
    <t>010603101 - CANALETA CONCRETO 14X19X39 (ESPESSURA DE 14CM) E ARGAMASSA DE ASSENTAMENTO COM PREPARO EM BETONEIRA ( m² )</t>
  </si>
  <si>
    <t>Utilizado no(s) item(ns) 03.02</t>
  </si>
  <si>
    <t>87292</t>
  </si>
  <si>
    <t>Argamassa traço 1:2:8 (em volume de cimento, cal e areia média úmida) para emboço/massa única/assentamento de alvenaria de vedação, preparo mecânico com betoneira 400 l. Af_08/2019</t>
  </si>
  <si>
    <t>94970 - Concreto fck = 20mpa, traço 1:2,7:3 (em massa seca de cimento/ areia média/ brita 1) - preparo mecânico com betoneira 600 l. Af_05/2021 ( m³ )</t>
  </si>
  <si>
    <t>Utilizado no(s) item(ns) 03.03 / 04.02</t>
  </si>
  <si>
    <t>370</t>
  </si>
  <si>
    <t>Areia média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</si>
  <si>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</si>
  <si>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</si>
  <si>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</si>
  <si>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</si>
  <si>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89226</t>
  </si>
  <si>
    <t>Betoneira capacidade nominal de 600 l, capacidade de mistura 360 l, motor elétrico trifásico potência de 4 cv, sem carregador - chi diurno. Af_05/2023</t>
  </si>
  <si>
    <t>89225</t>
  </si>
  <si>
    <t>Betoneira capacidade nominal de 600 l, capacidade de mistura 360 l, motor elétrico trifásico potência de 4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</si>
  <si>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</si>
  <si>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</si>
  <si>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</si>
  <si>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03.04 / 04.03</t>
  </si>
  <si>
    <t>90587</t>
  </si>
  <si>
    <t>Vibrador de imersão, diâmetro de ponteira 45mm, motor elétrico trifásico potência de 2 cv - chi diurno. Af_06/2015</t>
  </si>
  <si>
    <t>90586</t>
  </si>
  <si>
    <t>Vibrador de imersão, diâmetro de ponteira 45mm, motor elétrico trifásico potência de 2 cv - chp diurno. Af_06/2015</t>
  </si>
  <si>
    <t>010602101 - TRELIÇA T12 (TR12646 - NBR14862) ( m )</t>
  </si>
  <si>
    <t>Utilizado no(s) item(ns) 03.05 / 04.04</t>
  </si>
  <si>
    <t>42407</t>
  </si>
  <si>
    <t>Treliça nervurada (espaçador), altura = 120,0 mm, diâmetro dos banzos inferiores e superior = 6,0 mm, diâmetro da diagonal = 4,2 mm</t>
  </si>
  <si>
    <t>88245</t>
  </si>
  <si>
    <t>Armador com encargos complementares</t>
  </si>
  <si>
    <t>97092 - Armação para execução de radier, piso de concreto ou laje sobre solo, com uso de tela q-196. Af_09/2021 ( kg )</t>
  </si>
  <si>
    <t>Utilizado no(s) item(ns) 03.06 / 13.03.03</t>
  </si>
  <si>
    <t>7156</t>
  </si>
  <si>
    <t>Tela de aco soldada nervurada, ca-60, q-196, (3,11 kg/m2), diametro do fio = 5,0 mm, largura = 2,45 m, espacamento da malha = 10 x 10 cm</t>
  </si>
  <si>
    <t>88238</t>
  </si>
  <si>
    <t>Ajudante de armador com encargos complementares</t>
  </si>
  <si>
    <t>101619 - Preparo de fundo de vala com largura menor que 1,5 m, com camada de brita, lançamento manual. Af_08/2020 ( m³ )</t>
  </si>
  <si>
    <t>Utilizado no(s) item(ns) 03.07</t>
  </si>
  <si>
    <t>4720</t>
  </si>
  <si>
    <t>Pedra britada n. 0, ou pedrisco (4,8 a 9,5 mm) posto pedreira/fornecedor, sem frete</t>
  </si>
  <si>
    <t>91534</t>
  </si>
  <si>
    <t>Compactador de solos de percussão (soquete) com motor a gasolina 4 tempos, potência 4 cv - chi diurno. Af_08/2015</t>
  </si>
  <si>
    <t>98555 - Impermeabilização de superfície com argamassa polimérica / membrana acrílica, 3 demãos. Af_09/2023 ( m² )</t>
  </si>
  <si>
    <t>Utilizado no(s) item(ns) 03.08</t>
  </si>
  <si>
    <t>135</t>
  </si>
  <si>
    <t>Argamassa polimerica impermeabilizante semiflexivel, bicomponente, a base de cimento e aditivos</t>
  </si>
  <si>
    <t>88243</t>
  </si>
  <si>
    <t>Ajudante especializado com encargos complementares</t>
  </si>
  <si>
    <t>88270</t>
  </si>
  <si>
    <t>Impermeabilizador com encargos complementares</t>
  </si>
  <si>
    <t>010601102 - FABRICAÇÃO, MONTAGEM E DESMONTAGEM DE FÔRMA PARA VIGA DE RESPALDO, EM MADEIRA SERRADA, E=25 MM, 4 UTILIZAÇÕES ( m² )</t>
  </si>
  <si>
    <t>Utilizado no(s) item(ns) 04.01</t>
  </si>
  <si>
    <t>2692</t>
  </si>
  <si>
    <t>Desmoldante protetor para formas de madeira, de base oleosa emulsionada em agua</t>
  </si>
  <si>
    <t>l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</si>
  <si>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</si>
  <si>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</si>
  <si>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</si>
  <si>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</si>
  <si>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</si>
  <si>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</si>
  <si>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88239</t>
  </si>
  <si>
    <t>Ajudante de carpinteiro com encargos complementares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</si>
  <si>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</si>
  <si>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</si>
  <si>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</si>
  <si>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</si>
  <si>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010603102 - VERGA E CONTRAVERGA EM CONCRETO COM TRELIÇA DE 12CM ( m )</t>
  </si>
  <si>
    <t>Utilizado no(s) item(ns) 04.05</t>
  </si>
  <si>
    <t>6194</t>
  </si>
  <si>
    <t>Tabua *2,5 x 15 cm em pinus, mista ou equivalente da regiao - bruta</t>
  </si>
  <si>
    <t>94970</t>
  </si>
  <si>
    <t>103328 - Alvenaria de vedação de blocos cerâmicos furados na horizontal de 9x19x19 cm (espessura 9 cm) e argamassa de assentamento com preparo em betoneira. Af_12/2021 ( m² )</t>
  </si>
  <si>
    <t>Utilizado no(s) item(ns) 05.01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</si>
  <si>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</si>
  <si>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</si>
  <si>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</si>
  <si>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</si>
  <si>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</si>
  <si>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</si>
  <si>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</si>
  <si>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100379 - Fabricação e instalação de pontaletes de madeira não aparelhada para telhados com até 2 águas e com telha cerâmica ou de concreto em edifício residencial térreo, incluso transporte vertical. Af_07/2019 ( m² )</t>
  </si>
  <si>
    <t>Utilizado no(s) item(ns) 06.01</t>
  </si>
  <si>
    <t>4430</t>
  </si>
  <si>
    <t>Caibro nao aparelhado *5 x 6* cm, em macaranduba/massaranduba, angelim ou equivalente da regiao - bruta</t>
  </si>
  <si>
    <t>5075</t>
  </si>
  <si>
    <t>Prego de aço polido com cabeça 18 x 30 (2 3/4 x 10)</t>
  </si>
  <si>
    <t>4425</t>
  </si>
  <si>
    <t>Viga nao aparelhada *6 x 12* cm, em macaranduba/massaranduba, angelim ou equivalente da regiao - bruta</t>
  </si>
  <si>
    <t>4472</t>
  </si>
  <si>
    <t>Viga nao aparelhada *6 x 16* cm, em macaranduba/massaranduba, angelim ou equivalente da regiao - bruta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</si>
  <si>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</si>
  <si>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</si>
  <si>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</si>
  <si>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</si>
  <si>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92539 - Trama de madeira composta por ripas, caibros e terças para telhados de até 2 águas para telha de encaixe de cerâmica ou de concreto, incluso transporte vertical. Af_07/2019 ( m² )</t>
  </si>
  <si>
    <t>Utilizado no(s) item(ns) 06.02</t>
  </si>
  <si>
    <t>20247</t>
  </si>
  <si>
    <t>Prego de aço polido com cabeça 15 x 15 (1 1/4 x 13)</t>
  </si>
  <si>
    <t>39027</t>
  </si>
  <si>
    <t>Prego de aço polido com cabeça 19  x 36 (3 1/4  x  9)</t>
  </si>
  <si>
    <t>40568</t>
  </si>
  <si>
    <t>Prego de aço polido com cabeça 22 x 48 (4 1/4 x 5)</t>
  </si>
  <si>
    <t>4408</t>
  </si>
  <si>
    <t>Ripa nao aparelhada, *1,5 x 5* cm, em macaranduba/massaranduba, angelim ou equivalente da regiao - bruta</t>
  </si>
  <si>
    <t>94442 - Telhamento com telha cerâmica de encaixe, tipo romana, com até 2 águas, incluso transporte vertical. Af_07/2019 ( m² )</t>
  </si>
  <si>
    <t>Utilizado no(s) item(ns) 07.01</t>
  </si>
  <si>
    <t>7175</t>
  </si>
  <si>
    <t>Telha de barro / ceramica, nao esmaltada, tipo romana, americana, portuguesa, francesa, comprimento de *41* cm,  rendimento de *16* telhas/m2</t>
  </si>
  <si>
    <t>88323</t>
  </si>
  <si>
    <t>Telhadista com encargos complementares</t>
  </si>
  <si>
    <t>94221 - Cumeeira para telha cerâmica emboçada com argamassa traço 1:2:9 (cimento, cal e areia) para telhados com até 2 águas, incluso transporte vertical. Af_07/2019 ( m )</t>
  </si>
  <si>
    <t>Utilizado no(s) item(ns) 07.02</t>
  </si>
  <si>
    <t>7181</t>
  </si>
  <si>
    <t>Cumeeira para telha cerâmica, comprimento de *41* cm, rendimento de *3* telhas/m</t>
  </si>
  <si>
    <t>87337</t>
  </si>
  <si>
    <t>Argamassa traço 1:2:9 (em volume de cimento, cal e areia média úmida) para emboço/massa única/assentamento de alvenaria de vedação, preparo mecânico com misturador de eixo horizontal de 300 kg. Af_08/2019</t>
  </si>
  <si>
    <t>010900101 - TABEIRA DE MADEIRA LEI, 1A QUALIDADE, 2,5X15,0CM PARA BEIRAL DE TELHADO ( m )</t>
  </si>
  <si>
    <t>Utilizado no(s) item(ns) 07.03</t>
  </si>
  <si>
    <t>5066</t>
  </si>
  <si>
    <t>Prego de aço polido com cabeça 12 x 12</t>
  </si>
  <si>
    <t>3993</t>
  </si>
  <si>
    <t>Tabua aparelhada *2,5 x 15* cm, em macaranduba/massaranduba, angelim ou equivalente da regiao</t>
  </si>
  <si>
    <t>94447 - Telhamento com telha cerâmica capa-canal, tipo paulista, com até 2 águas, incluso transporte vertical. Af_07/2019 ( m² )</t>
  </si>
  <si>
    <t>Utilizado no(s) item(ns) 07.04</t>
  </si>
  <si>
    <t>7173</t>
  </si>
  <si>
    <t>Telha de barro / ceramica, nao esmaltada, tipo colonial, canal, plan, paulista, comprimento de *44 a 50* cm, rendimento de cobertura de *26* telhas/m2</t>
  </si>
  <si>
    <t>mil</t>
  </si>
  <si>
    <t>94807 - Porta em aço de abrir tipo veneziana sem guarnição, 87x210cm, fixação com parafusos - fornecimento e instalação. Af_12/2019 ( un )</t>
  </si>
  <si>
    <t>Utilizado no(s) item(ns) 08.01</t>
  </si>
  <si>
    <t>7568</t>
  </si>
  <si>
    <t>Bucha de nylon sem aba s10, com parafuso de 6,10 x 65 mm em aço zincado com rosca soberba, cabeça chata e fenda phillips</t>
  </si>
  <si>
    <t>39022</t>
  </si>
  <si>
    <t>Porta de abrir em aco, tipo veneziana, 90 x 210 cm, com fundo anticorrosivo / primer de protecao, inclui fechadura, macaneta e parafusos, sem guarnicao/alizar/vista</t>
  </si>
  <si>
    <t>142</t>
  </si>
  <si>
    <t>Selante elástico monocomponente a base de poliuretano (pu) para juntas diversas</t>
  </si>
  <si>
    <t>310ml</t>
  </si>
  <si>
    <t>011102101 - JANELA DE AÇO TIPO BASCULANTE, PARA VIDROS (VIDROS NÃO INCLUSOS), BATENTE/ REQUADRO INCLUSO (6,5 A 14 CM), COM COM PINTURA ANTICORROSIVA, SEM ACABAMENTO, COM FERRAGENS, FIXAÇÃO COM ARGAMASSA, EXCLUSIVE CONTRAMARCO - FORNECIMENTO E INSTALAÇÃO ( m² )</t>
  </si>
  <si>
    <t>Utilizado no(s) item(ns) 08.02</t>
  </si>
  <si>
    <t>11190</t>
  </si>
  <si>
    <t>Janela basculante, aço, com batente/requadro, 60 x 60 cm (sem vidros)</t>
  </si>
  <si>
    <t>88629</t>
  </si>
  <si>
    <t>Argamassa traço 1:3 (em volume de cimento e areia média úmida), preparo manual. Af_08/2019</t>
  </si>
  <si>
    <t>94562 - Janela de aço de correr com 4 folhas para vidro (vidros não inclusos), batente/ requadro incluso (6 a 14 cm), fixação com argamassa, com pintura anticorrosiva, com ferragens, fixação com argamassa, exclusive contramarco - fornecimento e instalação. Af_11/2024 ( m² )</t>
  </si>
  <si>
    <t>Utilizado no(s) item(ns) 08.03</t>
  </si>
  <si>
    <t>11199</t>
  </si>
  <si>
    <t>Janela de correr, aco, batente/requadro de 6 a 14 cm, com divisao horiz , pint anticorrosiva, sem vidro, bandeira com bascula, 4 fls, 120 x 150 cm (a x l)</t>
  </si>
  <si>
    <t>011102102 - JANELA DE AÇO DE CORRER, VENEZIANA, FIXAÇÃO COM ARGAMASSA, SEM VIDROS - 100x120 CM ( un )</t>
  </si>
  <si>
    <t>Utilizado no(s) item(ns) 08.04</t>
  </si>
  <si>
    <t>021102101</t>
  </si>
  <si>
    <t>JANELA DE AÇO DE CORRER, 100X120CM, VENEZIANA, SEM VIDROS</t>
  </si>
  <si>
    <t>87879 - Chapisco aplicado em alvenarias e estruturas de concreto internas, com colher de pedreiro.  Argamassa traço 1:3 com preparo em betoneira 400l. Af_10/2022 ( m² )</t>
  </si>
  <si>
    <t>Utilizado no(s) item(ns) 09.01.01 / 09.03.01</t>
  </si>
  <si>
    <t>87313</t>
  </si>
  <si>
    <t>Argamassa traço 1:3 (em volume de cimento e areia grossa úmida) para chapisco convencional, preparo mecânico com betoneira 400 l. Af_08/2019</t>
  </si>
  <si>
    <t>87529 - Massa única, em argamassa traço 1:2:8, preparo mecânico, aplicada manualmente em paredes internas de ambientes com área entre 5m² e 10m², e = 17,5mm, com taliscas. Af_03/2024 ( m² )</t>
  </si>
  <si>
    <t>Utilizado no(s) item(ns) 09.01.02 / 09.03.02</t>
  </si>
  <si>
    <t>87265 - Revestimento cerâmico para paredes internas com placas tipo esmaltada de dimensões 20x20 cm aplicadas na altura inteira das paredes.  Af_02/2023_pe ( m² )</t>
  </si>
  <si>
    <t>Utilizado no(s) item(ns) 09.02.01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</si>
  <si>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</si>
  <si>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</si>
  <si>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</si>
  <si>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</si>
  <si>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</si>
  <si>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</si>
  <si>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</si>
  <si>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ladrilheiro com encargos complementares</t>
  </si>
  <si>
    <t>88485 - Fundo selador acrílico, aplicação manual em parede, uma demão. Af_04/2023 ( m² )</t>
  </si>
  <si>
    <t>Utilizado no(s) item(ns) 10.01</t>
  </si>
  <si>
    <t>6085</t>
  </si>
  <si>
    <t>Selador acrilico opaco premium interior/exterior</t>
  </si>
  <si>
    <t>88310</t>
  </si>
  <si>
    <t>Pintor com encargos complementares</t>
  </si>
  <si>
    <t>88489 - Pintura látex acrílica premium, aplicação manual em paredes, duas demãos. Af_04/2023 ( m² )</t>
  </si>
  <si>
    <t>Utilizado no(s) item(ns) 10.02</t>
  </si>
  <si>
    <t>7356</t>
  </si>
  <si>
    <t>Tinta latex acrilica premium, cor branco fosco</t>
  </si>
  <si>
    <t>100760 - Pintura com tinta alquídica de acabamento (esmalte sintético brilhante) aplicada a rolo ou pincel sobre superfícies metálicas (exceto perfil) executado em obra (02 demãos). Af_01/2020 ( m² )</t>
  </si>
  <si>
    <t>Utilizado no(s) item(ns) 10.03</t>
  </si>
  <si>
    <t>5318</t>
  </si>
  <si>
    <t>Diluente aguarras</t>
  </si>
  <si>
    <t>7292</t>
  </si>
  <si>
    <t>Tinta esmalte sintético premium brilhante</t>
  </si>
  <si>
    <t>96111 - Forro em réguas de pvc, frisado, para ambientes residenciais, inclusive estrutura unidirecional de fixação. Af_08/2023_ps ( m² )</t>
  </si>
  <si>
    <t>Utilizado no(s) item(ns) 11.01</t>
  </si>
  <si>
    <t>43131</t>
  </si>
  <si>
    <t>Arame galvanizado 6 bwg, d = 5,16 mm (0,157 kg/m), ou 8 bwg, d = 4,19 mm (0,101 kg/m), ou 10 bwg, d = 3,40 mm (0,0713 kg/m)</t>
  </si>
  <si>
    <t>36238</t>
  </si>
  <si>
    <t>Forro de pvc, frisado, branco, regua de 20 cm, espessura aproximada de 8 mm e comprimento 6 m (sem colocacao)</t>
  </si>
  <si>
    <t>40552</t>
  </si>
  <si>
    <t>Parafuso, autoatarraxante, cabeca chata, fenda simples, em aco zincado, 1/4" (6,35 mm) x 25 mm</t>
  </si>
  <si>
    <t>40547</t>
  </si>
  <si>
    <t>Parafuso zincado, autobrocante, flangeado, 4,2 mm x 19 mm</t>
  </si>
  <si>
    <t>39430</t>
  </si>
  <si>
    <t>Pendural ou presilha reguladora, em aço galvanizado, com corpo, mola e rebite, para perfil tipo canaleta de estrutura em forros drywall</t>
  </si>
  <si>
    <t>39427</t>
  </si>
  <si>
    <t>Perfil canaleta, formato c, em aço zincado, para estrutura forro drywall, e = 0,5 mm, *46 x 18* (l x h), comprimento 3 m</t>
  </si>
  <si>
    <t>88278</t>
  </si>
  <si>
    <t>Montador de estruturas metálicas com encargos complementares</t>
  </si>
  <si>
    <t>011900101 - VIDRO FANTASIA TIPO CANELADO, ESPESSURA 4MM ( m² )</t>
  </si>
  <si>
    <t>Utilizado no(s) item(ns) 12.01</t>
  </si>
  <si>
    <t>10498</t>
  </si>
  <si>
    <t>Massa para vidro</t>
  </si>
  <si>
    <t>10499</t>
  </si>
  <si>
    <t>Vidro martelado ou canelado, 4 mm - sem colocação</t>
  </si>
  <si>
    <t>88325</t>
  </si>
  <si>
    <t>Vidraceiro com encargos complementares</t>
  </si>
  <si>
    <t>87247 - Revestimento cerâmico para piso com placas tipo esmaltada de dimensões 35x35 cm aplicada em ambientes de área entre 5 m2 e 10 m2. Af_02/2023_pe ( m² )</t>
  </si>
  <si>
    <t>Utilizado no(s) item(ns) 13.01.01</t>
  </si>
  <si>
    <t>1287</t>
  </si>
  <si>
    <t>Piso em ceramica esmaltada, cor lisa, pei maior ou igual a 4, formato menor ou igual a 2025 cm2</t>
  </si>
  <si>
    <t>88648 - Rodapé cerâmico de 7cm de altura com placas tipo esmaltada de dimensões 35x35cm. Af_02/2023 ( m )</t>
  </si>
  <si>
    <t>Utilizado no(s) item(ns) 13.01.02</t>
  </si>
  <si>
    <t>94990 - Execução de passeio (calçada) ou piso de concreto com concreto moldado in loco, feito em obra, acabamento convencional, não armado. Af_08/2022 ( m³ )</t>
  </si>
  <si>
    <t>Utilizado no(s) item(ns) 13.02.01 / 13.02.02 / 13.03.04</t>
  </si>
  <si>
    <t>5068</t>
  </si>
  <si>
    <t>Prego de aço polido com cabeça 17 x 21 (2 x 11)</t>
  </si>
  <si>
    <t>4509</t>
  </si>
  <si>
    <t>Sarrafo *2,5 x 10* cm em pinus, mista ou equivalente da regiao - bruta</t>
  </si>
  <si>
    <t>94964</t>
  </si>
  <si>
    <t>Concreto fck = 20mpa, traço 1:2,7:3 (em massa seca de cimento/ areia média/ brita 1) - preparo mecânico com betoneira 400 l. Af_05/2021</t>
  </si>
  <si>
    <t>96622 - Lastro com material granular, aplicado em pisos ou lajes sobre solo, espessura de *5 cm*. Af_01/2024 ( m³ )</t>
  </si>
  <si>
    <t>Utilizado no(s) item(ns) 13.03.02</t>
  </si>
  <si>
    <t>4718</t>
  </si>
  <si>
    <t>Pedra britada n. 2 (19 a 38 mm) posto pedreira/fornecedor, sem frete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</si>
  <si>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</si>
  <si>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</si>
  <si>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</si>
  <si>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</si>
  <si>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90447 - Rasgo linear manual em alvenaria, para eletrodutos, diâmetros menores ou iguais a 40 mm. Af_09/2023 ( m )</t>
  </si>
  <si>
    <t>Utilizado no(s) item(ns) 14.01</t>
  </si>
  <si>
    <t>88247</t>
  </si>
  <si>
    <t>Auxiliar de eletricista com encargos complementares</t>
  </si>
  <si>
    <t>88264</t>
  </si>
  <si>
    <t>Eletricista com encargos complementares</t>
  </si>
  <si>
    <t>91834 - Eletroduto flexível corrugado, pvc, dn 25 mm (3/4"), para circuitos terminais, instalado em forro - fornecimento e instalação. Af_03/2023 ( m )</t>
  </si>
  <si>
    <t>Utilizado no(s) item(ns) 14.02</t>
  </si>
  <si>
    <t>2688</t>
  </si>
  <si>
    <t>Eletroduto pvc flexível corrugado, cor amarela, de 25 mm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</si>
  <si>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</si>
  <si>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</si>
  <si>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91836 - Eletroduto flexível corrugado, pvc, dn 32 mm (1"), para circuitos terminais, instalado em forro - fornecimento e instalação. Af_03/2023 ( m )</t>
  </si>
  <si>
    <t>Utilizado no(s) item(ns) 14.03</t>
  </si>
  <si>
    <t>2690</t>
  </si>
  <si>
    <t>Eletroduto pvc flexível corrugado, cor amarela, de 32 mm</t>
  </si>
  <si>
    <t>91926 - Cabo de cobre flexível isolado, 2,5 mm², anti-chama 450/750 v, para circuitos terminais - fornecimento e instalação. Af_03/2023 ( m )</t>
  </si>
  <si>
    <t>Utilizado no(s) item(ns) 14.04</t>
  </si>
  <si>
    <t>1014</t>
  </si>
  <si>
    <t>Cabo de cobre, flexivel, classe 4 ou 5, isolacao em pvc/a, antichama bwf-b, 1 condutor, 450/750 v, secao nominal 2,5 mm2</t>
  </si>
  <si>
    <t>21127</t>
  </si>
  <si>
    <t>Fita isolante adesiva antichama, uso até 750 v, em rolo de 19 mm x 5 m</t>
  </si>
  <si>
    <t>91930 - Cabo de cobre flexível isolado, 6 mm², anti-chama 450/750 v, para circuitos terminais - fornecimento e instalação. Af_03/2023 ( m )</t>
  </si>
  <si>
    <t>Utilizado no(s) item(ns) 14.05</t>
  </si>
  <si>
    <t>982</t>
  </si>
  <si>
    <t>Cabo de cobre, flexivel, classe 4 ou 5, isolacao em pvc/a, antichama bwf-b, 1 condutor, 450/750 v, secao nominal 6 mm2</t>
  </si>
  <si>
    <t>91931 - Cabo de cobre flexível isolado, 6 mm², anti-chama 0,6/1,0 kv, para circuitos terminais - fornecimento e instalação. Af_03/2023 ( m )</t>
  </si>
  <si>
    <t>Utilizado no(s) item(ns) 14.06</t>
  </si>
  <si>
    <t>994</t>
  </si>
  <si>
    <t>Cabo de cobre, flexivel, classe 4 ou 5, isolacao em pvc/a, antichama bwf-b, cobertura pvc-st1, antichama bwf-b, 1 condutor, 0,6/1 kv, secao nominal 6 mm2</t>
  </si>
  <si>
    <t>92000 - Tomada baixa de embutir (1 módulo), 2p+t 10 a, incluindo suporte e placa - fornecimento e instalação. Af_03/2023 ( un )</t>
  </si>
  <si>
    <t>Utilizado no(s) item(ns) 14.07</t>
  </si>
  <si>
    <t>91946</t>
  </si>
  <si>
    <t>Suporte parafusado com placa de encaixe 4" x 2" médio (1,30 m do piso) para ponto elétrico - fornecimento e instalação. Af_03/2023</t>
  </si>
  <si>
    <t>91998</t>
  </si>
  <si>
    <t>Tomada baixa de embutir (1 módulo), 2p+t 10 a, sem suporte e sem placa - fornecimento e instalação. Af_03/2023</t>
  </si>
  <si>
    <t>91996 - Tomada média de embutir (1 módulo), 2p+t 10 a, incluindo suporte e placa - fornecimento e instalação. Af_03/2023 ( un )</t>
  </si>
  <si>
    <t>Utilizado no(s) item(ns) 14.08</t>
  </si>
  <si>
    <t>91994</t>
  </si>
  <si>
    <t>Tomada média de embutir (1 módulo), 2p+t 10 a, sem suporte e sem placa - fornecimento e instalação. Af_03/2023</t>
  </si>
  <si>
    <t>92004 - Tomada média de embutir (2 módulos), 2p+t 10 a, incluindo suporte e placa - fornecimento e instalação. Af_03/2023 ( un )</t>
  </si>
  <si>
    <t>Utilizado no(s) item(ns) 14.09</t>
  </si>
  <si>
    <t>92002</t>
  </si>
  <si>
    <t>Tomada média de embutir (2 módulos), 2p+t 10 a, sem suporte e sem placa - fornecimento e instalação. Af_03/2023</t>
  </si>
  <si>
    <t>91992 - Tomada alta de embutir (1 módulo), 2p+t 10 a, incluindo suporte e placa - fornecimento e instalação. Af_03/2023 ( un )</t>
  </si>
  <si>
    <t>Utilizado no(s) item(ns) 14.10</t>
  </si>
  <si>
    <t>91990</t>
  </si>
  <si>
    <t>Tomada alta de embutir (1 módulo), 2p+t 10 a, sem suporte e sem placa - fornecimento e instalação. Af_03/2023</t>
  </si>
  <si>
    <t>91953 - Interruptor simples (1 módulo), 10a/250v, incluindo suporte e placa - fornecimento e instalação. Af_03/2023 ( un )</t>
  </si>
  <si>
    <t>Utilizado no(s) item(ns) 14.11</t>
  </si>
  <si>
    <t>91952</t>
  </si>
  <si>
    <t>Interruptor simples (1 módulo), 10a/250v, sem suporte e sem placa - fornecimento e instalação. Af_03/2023</t>
  </si>
  <si>
    <t>91959 - Interruptor simples (2 módulos), 10a/250v, incluindo suporte e placa - fornecimento e instalação. Af_03/2023 ( un )</t>
  </si>
  <si>
    <t>Utilizado no(s) item(ns) 14.12</t>
  </si>
  <si>
    <t>91958</t>
  </si>
  <si>
    <t>Interruptor simples (2 módulos), 10a/250v, sem suporte e sem placa - fornecimento e instalação. Af_03/2023</t>
  </si>
  <si>
    <t>011202101 - ESPELHO PLÁSTICO 4X2'' - FORNECIMENTO E INSTALAÇÃO ( un )</t>
  </si>
  <si>
    <t>Utilizado no(s) item(ns) 14.13</t>
  </si>
  <si>
    <t>38091</t>
  </si>
  <si>
    <t>Espelho / placa cega 4" x 2", para instalação de tomadas e interruptores</t>
  </si>
  <si>
    <t>011205101 - CAIXA DE LUZ 4 X 2'' EM AÇO ESMALTADA ( un )</t>
  </si>
  <si>
    <t>Utilizado no(s) item(ns) 14.14</t>
  </si>
  <si>
    <t>2556</t>
  </si>
  <si>
    <t>Caixa de luz "4 x 2" em aço esmaltada</t>
  </si>
  <si>
    <t>93653 - Disjuntor monopolar tipo din, corrente nominal de 10a - fornecimento e instalação. Af_07/2025 ( un )</t>
  </si>
  <si>
    <t>Utilizado no(s) item(ns) 14.15</t>
  </si>
  <si>
    <t>34653</t>
  </si>
  <si>
    <t>Disjuntor termomagnetico para trilho din (iec), monopolar, 6 - 32 a</t>
  </si>
  <si>
    <t>1570</t>
  </si>
  <si>
    <t>Terminal a compressao em cobre estanhado para cabo 2,5 mm2, 1 furo e 1 compressao, para parafuso de fixacao m5</t>
  </si>
  <si>
    <t>93654 - Disjuntor monopolar tipo din, corrente nominal de 16a - fornecimento e instalação. Af_07/2025 ( un )</t>
  </si>
  <si>
    <t>Utilizado no(s) item(ns) 14.16</t>
  </si>
  <si>
    <t>011205106 - DISJUNTOR BIPOLAR TIPO DIN, CORRENTE NOMINAL DE 25A - FORNECIMENTO E INSTALAÇÃO ( un )</t>
  </si>
  <si>
    <t>Utilizado no(s) item(ns) 14.17</t>
  </si>
  <si>
    <t>34616</t>
  </si>
  <si>
    <t>Disjuntor termomagnetico para trilho din (iec), bipolar, 6 - 32 a</t>
  </si>
  <si>
    <t>1573</t>
  </si>
  <si>
    <t>Terminal a compressao em cobre estanhado para cabo 6 mm2, 1 furo e 1 compressao, para parafuso de fixacao m6</t>
  </si>
  <si>
    <t>011205102 - DISJUNTOR DIFERENCIAL RESIDUAL - DR 40A/30MA, FORNECIMENTO E INSTALAÇÃO ( un )</t>
  </si>
  <si>
    <t>Utilizado no(s) item(ns) 14.18</t>
  </si>
  <si>
    <t>39456</t>
  </si>
  <si>
    <t>Dispositivo dr, 4 polos, sensibilidade de 30 ma, corrente de 40 a, tipo ac</t>
  </si>
  <si>
    <t>1574</t>
  </si>
  <si>
    <t>Terminal a compressao em cobre estanhado para cabo 10 mm2, 1 furo e 1 compressao, para parafuso de fixacao m6</t>
  </si>
  <si>
    <t>011205105 - DISPOSITIVO DPS, 1 POLO, TENSÃO MÁXIMA DE 175V, CORRENTE MÁXIMA DE 20KA, FORNECIMENTO E INSTALAÇÃO ( un )</t>
  </si>
  <si>
    <t>Utilizado no(s) item(ns) 14.19</t>
  </si>
  <si>
    <t>39465</t>
  </si>
  <si>
    <t>Dispositivo dps classe ii, 1 polo, tensão máxima de 175 v, corrente máxima de *20* ka (tipo ac)</t>
  </si>
  <si>
    <t>101883 - Quadro de distribuição de energia em chapa de aço galvanizado, de embutir, com barramento trifásico, para 18 disjuntores din 100a - fornecimento e instalação. Af_07/2025 ( un )</t>
  </si>
  <si>
    <t>Utilizado no(s) item(ns) 14.20</t>
  </si>
  <si>
    <t>13395</t>
  </si>
  <si>
    <t>Quadro de distribuicao com barramento trifasico, de embutir, em chapa de aco galvanizado, para 18 disjuntores din, 100 a</t>
  </si>
  <si>
    <t>87367</t>
  </si>
  <si>
    <t>Argamassa traço 1:1:6 (em volume de cimento, cal e areia média úmida) para emboço/massa única/assentamento de alvenaria de vedação, preparo manual. Af_08/2019</t>
  </si>
  <si>
    <t>97610 - Lâmpada compacta de led 10 w, base e27 - fornecimento e instalação. Af_09/2024 ( un )</t>
  </si>
  <si>
    <t>Utilizado no(s) item(ns) 14.21</t>
  </si>
  <si>
    <t>38194</t>
  </si>
  <si>
    <t>Lâmpada led 10 w bivolt branca, formato tradicional (base e27)</t>
  </si>
  <si>
    <t>12295</t>
  </si>
  <si>
    <t>Soquete de baquelite base e27, para lâmpadas</t>
  </si>
  <si>
    <t>101548 - Isolador, tipo roldana, para baixa tensão - fornecimento e instalação. Af_07/2020 ( un )</t>
  </si>
  <si>
    <t>Utilizado no(s) item(ns) 14.22</t>
  </si>
  <si>
    <t>3398</t>
  </si>
  <si>
    <t>Isolador de porcelana, tipo roldana, dimensões de *72* x *72* mm, para uso em baixa tensão</t>
  </si>
  <si>
    <t>011204101 - CURVA PVC 135G 1'' P/ ELETRODUTO ROSCÁVEL ( un )</t>
  </si>
  <si>
    <t>Utilizado no(s) item(ns) 14.23</t>
  </si>
  <si>
    <t>1880</t>
  </si>
  <si>
    <t>Curva 135 graus, de pvc rígido roscável, de 1", para eletroduto</t>
  </si>
  <si>
    <t>90443 - Rasgo linear manual em alvenaria, para ramais/ distribuição de instalações hidráulicas, diâmetros menores ou iguais a 40 mm. Af_09/2023 ( m )</t>
  </si>
  <si>
    <t>Utilizado no(s) item(ns) 15.01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</si>
  <si>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</si>
  <si>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</si>
  <si>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</si>
  <si>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</si>
  <si>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89446 - Tubo, pvc, soldável, de 25mm, instalado em prumada de água - fornecimento e instalação. Af_06/2022 ( m )</t>
  </si>
  <si>
    <t>Utilizado no(s) item(ns) 15.02</t>
  </si>
  <si>
    <t>38383</t>
  </si>
  <si>
    <t>Lixa d'agua em folha, cor preta, grao 100</t>
  </si>
  <si>
    <t>9868</t>
  </si>
  <si>
    <t>Tubo pvc, soldavel, de 25 mm, agua fria (nbr-5648)</t>
  </si>
  <si>
    <t>89447 - Tubo, pvc, soldável, de 32mm, instalado em prumada de água - fornecimento e instalação. Af_06/2022 ( m )</t>
  </si>
  <si>
    <t>Utilizado no(s) item(ns) 15.03</t>
  </si>
  <si>
    <t>9869</t>
  </si>
  <si>
    <t>Tubo pvc, soldavel, de 32 mm, agua fria (nbr-5648)</t>
  </si>
  <si>
    <t>103957 - Bucha de redução, curta, pvc, soldável, dn 32 x 25 mm, instalado em prumada de água - fornecimento e instalação. Af_06/2022 ( un )</t>
  </si>
  <si>
    <t>Utilizado no(s) item(ns) 15.04</t>
  </si>
  <si>
    <t>122</t>
  </si>
  <si>
    <t>Adesivo plastico para pvc, frasco com *850* gr</t>
  </si>
  <si>
    <t>829</t>
  </si>
  <si>
    <t>Bucha de redução de pvc, soldável, curta, com 32 x 25 mm, para água fria predial</t>
  </si>
  <si>
    <t>20083</t>
  </si>
  <si>
    <t>Solucao preparadora / limpadora para pvc, frasco com 1000 cm3</t>
  </si>
  <si>
    <t>89485 - Joelho 45 graus, pvc, soldável, dn 25mm, instalado em prumada de água - fornecimento e instalação. Af_06/2022 ( un )</t>
  </si>
  <si>
    <t>Utilizado no(s) item(ns) 15.05</t>
  </si>
  <si>
    <t>3500</t>
  </si>
  <si>
    <t>Joelho, pvc soldavel, 45 graus, 25 mm, cor marrom, para agua fria predial</t>
  </si>
  <si>
    <t>89493 - Joelho 45 graus, pvc, soldável, dn 32mm, instalado em prumada de água - fornecimento e instalação. Af_06/2022 ( un )</t>
  </si>
  <si>
    <t>Utilizado no(s) item(ns) 15.06</t>
  </si>
  <si>
    <t>3501</t>
  </si>
  <si>
    <t>Joelho, pvc soldavel, 45 graus, 32 mm, cor marrom, para agua fria predial</t>
  </si>
  <si>
    <t>89481 - Joelho 90 graus, pvc, soldável, dn 25mm, instalado em prumada de água - fornecimento e instalação. Af_06/2022 ( un )</t>
  </si>
  <si>
    <t>Utilizado no(s) item(ns) 15.07</t>
  </si>
  <si>
    <t>3529</t>
  </si>
  <si>
    <t>Joelho pvc, soldavel, 90 graus, 25 mm, cor marrom, para agua fria predial</t>
  </si>
  <si>
    <t>89492 - Joelho 90 graus, pvc, soldável, dn 32mm, instalado em prumada de água - fornecimento e instalação. Af_06/2022 ( un )</t>
  </si>
  <si>
    <t>Utilizado no(s) item(ns) 15.08</t>
  </si>
  <si>
    <t>3536</t>
  </si>
  <si>
    <t>Joelho pvc, soldavel, 90 graus, 32 mm, cor marrom, para agua fria predial</t>
  </si>
  <si>
    <t>90373 - Joelho 90 graus com bucha de latão, pvc, soldável, dn 25mm, x 1/2  instalado em ramal ou sub-ramal de água - fornecimento e instalação. Af_06/2022 ( un )</t>
  </si>
  <si>
    <t>Utilizado no(s) item(ns) 15.09</t>
  </si>
  <si>
    <t>20147</t>
  </si>
  <si>
    <t>Joelho pvc, soldável, com bucha de latão, 90 graus, 25 mm x 1/2", para água fria predial</t>
  </si>
  <si>
    <t>89617 - Te, pvc, soldável, dn 25mm, instalado em prumada de água - fornecimento e instalação. Af_06/2022 ( un )</t>
  </si>
  <si>
    <t>Utilizado no(s) item(ns) 15.10</t>
  </si>
  <si>
    <t>7139</t>
  </si>
  <si>
    <t>Tê soldável, pvc, 90 graus, 25 mm, para água fria predial (nbr 5648)</t>
  </si>
  <si>
    <t>89620 - Te, pvc, soldável, dn 32mm, instalado em prumada de água - fornecimento e instalação. Af_06/2022 ( un )</t>
  </si>
  <si>
    <t>Utilizado no(s) item(ns) 15.11</t>
  </si>
  <si>
    <t>7140</t>
  </si>
  <si>
    <t>Tê soldável, pvc, 90 graus, 32 mm, para água fria predial (nbr 5648)</t>
  </si>
  <si>
    <t>89396 - Tê com bucha de latão na bolsa central, pvc, soldável, dn 25mm x 1/2 , instalado em ramal ou sub-ramal de água - fornecimento e instalação. Af_06/2022 ( un )</t>
  </si>
  <si>
    <t>Utilizado no(s) item(ns) 15.12</t>
  </si>
  <si>
    <t>7137</t>
  </si>
  <si>
    <t>Tê pvc, soldável, com bucha de latão na bolsa central, 90 graus, 25 mm x 1/2", para água fria predial</t>
  </si>
  <si>
    <t>011301101 - RAMAL PREDIAL EM TUBO PEAD 20MM - FORNECIMENTO, INSTALAÇÃO, ESCAVAÇÃO E REATERRO ( m )</t>
  </si>
  <si>
    <t>Utilizado no(s) item(ns) 15.13</t>
  </si>
  <si>
    <t>9813</t>
  </si>
  <si>
    <t>Tubo de polietileno de alta densidade (pead), pe-80, de = 20 mm x 2,3 mm de parede, para ligação de água predial (nbr 15561)</t>
  </si>
  <si>
    <t>88246</t>
  </si>
  <si>
    <t>Assentador de tubos com encargos complementares</t>
  </si>
  <si>
    <t>93358</t>
  </si>
  <si>
    <t>93382</t>
  </si>
  <si>
    <t>104044 - Adaptador, polipropileno, para tubos em pead, 20 mm x 3/4", para ligação predial de água. Af_06/2022 ( un )</t>
  </si>
  <si>
    <t>Utilizado no(s) item(ns) 15.14</t>
  </si>
  <si>
    <t>61</t>
  </si>
  <si>
    <t>Adaptador de compressão em polipropileno (pp), para tubo em pead, 20 mm x 3/4", para ligação predial de água (nts 179)</t>
  </si>
  <si>
    <t>3148</t>
  </si>
  <si>
    <t>Fita veda rosca, em ptfe, rolo de 18 mm x 50 m (l x c)</t>
  </si>
  <si>
    <t>89383 - Adaptador curto com bolsa e rosca para registro, pvc, soldável, dn 25mm x 3/4 , instalado em ramal ou sub-ramal de água - fornecimento e instalação. Af_06/2022 ( un )</t>
  </si>
  <si>
    <t>Utilizado no(s) item(ns) 15.15</t>
  </si>
  <si>
    <t>65</t>
  </si>
  <si>
    <t>Adaptador pvc soldável curto com bolsa e rosca, 25 mm x 3/4", para água fria</t>
  </si>
  <si>
    <t>89985 - Registro de pressão bruto, latão, roscável, 3/4", com acabamento e canopla cromados - fornecimento e instalação. Af_08/2021 ( un )</t>
  </si>
  <si>
    <t>Utilizado no(s) item(ns) 15.16</t>
  </si>
  <si>
    <t>6024</t>
  </si>
  <si>
    <t>Registro pressao com acabamento e canopla cromada, simples, bitola 3/4"</t>
  </si>
  <si>
    <t>89987 - Registro de gaveta bruto, latão, roscável, 3/4", com acabamento e canopla cromados - fornecimento e instalação. Af_08/2021 ( un )</t>
  </si>
  <si>
    <t>Utilizado no(s) item(ns) 15.17</t>
  </si>
  <si>
    <t>6005</t>
  </si>
  <si>
    <t>Registro gaveta com acabamento e canopla cromados, simples, bitola 3/4"</t>
  </si>
  <si>
    <t>94489 - Registro de esfera, pvc, soldável, com volante, dn  25 mm - fornecimento e instalação. Af_08/2021 ( un )</t>
  </si>
  <si>
    <t>Utilizado no(s) item(ns) 15.18</t>
  </si>
  <si>
    <t>20080</t>
  </si>
  <si>
    <t>Adesivo plástico para pvc, frasco com 175 gr</t>
  </si>
  <si>
    <t>11674</t>
  </si>
  <si>
    <t>Registro de esfera, pvc, com volante, vs, soldável, dn 25 mm, com corpo dividido</t>
  </si>
  <si>
    <t>94490 - Registro de esfera, pvc, soldável, com volante, dn  32 mm - fornecimento e instalação. Af_08/2021 ( un )</t>
  </si>
  <si>
    <t>Utilizado no(s) item(ns) 15.19</t>
  </si>
  <si>
    <t>11675</t>
  </si>
  <si>
    <t>Registro de esfera, pvc, com volante, vs, soldável, dn 32 mm, com corpo dividido</t>
  </si>
  <si>
    <t>011301102 - CAIXA D´ÁGUA EM POLIETILENO, 500 LITROS, COM ACESSÓRIOS (ADAPTADORES, REGISTRO E BÓIA) ( un )</t>
  </si>
  <si>
    <t>Utilizado no(s) item(ns) 15.20</t>
  </si>
  <si>
    <t>94703</t>
  </si>
  <si>
    <t>Adaptador com flange e anel de vedação, pvc, soldável, dn 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</si>
  <si>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</si>
  <si>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</si>
  <si>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102605</t>
  </si>
  <si>
    <t>Caixa d´água em polietileno, 500 litros - fornecimento e instalação. Af_06/2021</t>
  </si>
  <si>
    <t>94796</t>
  </si>
  <si>
    <t>Torneira de boia para caixa d'água, roscável, 3/4" - fornecimento e instalação. Af_08/2021</t>
  </si>
  <si>
    <t>011301103 - SUPORTE PARA CAIXA D´ÁGUA DE 500L COM VIGAS DE MADEIRA, TÁBUAS E MADEIRITE ( un )</t>
  </si>
  <si>
    <t>Utilizado no(s) item(ns) 15.21</t>
  </si>
  <si>
    <t>1346</t>
  </si>
  <si>
    <t>Chapa/painel de madeira compensada plastificada (madeirite plastificado) para forma de concreto, de 2200 x 1100 mm, e = 10 mm</t>
  </si>
  <si>
    <t>5071</t>
  </si>
  <si>
    <t>Prego de aço polido com cabeça 18 x 24 (2 1/4 x 10)</t>
  </si>
  <si>
    <t>6212</t>
  </si>
  <si>
    <t>Tabua *2,5 x 30 cm em pinus, mista ou equivalente da regiao - bruta</t>
  </si>
  <si>
    <t>89711 - Tubo pvc, serie normal, esgoto predial, dn 40 mm, fornecido e instalado em ramal de descarga ou ramal de esgoto sanitário. Af_08/2022 ( m )</t>
  </si>
  <si>
    <t>Utilizado no(s) item(ns) 16.01</t>
  </si>
  <si>
    <t>9835</t>
  </si>
  <si>
    <t>Tubo pvc  série normal, dn 40 mm, para esgoto  predial (nbr 5688)</t>
  </si>
  <si>
    <t>89712 - Tubo pvc, serie normal, esgoto predial, dn 50 mm, fornecido e instalado em ramal de descarga ou ramal de esgoto sanitário. Af_08/2022 ( m )</t>
  </si>
  <si>
    <t>Utilizado no(s) item(ns) 16.02</t>
  </si>
  <si>
    <t>9838</t>
  </si>
  <si>
    <t>Tubo pvc série normal, dn 50 mm, para esgoto predial (nbr 5688)</t>
  </si>
  <si>
    <t>89714 - Tubo pvc, serie normal, esgoto predial, dn 100 mm, fornecido e instalado em ramal de descarga ou ramal de esgoto sanitário. Af_08/2022 ( m )</t>
  </si>
  <si>
    <t>Utilizado no(s) item(ns) 16.03</t>
  </si>
  <si>
    <t>9836</t>
  </si>
  <si>
    <t>Tubo pvc  série normal, dn 100 mm, para esgoto  predial (nbr 5688)</t>
  </si>
  <si>
    <t>010401101 - REATERRO MANUAL COM APILOAMENTO MANUAL ( m³ )</t>
  </si>
  <si>
    <t>Utilizado no(s) item(ns) 16.05</t>
  </si>
  <si>
    <t>89707 - Caixa sifonada, pvc, dn 100 x 100 x 50 mm, junta elástica, fornecida e instalada em ramal de descarga ou em ramal de esgoto sanitário. Af_08/2022 ( un )</t>
  </si>
  <si>
    <t>Utilizado no(s) item(ns) 16.06</t>
  </si>
  <si>
    <t>5103</t>
  </si>
  <si>
    <t>Caixa sifonada pvc, 100 x 100 x 50 mm, com grelha redonda, branca</t>
  </si>
  <si>
    <t>011304101 - CAIXA DE GORDURA SIMPLES EM CONCRETO PRÉ-MOLDADO 0,40x0,40x0,40M COM TAMPA - FORNECIMENTO E INSTALAÇÃO ( un )</t>
  </si>
  <si>
    <t>Utilizado no(s) item(ns) 16.07</t>
  </si>
  <si>
    <t>41628</t>
  </si>
  <si>
    <t>Caixa de concreto armado pre-moldado, com fundo e tampa, dimensoes de 0,40 x 0,40 x 0,40 m</t>
  </si>
  <si>
    <t>89801</t>
  </si>
  <si>
    <t>Joelho 90 graus, pvc, serie normal, esgoto predial, dn 50 mm, junta elástica, fornecido e instalado em prumada de esgoto sanitário ou ventilação. Af_08/2022</t>
  </si>
  <si>
    <t>89712</t>
  </si>
  <si>
    <t>011304102 - CAIXA DE INSPEÇÃO SIMPLES EM CONCRETO PRÉ-MOLDADO 0,40x0,40x0,40M COM TAMPA - FORNECIMENTO E INSTALAÇÃO ( un )</t>
  </si>
  <si>
    <t>Utilizado no(s) item(ns) 16.08</t>
  </si>
  <si>
    <t>89726 - Joelho 45 graus, pvc, serie normal, esgoto predial, dn 40 mm, junta soldável, fornecido e instalado em ramal de descarga ou ramal de esgoto sanitário. Af_08/2022 ( un )</t>
  </si>
  <si>
    <t>Utilizado no(s) item(ns) 16.09</t>
  </si>
  <si>
    <t>3516</t>
  </si>
  <si>
    <t>Joelho pvc, soldável, bb, 45 graus, dn 40 mm, para esgoto predial</t>
  </si>
  <si>
    <t>89724 - Joelho 90 graus, pvc, serie normal, esgoto predial, dn 40 mm, junta soldável, fornecido e instalado em ramal de descarga ou ramal de esgoto sanitário. Af_08/2022 ( un )</t>
  </si>
  <si>
    <t>Utilizado no(s) item(ns) 16.10</t>
  </si>
  <si>
    <t>3517</t>
  </si>
  <si>
    <t>Joelho pvc, soldavel, bb, 90 graus, sem anel, dn 40 mm, para esgoto predial secundario</t>
  </si>
  <si>
    <t>89731 - Joelho 90 graus, pvc, serie normal, esgoto predial, dn 50 mm, junta elástica, fornecido e instalado em ramal de descarga ou ramal de esgoto sanitário. Af_08/2022 ( un )</t>
  </si>
  <si>
    <t>Utilizado no(s) item(ns) 16.11</t>
  </si>
  <si>
    <t>296</t>
  </si>
  <si>
    <t>Anel borracha para tubo esgoto predial, dn 50 mm (nbr 5688)</t>
  </si>
  <si>
    <t>3526</t>
  </si>
  <si>
    <t>Joelho pvc, soldável, pb, 90 graus, dn 50 mm, para esgoto predial</t>
  </si>
  <si>
    <t>20078</t>
  </si>
  <si>
    <t>Pasta lubrificante para tubos e conexoes com junta elastica, embalagem de *400* gr (uso em pvc, aco, polietileno e outros)</t>
  </si>
  <si>
    <t>89744 - Joelho 90 graus, pvc, serie normal, esgoto predial, dn 100 mm, junta elástica, fornecido e instalado em ramal de descarga ou ramal de esgoto sanitário. Af_08/2022 ( un )</t>
  </si>
  <si>
    <t>Utilizado no(s) item(ns) 16.12</t>
  </si>
  <si>
    <t>301</t>
  </si>
  <si>
    <t>Anel borracha para tubo esgoto predial, dn 100 mm (nbr 5688)</t>
  </si>
  <si>
    <t>3520</t>
  </si>
  <si>
    <t>Joelho pvc, soldável, pb, 90 graus, dn 100 mm, para esgoto predial</t>
  </si>
  <si>
    <t>011304103 - JUNÇÃO SIMPLES, PVC, DN 100 X 50 MM, SÉRIE NORMAL PARA ESGOTO PREDIAL ( un )</t>
  </si>
  <si>
    <t>Utilizado no(s) item(ns) 16.13</t>
  </si>
  <si>
    <t>3659</t>
  </si>
  <si>
    <t>Juncao simples de reducao, pvc, dn 100 x 50 mm, serie normal para esgoto predial</t>
  </si>
  <si>
    <t>89827 - Junção simples, pvc, serie normal, esgoto predial, dn 50 x 50 mm, junta elástica, fornecido e instalado em prumada de esgoto sanitário ou ventilação. Af_08/2022 ( un )</t>
  </si>
  <si>
    <t>Utilizado no(s) item(ns) 16.14</t>
  </si>
  <si>
    <t>3662</t>
  </si>
  <si>
    <t>Juncao simples, pvc, 45 graus, dn 50 x 50 mm, serie normal para esgoto predial</t>
  </si>
  <si>
    <t>104344 - Te, pvc, série normal, esgoto predial, dn 100 x 50 mm, junta elástica, fornecido e instalado em ramal de descarga ou ramal de esgoto sanitário. Af_08/2022 ( un )</t>
  </si>
  <si>
    <t>Utilizado no(s) item(ns) 16.15</t>
  </si>
  <si>
    <t>11655</t>
  </si>
  <si>
    <t>Te sanitario de reducao, pvc, dn 100 x 50 mm, serie normal, para esgoto predial</t>
  </si>
  <si>
    <t>011304106 - VÁLVULA DE RETENÇÃO PARA ESGOTO - D=100MM ( un )</t>
  </si>
  <si>
    <t>Utilizado no(s) item(ns) 16.16</t>
  </si>
  <si>
    <t>021304101</t>
  </si>
  <si>
    <t>86943 - Lavatório louça branca suspenso, 29,5 x 39cm ou equivalente, padrão popular, incluso sifão flexível em pvc, válvula e engate flexível 30cm em plástico e torneira cromada de mesa, padrão popular - fornecimento e instalação. Af_01/2020 ( un )</t>
  </si>
  <si>
    <t>Utilizado no(s) item(ns) 17.01</t>
  </si>
  <si>
    <t>86884</t>
  </si>
  <si>
    <t>Engate flexível em plástico branco, 1/2" x 30cm - fornecimento e instalação. Af_01/2020</t>
  </si>
  <si>
    <t>86904</t>
  </si>
  <si>
    <t>Lavatório louça branca suspenso, 29,5 x 39cm ou equivalente, padrão popular - fornecimento e instalação. Af_01/2020</t>
  </si>
  <si>
    <t>86883</t>
  </si>
  <si>
    <t>Sifão do tipo flexível em pvc 1  x 1.1/2  - fornecimento e instalação. Af_01/2020</t>
  </si>
  <si>
    <t>86906</t>
  </si>
  <si>
    <t>Torneira cromada de mesa, 1/2" ou 3/4", para lavatório, padrão popular - fornecimento e instalação. Af_01/2020</t>
  </si>
  <si>
    <t>86879</t>
  </si>
  <si>
    <t>Válvula em plástico 1" para pia, tanque ou lavatório, com ou sem ladrão - fornecimento e instalação. Af_01/2020</t>
  </si>
  <si>
    <t>011302101 - BANCADA DE MÁRMORE SINTÉTICO 120 X 60CM, COM CUBA INTEGRADA, INCLUSO SIFÃO EM PVC, VÁLVULA EM PLÁSTICO CROMADO TIPO AMERICANA, ENGATE FLEXÍVEL E TORNEIRA CROMADA, DE MESA/BANCADA, PADRÃO POPULAR - FORNECIMENTO E INSTALAÇÃO ( un )</t>
  </si>
  <si>
    <t>Utilizado no(s) item(ns) 17.02</t>
  </si>
  <si>
    <t>86894</t>
  </si>
  <si>
    <t>Bancada de mármore sintético, de 120 x 60cm, com cuba integrada - fornecimento e instalação. Af_01/2020</t>
  </si>
  <si>
    <t>86885</t>
  </si>
  <si>
    <t>Engate flexível em plástico branco, 1/2" x 40cm - fornecimento e instalação. Af_01/2020</t>
  </si>
  <si>
    <t>86880</t>
  </si>
  <si>
    <t>Válvula em plástico cromado tipo americana 3.1/2" x 1.1/2" sem adaptador para pia - fornecimento e instalação. Af_01/2020</t>
  </si>
  <si>
    <t>86927 - Tanque de mármore sintético suspenso, 22l ou equivalente, incluso sifão tipo garrafa em pvc, válvula plástica e torneira de metal cromado padrão popular - fornec. E instalação. Af_01/2020 ( un )</t>
  </si>
  <si>
    <t>Utilizado no(s) item(ns) 17.03</t>
  </si>
  <si>
    <t>86882</t>
  </si>
  <si>
    <t>Sifão do tipo garrafa/copo em pvc 1.1/4  x 1.1/2" - fornecimento e instalação. Af_01/2020</t>
  </si>
  <si>
    <t>86876</t>
  </si>
  <si>
    <t>Tanque de mármore sintético suspenso, 22l ou equivalente - fornecimento e instalação. Af_01/2020</t>
  </si>
  <si>
    <t>86913</t>
  </si>
  <si>
    <t>Torneira cromada 1/2" ou 3/4" para tanque, padrão popular - fornecimento e instalação. Af_01/2020</t>
  </si>
  <si>
    <t>86931 - Vaso sanitário sifonado com caixa acoplada louça branca, incluso engate flexível em plástico branco, 1/2  x 40cm - fornecimento e instalação. Af_01/2020 ( un )</t>
  </si>
  <si>
    <t>Utilizado no(s) item(ns) 17.04</t>
  </si>
  <si>
    <t>86888</t>
  </si>
  <si>
    <t>Vaso sanitário sifonado com caixa acoplada louça branca - fornecimento e instalação. Af_01/2020</t>
  </si>
  <si>
    <t>100860 - Chuveiro elétrico comum corpo plástico, tipo ducha - fornecimento e instalação. Af_01/2020 ( un )</t>
  </si>
  <si>
    <t>Utilizado no(s) item(ns) 17.05</t>
  </si>
  <si>
    <t>1368</t>
  </si>
  <si>
    <t>Chuveiro comum em plástico branco, com cano, 3 temperaturas, 5500 w (110/220 v)</t>
  </si>
  <si>
    <t>3146</t>
  </si>
  <si>
    <t>Fita veda rosca, em ptfe, rolo de 18 mm x 10 m (l x c)</t>
  </si>
  <si>
    <t>99814 - Limpeza de superfície com jato de alta pressão. Af_04/2019 ( m² )</t>
  </si>
  <si>
    <t>Utilizado no(s) item(ns) 18.01</t>
  </si>
  <si>
    <t>99833</t>
  </si>
  <si>
    <t>Lavadora de alta pressao (lava-jato) para agua fria, pressao de operacao entre 1400 e 1900 lib/pol2, vazao maxima entre 400 e 700 l/h - chp diurno. Af_05/2023</t>
  </si>
  <si>
    <t>103946 - Plantio de grama esmeralda ou são carlos ou curitibana, em placas. Af_07/2024 ( m² )</t>
  </si>
  <si>
    <t>Utilizado no(s) item(ns) 18.02</t>
  </si>
  <si>
    <t>3322</t>
  </si>
  <si>
    <t>Grama esmeralda ou são carlos ou curitibana, em placas, sem plantio</t>
  </si>
  <si>
    <t>022400046 - ADMINISTRAÇÃO LOCAL (ENGENHEIRO, MESTRE, ETC): 3,49% DO CUSTO TOTAL DA OBRA, INSERIDO NO CUSTO DIRETO, PARA CONSTRUÇÃO DE EDIFÍCIOS (1° QUARTIL), CONFORME ACÓRDÃO DO TCU N° 2622/2013, TC036.076/2011-2, ITEM 9.2.2 ( gb )</t>
  </si>
  <si>
    <t>Utilizado no(s) item(ns) 19.01</t>
  </si>
  <si>
    <t>022400046</t>
  </si>
  <si>
    <t>Valor Unitário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</si>
</sst>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###,##0.00"/>
    <numFmt numFmtId="165" formatCode="###,##0.00000000"/>
    <numFmt numFmtId="166" formatCode="###,##0.0000"/>
  </numFmts>
  <fonts count="4">
    <font>
      <sz val="10"/>
      <name val="Arial"/>
    </font>
    <font>
      <b/>
      <sz val="8"/>
      <name val="Heveltica"/>
    </font>
    <font>
      <sz val="8"/>
      <name val="Heveltica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5">
    <xf numFmtId="0" fontId="0" fillId="0" borderId="0" xfId="0" applyProtection="1"/>
    <xf numFmtId="0" fontId="1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left" vertical="center" wrapText="1"/>
    </xf>
    <xf numFmtId="164" fontId="2" fillId="0" borderId="7" xfId="0" applyNumberFormat="1" applyFont="1" applyBorder="1" applyAlignment="1" applyProtection="1">
      <alignment horizontal="right" vertical="center"/>
    </xf>
    <xf numFmtId="0" fontId="2" fillId="0" borderId="7" xfId="0" applyFont="1" applyBorder="1" applyAlignment="1" applyProtection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Protection="1"/>
    <xf numFmtId="0" fontId="1" fillId="2" borderId="3" xfId="0" applyFont="1" applyFill="1" applyBorder="1" applyProtection="1"/>
    <xf numFmtId="0" fontId="1" fillId="2" borderId="4" xfId="0" applyFont="1" applyFill="1" applyBorder="1" applyProtection="1"/>
    <xf numFmtId="0" fontId="1" fillId="2" borderId="0" xfId="0" applyFont="1" applyFill="1" applyProtection="1"/>
    <xf numFmtId="0" fontId="1" fillId="2" borderId="5" xfId="0" applyFont="1" applyFill="1" applyBorder="1" applyProtection="1"/>
    <xf numFmtId="0" fontId="1" fillId="2" borderId="8" xfId="0" applyFont="1" applyFill="1" applyBorder="1" applyProtection="1"/>
    <xf numFmtId="0" fontId="1" fillId="2" borderId="9" xfId="0" applyFont="1" applyFill="1" applyBorder="1" applyProtection="1"/>
    <xf numFmtId="0" fontId="1" fillId="2" borderId="9" xfId="0" applyFont="1" applyFill="1" applyBorder="1" applyAlignment="1" applyProtection="1">
      <alignment wrapText="1"/>
    </xf>
    <xf numFmtId="0" fontId="1" fillId="2" borderId="10" xfId="0" applyFont="1" applyFill="1" applyBorder="1" applyAlignment="1" applyProtection="1">
      <alignment wrapText="1"/>
    </xf>
    <xf numFmtId="0" fontId="1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165" fontId="2" fillId="0" borderId="7" xfId="0" applyNumberFormat="1" applyFont="1" applyBorder="1" applyAlignment="1" applyProtection="1">
      <alignment horizontal="right" vertical="center"/>
    </xf>
    <xf numFmtId="0" fontId="1" fillId="0" borderId="0" xfId="0" applyFont="1" applyProtection="1"/>
    <xf numFmtId="166" fontId="1" fillId="0" borderId="9" xfId="0" applyNumberFormat="1" applyFont="1" applyBorder="1" applyProtection="1"/>
    <xf numFmtId="0" fontId="2" fillId="0" borderId="7" xfId="0" quotePrefix="1" applyFont="1" applyBorder="1" applyAlignment="1" applyProtection="1">
      <alignment horizontal="left" vertic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1" fillId="2" borderId="0" xfId="0" applyFont="1" applyFill="1" applyAlignment="1" applyProtection="1">
      <alignment horizontal="center"/>
    </xf>
    <xf numFmtId="0" fontId="1" fillId="2" borderId="5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center"/>
    </xf>
    <xf numFmtId="0" fontId="1" fillId="2" borderId="9" xfId="0" applyFont="1" applyFill="1" applyBorder="1" applyAlignment="1" applyProtection="1">
      <alignment horizontal="center" wrapText="1"/>
    </xf>
    <xf numFmtId="0" fontId="1" fillId="2" borderId="10" xfId="0" applyFont="1" applyFill="1" applyBorder="1" applyAlignment="1" applyProtection="1">
      <alignment horizontal="center" wrapText="1"/>
    </xf>
    <xf numFmtId="165" fontId="2" fillId="0" borderId="7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1" fillId="0" borderId="9" xfId="0" applyFont="1" applyBorder="1" applyAlignment="1" applyProtection="1">
      <alignment horizontal="center"/>
    </xf>
    <xf numFmtId="44" fontId="1" fillId="0" borderId="9" xfId="1" applyFont="1" applyBorder="1" applyAlignment="1" applyProtection="1">
      <alignment horizontal="center"/>
    </xf>
    <xf numFmtId="44" fontId="2" fillId="0" borderId="7" xfId="1" applyFont="1" applyBorder="1" applyAlignment="1" applyProtection="1">
      <alignment horizontal="center" vertical="center"/>
    </xf>
    <xf numFmtId="44" fontId="2" fillId="3" borderId="7" xfId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/>
    <xf numFmtId="0" fontId="1" fillId="2" borderId="2" xfId="0" applyFont="1" applyFill="1" applyBorder="1" applyAlignment="1" applyProtection="1"/>
    <xf numFmtId="0" fontId="1" fillId="2" borderId="3" xfId="0" applyFont="1" applyFill="1" applyBorder="1" applyAlignment="1" applyProtection="1"/>
    <xf numFmtId="0" fontId="1" fillId="2" borderId="1" xfId="0" applyFont="1" applyFill="1" applyBorder="1" applyAlignment="1" applyProtection="1">
      <alignment horizontal="left" vertical="center" wrapText="1"/>
    </xf>
    <xf numFmtId="0" fontId="1" fillId="2" borderId="2" xfId="0" applyFont="1" applyFill="1" applyBorder="1" applyAlignment="1" applyProtection="1">
      <alignment horizontal="left" vertical="center" wrapText="1"/>
    </xf>
    <xf numFmtId="0" fontId="1" fillId="2" borderId="3" xfId="0" applyFont="1" applyFill="1" applyBorder="1" applyAlignment="1" applyProtection="1">
      <alignment horizontal="left" vertical="center" wrapText="1"/>
    </xf>
    <xf numFmtId="0" fontId="1" fillId="2" borderId="1" xfId="0" applyFont="1" applyFill="1" applyBorder="1" applyAlignment="1" applyProtection="1">
      <alignment horizontal="left" vertical="center"/>
    </xf>
    <xf numFmtId="0" fontId="1" fillId="2" borderId="2" xfId="0" applyFont="1" applyFill="1" applyBorder="1" applyAlignment="1" applyProtection="1">
      <alignment horizontal="left" vertical="center"/>
    </xf>
    <xf numFmtId="0" fontId="1" fillId="2" borderId="3" xfId="0" applyFont="1" applyFill="1" applyBorder="1" applyAlignment="1" applyProtection="1">
      <alignment horizontal="left"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N1212"/>
  <sheetViews>
    <sheetView showGridLines="0" tabSelected="1" view="pageBreakPreview" zoomScaleNormal="100" zoomScaleSheetLayoutView="100" workbookViewId="0">
      <selection activeCell="Q1207" sqref="Q1207"/>
    </sheetView>
  </sheetViews>
  <sheetFormatPr defaultRowHeight="12.75"/>
  <cols>
    <col min="2" max="2" width="10" customWidth="1"/>
    <col min="3" max="3" width="40" customWidth="1"/>
    <col min="4" max="4" width="8" customWidth="1"/>
    <col min="5" max="7" width="12" style="21" customWidth="1"/>
    <col min="9" max="9" width="12" hidden="1" customWidth="1"/>
    <col min="10" max="10" width="13.28515625" hidden="1" customWidth="1"/>
    <col min="11" max="11" width="12" hidden="1" customWidth="1"/>
    <col min="12" max="12" width="13.28515625" hidden="1" customWidth="1"/>
    <col min="13" max="13" width="12" hidden="1" customWidth="1"/>
    <col min="14" max="14" width="13.28515625" hidden="1" customWidth="1"/>
  </cols>
  <sheetData>
    <row r="2" spans="2:14">
      <c r="B2" s="5" t="s">
        <v>15</v>
      </c>
      <c r="C2" s="6"/>
      <c r="D2" s="6"/>
      <c r="E2" s="23"/>
      <c r="F2" s="23"/>
      <c r="G2" s="24"/>
      <c r="I2" s="6"/>
      <c r="K2" s="6"/>
      <c r="M2" s="7"/>
    </row>
    <row r="3" spans="2:14">
      <c r="B3" s="8" t="s">
        <v>16</v>
      </c>
      <c r="C3" s="9"/>
      <c r="D3" s="9"/>
      <c r="E3" s="25"/>
      <c r="F3" s="25"/>
      <c r="G3" s="26"/>
      <c r="I3" s="9"/>
      <c r="K3" s="9"/>
      <c r="M3" s="10"/>
    </row>
    <row r="4" spans="2:14">
      <c r="B4" s="11" t="s">
        <v>17</v>
      </c>
      <c r="C4" s="12"/>
      <c r="D4" s="12"/>
      <c r="E4" s="27"/>
      <c r="F4" s="28"/>
      <c r="G4" s="29"/>
      <c r="I4" s="12"/>
      <c r="K4" s="13"/>
      <c r="M4" s="14"/>
    </row>
    <row r="5" spans="2:14">
      <c r="B5" s="15" t="s">
        <v>18</v>
      </c>
      <c r="C5" s="1" t="s">
        <v>0</v>
      </c>
      <c r="D5" s="15" t="s">
        <v>19</v>
      </c>
      <c r="E5" s="15" t="s">
        <v>20</v>
      </c>
      <c r="F5" s="15" t="s">
        <v>642</v>
      </c>
      <c r="G5" s="15" t="s">
        <v>22</v>
      </c>
      <c r="I5" s="15" t="s">
        <v>20</v>
      </c>
      <c r="K5" s="15" t="s">
        <v>21</v>
      </c>
      <c r="M5" s="15" t="s">
        <v>22</v>
      </c>
    </row>
    <row r="6" spans="2:14">
      <c r="B6" s="4" t="s">
        <v>23</v>
      </c>
      <c r="C6" s="2" t="s">
        <v>24</v>
      </c>
      <c r="D6" s="16" t="s">
        <v>25</v>
      </c>
      <c r="E6" s="30">
        <v>2.8000000000000001E-2</v>
      </c>
      <c r="F6" s="35">
        <v>25.81</v>
      </c>
      <c r="G6" s="34">
        <f>TRUNC(E6*F6,2)</f>
        <v>0.72</v>
      </c>
      <c r="I6" s="17">
        <v>2.8000000000000001E-2</v>
      </c>
      <c r="J6" s="22" t="b">
        <f>E6=I6</f>
        <v>1</v>
      </c>
      <c r="K6" s="3">
        <v>25.81</v>
      </c>
      <c r="L6" s="22" t="b">
        <f>F6=K6</f>
        <v>1</v>
      </c>
      <c r="M6" s="3">
        <v>0.72</v>
      </c>
      <c r="N6" s="22" t="b">
        <f>G6=M6</f>
        <v>1</v>
      </c>
    </row>
    <row r="7" spans="2:14">
      <c r="B7" s="4" t="s">
        <v>26</v>
      </c>
      <c r="C7" s="4" t="s">
        <v>27</v>
      </c>
      <c r="D7" s="16" t="s">
        <v>25</v>
      </c>
      <c r="E7" s="30">
        <v>0.14000000000000001</v>
      </c>
      <c r="F7" s="35">
        <v>21.72</v>
      </c>
      <c r="G7" s="34">
        <f>TRUNC(E7*F7,2)</f>
        <v>3.04</v>
      </c>
      <c r="I7" s="17">
        <v>0.14000000000000001</v>
      </c>
      <c r="J7" s="22" t="b">
        <f>E7=I7</f>
        <v>1</v>
      </c>
      <c r="K7" s="3">
        <v>21.72</v>
      </c>
      <c r="L7" s="22" t="b">
        <f>F7=K7</f>
        <v>1</v>
      </c>
      <c r="M7" s="3">
        <v>3.04</v>
      </c>
      <c r="N7" s="22" t="b">
        <f t="shared" ref="N7:N8" si="0">G7=M7</f>
        <v>1</v>
      </c>
    </row>
    <row r="8" spans="2:14">
      <c r="B8" s="18"/>
      <c r="C8" s="18"/>
      <c r="D8" s="18"/>
      <c r="E8" s="31"/>
      <c r="F8" s="32" t="s">
        <v>1</v>
      </c>
      <c r="G8" s="33">
        <f>SUM(G6:G7)</f>
        <v>3.76</v>
      </c>
      <c r="I8" s="18"/>
      <c r="K8" s="18"/>
      <c r="M8" s="19">
        <v>3.76</v>
      </c>
      <c r="N8" t="b">
        <f t="shared" si="0"/>
        <v>1</v>
      </c>
    </row>
    <row r="11" spans="2:14" ht="25.5" customHeight="1">
      <c r="B11" s="39" t="s">
        <v>28</v>
      </c>
      <c r="C11" s="40"/>
      <c r="D11" s="40"/>
      <c r="E11" s="40"/>
      <c r="F11" s="40"/>
      <c r="G11" s="41"/>
      <c r="I11" s="6"/>
      <c r="K11" s="6"/>
      <c r="M11" s="7"/>
    </row>
    <row r="12" spans="2:14">
      <c r="B12" s="8" t="s">
        <v>29</v>
      </c>
      <c r="C12" s="9"/>
      <c r="D12" s="9"/>
      <c r="E12" s="25"/>
      <c r="F12" s="25"/>
      <c r="G12" s="26"/>
      <c r="I12" s="9"/>
      <c r="K12" s="9"/>
      <c r="M12" s="10"/>
    </row>
    <row r="13" spans="2:14">
      <c r="B13" s="11" t="s">
        <v>30</v>
      </c>
      <c r="C13" s="12"/>
      <c r="D13" s="12"/>
      <c r="E13" s="27"/>
      <c r="F13" s="28"/>
      <c r="G13" s="29"/>
      <c r="I13" s="12"/>
      <c r="K13" s="13"/>
      <c r="M13" s="14"/>
    </row>
    <row r="14" spans="2:14">
      <c r="B14" s="15" t="s">
        <v>18</v>
      </c>
      <c r="C14" s="1" t="s">
        <v>0</v>
      </c>
      <c r="D14" s="15" t="s">
        <v>19</v>
      </c>
      <c r="E14" s="15" t="s">
        <v>20</v>
      </c>
      <c r="F14" s="15" t="s">
        <v>642</v>
      </c>
      <c r="G14" s="15" t="s">
        <v>22</v>
      </c>
      <c r="I14" s="15" t="s">
        <v>20</v>
      </c>
      <c r="K14" s="15" t="s">
        <v>21</v>
      </c>
      <c r="M14" s="15" t="s">
        <v>22</v>
      </c>
    </row>
    <row r="15" spans="2:14" ht="22.5">
      <c r="B15" s="4" t="s">
        <v>31</v>
      </c>
      <c r="C15" s="2" t="s">
        <v>32</v>
      </c>
      <c r="D15" s="16" t="s">
        <v>9</v>
      </c>
      <c r="E15" s="30">
        <v>0.02</v>
      </c>
      <c r="F15" s="35">
        <v>19.93</v>
      </c>
      <c r="G15" s="34">
        <f t="shared" ref="G15:G20" si="1">TRUNC(E15*F15,2)</f>
        <v>0.39</v>
      </c>
      <c r="I15" s="17">
        <v>0.02</v>
      </c>
      <c r="J15" s="22" t="b">
        <f t="shared" ref="J15:J20" si="2">E15=I15</f>
        <v>1</v>
      </c>
      <c r="K15" s="3">
        <v>19.93</v>
      </c>
      <c r="L15" s="22" t="b">
        <f t="shared" ref="L15:L20" si="3">F15=K15</f>
        <v>1</v>
      </c>
      <c r="M15" s="3">
        <v>0.39</v>
      </c>
      <c r="N15" s="22" t="b">
        <f t="shared" ref="N15:N21" si="4">G15=M15</f>
        <v>1</v>
      </c>
    </row>
    <row r="16" spans="2:14" ht="22.5">
      <c r="B16" s="4" t="s">
        <v>33</v>
      </c>
      <c r="C16" s="2" t="s">
        <v>34</v>
      </c>
      <c r="D16" s="16" t="s">
        <v>8</v>
      </c>
      <c r="E16" s="30">
        <v>0.12</v>
      </c>
      <c r="F16" s="35">
        <v>7.23</v>
      </c>
      <c r="G16" s="34">
        <f t="shared" si="1"/>
        <v>0.86</v>
      </c>
      <c r="I16" s="17">
        <v>0.12</v>
      </c>
      <c r="J16" s="22" t="b">
        <f t="shared" si="2"/>
        <v>1</v>
      </c>
      <c r="K16" s="3">
        <v>7.23</v>
      </c>
      <c r="L16" s="22" t="b">
        <f t="shared" si="3"/>
        <v>1</v>
      </c>
      <c r="M16" s="3">
        <v>0.86</v>
      </c>
      <c r="N16" s="22" t="b">
        <f t="shared" si="4"/>
        <v>1</v>
      </c>
    </row>
    <row r="17" spans="2:14">
      <c r="B17" s="4" t="s">
        <v>35</v>
      </c>
      <c r="C17" s="2" t="s">
        <v>36</v>
      </c>
      <c r="D17" s="16" t="s">
        <v>9</v>
      </c>
      <c r="E17" s="30">
        <v>0.01</v>
      </c>
      <c r="F17" s="35">
        <v>19.95</v>
      </c>
      <c r="G17" s="34">
        <f t="shared" si="1"/>
        <v>0.19</v>
      </c>
      <c r="I17" s="17">
        <v>0.01</v>
      </c>
      <c r="J17" s="22" t="b">
        <f t="shared" si="2"/>
        <v>1</v>
      </c>
      <c r="K17" s="3">
        <v>19.95</v>
      </c>
      <c r="L17" s="22" t="b">
        <f t="shared" si="3"/>
        <v>1</v>
      </c>
      <c r="M17" s="3">
        <v>0.19</v>
      </c>
      <c r="N17" s="22" t="b">
        <f t="shared" si="4"/>
        <v>1</v>
      </c>
    </row>
    <row r="18" spans="2:14" ht="22.5">
      <c r="B18" s="4" t="s">
        <v>37</v>
      </c>
      <c r="C18" s="2" t="s">
        <v>38</v>
      </c>
      <c r="D18" s="16" t="s">
        <v>8</v>
      </c>
      <c r="E18" s="30">
        <v>0.1067</v>
      </c>
      <c r="F18" s="35">
        <v>8.18</v>
      </c>
      <c r="G18" s="34">
        <f t="shared" si="1"/>
        <v>0.87</v>
      </c>
      <c r="I18" s="17">
        <v>0.1067</v>
      </c>
      <c r="J18" s="22" t="b">
        <f t="shared" si="2"/>
        <v>1</v>
      </c>
      <c r="K18" s="3">
        <v>8.18</v>
      </c>
      <c r="L18" s="22" t="b">
        <f t="shared" si="3"/>
        <v>1</v>
      </c>
      <c r="M18" s="3">
        <v>0.87</v>
      </c>
      <c r="N18" s="22" t="b">
        <f t="shared" si="4"/>
        <v>1</v>
      </c>
    </row>
    <row r="19" spans="2:14">
      <c r="B19" s="4" t="s">
        <v>39</v>
      </c>
      <c r="C19" s="2" t="s">
        <v>40</v>
      </c>
      <c r="D19" s="16" t="s">
        <v>25</v>
      </c>
      <c r="E19" s="30">
        <v>0.1</v>
      </c>
      <c r="F19" s="35">
        <v>26.69</v>
      </c>
      <c r="G19" s="34">
        <f t="shared" si="1"/>
        <v>2.66</v>
      </c>
      <c r="I19" s="17">
        <v>0.1</v>
      </c>
      <c r="J19" s="22" t="b">
        <f t="shared" si="2"/>
        <v>1</v>
      </c>
      <c r="K19" s="3">
        <v>26.69</v>
      </c>
      <c r="L19" s="22" t="b">
        <f t="shared" si="3"/>
        <v>1</v>
      </c>
      <c r="M19" s="3">
        <v>2.66</v>
      </c>
      <c r="N19" s="22" t="b">
        <f t="shared" si="4"/>
        <v>1</v>
      </c>
    </row>
    <row r="20" spans="2:14">
      <c r="B20" s="4" t="s">
        <v>26</v>
      </c>
      <c r="C20" s="4" t="s">
        <v>27</v>
      </c>
      <c r="D20" s="16" t="s">
        <v>25</v>
      </c>
      <c r="E20" s="30">
        <v>0.1</v>
      </c>
      <c r="F20" s="35">
        <v>21.72</v>
      </c>
      <c r="G20" s="34">
        <f t="shared" si="1"/>
        <v>2.17</v>
      </c>
      <c r="I20" s="17">
        <v>0.1</v>
      </c>
      <c r="J20" s="22" t="b">
        <f t="shared" si="2"/>
        <v>1</v>
      </c>
      <c r="K20" s="3">
        <v>21.72</v>
      </c>
      <c r="L20" s="22" t="b">
        <f t="shared" si="3"/>
        <v>1</v>
      </c>
      <c r="M20" s="3">
        <v>2.17</v>
      </c>
      <c r="N20" s="22" t="b">
        <f t="shared" si="4"/>
        <v>1</v>
      </c>
    </row>
    <row r="21" spans="2:14">
      <c r="B21" s="18"/>
      <c r="C21" s="18"/>
      <c r="D21" s="18"/>
      <c r="E21" s="31"/>
      <c r="F21" s="32" t="s">
        <v>1</v>
      </c>
      <c r="G21" s="33">
        <f>SUM(G15:G20)</f>
        <v>7.1400000000000006</v>
      </c>
      <c r="I21" s="18"/>
      <c r="K21" s="18"/>
      <c r="M21" s="19">
        <v>7.14</v>
      </c>
      <c r="N21" t="b">
        <f t="shared" si="4"/>
        <v>1</v>
      </c>
    </row>
    <row r="24" spans="2:14" ht="25.5" customHeight="1">
      <c r="B24" s="39" t="s">
        <v>41</v>
      </c>
      <c r="C24" s="40"/>
      <c r="D24" s="40"/>
      <c r="E24" s="40"/>
      <c r="F24" s="40"/>
      <c r="G24" s="41"/>
      <c r="I24" s="6"/>
      <c r="K24" s="6"/>
      <c r="M24" s="7"/>
    </row>
    <row r="25" spans="2:14">
      <c r="B25" s="8" t="s">
        <v>29</v>
      </c>
      <c r="C25" s="9"/>
      <c r="D25" s="9"/>
      <c r="E25" s="25"/>
      <c r="F25" s="25"/>
      <c r="G25" s="26"/>
      <c r="I25" s="9"/>
      <c r="K25" s="9"/>
      <c r="M25" s="10"/>
    </row>
    <row r="26" spans="2:14">
      <c r="B26" s="11" t="s">
        <v>42</v>
      </c>
      <c r="C26" s="12"/>
      <c r="D26" s="12"/>
      <c r="E26" s="27"/>
      <c r="F26" s="28"/>
      <c r="G26" s="29"/>
      <c r="I26" s="12"/>
      <c r="K26" s="13"/>
      <c r="M26" s="14"/>
    </row>
    <row r="27" spans="2:14">
      <c r="B27" s="15" t="s">
        <v>18</v>
      </c>
      <c r="C27" s="1" t="s">
        <v>0</v>
      </c>
      <c r="D27" s="15" t="s">
        <v>19</v>
      </c>
      <c r="E27" s="15" t="s">
        <v>20</v>
      </c>
      <c r="F27" s="15" t="s">
        <v>642</v>
      </c>
      <c r="G27" s="15" t="s">
        <v>22</v>
      </c>
      <c r="I27" s="15" t="s">
        <v>20</v>
      </c>
      <c r="K27" s="15" t="s">
        <v>21</v>
      </c>
      <c r="M27" s="15" t="s">
        <v>22</v>
      </c>
    </row>
    <row r="28" spans="2:14" ht="33.75">
      <c r="B28" s="4" t="s">
        <v>43</v>
      </c>
      <c r="C28" s="2" t="s">
        <v>44</v>
      </c>
      <c r="D28" s="16" t="s">
        <v>3</v>
      </c>
      <c r="E28" s="30">
        <v>1</v>
      </c>
      <c r="F28" s="35">
        <v>662.1</v>
      </c>
      <c r="G28" s="34">
        <f>TRUNC(E28*F28,2)</f>
        <v>662.1</v>
      </c>
      <c r="I28" s="17">
        <v>1</v>
      </c>
      <c r="J28" s="22" t="b">
        <f>E28=I28</f>
        <v>1</v>
      </c>
      <c r="K28" s="3">
        <v>662.1</v>
      </c>
      <c r="L28" s="22" t="b">
        <f>F28=K28</f>
        <v>1</v>
      </c>
      <c r="M28" s="3">
        <v>662.1</v>
      </c>
      <c r="N28" s="22" t="b">
        <f t="shared" ref="N28:N29" si="5">G28=M28</f>
        <v>1</v>
      </c>
    </row>
    <row r="29" spans="2:14">
      <c r="B29" s="18"/>
      <c r="C29" s="18"/>
      <c r="D29" s="18"/>
      <c r="E29" s="31"/>
      <c r="F29" s="32" t="s">
        <v>1</v>
      </c>
      <c r="G29" s="33">
        <f>SUM(G28)</f>
        <v>662.1</v>
      </c>
      <c r="I29" s="18"/>
      <c r="K29" s="18"/>
      <c r="M29" s="19">
        <v>662.1</v>
      </c>
      <c r="N29" t="b">
        <f t="shared" si="5"/>
        <v>1</v>
      </c>
    </row>
    <row r="32" spans="2:14">
      <c r="B32" s="5" t="s">
        <v>45</v>
      </c>
      <c r="C32" s="6"/>
      <c r="D32" s="6"/>
      <c r="E32" s="23"/>
      <c r="F32" s="23"/>
      <c r="G32" s="24"/>
      <c r="I32" s="6"/>
      <c r="K32" s="6"/>
      <c r="M32" s="7"/>
    </row>
    <row r="33" spans="2:14">
      <c r="B33" s="8" t="s">
        <v>46</v>
      </c>
      <c r="C33" s="9"/>
      <c r="D33" s="9"/>
      <c r="E33" s="25"/>
      <c r="F33" s="25"/>
      <c r="G33" s="26"/>
      <c r="I33" s="9"/>
      <c r="K33" s="9"/>
      <c r="M33" s="10"/>
    </row>
    <row r="34" spans="2:14">
      <c r="B34" s="11" t="s">
        <v>47</v>
      </c>
      <c r="C34" s="12"/>
      <c r="D34" s="12"/>
      <c r="E34" s="27"/>
      <c r="F34" s="28"/>
      <c r="G34" s="29"/>
      <c r="I34" s="12"/>
      <c r="K34" s="13"/>
      <c r="M34" s="14"/>
    </row>
    <row r="35" spans="2:14">
      <c r="B35" s="15" t="s">
        <v>18</v>
      </c>
      <c r="C35" s="1" t="s">
        <v>0</v>
      </c>
      <c r="D35" s="15" t="s">
        <v>19</v>
      </c>
      <c r="E35" s="15" t="s">
        <v>20</v>
      </c>
      <c r="F35" s="15" t="s">
        <v>642</v>
      </c>
      <c r="G35" s="15" t="s">
        <v>22</v>
      </c>
      <c r="I35" s="15" t="s">
        <v>20</v>
      </c>
      <c r="K35" s="15" t="s">
        <v>21</v>
      </c>
      <c r="M35" s="15" t="s">
        <v>22</v>
      </c>
    </row>
    <row r="36" spans="2:14" ht="22.5">
      <c r="B36" s="4" t="s">
        <v>48</v>
      </c>
      <c r="C36" s="2" t="s">
        <v>49</v>
      </c>
      <c r="D36" s="16" t="s">
        <v>3</v>
      </c>
      <c r="E36" s="30">
        <v>1</v>
      </c>
      <c r="F36" s="35">
        <v>1400</v>
      </c>
      <c r="G36" s="34">
        <f>TRUNC(E36*F36,2)</f>
        <v>1400</v>
      </c>
      <c r="I36" s="17">
        <v>1</v>
      </c>
      <c r="J36" s="22" t="b">
        <f>E36=I36</f>
        <v>1</v>
      </c>
      <c r="K36" s="3">
        <v>1400</v>
      </c>
      <c r="L36" s="22" t="b">
        <f>F36=K36</f>
        <v>1</v>
      </c>
      <c r="M36" s="3">
        <v>1400</v>
      </c>
      <c r="N36" s="22" t="b">
        <f t="shared" ref="N36:N37" si="6">G36=M36</f>
        <v>1</v>
      </c>
    </row>
    <row r="37" spans="2:14">
      <c r="B37" s="18"/>
      <c r="C37" s="18"/>
      <c r="D37" s="18"/>
      <c r="E37" s="31"/>
      <c r="F37" s="32" t="s">
        <v>1</v>
      </c>
      <c r="G37" s="33">
        <f>SUM(G36)</f>
        <v>1400</v>
      </c>
      <c r="I37" s="18"/>
      <c r="K37" s="18"/>
      <c r="M37" s="19">
        <v>1400</v>
      </c>
      <c r="N37" t="b">
        <f t="shared" si="6"/>
        <v>1</v>
      </c>
    </row>
    <row r="40" spans="2:14">
      <c r="B40" s="5" t="s">
        <v>50</v>
      </c>
      <c r="C40" s="6"/>
      <c r="D40" s="6"/>
      <c r="E40" s="23"/>
      <c r="F40" s="23"/>
      <c r="G40" s="24"/>
      <c r="I40" s="6"/>
      <c r="K40" s="6"/>
      <c r="M40" s="7"/>
    </row>
    <row r="41" spans="2:14">
      <c r="B41" s="8" t="s">
        <v>16</v>
      </c>
      <c r="C41" s="9"/>
      <c r="D41" s="9"/>
      <c r="E41" s="25"/>
      <c r="F41" s="25"/>
      <c r="G41" s="26"/>
      <c r="I41" s="9"/>
      <c r="K41" s="9"/>
      <c r="M41" s="10"/>
    </row>
    <row r="42" spans="2:14">
      <c r="B42" s="11" t="s">
        <v>51</v>
      </c>
      <c r="C42" s="12"/>
      <c r="D42" s="12"/>
      <c r="E42" s="27"/>
      <c r="F42" s="28"/>
      <c r="G42" s="29"/>
      <c r="I42" s="12"/>
      <c r="K42" s="13"/>
      <c r="M42" s="14"/>
    </row>
    <row r="43" spans="2:14">
      <c r="B43" s="15" t="s">
        <v>18</v>
      </c>
      <c r="C43" s="1" t="s">
        <v>0</v>
      </c>
      <c r="D43" s="15" t="s">
        <v>19</v>
      </c>
      <c r="E43" s="15" t="s">
        <v>20</v>
      </c>
      <c r="F43" s="15" t="s">
        <v>642</v>
      </c>
      <c r="G43" s="15" t="s">
        <v>22</v>
      </c>
      <c r="I43" s="15" t="s">
        <v>20</v>
      </c>
      <c r="K43" s="15" t="s">
        <v>21</v>
      </c>
      <c r="M43" s="15" t="s">
        <v>22</v>
      </c>
    </row>
    <row r="44" spans="2:14">
      <c r="B44" s="4" t="s">
        <v>26</v>
      </c>
      <c r="C44" s="4" t="s">
        <v>27</v>
      </c>
      <c r="D44" s="16" t="s">
        <v>25</v>
      </c>
      <c r="E44" s="30">
        <v>3.9557666999999999</v>
      </c>
      <c r="F44" s="35">
        <v>21.72</v>
      </c>
      <c r="G44" s="34">
        <f>TRUNC(E44*F44,2)</f>
        <v>85.91</v>
      </c>
      <c r="I44" s="17">
        <v>3.9557666999999999</v>
      </c>
      <c r="J44" s="22" t="b">
        <f>E44=I44</f>
        <v>1</v>
      </c>
      <c r="K44" s="3">
        <v>21.72</v>
      </c>
      <c r="L44" s="22" t="b">
        <f>F44=K44</f>
        <v>1</v>
      </c>
      <c r="M44" s="3">
        <v>85.91</v>
      </c>
      <c r="N44" s="22" t="b">
        <f t="shared" ref="N44:N45" si="7">G44=M44</f>
        <v>1</v>
      </c>
    </row>
    <row r="45" spans="2:14">
      <c r="B45" s="18"/>
      <c r="C45" s="18"/>
      <c r="D45" s="18"/>
      <c r="E45" s="31"/>
      <c r="F45" s="32" t="s">
        <v>1</v>
      </c>
      <c r="G45" s="33">
        <f>SUM(G44)</f>
        <v>85.91</v>
      </c>
      <c r="I45" s="18"/>
      <c r="K45" s="18"/>
      <c r="M45" s="19">
        <v>85.91</v>
      </c>
      <c r="N45" t="b">
        <f t="shared" si="7"/>
        <v>1</v>
      </c>
    </row>
    <row r="48" spans="2:14" ht="25.5" customHeight="1">
      <c r="B48" s="39" t="s">
        <v>52</v>
      </c>
      <c r="C48" s="40"/>
      <c r="D48" s="40"/>
      <c r="E48" s="40"/>
      <c r="F48" s="40"/>
      <c r="G48" s="41"/>
      <c r="I48" s="6"/>
      <c r="K48" s="6"/>
      <c r="M48" s="7"/>
    </row>
    <row r="49" spans="2:14">
      <c r="B49" s="8" t="s">
        <v>16</v>
      </c>
      <c r="C49" s="9"/>
      <c r="D49" s="9"/>
      <c r="E49" s="25"/>
      <c r="F49" s="25"/>
      <c r="G49" s="26"/>
      <c r="I49" s="9"/>
      <c r="K49" s="9"/>
      <c r="M49" s="10"/>
    </row>
    <row r="50" spans="2:14">
      <c r="B50" s="11" t="s">
        <v>53</v>
      </c>
      <c r="C50" s="12"/>
      <c r="D50" s="12"/>
      <c r="E50" s="27"/>
      <c r="F50" s="28"/>
      <c r="G50" s="29"/>
      <c r="I50" s="12"/>
      <c r="K50" s="13"/>
      <c r="M50" s="14"/>
    </row>
    <row r="51" spans="2:14">
      <c r="B51" s="15" t="s">
        <v>18</v>
      </c>
      <c r="C51" s="1" t="s">
        <v>0</v>
      </c>
      <c r="D51" s="15" t="s">
        <v>19</v>
      </c>
      <c r="E51" s="15" t="s">
        <v>20</v>
      </c>
      <c r="F51" s="15" t="s">
        <v>642</v>
      </c>
      <c r="G51" s="15" t="s">
        <v>22</v>
      </c>
      <c r="I51" s="15" t="s">
        <v>20</v>
      </c>
      <c r="K51" s="15" t="s">
        <v>21</v>
      </c>
      <c r="M51" s="15" t="s">
        <v>22</v>
      </c>
    </row>
    <row r="52" spans="2:14" ht="22.5" customHeight="1">
      <c r="B52" s="4" t="s">
        <v>54</v>
      </c>
      <c r="C52" s="2" t="s">
        <v>55</v>
      </c>
      <c r="D52" s="16" t="s">
        <v>56</v>
      </c>
      <c r="E52" s="30">
        <v>4.2000000000000003E-2</v>
      </c>
      <c r="F52" s="35">
        <v>0.79</v>
      </c>
      <c r="G52" s="34">
        <f t="shared" ref="G52:G55" si="8">TRUNC(E52*F52,2)</f>
        <v>0.03</v>
      </c>
      <c r="I52" s="17">
        <v>4.2000000000000003E-2</v>
      </c>
      <c r="J52" s="22" t="b">
        <f>E52=I52</f>
        <v>1</v>
      </c>
      <c r="K52" s="3">
        <v>0.79</v>
      </c>
      <c r="L52" s="22" t="b">
        <f>F52=K52</f>
        <v>1</v>
      </c>
      <c r="M52" s="3">
        <v>0.03</v>
      </c>
      <c r="N52" s="22" t="b">
        <f t="shared" ref="N52:N56" si="9">G52=M52</f>
        <v>1</v>
      </c>
    </row>
    <row r="53" spans="2:14" ht="22.5" customHeight="1">
      <c r="B53" s="4" t="s">
        <v>57</v>
      </c>
      <c r="C53" s="2" t="s">
        <v>58</v>
      </c>
      <c r="D53" s="16" t="s">
        <v>59</v>
      </c>
      <c r="E53" s="30">
        <v>2.5000000000000001E-2</v>
      </c>
      <c r="F53" s="35">
        <v>6.22</v>
      </c>
      <c r="G53" s="34">
        <f t="shared" si="8"/>
        <v>0.15</v>
      </c>
      <c r="I53" s="17">
        <v>2.5000000000000001E-2</v>
      </c>
      <c r="J53" s="22" t="b">
        <f>E53=I53</f>
        <v>1</v>
      </c>
      <c r="K53" s="3">
        <v>6.22</v>
      </c>
      <c r="L53" s="22" t="b">
        <f>F53=K53</f>
        <v>1</v>
      </c>
      <c r="M53" s="3">
        <v>0.15</v>
      </c>
      <c r="N53" s="22" t="b">
        <f t="shared" si="9"/>
        <v>1</v>
      </c>
    </row>
    <row r="54" spans="2:14">
      <c r="B54" s="4" t="s">
        <v>60</v>
      </c>
      <c r="C54" s="2" t="s">
        <v>61</v>
      </c>
      <c r="D54" s="16" t="s">
        <v>25</v>
      </c>
      <c r="E54" s="30">
        <v>4.4999999999999998E-2</v>
      </c>
      <c r="F54" s="35">
        <v>27.11</v>
      </c>
      <c r="G54" s="34">
        <f t="shared" si="8"/>
        <v>1.21</v>
      </c>
      <c r="I54" s="17">
        <v>4.4999999999999998E-2</v>
      </c>
      <c r="J54" s="22" t="b">
        <f>E54=I54</f>
        <v>1</v>
      </c>
      <c r="K54" s="3">
        <v>27.11</v>
      </c>
      <c r="L54" s="22" t="b">
        <f>F54=K54</f>
        <v>1</v>
      </c>
      <c r="M54" s="3">
        <v>1.21</v>
      </c>
      <c r="N54" s="22" t="b">
        <f t="shared" si="9"/>
        <v>1</v>
      </c>
    </row>
    <row r="55" spans="2:14">
      <c r="B55" s="4" t="s">
        <v>26</v>
      </c>
      <c r="C55" s="4" t="s">
        <v>27</v>
      </c>
      <c r="D55" s="16" t="s">
        <v>25</v>
      </c>
      <c r="E55" s="30">
        <v>8.8999999999999996E-2</v>
      </c>
      <c r="F55" s="35">
        <v>21.72</v>
      </c>
      <c r="G55" s="34">
        <f t="shared" si="8"/>
        <v>1.93</v>
      </c>
      <c r="I55" s="17">
        <v>8.8999999999999996E-2</v>
      </c>
      <c r="J55" s="22" t="b">
        <f>E55=I55</f>
        <v>1</v>
      </c>
      <c r="K55" s="3">
        <v>21.72</v>
      </c>
      <c r="L55" s="22" t="b">
        <f>F55=K55</f>
        <v>1</v>
      </c>
      <c r="M55" s="3">
        <v>1.93</v>
      </c>
      <c r="N55" s="22" t="b">
        <f t="shared" si="9"/>
        <v>1</v>
      </c>
    </row>
    <row r="56" spans="2:14">
      <c r="B56" s="18"/>
      <c r="C56" s="18"/>
      <c r="D56" s="18"/>
      <c r="E56" s="31"/>
      <c r="F56" s="32" t="s">
        <v>1</v>
      </c>
      <c r="G56" s="33">
        <f>SUM(G52:G55)</f>
        <v>3.32</v>
      </c>
      <c r="I56" s="18"/>
      <c r="K56" s="18"/>
      <c r="M56" s="19">
        <v>3.32</v>
      </c>
      <c r="N56" t="b">
        <f t="shared" si="9"/>
        <v>1</v>
      </c>
    </row>
    <row r="59" spans="2:14">
      <c r="B59" s="5" t="s">
        <v>62</v>
      </c>
      <c r="C59" s="6"/>
      <c r="D59" s="6"/>
      <c r="E59" s="23"/>
      <c r="F59" s="23"/>
      <c r="G59" s="24"/>
      <c r="I59" s="6"/>
      <c r="K59" s="6"/>
      <c r="M59" s="7"/>
    </row>
    <row r="60" spans="2:14">
      <c r="B60" s="8" t="s">
        <v>16</v>
      </c>
      <c r="C60" s="9"/>
      <c r="D60" s="9"/>
      <c r="E60" s="25"/>
      <c r="F60" s="25"/>
      <c r="G60" s="26"/>
      <c r="I60" s="9"/>
      <c r="K60" s="9"/>
      <c r="M60" s="10"/>
    </row>
    <row r="61" spans="2:14">
      <c r="B61" s="11" t="s">
        <v>63</v>
      </c>
      <c r="C61" s="12"/>
      <c r="D61" s="12"/>
      <c r="E61" s="27"/>
      <c r="F61" s="28"/>
      <c r="G61" s="29"/>
      <c r="I61" s="12"/>
      <c r="K61" s="13"/>
      <c r="M61" s="14"/>
    </row>
    <row r="62" spans="2:14">
      <c r="B62" s="15" t="s">
        <v>18</v>
      </c>
      <c r="C62" s="1" t="s">
        <v>0</v>
      </c>
      <c r="D62" s="15" t="s">
        <v>19</v>
      </c>
      <c r="E62" s="15" t="s">
        <v>20</v>
      </c>
      <c r="F62" s="15" t="s">
        <v>642</v>
      </c>
      <c r="G62" s="15" t="s">
        <v>22</v>
      </c>
      <c r="I62" s="15" t="s">
        <v>20</v>
      </c>
      <c r="K62" s="15" t="s">
        <v>21</v>
      </c>
      <c r="M62" s="15" t="s">
        <v>22</v>
      </c>
    </row>
    <row r="63" spans="2:14" ht="45">
      <c r="B63" s="4" t="s">
        <v>64</v>
      </c>
      <c r="C63" s="2" t="s">
        <v>65</v>
      </c>
      <c r="D63" s="16" t="s">
        <v>56</v>
      </c>
      <c r="E63" s="30">
        <v>5.9999999999999995E-4</v>
      </c>
      <c r="F63" s="35">
        <v>71.78</v>
      </c>
      <c r="G63" s="34">
        <f t="shared" ref="G63:G66" si="10">TRUNC(E63*F63,2)</f>
        <v>0.04</v>
      </c>
      <c r="I63" s="17">
        <v>5.9999999999999995E-4</v>
      </c>
      <c r="J63" s="22" t="b">
        <f>E63=I63</f>
        <v>1</v>
      </c>
      <c r="K63" s="3">
        <v>71.78</v>
      </c>
      <c r="L63" s="22" t="b">
        <f>F63=K63</f>
        <v>1</v>
      </c>
      <c r="M63" s="3">
        <v>0.04</v>
      </c>
      <c r="N63" s="22" t="b">
        <f t="shared" ref="N63:N67" si="11">G63=M63</f>
        <v>1</v>
      </c>
    </row>
    <row r="64" spans="2:14" ht="45">
      <c r="B64" s="4" t="s">
        <v>66</v>
      </c>
      <c r="C64" s="2" t="s">
        <v>67</v>
      </c>
      <c r="D64" s="16" t="s">
        <v>59</v>
      </c>
      <c r="E64" s="30">
        <v>5.4000000000000003E-3</v>
      </c>
      <c r="F64" s="35">
        <v>317.93</v>
      </c>
      <c r="G64" s="34">
        <f t="shared" si="10"/>
        <v>1.71</v>
      </c>
      <c r="I64" s="17">
        <v>5.4000000000000003E-3</v>
      </c>
      <c r="J64" s="22" t="b">
        <f>E64=I64</f>
        <v>1</v>
      </c>
      <c r="K64" s="3">
        <v>317.93</v>
      </c>
      <c r="L64" s="22" t="b">
        <f>F64=K64</f>
        <v>1</v>
      </c>
      <c r="M64" s="3">
        <v>1.71</v>
      </c>
      <c r="N64" s="22" t="b">
        <f t="shared" si="11"/>
        <v>1</v>
      </c>
    </row>
    <row r="65" spans="2:14" ht="33.75">
      <c r="B65" s="4" t="s">
        <v>68</v>
      </c>
      <c r="C65" s="2" t="s">
        <v>69</v>
      </c>
      <c r="D65" s="16" t="s">
        <v>59</v>
      </c>
      <c r="E65" s="30">
        <v>0.19620000000000001</v>
      </c>
      <c r="F65" s="35">
        <v>36.85</v>
      </c>
      <c r="G65" s="34">
        <f t="shared" si="10"/>
        <v>7.22</v>
      </c>
      <c r="I65" s="17">
        <v>0.19620000000000001</v>
      </c>
      <c r="J65" s="22" t="b">
        <f>E65=I65</f>
        <v>1</v>
      </c>
      <c r="K65" s="3">
        <v>36.85</v>
      </c>
      <c r="L65" s="22" t="b">
        <f>F65=K65</f>
        <v>1</v>
      </c>
      <c r="M65" s="3">
        <v>7.22</v>
      </c>
      <c r="N65" s="22" t="b">
        <f t="shared" si="11"/>
        <v>1</v>
      </c>
    </row>
    <row r="66" spans="2:14">
      <c r="B66" s="4" t="s">
        <v>26</v>
      </c>
      <c r="C66" s="4" t="s">
        <v>27</v>
      </c>
      <c r="D66" s="16" t="s">
        <v>25</v>
      </c>
      <c r="E66" s="30">
        <v>0.78659999999999997</v>
      </c>
      <c r="F66" s="35">
        <v>21.72</v>
      </c>
      <c r="G66" s="34">
        <f t="shared" si="10"/>
        <v>17.079999999999998</v>
      </c>
      <c r="I66" s="17">
        <v>0.78659999999999997</v>
      </c>
      <c r="J66" s="22" t="b">
        <f>E66=I66</f>
        <v>1</v>
      </c>
      <c r="K66" s="3">
        <v>21.72</v>
      </c>
      <c r="L66" s="22" t="b">
        <f>F66=K66</f>
        <v>1</v>
      </c>
      <c r="M66" s="3">
        <v>17.079999999999998</v>
      </c>
      <c r="N66" s="22" t="b">
        <f t="shared" si="11"/>
        <v>1</v>
      </c>
    </row>
    <row r="67" spans="2:14">
      <c r="B67" s="18"/>
      <c r="C67" s="18"/>
      <c r="D67" s="18"/>
      <c r="E67" s="31"/>
      <c r="F67" s="32" t="s">
        <v>1</v>
      </c>
      <c r="G67" s="33">
        <f>SUM(G63:G66)</f>
        <v>26.049999999999997</v>
      </c>
      <c r="I67" s="18"/>
      <c r="K67" s="18"/>
      <c r="M67" s="19">
        <v>26.05</v>
      </c>
      <c r="N67" t="b">
        <f t="shared" si="11"/>
        <v>1</v>
      </c>
    </row>
    <row r="70" spans="2:14" ht="25.5" customHeight="1">
      <c r="B70" s="39" t="s">
        <v>70</v>
      </c>
      <c r="C70" s="40"/>
      <c r="D70" s="40"/>
      <c r="E70" s="40"/>
      <c r="F70" s="40"/>
      <c r="G70" s="41"/>
      <c r="I70" s="6"/>
      <c r="K70" s="6"/>
      <c r="M70" s="7"/>
    </row>
    <row r="71" spans="2:14">
      <c r="B71" s="8" t="s">
        <v>16</v>
      </c>
      <c r="C71" s="9"/>
      <c r="D71" s="9"/>
      <c r="E71" s="25"/>
      <c r="F71" s="25"/>
      <c r="G71" s="26"/>
      <c r="I71" s="9"/>
      <c r="K71" s="9"/>
      <c r="M71" s="10"/>
    </row>
    <row r="72" spans="2:14">
      <c r="B72" s="11" t="s">
        <v>71</v>
      </c>
      <c r="C72" s="12"/>
      <c r="D72" s="12"/>
      <c r="E72" s="27"/>
      <c r="F72" s="28"/>
      <c r="G72" s="29"/>
      <c r="I72" s="12"/>
      <c r="K72" s="13"/>
      <c r="M72" s="14"/>
    </row>
    <row r="73" spans="2:14">
      <c r="B73" s="15" t="s">
        <v>18</v>
      </c>
      <c r="C73" s="1" t="s">
        <v>0</v>
      </c>
      <c r="D73" s="15" t="s">
        <v>19</v>
      </c>
      <c r="E73" s="15" t="s">
        <v>20</v>
      </c>
      <c r="F73" s="15" t="s">
        <v>642</v>
      </c>
      <c r="G73" s="15" t="s">
        <v>22</v>
      </c>
      <c r="I73" s="15" t="s">
        <v>20</v>
      </c>
      <c r="K73" s="15" t="s">
        <v>21</v>
      </c>
      <c r="M73" s="15" t="s">
        <v>22</v>
      </c>
    </row>
    <row r="74" spans="2:14" ht="22.5">
      <c r="B74" s="4" t="s">
        <v>72</v>
      </c>
      <c r="C74" s="2" t="s">
        <v>73</v>
      </c>
      <c r="D74" s="16" t="s">
        <v>10</v>
      </c>
      <c r="E74" s="30">
        <v>1.46</v>
      </c>
      <c r="F74" s="35">
        <v>4.04</v>
      </c>
      <c r="G74" s="34">
        <f t="shared" ref="G74:G80" si="12">TRUNC(E74*F74,2)</f>
        <v>5.89</v>
      </c>
      <c r="I74" s="17">
        <v>1.46</v>
      </c>
      <c r="J74" s="22" t="b">
        <f t="shared" ref="J74:J80" si="13">E74=I74</f>
        <v>1</v>
      </c>
      <c r="K74" s="3">
        <v>4.04</v>
      </c>
      <c r="L74" s="22" t="b">
        <f t="shared" ref="L74:L80" si="14">F74=K74</f>
        <v>1</v>
      </c>
      <c r="M74" s="3">
        <v>5.89</v>
      </c>
      <c r="N74" s="22" t="b">
        <f t="shared" ref="N74:N81" si="15">G74=M74</f>
        <v>1</v>
      </c>
    </row>
    <row r="75" spans="2:14" ht="22.5">
      <c r="B75" s="4" t="s">
        <v>74</v>
      </c>
      <c r="C75" s="2" t="s">
        <v>75</v>
      </c>
      <c r="D75" s="16" t="s">
        <v>10</v>
      </c>
      <c r="E75" s="30">
        <v>10.204000000000001</v>
      </c>
      <c r="F75" s="35">
        <v>4.42</v>
      </c>
      <c r="G75" s="34">
        <f t="shared" si="12"/>
        <v>45.1</v>
      </c>
      <c r="I75" s="17">
        <v>10.204000000000001</v>
      </c>
      <c r="J75" s="22" t="b">
        <f t="shared" si="13"/>
        <v>1</v>
      </c>
      <c r="K75" s="3">
        <v>4.42</v>
      </c>
      <c r="L75" s="22" t="b">
        <f t="shared" si="14"/>
        <v>1</v>
      </c>
      <c r="M75" s="3">
        <v>45.1</v>
      </c>
      <c r="N75" s="22" t="b">
        <f t="shared" si="15"/>
        <v>1</v>
      </c>
    </row>
    <row r="76" spans="2:14" ht="22.5">
      <c r="B76" s="4" t="s">
        <v>76</v>
      </c>
      <c r="C76" s="2" t="s">
        <v>77</v>
      </c>
      <c r="D76" s="16" t="s">
        <v>10</v>
      </c>
      <c r="E76" s="30">
        <v>0.97</v>
      </c>
      <c r="F76" s="35">
        <v>4.9800000000000004</v>
      </c>
      <c r="G76" s="34">
        <f t="shared" si="12"/>
        <v>4.83</v>
      </c>
      <c r="I76" s="17">
        <v>0.97</v>
      </c>
      <c r="J76" s="22" t="b">
        <f t="shared" si="13"/>
        <v>1</v>
      </c>
      <c r="K76" s="3">
        <v>4.9800000000000004</v>
      </c>
      <c r="L76" s="22" t="b">
        <f t="shared" si="14"/>
        <v>1</v>
      </c>
      <c r="M76" s="3">
        <v>4.83</v>
      </c>
      <c r="N76" s="22" t="b">
        <f t="shared" si="15"/>
        <v>1</v>
      </c>
    </row>
    <row r="77" spans="2:14" ht="22.5">
      <c r="B77" s="4" t="s">
        <v>78</v>
      </c>
      <c r="C77" s="2" t="s">
        <v>79</v>
      </c>
      <c r="D77" s="16" t="s">
        <v>10</v>
      </c>
      <c r="E77" s="30">
        <v>1.46</v>
      </c>
      <c r="F77" s="35">
        <v>2.5299999999999998</v>
      </c>
      <c r="G77" s="34">
        <f t="shared" si="12"/>
        <v>3.69</v>
      </c>
      <c r="I77" s="17">
        <v>1.46</v>
      </c>
      <c r="J77" s="22" t="b">
        <f t="shared" si="13"/>
        <v>1</v>
      </c>
      <c r="K77" s="3">
        <v>2.5299999999999998</v>
      </c>
      <c r="L77" s="22" t="b">
        <f t="shared" si="14"/>
        <v>1</v>
      </c>
      <c r="M77" s="3">
        <v>3.69</v>
      </c>
      <c r="N77" s="22" t="b">
        <f t="shared" si="15"/>
        <v>1</v>
      </c>
    </row>
    <row r="78" spans="2:14" ht="45">
      <c r="B78" s="4" t="s">
        <v>80</v>
      </c>
      <c r="C78" s="2" t="s">
        <v>81</v>
      </c>
      <c r="D78" s="16" t="s">
        <v>5</v>
      </c>
      <c r="E78" s="30">
        <v>1.1299999999999999E-2</v>
      </c>
      <c r="F78" s="35">
        <v>563.57000000000005</v>
      </c>
      <c r="G78" s="34">
        <f t="shared" si="12"/>
        <v>6.36</v>
      </c>
      <c r="I78" s="17">
        <v>1.1299999999999999E-2</v>
      </c>
      <c r="J78" s="22" t="b">
        <f t="shared" si="13"/>
        <v>1</v>
      </c>
      <c r="K78" s="3">
        <v>563.57000000000005</v>
      </c>
      <c r="L78" s="22" t="b">
        <f t="shared" si="14"/>
        <v>1</v>
      </c>
      <c r="M78" s="3">
        <v>6.36</v>
      </c>
      <c r="N78" s="22" t="b">
        <f t="shared" si="15"/>
        <v>1</v>
      </c>
    </row>
    <row r="79" spans="2:14">
      <c r="B79" s="4" t="s">
        <v>60</v>
      </c>
      <c r="C79" s="2" t="s">
        <v>61</v>
      </c>
      <c r="D79" s="16" t="s">
        <v>25</v>
      </c>
      <c r="E79" s="30">
        <v>0.45</v>
      </c>
      <c r="F79" s="35">
        <v>27.11</v>
      </c>
      <c r="G79" s="34">
        <f t="shared" si="12"/>
        <v>12.19</v>
      </c>
      <c r="I79" s="17">
        <v>0.45</v>
      </c>
      <c r="J79" s="22" t="b">
        <f t="shared" si="13"/>
        <v>1</v>
      </c>
      <c r="K79" s="3">
        <v>27.11</v>
      </c>
      <c r="L79" s="22" t="b">
        <f t="shared" si="14"/>
        <v>1</v>
      </c>
      <c r="M79" s="3">
        <v>12.19</v>
      </c>
      <c r="N79" s="22" t="b">
        <f t="shared" si="15"/>
        <v>1</v>
      </c>
    </row>
    <row r="80" spans="2:14">
      <c r="B80" s="4" t="s">
        <v>26</v>
      </c>
      <c r="C80" s="4" t="s">
        <v>27</v>
      </c>
      <c r="D80" s="16" t="s">
        <v>25</v>
      </c>
      <c r="E80" s="30">
        <v>0.45</v>
      </c>
      <c r="F80" s="35">
        <v>21.72</v>
      </c>
      <c r="G80" s="34">
        <f t="shared" si="12"/>
        <v>9.77</v>
      </c>
      <c r="I80" s="17">
        <v>0.45</v>
      </c>
      <c r="J80" s="22" t="b">
        <f t="shared" si="13"/>
        <v>1</v>
      </c>
      <c r="K80" s="3">
        <v>21.72</v>
      </c>
      <c r="L80" s="22" t="b">
        <f t="shared" si="14"/>
        <v>1</v>
      </c>
      <c r="M80" s="3">
        <v>9.77</v>
      </c>
      <c r="N80" s="22" t="b">
        <f t="shared" si="15"/>
        <v>1</v>
      </c>
    </row>
    <row r="81" spans="2:14">
      <c r="B81" s="18"/>
      <c r="C81" s="18"/>
      <c r="D81" s="18"/>
      <c r="E81" s="31"/>
      <c r="F81" s="32" t="s">
        <v>1</v>
      </c>
      <c r="G81" s="33">
        <f>SUM(G74:G80)</f>
        <v>87.83</v>
      </c>
      <c r="I81" s="18"/>
      <c r="K81" s="18"/>
      <c r="M81" s="19">
        <v>87.83</v>
      </c>
      <c r="N81" t="b">
        <f t="shared" si="15"/>
        <v>1</v>
      </c>
    </row>
    <row r="84" spans="2:14" ht="25.5" customHeight="1">
      <c r="B84" s="39" t="s">
        <v>82</v>
      </c>
      <c r="C84" s="40"/>
      <c r="D84" s="40"/>
      <c r="E84" s="40"/>
      <c r="F84" s="40"/>
      <c r="G84" s="41"/>
      <c r="I84" s="6"/>
      <c r="K84" s="6"/>
      <c r="M84" s="7"/>
    </row>
    <row r="85" spans="2:14">
      <c r="B85" s="8" t="s">
        <v>29</v>
      </c>
      <c r="C85" s="9"/>
      <c r="D85" s="9"/>
      <c r="E85" s="25"/>
      <c r="F85" s="25"/>
      <c r="G85" s="26"/>
      <c r="I85" s="9"/>
      <c r="K85" s="9"/>
      <c r="M85" s="10"/>
    </row>
    <row r="86" spans="2:14">
      <c r="B86" s="11" t="s">
        <v>83</v>
      </c>
      <c r="C86" s="12"/>
      <c r="D86" s="12"/>
      <c r="E86" s="27"/>
      <c r="F86" s="28"/>
      <c r="G86" s="29"/>
      <c r="I86" s="12"/>
      <c r="K86" s="13"/>
      <c r="M86" s="14"/>
    </row>
    <row r="87" spans="2:14">
      <c r="B87" s="15" t="s">
        <v>18</v>
      </c>
      <c r="C87" s="1" t="s">
        <v>0</v>
      </c>
      <c r="D87" s="15" t="s">
        <v>19</v>
      </c>
      <c r="E87" s="15" t="s">
        <v>20</v>
      </c>
      <c r="F87" s="15" t="s">
        <v>642</v>
      </c>
      <c r="G87" s="15" t="s">
        <v>22</v>
      </c>
      <c r="I87" s="15" t="s">
        <v>20</v>
      </c>
      <c r="K87" s="15" t="s">
        <v>21</v>
      </c>
      <c r="M87" s="15" t="s">
        <v>22</v>
      </c>
    </row>
    <row r="88" spans="2:14" ht="22.5">
      <c r="B88" s="4" t="s">
        <v>76</v>
      </c>
      <c r="C88" s="2" t="s">
        <v>77</v>
      </c>
      <c r="D88" s="16" t="s">
        <v>10</v>
      </c>
      <c r="E88" s="30">
        <v>13.66</v>
      </c>
      <c r="F88" s="35">
        <v>4.9800000000000004</v>
      </c>
      <c r="G88" s="34">
        <f t="shared" ref="G88:G91" si="16">TRUNC(E88*F88,2)</f>
        <v>68.02</v>
      </c>
      <c r="I88" s="17">
        <v>13.66</v>
      </c>
      <c r="J88" s="22" t="b">
        <f>E88=I88</f>
        <v>1</v>
      </c>
      <c r="K88" s="3">
        <v>4.9800000000000004</v>
      </c>
      <c r="L88" s="22" t="b">
        <f>F88=K88</f>
        <v>1</v>
      </c>
      <c r="M88" s="3">
        <v>68.02</v>
      </c>
      <c r="N88" s="22" t="b">
        <f t="shared" ref="N88:N92" si="17">G88=M88</f>
        <v>1</v>
      </c>
    </row>
    <row r="89" spans="2:14" ht="45">
      <c r="B89" s="4" t="s">
        <v>84</v>
      </c>
      <c r="C89" s="2" t="s">
        <v>85</v>
      </c>
      <c r="D89" s="16" t="s">
        <v>5</v>
      </c>
      <c r="E89" s="30">
        <v>1.04E-2</v>
      </c>
      <c r="F89" s="35">
        <v>600.41999999999996</v>
      </c>
      <c r="G89" s="34">
        <f t="shared" si="16"/>
        <v>6.24</v>
      </c>
      <c r="I89" s="17">
        <v>1.04E-2</v>
      </c>
      <c r="J89" s="22" t="b">
        <f>E89=I89</f>
        <v>1</v>
      </c>
      <c r="K89" s="3">
        <v>600.41999999999996</v>
      </c>
      <c r="L89" s="22" t="b">
        <f>F89=K89</f>
        <v>1</v>
      </c>
      <c r="M89" s="3">
        <v>6.24</v>
      </c>
      <c r="N89" s="22" t="b">
        <f t="shared" si="17"/>
        <v>1</v>
      </c>
    </row>
    <row r="90" spans="2:14">
      <c r="B90" s="4" t="s">
        <v>60</v>
      </c>
      <c r="C90" s="2" t="s">
        <v>61</v>
      </c>
      <c r="D90" s="16" t="s">
        <v>25</v>
      </c>
      <c r="E90" s="30">
        <v>0.46</v>
      </c>
      <c r="F90" s="35">
        <v>27.11</v>
      </c>
      <c r="G90" s="34">
        <f t="shared" si="16"/>
        <v>12.47</v>
      </c>
      <c r="I90" s="17">
        <v>0.46</v>
      </c>
      <c r="J90" s="22" t="b">
        <f>E90=I90</f>
        <v>1</v>
      </c>
      <c r="K90" s="3">
        <v>27.11</v>
      </c>
      <c r="L90" s="22" t="b">
        <f>F90=K90</f>
        <v>1</v>
      </c>
      <c r="M90" s="3">
        <v>12.47</v>
      </c>
      <c r="N90" s="22" t="b">
        <f t="shared" si="17"/>
        <v>1</v>
      </c>
    </row>
    <row r="91" spans="2:14">
      <c r="B91" s="4" t="s">
        <v>26</v>
      </c>
      <c r="C91" s="4" t="s">
        <v>27</v>
      </c>
      <c r="D91" s="16" t="s">
        <v>25</v>
      </c>
      <c r="E91" s="30">
        <v>0.35</v>
      </c>
      <c r="F91" s="35">
        <v>21.72</v>
      </c>
      <c r="G91" s="34">
        <f t="shared" si="16"/>
        <v>7.6</v>
      </c>
      <c r="I91" s="17">
        <v>0.35</v>
      </c>
      <c r="J91" s="22" t="b">
        <f>E91=I91</f>
        <v>1</v>
      </c>
      <c r="K91" s="3">
        <v>21.72</v>
      </c>
      <c r="L91" s="22" t="b">
        <f>F91=K91</f>
        <v>1</v>
      </c>
      <c r="M91" s="3">
        <v>7.6</v>
      </c>
      <c r="N91" s="22" t="b">
        <f t="shared" si="17"/>
        <v>1</v>
      </c>
    </row>
    <row r="92" spans="2:14">
      <c r="B92" s="18"/>
      <c r="C92" s="18"/>
      <c r="D92" s="18"/>
      <c r="E92" s="31"/>
      <c r="F92" s="32" t="s">
        <v>1</v>
      </c>
      <c r="G92" s="33">
        <f>SUM(G88:G91)</f>
        <v>94.329999999999984</v>
      </c>
      <c r="I92" s="18"/>
      <c r="K92" s="18"/>
      <c r="M92" s="19">
        <v>94.33</v>
      </c>
      <c r="N92" t="b">
        <f t="shared" si="17"/>
        <v>1</v>
      </c>
    </row>
    <row r="95" spans="2:14" ht="25.5" customHeight="1">
      <c r="B95" s="39" t="s">
        <v>86</v>
      </c>
      <c r="C95" s="40"/>
      <c r="D95" s="40"/>
      <c r="E95" s="40"/>
      <c r="F95" s="40"/>
      <c r="G95" s="41"/>
      <c r="I95" s="6"/>
      <c r="K95" s="6"/>
      <c r="M95" s="7"/>
    </row>
    <row r="96" spans="2:14">
      <c r="B96" s="8" t="s">
        <v>16</v>
      </c>
      <c r="C96" s="9"/>
      <c r="D96" s="9"/>
      <c r="E96" s="25"/>
      <c r="F96" s="25"/>
      <c r="G96" s="26"/>
      <c r="I96" s="9"/>
      <c r="K96" s="9"/>
      <c r="M96" s="10"/>
    </row>
    <row r="97" spans="2:14">
      <c r="B97" s="11" t="s">
        <v>87</v>
      </c>
      <c r="C97" s="12"/>
      <c r="D97" s="12"/>
      <c r="E97" s="27"/>
      <c r="F97" s="28"/>
      <c r="G97" s="29"/>
      <c r="I97" s="12"/>
      <c r="K97" s="13"/>
      <c r="M97" s="14"/>
    </row>
    <row r="98" spans="2:14">
      <c r="B98" s="15" t="s">
        <v>18</v>
      </c>
      <c r="C98" s="1" t="s">
        <v>0</v>
      </c>
      <c r="D98" s="15" t="s">
        <v>19</v>
      </c>
      <c r="E98" s="15" t="s">
        <v>20</v>
      </c>
      <c r="F98" s="15" t="s">
        <v>642</v>
      </c>
      <c r="G98" s="15" t="s">
        <v>22</v>
      </c>
      <c r="I98" s="15" t="s">
        <v>20</v>
      </c>
      <c r="K98" s="15" t="s">
        <v>21</v>
      </c>
      <c r="M98" s="15" t="s">
        <v>22</v>
      </c>
    </row>
    <row r="99" spans="2:14" ht="22.5">
      <c r="B99" s="4" t="s">
        <v>88</v>
      </c>
      <c r="C99" s="2" t="s">
        <v>89</v>
      </c>
      <c r="D99" s="16" t="s">
        <v>5</v>
      </c>
      <c r="E99" s="30">
        <v>0.76090000000000002</v>
      </c>
      <c r="F99" s="35">
        <v>87</v>
      </c>
      <c r="G99" s="34">
        <f t="shared" ref="G99:G105" si="18">TRUNC(E99*F99,2)</f>
        <v>66.19</v>
      </c>
      <c r="I99" s="17">
        <v>0.76090000000000002</v>
      </c>
      <c r="J99" s="22" t="b">
        <f t="shared" ref="J99:J105" si="19">E99=I99</f>
        <v>1</v>
      </c>
      <c r="K99" s="3">
        <v>87</v>
      </c>
      <c r="L99" s="22" t="b">
        <f t="shared" ref="L99:L105" si="20">F99=K99</f>
        <v>1</v>
      </c>
      <c r="M99" s="3">
        <v>66.19</v>
      </c>
      <c r="N99" s="22" t="b">
        <f t="shared" ref="N99:N106" si="21">G99=M99</f>
        <v>1</v>
      </c>
    </row>
    <row r="100" spans="2:14">
      <c r="B100" s="4" t="s">
        <v>90</v>
      </c>
      <c r="C100" s="2" t="s">
        <v>91</v>
      </c>
      <c r="D100" s="16" t="s">
        <v>9</v>
      </c>
      <c r="E100" s="30">
        <v>325.15890000000002</v>
      </c>
      <c r="F100" s="35">
        <v>0.83</v>
      </c>
      <c r="G100" s="34">
        <f t="shared" si="18"/>
        <v>269.88</v>
      </c>
      <c r="I100" s="17">
        <v>325.15890000000002</v>
      </c>
      <c r="J100" s="22" t="b">
        <f t="shared" si="19"/>
        <v>1</v>
      </c>
      <c r="K100" s="3">
        <v>0.83</v>
      </c>
      <c r="L100" s="22" t="b">
        <f t="shared" si="20"/>
        <v>1</v>
      </c>
      <c r="M100" s="3">
        <v>269.88</v>
      </c>
      <c r="N100" s="22" t="b">
        <f t="shared" si="21"/>
        <v>1</v>
      </c>
    </row>
    <row r="101" spans="2:14" ht="22.5">
      <c r="B101" s="4" t="s">
        <v>92</v>
      </c>
      <c r="C101" s="2" t="s">
        <v>93</v>
      </c>
      <c r="D101" s="16" t="s">
        <v>5</v>
      </c>
      <c r="E101" s="30">
        <v>0.59119999999999995</v>
      </c>
      <c r="F101" s="35">
        <v>98.88</v>
      </c>
      <c r="G101" s="34">
        <f t="shared" si="18"/>
        <v>58.45</v>
      </c>
      <c r="I101" s="17">
        <v>0.59119999999999995</v>
      </c>
      <c r="J101" s="22" t="b">
        <f t="shared" si="19"/>
        <v>1</v>
      </c>
      <c r="K101" s="3">
        <v>98.88</v>
      </c>
      <c r="L101" s="22" t="b">
        <f t="shared" si="20"/>
        <v>1</v>
      </c>
      <c r="M101" s="3">
        <v>58.45</v>
      </c>
      <c r="N101" s="22" t="b">
        <f t="shared" si="21"/>
        <v>1</v>
      </c>
    </row>
    <row r="102" spans="2:14" ht="33.75">
      <c r="B102" s="4" t="s">
        <v>94</v>
      </c>
      <c r="C102" s="2" t="s">
        <v>95</v>
      </c>
      <c r="D102" s="16" t="s">
        <v>56</v>
      </c>
      <c r="E102" s="30">
        <v>0.61970000000000003</v>
      </c>
      <c r="F102" s="35">
        <v>1.59</v>
      </c>
      <c r="G102" s="34">
        <f t="shared" si="18"/>
        <v>0.98</v>
      </c>
      <c r="I102" s="17">
        <v>0.61970000000000003</v>
      </c>
      <c r="J102" s="22" t="b">
        <f t="shared" si="19"/>
        <v>1</v>
      </c>
      <c r="K102" s="3">
        <v>1.59</v>
      </c>
      <c r="L102" s="22" t="b">
        <f t="shared" si="20"/>
        <v>1</v>
      </c>
      <c r="M102" s="3">
        <v>0.98</v>
      </c>
      <c r="N102" s="22" t="b">
        <f t="shared" si="21"/>
        <v>1</v>
      </c>
    </row>
    <row r="103" spans="2:14" ht="33.75">
      <c r="B103" s="4" t="s">
        <v>96</v>
      </c>
      <c r="C103" s="2" t="s">
        <v>97</v>
      </c>
      <c r="D103" s="16" t="s">
        <v>59</v>
      </c>
      <c r="E103" s="30">
        <v>0.65720000000000001</v>
      </c>
      <c r="F103" s="35">
        <v>5.73</v>
      </c>
      <c r="G103" s="34">
        <f t="shared" si="18"/>
        <v>3.76</v>
      </c>
      <c r="I103" s="17">
        <v>0.65720000000000001</v>
      </c>
      <c r="J103" s="22" t="b">
        <f t="shared" si="19"/>
        <v>1</v>
      </c>
      <c r="K103" s="3">
        <v>5.73</v>
      </c>
      <c r="L103" s="22" t="b">
        <f t="shared" si="20"/>
        <v>1</v>
      </c>
      <c r="M103" s="3">
        <v>3.76</v>
      </c>
      <c r="N103" s="22" t="b">
        <f t="shared" si="21"/>
        <v>1</v>
      </c>
    </row>
    <row r="104" spans="2:14" ht="22.5">
      <c r="B104" s="4" t="s">
        <v>98</v>
      </c>
      <c r="C104" s="2" t="s">
        <v>99</v>
      </c>
      <c r="D104" s="16" t="s">
        <v>25</v>
      </c>
      <c r="E104" s="30">
        <v>1.2767999999999999</v>
      </c>
      <c r="F104" s="35">
        <v>25.74</v>
      </c>
      <c r="G104" s="34">
        <f t="shared" si="18"/>
        <v>32.86</v>
      </c>
      <c r="I104" s="17">
        <v>1.2767999999999999</v>
      </c>
      <c r="J104" s="22" t="b">
        <f t="shared" si="19"/>
        <v>1</v>
      </c>
      <c r="K104" s="3">
        <v>25.74</v>
      </c>
      <c r="L104" s="22" t="b">
        <f t="shared" si="20"/>
        <v>1</v>
      </c>
      <c r="M104" s="3">
        <v>32.86</v>
      </c>
      <c r="N104" s="22" t="b">
        <f t="shared" si="21"/>
        <v>1</v>
      </c>
    </row>
    <row r="105" spans="2:14">
      <c r="B105" s="4" t="s">
        <v>26</v>
      </c>
      <c r="C105" s="4" t="s">
        <v>27</v>
      </c>
      <c r="D105" s="16" t="s">
        <v>25</v>
      </c>
      <c r="E105" s="30">
        <v>2.0266999999999999</v>
      </c>
      <c r="F105" s="35">
        <v>21.72</v>
      </c>
      <c r="G105" s="34">
        <f t="shared" si="18"/>
        <v>44.01</v>
      </c>
      <c r="I105" s="17">
        <v>2.0266999999999999</v>
      </c>
      <c r="J105" s="22" t="b">
        <f t="shared" si="19"/>
        <v>1</v>
      </c>
      <c r="K105" s="3">
        <v>21.72</v>
      </c>
      <c r="L105" s="22" t="b">
        <f t="shared" si="20"/>
        <v>1</v>
      </c>
      <c r="M105" s="3">
        <v>44.01</v>
      </c>
      <c r="N105" s="22" t="b">
        <f t="shared" si="21"/>
        <v>1</v>
      </c>
    </row>
    <row r="106" spans="2:14">
      <c r="B106" s="18"/>
      <c r="C106" s="18"/>
      <c r="D106" s="18"/>
      <c r="E106" s="31"/>
      <c r="F106" s="32" t="s">
        <v>1</v>
      </c>
      <c r="G106" s="33">
        <f>SUM(G99:G105)</f>
        <v>476.13</v>
      </c>
      <c r="I106" s="18"/>
      <c r="K106" s="18"/>
      <c r="M106" s="19">
        <v>476.13</v>
      </c>
      <c r="N106" t="b">
        <f t="shared" si="21"/>
        <v>1</v>
      </c>
    </row>
    <row r="109" spans="2:14" ht="25.5" customHeight="1">
      <c r="B109" s="39" t="s">
        <v>100</v>
      </c>
      <c r="C109" s="40"/>
      <c r="D109" s="40"/>
      <c r="E109" s="40"/>
      <c r="F109" s="40"/>
      <c r="G109" s="41"/>
      <c r="I109" s="6"/>
      <c r="K109" s="6"/>
      <c r="M109" s="7"/>
    </row>
    <row r="110" spans="2:14">
      <c r="B110" s="8" t="s">
        <v>16</v>
      </c>
      <c r="C110" s="9"/>
      <c r="D110" s="9"/>
      <c r="E110" s="25"/>
      <c r="F110" s="25"/>
      <c r="G110" s="26"/>
      <c r="I110" s="9"/>
      <c r="K110" s="9"/>
      <c r="M110" s="10"/>
    </row>
    <row r="111" spans="2:14">
      <c r="B111" s="11" t="s">
        <v>101</v>
      </c>
      <c r="C111" s="12"/>
      <c r="D111" s="12"/>
      <c r="E111" s="27"/>
      <c r="F111" s="28"/>
      <c r="G111" s="29"/>
      <c r="I111" s="12"/>
      <c r="K111" s="13"/>
      <c r="M111" s="14"/>
    </row>
    <row r="112" spans="2:14">
      <c r="B112" s="15" t="s">
        <v>18</v>
      </c>
      <c r="C112" s="1" t="s">
        <v>0</v>
      </c>
      <c r="D112" s="15" t="s">
        <v>19</v>
      </c>
      <c r="E112" s="15" t="s">
        <v>20</v>
      </c>
      <c r="F112" s="15" t="s">
        <v>642</v>
      </c>
      <c r="G112" s="15" t="s">
        <v>22</v>
      </c>
      <c r="I112" s="15" t="s">
        <v>20</v>
      </c>
      <c r="K112" s="15" t="s">
        <v>21</v>
      </c>
      <c r="M112" s="15" t="s">
        <v>22</v>
      </c>
    </row>
    <row r="113" spans="2:14">
      <c r="B113" s="4" t="s">
        <v>39</v>
      </c>
      <c r="C113" s="2" t="s">
        <v>40</v>
      </c>
      <c r="D113" s="16" t="s">
        <v>25</v>
      </c>
      <c r="E113" s="30">
        <v>2.4590000000000001</v>
      </c>
      <c r="F113" s="35">
        <v>26.69</v>
      </c>
      <c r="G113" s="34">
        <f t="shared" ref="G113:G117" si="22">TRUNC(E113*F113,2)</f>
        <v>65.63</v>
      </c>
      <c r="I113" s="17">
        <v>2.4590000000000001</v>
      </c>
      <c r="J113" s="22" t="b">
        <f>E113=I113</f>
        <v>1</v>
      </c>
      <c r="K113" s="3">
        <v>26.69</v>
      </c>
      <c r="L113" s="22" t="b">
        <f>F113=K113</f>
        <v>1</v>
      </c>
      <c r="M113" s="3">
        <v>65.63</v>
      </c>
      <c r="N113" s="22" t="b">
        <f t="shared" ref="N113:N118" si="23">G113=M113</f>
        <v>1</v>
      </c>
    </row>
    <row r="114" spans="2:14">
      <c r="B114" s="4" t="s">
        <v>60</v>
      </c>
      <c r="C114" s="2" t="s">
        <v>61</v>
      </c>
      <c r="D114" s="16" t="s">
        <v>25</v>
      </c>
      <c r="E114" s="30">
        <v>2.4590000000000001</v>
      </c>
      <c r="F114" s="35">
        <v>27.11</v>
      </c>
      <c r="G114" s="34">
        <f t="shared" si="22"/>
        <v>66.66</v>
      </c>
      <c r="I114" s="17">
        <v>2.4590000000000001</v>
      </c>
      <c r="J114" s="22" t="b">
        <f>E114=I114</f>
        <v>1</v>
      </c>
      <c r="K114" s="3">
        <v>27.11</v>
      </c>
      <c r="L114" s="22" t="b">
        <f>F114=K114</f>
        <v>1</v>
      </c>
      <c r="M114" s="3">
        <v>66.66</v>
      </c>
      <c r="N114" s="22" t="b">
        <f t="shared" si="23"/>
        <v>1</v>
      </c>
    </row>
    <row r="115" spans="2:14">
      <c r="B115" s="4" t="s">
        <v>26</v>
      </c>
      <c r="C115" s="2" t="s">
        <v>27</v>
      </c>
      <c r="D115" s="16" t="s">
        <v>25</v>
      </c>
      <c r="E115" s="30">
        <v>7.3769999999999998</v>
      </c>
      <c r="F115" s="35">
        <v>21.72</v>
      </c>
      <c r="G115" s="34">
        <f t="shared" si="22"/>
        <v>160.22</v>
      </c>
      <c r="I115" s="17">
        <v>7.3769999999999998</v>
      </c>
      <c r="J115" s="22" t="b">
        <f>E115=I115</f>
        <v>1</v>
      </c>
      <c r="K115" s="3">
        <v>21.72</v>
      </c>
      <c r="L115" s="22" t="b">
        <f>F115=K115</f>
        <v>1</v>
      </c>
      <c r="M115" s="3">
        <v>160.22</v>
      </c>
      <c r="N115" s="22" t="b">
        <f t="shared" si="23"/>
        <v>1</v>
      </c>
    </row>
    <row r="116" spans="2:14" ht="33.75">
      <c r="B116" s="4" t="s">
        <v>102</v>
      </c>
      <c r="C116" s="2" t="s">
        <v>103</v>
      </c>
      <c r="D116" s="16" t="s">
        <v>56</v>
      </c>
      <c r="E116" s="30">
        <v>1.417</v>
      </c>
      <c r="F116" s="35">
        <v>0.56000000000000005</v>
      </c>
      <c r="G116" s="34">
        <f t="shared" si="22"/>
        <v>0.79</v>
      </c>
      <c r="I116" s="17">
        <v>1.417</v>
      </c>
      <c r="J116" s="22" t="b">
        <f>E116=I116</f>
        <v>1</v>
      </c>
      <c r="K116" s="3">
        <v>0.56000000000000005</v>
      </c>
      <c r="L116" s="22" t="b">
        <f>F116=K116</f>
        <v>1</v>
      </c>
      <c r="M116" s="3">
        <v>0.79</v>
      </c>
      <c r="N116" s="22" t="b">
        <f t="shared" si="23"/>
        <v>1</v>
      </c>
    </row>
    <row r="117" spans="2:14" ht="33.75">
      <c r="B117" s="4" t="s">
        <v>104</v>
      </c>
      <c r="C117" s="2" t="s">
        <v>105</v>
      </c>
      <c r="D117" s="16" t="s">
        <v>59</v>
      </c>
      <c r="E117" s="30">
        <v>1.042</v>
      </c>
      <c r="F117" s="35">
        <v>1.48</v>
      </c>
      <c r="G117" s="34">
        <f t="shared" si="22"/>
        <v>1.54</v>
      </c>
      <c r="I117" s="17">
        <v>1.042</v>
      </c>
      <c r="J117" s="22" t="b">
        <f>E117=I117</f>
        <v>1</v>
      </c>
      <c r="K117" s="3">
        <v>1.48</v>
      </c>
      <c r="L117" s="22" t="b">
        <f>F117=K117</f>
        <v>1</v>
      </c>
      <c r="M117" s="3">
        <v>1.54</v>
      </c>
      <c r="N117" s="22" t="b">
        <f t="shared" si="23"/>
        <v>1</v>
      </c>
    </row>
    <row r="118" spans="2:14">
      <c r="B118" s="18"/>
      <c r="C118" s="18"/>
      <c r="D118" s="18"/>
      <c r="E118" s="31"/>
      <c r="F118" s="32" t="s">
        <v>1</v>
      </c>
      <c r="G118" s="33">
        <f>SUM(G113:G117)</f>
        <v>294.84000000000003</v>
      </c>
      <c r="I118" s="18"/>
      <c r="K118" s="18"/>
      <c r="M118" s="19">
        <v>294.83999999999997</v>
      </c>
      <c r="N118" t="b">
        <f t="shared" si="23"/>
        <v>1</v>
      </c>
    </row>
    <row r="121" spans="2:14">
      <c r="B121" s="5" t="s">
        <v>106</v>
      </c>
      <c r="C121" s="6"/>
      <c r="D121" s="6"/>
      <c r="E121" s="23"/>
      <c r="F121" s="23"/>
      <c r="G121" s="24"/>
      <c r="I121" s="6"/>
      <c r="K121" s="6"/>
      <c r="M121" s="7"/>
    </row>
    <row r="122" spans="2:14">
      <c r="B122" s="8" t="s">
        <v>29</v>
      </c>
      <c r="C122" s="9"/>
      <c r="D122" s="9"/>
      <c r="E122" s="25"/>
      <c r="F122" s="25"/>
      <c r="G122" s="26"/>
      <c r="I122" s="9"/>
      <c r="K122" s="9"/>
      <c r="M122" s="10"/>
    </row>
    <row r="123" spans="2:14">
      <c r="B123" s="11" t="s">
        <v>107</v>
      </c>
      <c r="C123" s="12"/>
      <c r="D123" s="12"/>
      <c r="E123" s="27"/>
      <c r="F123" s="28"/>
      <c r="G123" s="29"/>
      <c r="I123" s="12"/>
      <c r="K123" s="13"/>
      <c r="M123" s="14"/>
    </row>
    <row r="124" spans="2:14">
      <c r="B124" s="15" t="s">
        <v>18</v>
      </c>
      <c r="C124" s="1" t="s">
        <v>0</v>
      </c>
      <c r="D124" s="15" t="s">
        <v>19</v>
      </c>
      <c r="E124" s="15" t="s">
        <v>20</v>
      </c>
      <c r="F124" s="15" t="s">
        <v>642</v>
      </c>
      <c r="G124" s="15" t="s">
        <v>22</v>
      </c>
      <c r="I124" s="15" t="s">
        <v>20</v>
      </c>
      <c r="K124" s="15" t="s">
        <v>21</v>
      </c>
      <c r="M124" s="15" t="s">
        <v>22</v>
      </c>
    </row>
    <row r="125" spans="2:14" ht="33.75">
      <c r="B125" s="4" t="s">
        <v>108</v>
      </c>
      <c r="C125" s="2" t="s">
        <v>109</v>
      </c>
      <c r="D125" s="16" t="s">
        <v>8</v>
      </c>
      <c r="E125" s="30">
        <v>1.05</v>
      </c>
      <c r="F125" s="35">
        <v>5.64</v>
      </c>
      <c r="G125" s="34">
        <f t="shared" ref="G125:G126" si="24">TRUNC(E125*F125,2)</f>
        <v>5.92</v>
      </c>
      <c r="I125" s="17">
        <v>1.05</v>
      </c>
      <c r="J125" s="22" t="b">
        <f>E125=I125</f>
        <v>1</v>
      </c>
      <c r="K125" s="3">
        <v>5.64</v>
      </c>
      <c r="L125" s="22" t="b">
        <f>F125=K125</f>
        <v>1</v>
      </c>
      <c r="M125" s="3">
        <v>5.92</v>
      </c>
      <c r="N125" s="22" t="b">
        <f t="shared" ref="N125:N127" si="25">G125=M125</f>
        <v>1</v>
      </c>
    </row>
    <row r="126" spans="2:14">
      <c r="B126" s="4" t="s">
        <v>110</v>
      </c>
      <c r="C126" s="4" t="s">
        <v>111</v>
      </c>
      <c r="D126" s="16" t="s">
        <v>25</v>
      </c>
      <c r="E126" s="30">
        <v>0.02</v>
      </c>
      <c r="F126" s="35">
        <v>26.91</v>
      </c>
      <c r="G126" s="34">
        <f t="shared" si="24"/>
        <v>0.53</v>
      </c>
      <c r="I126" s="17">
        <v>0.02</v>
      </c>
      <c r="J126" s="22" t="b">
        <f>E126=I126</f>
        <v>1</v>
      </c>
      <c r="K126" s="3">
        <v>26.91</v>
      </c>
      <c r="L126" s="22" t="b">
        <f>F126=K126</f>
        <v>1</v>
      </c>
      <c r="M126" s="3">
        <v>0.53</v>
      </c>
      <c r="N126" s="22" t="b">
        <f t="shared" si="25"/>
        <v>1</v>
      </c>
    </row>
    <row r="127" spans="2:14">
      <c r="B127" s="18"/>
      <c r="C127" s="18"/>
      <c r="D127" s="18"/>
      <c r="E127" s="31"/>
      <c r="F127" s="32" t="s">
        <v>1</v>
      </c>
      <c r="G127" s="33">
        <f>SUM(G125:G126)</f>
        <v>6.45</v>
      </c>
      <c r="I127" s="18"/>
      <c r="K127" s="18"/>
      <c r="M127" s="19">
        <v>6.45</v>
      </c>
      <c r="N127" t="b">
        <f t="shared" si="25"/>
        <v>1</v>
      </c>
    </row>
    <row r="130" spans="2:14">
      <c r="B130" s="5" t="s">
        <v>112</v>
      </c>
      <c r="C130" s="6"/>
      <c r="D130" s="6"/>
      <c r="E130" s="23"/>
      <c r="F130" s="23"/>
      <c r="G130" s="24"/>
      <c r="I130" s="6"/>
      <c r="K130" s="6"/>
      <c r="M130" s="7"/>
    </row>
    <row r="131" spans="2:14">
      <c r="B131" s="8" t="s">
        <v>16</v>
      </c>
      <c r="C131" s="9"/>
      <c r="D131" s="9"/>
      <c r="E131" s="25"/>
      <c r="F131" s="25"/>
      <c r="G131" s="26"/>
      <c r="I131" s="9"/>
      <c r="K131" s="9"/>
      <c r="M131" s="10"/>
    </row>
    <row r="132" spans="2:14">
      <c r="B132" s="11" t="s">
        <v>113</v>
      </c>
      <c r="C132" s="12"/>
      <c r="D132" s="12"/>
      <c r="E132" s="27"/>
      <c r="F132" s="28"/>
      <c r="G132" s="29"/>
      <c r="I132" s="12"/>
      <c r="K132" s="13"/>
      <c r="M132" s="14"/>
    </row>
    <row r="133" spans="2:14">
      <c r="B133" s="15" t="s">
        <v>18</v>
      </c>
      <c r="C133" s="1" t="s">
        <v>0</v>
      </c>
      <c r="D133" s="15" t="s">
        <v>19</v>
      </c>
      <c r="E133" s="15" t="s">
        <v>20</v>
      </c>
      <c r="F133" s="15" t="s">
        <v>642</v>
      </c>
      <c r="G133" s="15" t="s">
        <v>22</v>
      </c>
      <c r="I133" s="15" t="s">
        <v>20</v>
      </c>
      <c r="K133" s="15" t="s">
        <v>21</v>
      </c>
      <c r="M133" s="15" t="s">
        <v>22</v>
      </c>
    </row>
    <row r="134" spans="2:14" ht="22.5">
      <c r="B134" s="4" t="s">
        <v>31</v>
      </c>
      <c r="C134" s="2" t="s">
        <v>32</v>
      </c>
      <c r="D134" s="16" t="s">
        <v>9</v>
      </c>
      <c r="E134" s="30">
        <v>1.0999999999999999E-2</v>
      </c>
      <c r="F134" s="35">
        <v>19.93</v>
      </c>
      <c r="G134" s="34">
        <f t="shared" ref="G134:G138" si="26">TRUNC(E134*F134,2)</f>
        <v>0.21</v>
      </c>
      <c r="I134" s="17">
        <v>1.0999999999999999E-2</v>
      </c>
      <c r="J134" s="22" t="b">
        <f>E134=I134</f>
        <v>1</v>
      </c>
      <c r="K134" s="3">
        <v>19.93</v>
      </c>
      <c r="L134" s="22" t="b">
        <f>F134=K134</f>
        <v>1</v>
      </c>
      <c r="M134" s="3">
        <v>0.21</v>
      </c>
      <c r="N134" s="22" t="b">
        <f t="shared" ref="N134:N139" si="27">G134=M134</f>
        <v>1</v>
      </c>
    </row>
    <row r="135" spans="2:14" ht="33.75">
      <c r="B135" s="4" t="s">
        <v>114</v>
      </c>
      <c r="C135" s="2" t="s">
        <v>115</v>
      </c>
      <c r="D135" s="16" t="s">
        <v>2</v>
      </c>
      <c r="E135" s="30">
        <v>0.39200000000000002</v>
      </c>
      <c r="F135" s="35">
        <v>24.73</v>
      </c>
      <c r="G135" s="34">
        <f t="shared" si="26"/>
        <v>9.69</v>
      </c>
      <c r="I135" s="17">
        <v>0.39200000000000002</v>
      </c>
      <c r="J135" s="22" t="b">
        <f>E135=I135</f>
        <v>1</v>
      </c>
      <c r="K135" s="3">
        <v>24.73</v>
      </c>
      <c r="L135" s="22" t="b">
        <f>F135=K135</f>
        <v>1</v>
      </c>
      <c r="M135" s="3">
        <v>9.69</v>
      </c>
      <c r="N135" s="22" t="b">
        <f t="shared" si="27"/>
        <v>1</v>
      </c>
    </row>
    <row r="136" spans="2:14" ht="33.75">
      <c r="B136" s="4" t="s">
        <v>108</v>
      </c>
      <c r="C136" s="2" t="s">
        <v>109</v>
      </c>
      <c r="D136" s="16" t="s">
        <v>8</v>
      </c>
      <c r="E136" s="30">
        <v>0.32200000000000001</v>
      </c>
      <c r="F136" s="35">
        <v>5.64</v>
      </c>
      <c r="G136" s="34">
        <f t="shared" si="26"/>
        <v>1.81</v>
      </c>
      <c r="I136" s="17">
        <v>0.32200000000000001</v>
      </c>
      <c r="J136" s="22" t="b">
        <f>E136=I136</f>
        <v>1</v>
      </c>
      <c r="K136" s="3">
        <v>5.64</v>
      </c>
      <c r="L136" s="22" t="b">
        <f>F136=K136</f>
        <v>1</v>
      </c>
      <c r="M136" s="3">
        <v>1.81</v>
      </c>
      <c r="N136" s="22" t="b">
        <f t="shared" si="27"/>
        <v>1</v>
      </c>
    </row>
    <row r="137" spans="2:14">
      <c r="B137" s="4" t="s">
        <v>116</v>
      </c>
      <c r="C137" s="2" t="s">
        <v>117</v>
      </c>
      <c r="D137" s="16" t="s">
        <v>25</v>
      </c>
      <c r="E137" s="30">
        <v>8.0000000000000002E-3</v>
      </c>
      <c r="F137" s="35">
        <v>22.25</v>
      </c>
      <c r="G137" s="34">
        <f t="shared" si="26"/>
        <v>0.17</v>
      </c>
      <c r="I137" s="17">
        <v>8.0000000000000002E-3</v>
      </c>
      <c r="J137" s="22" t="b">
        <f>E137=I137</f>
        <v>1</v>
      </c>
      <c r="K137" s="3">
        <v>22.25</v>
      </c>
      <c r="L137" s="22" t="b">
        <f>F137=K137</f>
        <v>1</v>
      </c>
      <c r="M137" s="3">
        <v>0.17</v>
      </c>
      <c r="N137" s="22" t="b">
        <f t="shared" si="27"/>
        <v>1</v>
      </c>
    </row>
    <row r="138" spans="2:14">
      <c r="B138" s="4" t="s">
        <v>110</v>
      </c>
      <c r="C138" s="4" t="s">
        <v>111</v>
      </c>
      <c r="D138" s="16" t="s">
        <v>25</v>
      </c>
      <c r="E138" s="30">
        <v>2.4E-2</v>
      </c>
      <c r="F138" s="35">
        <v>26.91</v>
      </c>
      <c r="G138" s="34">
        <f t="shared" si="26"/>
        <v>0.64</v>
      </c>
      <c r="I138" s="17">
        <v>2.4E-2</v>
      </c>
      <c r="J138" s="22" t="b">
        <f>E138=I138</f>
        <v>1</v>
      </c>
      <c r="K138" s="3">
        <v>26.91</v>
      </c>
      <c r="L138" s="22" t="b">
        <f>F138=K138</f>
        <v>1</v>
      </c>
      <c r="M138" s="3">
        <v>0.64</v>
      </c>
      <c r="N138" s="22" t="b">
        <f t="shared" si="27"/>
        <v>1</v>
      </c>
    </row>
    <row r="139" spans="2:14">
      <c r="B139" s="18"/>
      <c r="C139" s="18"/>
      <c r="D139" s="18"/>
      <c r="E139" s="31"/>
      <c r="F139" s="32" t="s">
        <v>1</v>
      </c>
      <c r="G139" s="33">
        <f>SUM(G134:G138)</f>
        <v>12.520000000000001</v>
      </c>
      <c r="I139" s="18"/>
      <c r="K139" s="18"/>
      <c r="M139" s="19">
        <v>12.52</v>
      </c>
      <c r="N139" t="b">
        <f t="shared" si="27"/>
        <v>1</v>
      </c>
    </row>
    <row r="142" spans="2:14" ht="25.5" customHeight="1">
      <c r="B142" s="39" t="s">
        <v>118</v>
      </c>
      <c r="C142" s="40"/>
      <c r="D142" s="40"/>
      <c r="E142" s="40"/>
      <c r="F142" s="40"/>
      <c r="G142" s="41"/>
      <c r="I142" s="6"/>
      <c r="K142" s="6"/>
      <c r="M142" s="7"/>
    </row>
    <row r="143" spans="2:14">
      <c r="B143" s="8" t="s">
        <v>16</v>
      </c>
      <c r="C143" s="9"/>
      <c r="D143" s="9"/>
      <c r="E143" s="25"/>
      <c r="F143" s="25"/>
      <c r="G143" s="26"/>
      <c r="I143" s="9"/>
      <c r="K143" s="9"/>
      <c r="M143" s="10"/>
    </row>
    <row r="144" spans="2:14">
      <c r="B144" s="11" t="s">
        <v>119</v>
      </c>
      <c r="C144" s="12"/>
      <c r="D144" s="12"/>
      <c r="E144" s="27"/>
      <c r="F144" s="28"/>
      <c r="G144" s="29"/>
      <c r="I144" s="12"/>
      <c r="K144" s="13"/>
      <c r="M144" s="14"/>
    </row>
    <row r="145" spans="2:14">
      <c r="B145" s="15" t="s">
        <v>18</v>
      </c>
      <c r="C145" s="1" t="s">
        <v>0</v>
      </c>
      <c r="D145" s="15" t="s">
        <v>19</v>
      </c>
      <c r="E145" s="15" t="s">
        <v>20</v>
      </c>
      <c r="F145" s="15" t="s">
        <v>642</v>
      </c>
      <c r="G145" s="15" t="s">
        <v>22</v>
      </c>
      <c r="I145" s="15" t="s">
        <v>20</v>
      </c>
      <c r="K145" s="15" t="s">
        <v>21</v>
      </c>
      <c r="M145" s="15" t="s">
        <v>22</v>
      </c>
    </row>
    <row r="146" spans="2:14" ht="22.5">
      <c r="B146" s="4" t="s">
        <v>120</v>
      </c>
      <c r="C146" s="2" t="s">
        <v>121</v>
      </c>
      <c r="D146" s="16" t="s">
        <v>5</v>
      </c>
      <c r="E146" s="30">
        <v>1.1000000000000001</v>
      </c>
      <c r="F146" s="35">
        <v>114.16</v>
      </c>
      <c r="G146" s="34">
        <f t="shared" ref="G146:G150" si="28">TRUNC(E146*F146,2)</f>
        <v>125.57</v>
      </c>
      <c r="I146" s="17">
        <v>1.1000000000000001</v>
      </c>
      <c r="J146" s="22" t="b">
        <f>E146=I146</f>
        <v>1</v>
      </c>
      <c r="K146" s="3">
        <v>114.16</v>
      </c>
      <c r="L146" s="22" t="b">
        <f>F146=K146</f>
        <v>1</v>
      </c>
      <c r="M146" s="3">
        <v>125.57</v>
      </c>
      <c r="N146" s="22" t="b">
        <f t="shared" ref="N146:N151" si="29">G146=M146</f>
        <v>1</v>
      </c>
    </row>
    <row r="147" spans="2:14" ht="33.75">
      <c r="B147" s="4" t="s">
        <v>122</v>
      </c>
      <c r="C147" s="2" t="s">
        <v>123</v>
      </c>
      <c r="D147" s="16" t="s">
        <v>56</v>
      </c>
      <c r="E147" s="30">
        <v>6.6600000000000006E-2</v>
      </c>
      <c r="F147" s="35">
        <v>29.76</v>
      </c>
      <c r="G147" s="34">
        <f t="shared" si="28"/>
        <v>1.98</v>
      </c>
      <c r="I147" s="17">
        <v>6.6600000000000006E-2</v>
      </c>
      <c r="J147" s="22" t="b">
        <f>E147=I147</f>
        <v>1</v>
      </c>
      <c r="K147" s="3">
        <v>29.76</v>
      </c>
      <c r="L147" s="22" t="b">
        <f>F147=K147</f>
        <v>1</v>
      </c>
      <c r="M147" s="3">
        <v>1.98</v>
      </c>
      <c r="N147" s="22" t="b">
        <f t="shared" si="29"/>
        <v>1</v>
      </c>
    </row>
    <row r="148" spans="2:14" ht="33.75">
      <c r="B148" s="4" t="s">
        <v>68</v>
      </c>
      <c r="C148" s="2" t="s">
        <v>69</v>
      </c>
      <c r="D148" s="16" t="s">
        <v>59</v>
      </c>
      <c r="E148" s="30">
        <v>7.1800000000000003E-2</v>
      </c>
      <c r="F148" s="35">
        <v>36.85</v>
      </c>
      <c r="G148" s="34">
        <f t="shared" si="28"/>
        <v>2.64</v>
      </c>
      <c r="I148" s="17">
        <v>7.1800000000000003E-2</v>
      </c>
      <c r="J148" s="22" t="b">
        <f>E148=I148</f>
        <v>1</v>
      </c>
      <c r="K148" s="3">
        <v>36.85</v>
      </c>
      <c r="L148" s="22" t="b">
        <f>F148=K148</f>
        <v>1</v>
      </c>
      <c r="M148" s="3">
        <v>2.64</v>
      </c>
      <c r="N148" s="22" t="b">
        <f t="shared" si="29"/>
        <v>1</v>
      </c>
    </row>
    <row r="149" spans="2:14">
      <c r="B149" s="4" t="s">
        <v>60</v>
      </c>
      <c r="C149" s="2" t="s">
        <v>61</v>
      </c>
      <c r="D149" s="16" t="s">
        <v>25</v>
      </c>
      <c r="E149" s="30">
        <v>2.4937999999999998</v>
      </c>
      <c r="F149" s="35">
        <v>27.11</v>
      </c>
      <c r="G149" s="34">
        <f t="shared" si="28"/>
        <v>67.599999999999994</v>
      </c>
      <c r="I149" s="17">
        <v>2.4937999999999998</v>
      </c>
      <c r="J149" s="22" t="b">
        <f>E149=I149</f>
        <v>1</v>
      </c>
      <c r="K149" s="3">
        <v>27.11</v>
      </c>
      <c r="L149" s="22" t="b">
        <f>F149=K149</f>
        <v>1</v>
      </c>
      <c r="M149" s="3">
        <v>67.599999999999994</v>
      </c>
      <c r="N149" s="22" t="b">
        <f t="shared" si="29"/>
        <v>1</v>
      </c>
    </row>
    <row r="150" spans="2:14">
      <c r="B150" s="4" t="s">
        <v>26</v>
      </c>
      <c r="C150" s="4" t="s">
        <v>27</v>
      </c>
      <c r="D150" s="16" t="s">
        <v>25</v>
      </c>
      <c r="E150" s="30">
        <v>3.7406999999999999</v>
      </c>
      <c r="F150" s="35">
        <v>21.72</v>
      </c>
      <c r="G150" s="34">
        <f t="shared" si="28"/>
        <v>81.239999999999995</v>
      </c>
      <c r="I150" s="17">
        <v>3.7406999999999999</v>
      </c>
      <c r="J150" s="22" t="b">
        <f>E150=I150</f>
        <v>1</v>
      </c>
      <c r="K150" s="3">
        <v>21.72</v>
      </c>
      <c r="L150" s="22" t="b">
        <f>F150=K150</f>
        <v>1</v>
      </c>
      <c r="M150" s="3">
        <v>81.239999999999995</v>
      </c>
      <c r="N150" s="22" t="b">
        <f t="shared" si="29"/>
        <v>1</v>
      </c>
    </row>
    <row r="151" spans="2:14">
      <c r="B151" s="18"/>
      <c r="C151" s="18"/>
      <c r="D151" s="18"/>
      <c r="E151" s="31"/>
      <c r="F151" s="32" t="s">
        <v>1</v>
      </c>
      <c r="G151" s="33">
        <f>SUM(G146:G150)</f>
        <v>279.02999999999997</v>
      </c>
      <c r="I151" s="18"/>
      <c r="K151" s="18"/>
      <c r="M151" s="19">
        <v>279.02999999999997</v>
      </c>
      <c r="N151" t="b">
        <f t="shared" si="29"/>
        <v>1</v>
      </c>
    </row>
    <row r="154" spans="2:14">
      <c r="B154" s="5" t="s">
        <v>124</v>
      </c>
      <c r="C154" s="6"/>
      <c r="D154" s="6"/>
      <c r="E154" s="23"/>
      <c r="F154" s="23"/>
      <c r="G154" s="24"/>
      <c r="I154" s="6"/>
      <c r="K154" s="6"/>
      <c r="M154" s="7"/>
    </row>
    <row r="155" spans="2:14">
      <c r="B155" s="8" t="s">
        <v>16</v>
      </c>
      <c r="C155" s="9"/>
      <c r="D155" s="9"/>
      <c r="E155" s="25"/>
      <c r="F155" s="25"/>
      <c r="G155" s="26"/>
      <c r="I155" s="9"/>
      <c r="K155" s="9"/>
      <c r="M155" s="10"/>
    </row>
    <row r="156" spans="2:14">
      <c r="B156" s="11" t="s">
        <v>125</v>
      </c>
      <c r="C156" s="12"/>
      <c r="D156" s="12"/>
      <c r="E156" s="27"/>
      <c r="F156" s="28"/>
      <c r="G156" s="29"/>
      <c r="I156" s="12"/>
      <c r="K156" s="13"/>
      <c r="M156" s="14"/>
    </row>
    <row r="157" spans="2:14">
      <c r="B157" s="15" t="s">
        <v>18</v>
      </c>
      <c r="C157" s="1" t="s">
        <v>0</v>
      </c>
      <c r="D157" s="15" t="s">
        <v>19</v>
      </c>
      <c r="E157" s="15" t="s">
        <v>20</v>
      </c>
      <c r="F157" s="15" t="s">
        <v>642</v>
      </c>
      <c r="G157" s="15" t="s">
        <v>22</v>
      </c>
      <c r="I157" s="15" t="s">
        <v>20</v>
      </c>
      <c r="K157" s="15" t="s">
        <v>21</v>
      </c>
      <c r="M157" s="15" t="s">
        <v>22</v>
      </c>
    </row>
    <row r="158" spans="2:14" ht="22.5">
      <c r="B158" s="4" t="s">
        <v>126</v>
      </c>
      <c r="C158" s="2" t="s">
        <v>127</v>
      </c>
      <c r="D158" s="16" t="s">
        <v>9</v>
      </c>
      <c r="E158" s="30">
        <v>3.4615</v>
      </c>
      <c r="F158" s="35">
        <v>3.33</v>
      </c>
      <c r="G158" s="34">
        <f t="shared" ref="G158:G160" si="30">TRUNC(E158*F158,2)</f>
        <v>11.52</v>
      </c>
      <c r="I158" s="17">
        <v>3.4615</v>
      </c>
      <c r="J158" s="22" t="b">
        <f>E158=I158</f>
        <v>1</v>
      </c>
      <c r="K158" s="3">
        <v>3.33</v>
      </c>
      <c r="L158" s="22" t="b">
        <f>F158=K158</f>
        <v>1</v>
      </c>
      <c r="M158" s="3">
        <v>11.52</v>
      </c>
      <c r="N158" s="22" t="b">
        <f t="shared" ref="N158:N161" si="31">G158=M158</f>
        <v>1</v>
      </c>
    </row>
    <row r="159" spans="2:14">
      <c r="B159" s="4" t="s">
        <v>128</v>
      </c>
      <c r="C159" s="2" t="s">
        <v>129</v>
      </c>
      <c r="D159" s="16" t="s">
        <v>25</v>
      </c>
      <c r="E159" s="30">
        <v>0.13619999999999999</v>
      </c>
      <c r="F159" s="35">
        <v>22.66</v>
      </c>
      <c r="G159" s="34">
        <f t="shared" si="30"/>
        <v>3.08</v>
      </c>
      <c r="I159" s="17">
        <v>0.13619999999999999</v>
      </c>
      <c r="J159" s="22" t="b">
        <f>E159=I159</f>
        <v>1</v>
      </c>
      <c r="K159" s="3">
        <v>22.66</v>
      </c>
      <c r="L159" s="22" t="b">
        <f>F159=K159</f>
        <v>1</v>
      </c>
      <c r="M159" s="3">
        <v>3.08</v>
      </c>
      <c r="N159" s="22" t="b">
        <f t="shared" si="31"/>
        <v>1</v>
      </c>
    </row>
    <row r="160" spans="2:14">
      <c r="B160" s="4" t="s">
        <v>130</v>
      </c>
      <c r="C160" s="4" t="s">
        <v>131</v>
      </c>
      <c r="D160" s="16" t="s">
        <v>25</v>
      </c>
      <c r="E160" s="30">
        <v>0.60389999999999999</v>
      </c>
      <c r="F160" s="35">
        <v>26.91</v>
      </c>
      <c r="G160" s="34">
        <f t="shared" si="30"/>
        <v>16.25</v>
      </c>
      <c r="I160" s="17">
        <v>0.60389999999999999</v>
      </c>
      <c r="J160" s="22" t="b">
        <f>E160=I160</f>
        <v>1</v>
      </c>
      <c r="K160" s="3">
        <v>26.91</v>
      </c>
      <c r="L160" s="22" t="b">
        <f>F160=K160</f>
        <v>1</v>
      </c>
      <c r="M160" s="3">
        <v>16.25</v>
      </c>
      <c r="N160" s="22" t="b">
        <f t="shared" si="31"/>
        <v>1</v>
      </c>
    </row>
    <row r="161" spans="2:14">
      <c r="B161" s="18"/>
      <c r="C161" s="18"/>
      <c r="D161" s="18"/>
      <c r="E161" s="31"/>
      <c r="F161" s="32" t="s">
        <v>1</v>
      </c>
      <c r="G161" s="33">
        <f>SUM(G158:G160)</f>
        <v>30.85</v>
      </c>
      <c r="I161" s="18"/>
      <c r="K161" s="18"/>
      <c r="M161" s="19">
        <v>30.85</v>
      </c>
      <c r="N161" t="b">
        <f t="shared" si="31"/>
        <v>1</v>
      </c>
    </row>
    <row r="164" spans="2:14" ht="25.5" customHeight="1">
      <c r="B164" s="39" t="s">
        <v>132</v>
      </c>
      <c r="C164" s="40"/>
      <c r="D164" s="40"/>
      <c r="E164" s="40"/>
      <c r="F164" s="40"/>
      <c r="G164" s="41"/>
      <c r="I164" s="6"/>
      <c r="K164" s="6"/>
      <c r="M164" s="7"/>
    </row>
    <row r="165" spans="2:14">
      <c r="B165" s="8" t="s">
        <v>29</v>
      </c>
      <c r="C165" s="9"/>
      <c r="D165" s="9"/>
      <c r="E165" s="25"/>
      <c r="F165" s="25"/>
      <c r="G165" s="26"/>
      <c r="I165" s="9"/>
      <c r="K165" s="9"/>
      <c r="M165" s="10"/>
    </row>
    <row r="166" spans="2:14">
      <c r="B166" s="11" t="s">
        <v>133</v>
      </c>
      <c r="C166" s="12"/>
      <c r="D166" s="12"/>
      <c r="E166" s="27"/>
      <c r="F166" s="28"/>
      <c r="G166" s="29"/>
      <c r="I166" s="12"/>
      <c r="K166" s="13"/>
      <c r="M166" s="14"/>
    </row>
    <row r="167" spans="2:14">
      <c r="B167" s="15" t="s">
        <v>18</v>
      </c>
      <c r="C167" s="1" t="s">
        <v>0</v>
      </c>
      <c r="D167" s="15" t="s">
        <v>19</v>
      </c>
      <c r="E167" s="15" t="s">
        <v>20</v>
      </c>
      <c r="F167" s="15" t="s">
        <v>642</v>
      </c>
      <c r="G167" s="15" t="s">
        <v>22</v>
      </c>
      <c r="I167" s="15" t="s">
        <v>20</v>
      </c>
      <c r="K167" s="15" t="s">
        <v>21</v>
      </c>
      <c r="M167" s="15" t="s">
        <v>22</v>
      </c>
    </row>
    <row r="168" spans="2:14" ht="22.5">
      <c r="B168" s="4" t="s">
        <v>134</v>
      </c>
      <c r="C168" s="2" t="s">
        <v>135</v>
      </c>
      <c r="D168" s="16" t="s">
        <v>136</v>
      </c>
      <c r="E168" s="30">
        <v>1.7000000000000001E-2</v>
      </c>
      <c r="F168" s="35">
        <v>6.97</v>
      </c>
      <c r="G168" s="34">
        <f t="shared" ref="G168:G177" si="32">TRUNC(E168*F168,2)</f>
        <v>0.11</v>
      </c>
      <c r="I168" s="17">
        <v>1.7000000000000001E-2</v>
      </c>
      <c r="J168" s="22" t="b">
        <f t="shared" ref="J168:J177" si="33">E168=I168</f>
        <v>1</v>
      </c>
      <c r="K168" s="3">
        <v>6.97</v>
      </c>
      <c r="L168" s="22" t="b">
        <f t="shared" ref="L168:L177" si="34">F168=K168</f>
        <v>1</v>
      </c>
      <c r="M168" s="3">
        <v>0.11</v>
      </c>
      <c r="N168" s="22" t="b">
        <f t="shared" ref="N168:N178" si="35">G168=M168</f>
        <v>1</v>
      </c>
    </row>
    <row r="169" spans="2:14" ht="22.5">
      <c r="B169" s="4" t="s">
        <v>33</v>
      </c>
      <c r="C169" s="2" t="s">
        <v>34</v>
      </c>
      <c r="D169" s="16" t="s">
        <v>8</v>
      </c>
      <c r="E169" s="30">
        <v>0.60499999999999998</v>
      </c>
      <c r="F169" s="35">
        <v>7.23</v>
      </c>
      <c r="G169" s="34">
        <f t="shared" si="32"/>
        <v>4.37</v>
      </c>
      <c r="I169" s="17">
        <v>0.60499999999999998</v>
      </c>
      <c r="J169" s="22" t="b">
        <f t="shared" si="33"/>
        <v>1</v>
      </c>
      <c r="K169" s="3">
        <v>7.23</v>
      </c>
      <c r="L169" s="22" t="b">
        <f t="shared" si="34"/>
        <v>1</v>
      </c>
      <c r="M169" s="3">
        <v>4.37</v>
      </c>
      <c r="N169" s="22" t="b">
        <f t="shared" si="35"/>
        <v>1</v>
      </c>
    </row>
    <row r="170" spans="2:14" ht="22.5">
      <c r="B170" s="4" t="s">
        <v>137</v>
      </c>
      <c r="C170" s="2" t="s">
        <v>138</v>
      </c>
      <c r="D170" s="16" t="s">
        <v>9</v>
      </c>
      <c r="E170" s="30">
        <v>3.4000000000000002E-2</v>
      </c>
      <c r="F170" s="35">
        <v>25.05</v>
      </c>
      <c r="G170" s="34">
        <f t="shared" si="32"/>
        <v>0.85</v>
      </c>
      <c r="I170" s="17">
        <v>3.4000000000000002E-2</v>
      </c>
      <c r="J170" s="22" t="b">
        <f t="shared" si="33"/>
        <v>1</v>
      </c>
      <c r="K170" s="3">
        <v>25.05</v>
      </c>
      <c r="L170" s="22" t="b">
        <f t="shared" si="34"/>
        <v>1</v>
      </c>
      <c r="M170" s="3">
        <v>0.85</v>
      </c>
      <c r="N170" s="22" t="b">
        <f t="shared" si="35"/>
        <v>1</v>
      </c>
    </row>
    <row r="171" spans="2:14">
      <c r="B171" s="4" t="s">
        <v>139</v>
      </c>
      <c r="C171" s="2" t="s">
        <v>140</v>
      </c>
      <c r="D171" s="16" t="s">
        <v>9</v>
      </c>
      <c r="E171" s="30">
        <v>2.5999999999999999E-2</v>
      </c>
      <c r="F171" s="35">
        <v>20.68</v>
      </c>
      <c r="G171" s="34">
        <f t="shared" si="32"/>
        <v>0.53</v>
      </c>
      <c r="I171" s="17">
        <v>2.5999999999999999E-2</v>
      </c>
      <c r="J171" s="22" t="b">
        <f t="shared" si="33"/>
        <v>1</v>
      </c>
      <c r="K171" s="3">
        <v>20.68</v>
      </c>
      <c r="L171" s="22" t="b">
        <f t="shared" si="34"/>
        <v>1</v>
      </c>
      <c r="M171" s="3">
        <v>0.53</v>
      </c>
      <c r="N171" s="22" t="b">
        <f t="shared" si="35"/>
        <v>1</v>
      </c>
    </row>
    <row r="172" spans="2:14" ht="22.5">
      <c r="B172" s="4" t="s">
        <v>141</v>
      </c>
      <c r="C172" s="2" t="s">
        <v>142</v>
      </c>
      <c r="D172" s="16" t="s">
        <v>8</v>
      </c>
      <c r="E172" s="30">
        <v>0.56699999999999995</v>
      </c>
      <c r="F172" s="35">
        <v>2.5299999999999998</v>
      </c>
      <c r="G172" s="34">
        <f t="shared" si="32"/>
        <v>1.43</v>
      </c>
      <c r="I172" s="17">
        <v>0.56699999999999995</v>
      </c>
      <c r="J172" s="22" t="b">
        <f t="shared" si="33"/>
        <v>1</v>
      </c>
      <c r="K172" s="3">
        <v>2.5299999999999998</v>
      </c>
      <c r="L172" s="22" t="b">
        <f t="shared" si="34"/>
        <v>1</v>
      </c>
      <c r="M172" s="3">
        <v>1.43</v>
      </c>
      <c r="N172" s="22" t="b">
        <f t="shared" si="35"/>
        <v>1</v>
      </c>
    </row>
    <row r="173" spans="2:14" ht="22.5">
      <c r="B173" s="4" t="s">
        <v>37</v>
      </c>
      <c r="C173" s="2" t="s">
        <v>38</v>
      </c>
      <c r="D173" s="16" t="s">
        <v>8</v>
      </c>
      <c r="E173" s="30">
        <v>1.008</v>
      </c>
      <c r="F173" s="35">
        <v>8.18</v>
      </c>
      <c r="G173" s="34">
        <f t="shared" si="32"/>
        <v>8.24</v>
      </c>
      <c r="I173" s="17">
        <v>1.008</v>
      </c>
      <c r="J173" s="22" t="b">
        <f t="shared" si="33"/>
        <v>1</v>
      </c>
      <c r="K173" s="3">
        <v>8.18</v>
      </c>
      <c r="L173" s="22" t="b">
        <f t="shared" si="34"/>
        <v>1</v>
      </c>
      <c r="M173" s="3">
        <v>8.24</v>
      </c>
      <c r="N173" s="22" t="b">
        <f t="shared" si="35"/>
        <v>1</v>
      </c>
    </row>
    <row r="174" spans="2:14">
      <c r="B174" s="4" t="s">
        <v>143</v>
      </c>
      <c r="C174" s="2" t="s">
        <v>144</v>
      </c>
      <c r="D174" s="16" t="s">
        <v>25</v>
      </c>
      <c r="E174" s="30">
        <v>0.47099999999999997</v>
      </c>
      <c r="F174" s="35">
        <v>22.08</v>
      </c>
      <c r="G174" s="34">
        <f t="shared" si="32"/>
        <v>10.39</v>
      </c>
      <c r="I174" s="17">
        <v>0.47099999999999997</v>
      </c>
      <c r="J174" s="22" t="b">
        <f t="shared" si="33"/>
        <v>1</v>
      </c>
      <c r="K174" s="3">
        <v>22.08</v>
      </c>
      <c r="L174" s="22" t="b">
        <f t="shared" si="34"/>
        <v>1</v>
      </c>
      <c r="M174" s="3">
        <v>10.39</v>
      </c>
      <c r="N174" s="22" t="b">
        <f t="shared" si="35"/>
        <v>1</v>
      </c>
    </row>
    <row r="175" spans="2:14">
      <c r="B175" s="4" t="s">
        <v>39</v>
      </c>
      <c r="C175" s="2" t="s">
        <v>40</v>
      </c>
      <c r="D175" s="16" t="s">
        <v>25</v>
      </c>
      <c r="E175" s="30">
        <v>1.145</v>
      </c>
      <c r="F175" s="35">
        <v>26.69</v>
      </c>
      <c r="G175" s="34">
        <f t="shared" si="32"/>
        <v>30.56</v>
      </c>
      <c r="I175" s="17">
        <v>1.145</v>
      </c>
      <c r="J175" s="22" t="b">
        <f t="shared" si="33"/>
        <v>1</v>
      </c>
      <c r="K175" s="3">
        <v>26.69</v>
      </c>
      <c r="L175" s="22" t="b">
        <f t="shared" si="34"/>
        <v>1</v>
      </c>
      <c r="M175" s="3">
        <v>30.56</v>
      </c>
      <c r="N175" s="22" t="b">
        <f t="shared" si="35"/>
        <v>1</v>
      </c>
    </row>
    <row r="176" spans="2:14" ht="33.75">
      <c r="B176" s="4" t="s">
        <v>145</v>
      </c>
      <c r="C176" s="2" t="s">
        <v>146</v>
      </c>
      <c r="D176" s="16" t="s">
        <v>56</v>
      </c>
      <c r="E176" s="30">
        <v>1.4E-2</v>
      </c>
      <c r="F176" s="35">
        <v>28.9</v>
      </c>
      <c r="G176" s="34">
        <f t="shared" si="32"/>
        <v>0.4</v>
      </c>
      <c r="I176" s="17">
        <v>1.4E-2</v>
      </c>
      <c r="J176" s="22" t="b">
        <f t="shared" si="33"/>
        <v>1</v>
      </c>
      <c r="K176" s="3">
        <v>28.9</v>
      </c>
      <c r="L176" s="22" t="b">
        <f t="shared" si="34"/>
        <v>1</v>
      </c>
      <c r="M176" s="3">
        <v>0.4</v>
      </c>
      <c r="N176" s="22" t="b">
        <f t="shared" si="35"/>
        <v>1</v>
      </c>
    </row>
    <row r="177" spans="2:14" ht="33.75">
      <c r="B177" s="4" t="s">
        <v>147</v>
      </c>
      <c r="C177" s="2" t="s">
        <v>148</v>
      </c>
      <c r="D177" s="16" t="s">
        <v>59</v>
      </c>
      <c r="E177" s="30">
        <v>1.7000000000000001E-2</v>
      </c>
      <c r="F177" s="35">
        <v>30.46</v>
      </c>
      <c r="G177" s="34">
        <f t="shared" si="32"/>
        <v>0.51</v>
      </c>
      <c r="I177" s="17">
        <v>1.7000000000000001E-2</v>
      </c>
      <c r="J177" s="22" t="b">
        <f t="shared" si="33"/>
        <v>1</v>
      </c>
      <c r="K177" s="3">
        <v>30.46</v>
      </c>
      <c r="L177" s="22" t="b">
        <f t="shared" si="34"/>
        <v>1</v>
      </c>
      <c r="M177" s="3">
        <v>0.51</v>
      </c>
      <c r="N177" s="22" t="b">
        <f t="shared" si="35"/>
        <v>1</v>
      </c>
    </row>
    <row r="178" spans="2:14">
      <c r="B178" s="18"/>
      <c r="C178" s="18"/>
      <c r="D178" s="18"/>
      <c r="E178" s="31"/>
      <c r="F178" s="32" t="s">
        <v>1</v>
      </c>
      <c r="G178" s="33">
        <f>SUM(G168:G177)</f>
        <v>57.39</v>
      </c>
      <c r="I178" s="18"/>
      <c r="K178" s="18"/>
      <c r="M178" s="19">
        <v>57.39</v>
      </c>
      <c r="N178" t="b">
        <f t="shared" si="35"/>
        <v>1</v>
      </c>
    </row>
    <row r="181" spans="2:14">
      <c r="B181" s="5" t="s">
        <v>149</v>
      </c>
      <c r="C181" s="6"/>
      <c r="D181" s="6"/>
      <c r="E181" s="23"/>
      <c r="F181" s="23"/>
      <c r="G181" s="24"/>
      <c r="I181" s="6"/>
      <c r="K181" s="6"/>
      <c r="M181" s="7"/>
    </row>
    <row r="182" spans="2:14">
      <c r="B182" s="8" t="s">
        <v>29</v>
      </c>
      <c r="C182" s="9"/>
      <c r="D182" s="9"/>
      <c r="E182" s="25"/>
      <c r="F182" s="25"/>
      <c r="G182" s="26"/>
      <c r="I182" s="9"/>
      <c r="K182" s="9"/>
      <c r="M182" s="10"/>
    </row>
    <row r="183" spans="2:14">
      <c r="B183" s="11" t="s">
        <v>150</v>
      </c>
      <c r="C183" s="12"/>
      <c r="D183" s="12"/>
      <c r="E183" s="27"/>
      <c r="F183" s="28"/>
      <c r="G183" s="29"/>
      <c r="I183" s="12"/>
      <c r="K183" s="13"/>
      <c r="M183" s="14"/>
    </row>
    <row r="184" spans="2:14">
      <c r="B184" s="15" t="s">
        <v>18</v>
      </c>
      <c r="C184" s="1" t="s">
        <v>0</v>
      </c>
      <c r="D184" s="15" t="s">
        <v>19</v>
      </c>
      <c r="E184" s="15" t="s">
        <v>20</v>
      </c>
      <c r="F184" s="15" t="s">
        <v>642</v>
      </c>
      <c r="G184" s="15" t="s">
        <v>22</v>
      </c>
      <c r="I184" s="15" t="s">
        <v>20</v>
      </c>
      <c r="K184" s="15" t="s">
        <v>21</v>
      </c>
      <c r="M184" s="15" t="s">
        <v>22</v>
      </c>
    </row>
    <row r="185" spans="2:14" ht="22.5">
      <c r="B185" s="4" t="s">
        <v>33</v>
      </c>
      <c r="C185" s="2" t="s">
        <v>34</v>
      </c>
      <c r="D185" s="16" t="s">
        <v>8</v>
      </c>
      <c r="E185" s="30">
        <v>0.20300000000000001</v>
      </c>
      <c r="F185" s="35">
        <v>7.23</v>
      </c>
      <c r="G185" s="34">
        <f t="shared" ref="G185:G190" si="36">TRUNC(E185*F185,2)</f>
        <v>1.46</v>
      </c>
      <c r="I185" s="17">
        <v>0.20300000000000001</v>
      </c>
      <c r="J185" s="22" t="b">
        <f t="shared" ref="J185:J190" si="37">E185=I185</f>
        <v>1</v>
      </c>
      <c r="K185" s="3">
        <v>7.23</v>
      </c>
      <c r="L185" s="22" t="b">
        <f t="shared" ref="L185:L190" si="38">F185=K185</f>
        <v>1</v>
      </c>
      <c r="M185" s="3">
        <v>1.46</v>
      </c>
      <c r="N185" s="22" t="b">
        <f t="shared" ref="N185:N191" si="39">G185=M185</f>
        <v>1</v>
      </c>
    </row>
    <row r="186" spans="2:14" ht="22.5">
      <c r="B186" s="4" t="s">
        <v>151</v>
      </c>
      <c r="C186" s="2" t="s">
        <v>152</v>
      </c>
      <c r="D186" s="16" t="s">
        <v>8</v>
      </c>
      <c r="E186" s="30">
        <v>0.16919999999999999</v>
      </c>
      <c r="F186" s="35">
        <v>5.16</v>
      </c>
      <c r="G186" s="34">
        <f t="shared" si="36"/>
        <v>0.87</v>
      </c>
      <c r="I186" s="17">
        <v>0.16919999999999999</v>
      </c>
      <c r="J186" s="22" t="b">
        <f t="shared" si="37"/>
        <v>1</v>
      </c>
      <c r="K186" s="3">
        <v>5.16</v>
      </c>
      <c r="L186" s="22" t="b">
        <f t="shared" si="38"/>
        <v>1</v>
      </c>
      <c r="M186" s="3">
        <v>0.87</v>
      </c>
      <c r="N186" s="22" t="b">
        <f t="shared" si="39"/>
        <v>1</v>
      </c>
    </row>
    <row r="187" spans="2:14" ht="33.75">
      <c r="B187" s="4" t="s">
        <v>108</v>
      </c>
      <c r="C187" s="2" t="s">
        <v>109</v>
      </c>
      <c r="D187" s="16" t="s">
        <v>8</v>
      </c>
      <c r="E187" s="30">
        <v>1</v>
      </c>
      <c r="F187" s="35">
        <v>5.64</v>
      </c>
      <c r="G187" s="34">
        <f t="shared" si="36"/>
        <v>5.64</v>
      </c>
      <c r="I187" s="17">
        <v>1</v>
      </c>
      <c r="J187" s="22" t="b">
        <f t="shared" si="37"/>
        <v>1</v>
      </c>
      <c r="K187" s="3">
        <v>5.64</v>
      </c>
      <c r="L187" s="22" t="b">
        <f t="shared" si="38"/>
        <v>1</v>
      </c>
      <c r="M187" s="3">
        <v>5.64</v>
      </c>
      <c r="N187" s="22" t="b">
        <f t="shared" si="39"/>
        <v>1</v>
      </c>
    </row>
    <row r="188" spans="2:14" ht="33.75">
      <c r="B188" s="4" t="s">
        <v>153</v>
      </c>
      <c r="C188" s="2" t="s">
        <v>7</v>
      </c>
      <c r="D188" s="16" t="s">
        <v>5</v>
      </c>
      <c r="E188" s="30">
        <v>1.35E-2</v>
      </c>
      <c r="F188" s="35">
        <v>476.13</v>
      </c>
      <c r="G188" s="34">
        <f t="shared" si="36"/>
        <v>6.42</v>
      </c>
      <c r="I188" s="17">
        <v>1.35E-2</v>
      </c>
      <c r="J188" s="22" t="b">
        <f t="shared" si="37"/>
        <v>1</v>
      </c>
      <c r="K188" s="3">
        <v>476.13</v>
      </c>
      <c r="L188" s="22" t="b">
        <f t="shared" si="38"/>
        <v>1</v>
      </c>
      <c r="M188" s="3">
        <v>6.42</v>
      </c>
      <c r="N188" s="22" t="b">
        <f t="shared" si="39"/>
        <v>1</v>
      </c>
    </row>
    <row r="189" spans="2:14">
      <c r="B189" s="4" t="s">
        <v>60</v>
      </c>
      <c r="C189" s="2" t="s">
        <v>61</v>
      </c>
      <c r="D189" s="16" t="s">
        <v>25</v>
      </c>
      <c r="E189" s="30">
        <v>0.20300000000000001</v>
      </c>
      <c r="F189" s="35">
        <v>27.11</v>
      </c>
      <c r="G189" s="34">
        <f t="shared" si="36"/>
        <v>5.5</v>
      </c>
      <c r="I189" s="17">
        <v>0.20300000000000001</v>
      </c>
      <c r="J189" s="22" t="b">
        <f t="shared" si="37"/>
        <v>1</v>
      </c>
      <c r="K189" s="3">
        <v>27.11</v>
      </c>
      <c r="L189" s="22" t="b">
        <f t="shared" si="38"/>
        <v>1</v>
      </c>
      <c r="M189" s="3">
        <v>5.5</v>
      </c>
      <c r="N189" s="22" t="b">
        <f t="shared" si="39"/>
        <v>1</v>
      </c>
    </row>
    <row r="190" spans="2:14">
      <c r="B190" s="4" t="s">
        <v>26</v>
      </c>
      <c r="C190" s="4" t="s">
        <v>27</v>
      </c>
      <c r="D190" s="16" t="s">
        <v>25</v>
      </c>
      <c r="E190" s="30">
        <v>0.10199999999999999</v>
      </c>
      <c r="F190" s="35">
        <v>21.72</v>
      </c>
      <c r="G190" s="34">
        <f t="shared" si="36"/>
        <v>2.21</v>
      </c>
      <c r="I190" s="17">
        <v>0.10199999999999999</v>
      </c>
      <c r="J190" s="22" t="b">
        <f t="shared" si="37"/>
        <v>1</v>
      </c>
      <c r="K190" s="3">
        <v>21.72</v>
      </c>
      <c r="L190" s="22" t="b">
        <f t="shared" si="38"/>
        <v>1</v>
      </c>
      <c r="M190" s="3">
        <v>2.21</v>
      </c>
      <c r="N190" s="22" t="b">
        <f t="shared" si="39"/>
        <v>1</v>
      </c>
    </row>
    <row r="191" spans="2:14">
      <c r="B191" s="18"/>
      <c r="C191" s="18"/>
      <c r="D191" s="18"/>
      <c r="E191" s="31"/>
      <c r="F191" s="32" t="s">
        <v>1</v>
      </c>
      <c r="G191" s="33">
        <f>SUM(G185:G190)</f>
        <v>22.1</v>
      </c>
      <c r="I191" s="18"/>
      <c r="K191" s="18"/>
      <c r="M191" s="19">
        <v>22.1</v>
      </c>
      <c r="N191" t="b">
        <f t="shared" si="39"/>
        <v>1</v>
      </c>
    </row>
    <row r="194" spans="2:14" ht="25.5" customHeight="1">
      <c r="B194" s="39" t="s">
        <v>154</v>
      </c>
      <c r="C194" s="40"/>
      <c r="D194" s="40"/>
      <c r="E194" s="40"/>
      <c r="F194" s="40"/>
      <c r="G194" s="41"/>
      <c r="I194" s="6"/>
      <c r="K194" s="6"/>
      <c r="M194" s="7"/>
    </row>
    <row r="195" spans="2:14">
      <c r="B195" s="8" t="s">
        <v>16</v>
      </c>
      <c r="C195" s="9"/>
      <c r="D195" s="9"/>
      <c r="E195" s="25"/>
      <c r="F195" s="25"/>
      <c r="G195" s="26"/>
      <c r="I195" s="9"/>
      <c r="K195" s="9"/>
      <c r="M195" s="10"/>
    </row>
    <row r="196" spans="2:14">
      <c r="B196" s="11" t="s">
        <v>155</v>
      </c>
      <c r="C196" s="12"/>
      <c r="D196" s="12"/>
      <c r="E196" s="27"/>
      <c r="F196" s="28"/>
      <c r="G196" s="29"/>
      <c r="I196" s="12"/>
      <c r="K196" s="13"/>
      <c r="M196" s="14"/>
    </row>
    <row r="197" spans="2:14">
      <c r="B197" s="15" t="s">
        <v>18</v>
      </c>
      <c r="C197" s="1" t="s">
        <v>0</v>
      </c>
      <c r="D197" s="15" t="s">
        <v>19</v>
      </c>
      <c r="E197" s="15" t="s">
        <v>20</v>
      </c>
      <c r="F197" s="15" t="s">
        <v>642</v>
      </c>
      <c r="G197" s="15" t="s">
        <v>22</v>
      </c>
      <c r="I197" s="15" t="s">
        <v>20</v>
      </c>
      <c r="K197" s="15" t="s">
        <v>21</v>
      </c>
      <c r="M197" s="15" t="s">
        <v>22</v>
      </c>
    </row>
    <row r="198" spans="2:14" ht="33.75">
      <c r="B198" s="4" t="s">
        <v>156</v>
      </c>
      <c r="C198" s="2" t="s">
        <v>157</v>
      </c>
      <c r="D198" s="16" t="s">
        <v>10</v>
      </c>
      <c r="E198" s="30">
        <v>28.31</v>
      </c>
      <c r="F198" s="35">
        <v>0.99</v>
      </c>
      <c r="G198" s="34">
        <f t="shared" ref="G198:G203" si="40">TRUNC(E198*F198,2)</f>
        <v>28.02</v>
      </c>
      <c r="I198" s="17">
        <v>28.31</v>
      </c>
      <c r="J198" s="22" t="b">
        <f t="shared" ref="J198:J203" si="41">E198=I198</f>
        <v>1</v>
      </c>
      <c r="K198" s="3">
        <v>0.99</v>
      </c>
      <c r="L198" s="22" t="b">
        <f t="shared" ref="L198:L203" si="42">F198=K198</f>
        <v>1</v>
      </c>
      <c r="M198" s="3">
        <v>28.02</v>
      </c>
      <c r="N198" s="22" t="b">
        <f t="shared" ref="N198:N204" si="43">G198=M198</f>
        <v>1</v>
      </c>
    </row>
    <row r="199" spans="2:14">
      <c r="B199" s="4" t="s">
        <v>158</v>
      </c>
      <c r="C199" s="2" t="s">
        <v>159</v>
      </c>
      <c r="D199" s="16" t="s">
        <v>160</v>
      </c>
      <c r="E199" s="30">
        <v>5.0000000000000001E-3</v>
      </c>
      <c r="F199" s="35">
        <v>41.93</v>
      </c>
      <c r="G199" s="34">
        <f t="shared" si="40"/>
        <v>0.2</v>
      </c>
      <c r="I199" s="17">
        <v>5.0000000000000001E-3</v>
      </c>
      <c r="J199" s="22" t="b">
        <f t="shared" si="41"/>
        <v>1</v>
      </c>
      <c r="K199" s="3">
        <v>41.93</v>
      </c>
      <c r="L199" s="22" t="b">
        <f t="shared" si="42"/>
        <v>1</v>
      </c>
      <c r="M199" s="3">
        <v>0.2</v>
      </c>
      <c r="N199" s="22" t="b">
        <f t="shared" si="43"/>
        <v>1</v>
      </c>
    </row>
    <row r="200" spans="2:14" ht="33.75">
      <c r="B200" s="4" t="s">
        <v>161</v>
      </c>
      <c r="C200" s="2" t="s">
        <v>162</v>
      </c>
      <c r="D200" s="16" t="s">
        <v>8</v>
      </c>
      <c r="E200" s="30">
        <v>0.42</v>
      </c>
      <c r="F200" s="35">
        <v>2.19</v>
      </c>
      <c r="G200" s="34">
        <f t="shared" si="40"/>
        <v>0.91</v>
      </c>
      <c r="I200" s="17">
        <v>0.42</v>
      </c>
      <c r="J200" s="22" t="b">
        <f t="shared" si="41"/>
        <v>1</v>
      </c>
      <c r="K200" s="3">
        <v>2.19</v>
      </c>
      <c r="L200" s="22" t="b">
        <f t="shared" si="42"/>
        <v>1</v>
      </c>
      <c r="M200" s="3">
        <v>0.91</v>
      </c>
      <c r="N200" s="22" t="b">
        <f t="shared" si="43"/>
        <v>1</v>
      </c>
    </row>
    <row r="201" spans="2:14" ht="45">
      <c r="B201" s="4" t="s">
        <v>84</v>
      </c>
      <c r="C201" s="2" t="s">
        <v>85</v>
      </c>
      <c r="D201" s="16" t="s">
        <v>5</v>
      </c>
      <c r="E201" s="30">
        <v>9.1000000000000004E-3</v>
      </c>
      <c r="F201" s="35">
        <v>600.41999999999996</v>
      </c>
      <c r="G201" s="34">
        <f t="shared" si="40"/>
        <v>5.46</v>
      </c>
      <c r="I201" s="17">
        <v>9.1000000000000004E-3</v>
      </c>
      <c r="J201" s="22" t="b">
        <f t="shared" si="41"/>
        <v>1</v>
      </c>
      <c r="K201" s="3">
        <v>600.41999999999996</v>
      </c>
      <c r="L201" s="22" t="b">
        <f t="shared" si="42"/>
        <v>1</v>
      </c>
      <c r="M201" s="3">
        <v>5.46</v>
      </c>
      <c r="N201" s="22" t="b">
        <f t="shared" si="43"/>
        <v>1</v>
      </c>
    </row>
    <row r="202" spans="2:14">
      <c r="B202" s="4" t="s">
        <v>60</v>
      </c>
      <c r="C202" s="2" t="s">
        <v>61</v>
      </c>
      <c r="D202" s="16" t="s">
        <v>25</v>
      </c>
      <c r="E202" s="30">
        <v>1.61</v>
      </c>
      <c r="F202" s="35">
        <v>27.11</v>
      </c>
      <c r="G202" s="34">
        <f t="shared" si="40"/>
        <v>43.64</v>
      </c>
      <c r="I202" s="17">
        <v>1.61</v>
      </c>
      <c r="J202" s="22" t="b">
        <f t="shared" si="41"/>
        <v>1</v>
      </c>
      <c r="K202" s="3">
        <v>27.11</v>
      </c>
      <c r="L202" s="22" t="b">
        <f t="shared" si="42"/>
        <v>1</v>
      </c>
      <c r="M202" s="3">
        <v>43.64</v>
      </c>
      <c r="N202" s="22" t="b">
        <f t="shared" si="43"/>
        <v>1</v>
      </c>
    </row>
    <row r="203" spans="2:14">
      <c r="B203" s="4" t="s">
        <v>26</v>
      </c>
      <c r="C203" s="4" t="s">
        <v>27</v>
      </c>
      <c r="D203" s="16" t="s">
        <v>25</v>
      </c>
      <c r="E203" s="30">
        <v>0.80500000000000005</v>
      </c>
      <c r="F203" s="35">
        <v>21.72</v>
      </c>
      <c r="G203" s="34">
        <f t="shared" si="40"/>
        <v>17.48</v>
      </c>
      <c r="I203" s="17">
        <v>0.80500000000000005</v>
      </c>
      <c r="J203" s="22" t="b">
        <f t="shared" si="41"/>
        <v>1</v>
      </c>
      <c r="K203" s="3">
        <v>21.72</v>
      </c>
      <c r="L203" s="22" t="b">
        <f t="shared" si="42"/>
        <v>1</v>
      </c>
      <c r="M203" s="3">
        <v>17.48</v>
      </c>
      <c r="N203" s="22" t="b">
        <f t="shared" si="43"/>
        <v>1</v>
      </c>
    </row>
    <row r="204" spans="2:14">
      <c r="B204" s="18"/>
      <c r="C204" s="18"/>
      <c r="D204" s="18"/>
      <c r="E204" s="31"/>
      <c r="F204" s="32" t="s">
        <v>1</v>
      </c>
      <c r="G204" s="33">
        <f>SUM(G198:G203)</f>
        <v>95.71</v>
      </c>
      <c r="I204" s="18"/>
      <c r="K204" s="18"/>
      <c r="M204" s="19">
        <v>95.71</v>
      </c>
      <c r="N204" t="b">
        <f t="shared" si="43"/>
        <v>1</v>
      </c>
    </row>
    <row r="207" spans="2:14" ht="25.5" customHeight="1">
      <c r="B207" s="39" t="s">
        <v>163</v>
      </c>
      <c r="C207" s="40"/>
      <c r="D207" s="40"/>
      <c r="E207" s="40"/>
      <c r="F207" s="40"/>
      <c r="G207" s="41"/>
      <c r="I207" s="6"/>
      <c r="K207" s="6"/>
      <c r="M207" s="7"/>
    </row>
    <row r="208" spans="2:14">
      <c r="B208" s="8" t="s">
        <v>16</v>
      </c>
      <c r="C208" s="9"/>
      <c r="D208" s="9"/>
      <c r="E208" s="25"/>
      <c r="F208" s="25"/>
      <c r="G208" s="26"/>
      <c r="I208" s="9"/>
      <c r="K208" s="9"/>
      <c r="M208" s="10"/>
    </row>
    <row r="209" spans="2:14">
      <c r="B209" s="11" t="s">
        <v>164</v>
      </c>
      <c r="C209" s="12"/>
      <c r="D209" s="12"/>
      <c r="E209" s="27"/>
      <c r="F209" s="28"/>
      <c r="G209" s="29"/>
      <c r="I209" s="12"/>
      <c r="K209" s="13"/>
      <c r="M209" s="14"/>
    </row>
    <row r="210" spans="2:14">
      <c r="B210" s="15" t="s">
        <v>18</v>
      </c>
      <c r="C210" s="1" t="s">
        <v>0</v>
      </c>
      <c r="D210" s="15" t="s">
        <v>19</v>
      </c>
      <c r="E210" s="15" t="s">
        <v>20</v>
      </c>
      <c r="F210" s="15" t="s">
        <v>642</v>
      </c>
      <c r="G210" s="15" t="s">
        <v>22</v>
      </c>
      <c r="I210" s="15" t="s">
        <v>20</v>
      </c>
      <c r="K210" s="15" t="s">
        <v>21</v>
      </c>
      <c r="M210" s="15" t="s">
        <v>22</v>
      </c>
    </row>
    <row r="211" spans="2:14" ht="33.75">
      <c r="B211" s="4" t="s">
        <v>165</v>
      </c>
      <c r="C211" s="2" t="s">
        <v>166</v>
      </c>
      <c r="D211" s="16" t="s">
        <v>8</v>
      </c>
      <c r="E211" s="30">
        <v>0.55600000000000005</v>
      </c>
      <c r="F211" s="35">
        <v>13.75</v>
      </c>
      <c r="G211" s="34">
        <f t="shared" ref="G211:G218" si="44">TRUNC(E211*F211,2)</f>
        <v>7.64</v>
      </c>
      <c r="I211" s="17">
        <v>0.55600000000000005</v>
      </c>
      <c r="J211" s="22" t="b">
        <f t="shared" ref="J211:J218" si="45">E211=I211</f>
        <v>1</v>
      </c>
      <c r="K211" s="3">
        <v>13.75</v>
      </c>
      <c r="L211" s="22" t="b">
        <f t="shared" ref="L211:L218" si="46">F211=K211</f>
        <v>1</v>
      </c>
      <c r="M211" s="3">
        <v>7.64</v>
      </c>
      <c r="N211" s="22" t="b">
        <f t="shared" ref="N211:N219" si="47">G211=M211</f>
        <v>1</v>
      </c>
    </row>
    <row r="212" spans="2:14">
      <c r="B212" s="4" t="s">
        <v>167</v>
      </c>
      <c r="C212" s="2" t="s">
        <v>168</v>
      </c>
      <c r="D212" s="16" t="s">
        <v>9</v>
      </c>
      <c r="E212" s="30">
        <v>0.24</v>
      </c>
      <c r="F212" s="35">
        <v>20.29</v>
      </c>
      <c r="G212" s="34">
        <f t="shared" si="44"/>
        <v>4.8600000000000003</v>
      </c>
      <c r="I212" s="17">
        <v>0.24</v>
      </c>
      <c r="J212" s="22" t="b">
        <f t="shared" si="45"/>
        <v>1</v>
      </c>
      <c r="K212" s="3">
        <v>20.29</v>
      </c>
      <c r="L212" s="22" t="b">
        <f t="shared" si="46"/>
        <v>1</v>
      </c>
      <c r="M212" s="3">
        <v>4.8600000000000003</v>
      </c>
      <c r="N212" s="22" t="b">
        <f t="shared" si="47"/>
        <v>1</v>
      </c>
    </row>
    <row r="213" spans="2:14" ht="33.75">
      <c r="B213" s="4" t="s">
        <v>169</v>
      </c>
      <c r="C213" s="2" t="s">
        <v>170</v>
      </c>
      <c r="D213" s="16" t="s">
        <v>8</v>
      </c>
      <c r="E213" s="30">
        <v>0.222</v>
      </c>
      <c r="F213" s="35">
        <v>29.08</v>
      </c>
      <c r="G213" s="34">
        <f t="shared" si="44"/>
        <v>6.45</v>
      </c>
      <c r="I213" s="17">
        <v>0.222</v>
      </c>
      <c r="J213" s="22" t="b">
        <f t="shared" si="45"/>
        <v>1</v>
      </c>
      <c r="K213" s="3">
        <v>29.08</v>
      </c>
      <c r="L213" s="22" t="b">
        <f t="shared" si="46"/>
        <v>1</v>
      </c>
      <c r="M213" s="3">
        <v>6.45</v>
      </c>
      <c r="N213" s="22" t="b">
        <f t="shared" si="47"/>
        <v>1</v>
      </c>
    </row>
    <row r="214" spans="2:14" ht="33.75">
      <c r="B214" s="4" t="s">
        <v>171</v>
      </c>
      <c r="C214" s="2" t="s">
        <v>172</v>
      </c>
      <c r="D214" s="16" t="s">
        <v>8</v>
      </c>
      <c r="E214" s="30">
        <v>0.185</v>
      </c>
      <c r="F214" s="35">
        <v>36.33</v>
      </c>
      <c r="G214" s="34">
        <f t="shared" si="44"/>
        <v>6.72</v>
      </c>
      <c r="I214" s="17">
        <v>0.185</v>
      </c>
      <c r="J214" s="22" t="b">
        <f t="shared" si="45"/>
        <v>1</v>
      </c>
      <c r="K214" s="3">
        <v>36.33</v>
      </c>
      <c r="L214" s="22" t="b">
        <f t="shared" si="46"/>
        <v>1</v>
      </c>
      <c r="M214" s="3">
        <v>6.72</v>
      </c>
      <c r="N214" s="22" t="b">
        <f t="shared" si="47"/>
        <v>1</v>
      </c>
    </row>
    <row r="215" spans="2:14">
      <c r="B215" s="4" t="s">
        <v>143</v>
      </c>
      <c r="C215" s="2" t="s">
        <v>144</v>
      </c>
      <c r="D215" s="16" t="s">
        <v>25</v>
      </c>
      <c r="E215" s="30">
        <v>0.13800000000000001</v>
      </c>
      <c r="F215" s="35">
        <v>22.08</v>
      </c>
      <c r="G215" s="34">
        <f t="shared" si="44"/>
        <v>3.04</v>
      </c>
      <c r="I215" s="17">
        <v>0.13800000000000001</v>
      </c>
      <c r="J215" s="22" t="b">
        <f t="shared" si="45"/>
        <v>1</v>
      </c>
      <c r="K215" s="3">
        <v>22.08</v>
      </c>
      <c r="L215" s="22" t="b">
        <f t="shared" si="46"/>
        <v>1</v>
      </c>
      <c r="M215" s="3">
        <v>3.04</v>
      </c>
      <c r="N215" s="22" t="b">
        <f t="shared" si="47"/>
        <v>1</v>
      </c>
    </row>
    <row r="216" spans="2:14">
      <c r="B216" s="4" t="s">
        <v>39</v>
      </c>
      <c r="C216" s="2" t="s">
        <v>40</v>
      </c>
      <c r="D216" s="16" t="s">
        <v>25</v>
      </c>
      <c r="E216" s="30">
        <v>0.373</v>
      </c>
      <c r="F216" s="35">
        <v>26.69</v>
      </c>
      <c r="G216" s="34">
        <f t="shared" si="44"/>
        <v>9.9499999999999993</v>
      </c>
      <c r="I216" s="17">
        <v>0.373</v>
      </c>
      <c r="J216" s="22" t="b">
        <f t="shared" si="45"/>
        <v>1</v>
      </c>
      <c r="K216" s="3">
        <v>26.69</v>
      </c>
      <c r="L216" s="22" t="b">
        <f t="shared" si="46"/>
        <v>1</v>
      </c>
      <c r="M216" s="3">
        <v>9.9499999999999993</v>
      </c>
      <c r="N216" s="22" t="b">
        <f t="shared" si="47"/>
        <v>1</v>
      </c>
    </row>
    <row r="217" spans="2:14" ht="33.75">
      <c r="B217" s="4" t="s">
        <v>173</v>
      </c>
      <c r="C217" s="2" t="s">
        <v>174</v>
      </c>
      <c r="D217" s="16" t="s">
        <v>56</v>
      </c>
      <c r="E217" s="30">
        <v>1.03E-2</v>
      </c>
      <c r="F217" s="35">
        <v>27.77</v>
      </c>
      <c r="G217" s="34">
        <f t="shared" si="44"/>
        <v>0.28000000000000003</v>
      </c>
      <c r="I217" s="17">
        <v>1.03E-2</v>
      </c>
      <c r="J217" s="22" t="b">
        <f t="shared" si="45"/>
        <v>1</v>
      </c>
      <c r="K217" s="3">
        <v>27.77</v>
      </c>
      <c r="L217" s="22" t="b">
        <f t="shared" si="46"/>
        <v>1</v>
      </c>
      <c r="M217" s="3">
        <v>0.28000000000000003</v>
      </c>
      <c r="N217" s="22" t="b">
        <f t="shared" si="47"/>
        <v>1</v>
      </c>
    </row>
    <row r="218" spans="2:14" ht="33.75">
      <c r="B218" s="4" t="s">
        <v>175</v>
      </c>
      <c r="C218" s="2" t="s">
        <v>176</v>
      </c>
      <c r="D218" s="16" t="s">
        <v>59</v>
      </c>
      <c r="E218" s="30">
        <v>7.0000000000000001E-3</v>
      </c>
      <c r="F218" s="35">
        <v>28.87</v>
      </c>
      <c r="G218" s="34">
        <f t="shared" si="44"/>
        <v>0.2</v>
      </c>
      <c r="I218" s="17">
        <v>7.0000000000000001E-3</v>
      </c>
      <c r="J218" s="22" t="b">
        <f t="shared" si="45"/>
        <v>1</v>
      </c>
      <c r="K218" s="3">
        <v>28.87</v>
      </c>
      <c r="L218" s="22" t="b">
        <f t="shared" si="46"/>
        <v>1</v>
      </c>
      <c r="M218" s="3">
        <v>0.2</v>
      </c>
      <c r="N218" s="22" t="b">
        <f t="shared" si="47"/>
        <v>1</v>
      </c>
    </row>
    <row r="219" spans="2:14">
      <c r="B219" s="18"/>
      <c r="C219" s="18"/>
      <c r="D219" s="18"/>
      <c r="E219" s="31"/>
      <c r="F219" s="32" t="s">
        <v>1</v>
      </c>
      <c r="G219" s="33">
        <f>SUM(G211:G218)</f>
        <v>39.14</v>
      </c>
      <c r="I219" s="18"/>
      <c r="K219" s="18"/>
      <c r="M219" s="19">
        <v>39.14</v>
      </c>
      <c r="N219" t="b">
        <f t="shared" si="47"/>
        <v>1</v>
      </c>
    </row>
    <row r="222" spans="2:14" ht="25.5" customHeight="1">
      <c r="B222" s="39" t="s">
        <v>177</v>
      </c>
      <c r="C222" s="40"/>
      <c r="D222" s="40"/>
      <c r="E222" s="40"/>
      <c r="F222" s="40"/>
      <c r="G222" s="41"/>
      <c r="I222" s="6"/>
      <c r="K222" s="6"/>
      <c r="M222" s="7"/>
    </row>
    <row r="223" spans="2:14">
      <c r="B223" s="8" t="s">
        <v>16</v>
      </c>
      <c r="C223" s="9"/>
      <c r="D223" s="9"/>
      <c r="E223" s="25"/>
      <c r="F223" s="25"/>
      <c r="G223" s="26"/>
      <c r="I223" s="9"/>
      <c r="K223" s="9"/>
      <c r="M223" s="10"/>
    </row>
    <row r="224" spans="2:14">
      <c r="B224" s="11" t="s">
        <v>178</v>
      </c>
      <c r="C224" s="12"/>
      <c r="D224" s="12"/>
      <c r="E224" s="27"/>
      <c r="F224" s="28"/>
      <c r="G224" s="29"/>
      <c r="I224" s="12"/>
      <c r="K224" s="13"/>
      <c r="M224" s="14"/>
    </row>
    <row r="225" spans="2:14">
      <c r="B225" s="15" t="s">
        <v>18</v>
      </c>
      <c r="C225" s="1" t="s">
        <v>0</v>
      </c>
      <c r="D225" s="15" t="s">
        <v>19</v>
      </c>
      <c r="E225" s="15" t="s">
        <v>20</v>
      </c>
      <c r="F225" s="15" t="s">
        <v>642</v>
      </c>
      <c r="G225" s="15" t="s">
        <v>22</v>
      </c>
      <c r="I225" s="15" t="s">
        <v>20</v>
      </c>
      <c r="K225" s="15" t="s">
        <v>21</v>
      </c>
      <c r="M225" s="15" t="s">
        <v>22</v>
      </c>
    </row>
    <row r="226" spans="2:14" ht="33.75">
      <c r="B226" s="4" t="s">
        <v>165</v>
      </c>
      <c r="C226" s="2" t="s">
        <v>166</v>
      </c>
      <c r="D226" s="16" t="s">
        <v>8</v>
      </c>
      <c r="E226" s="30">
        <v>1.956</v>
      </c>
      <c r="F226" s="35">
        <v>13.75</v>
      </c>
      <c r="G226" s="34">
        <f t="shared" ref="G226:G235" si="48">TRUNC(E226*F226,2)</f>
        <v>26.89</v>
      </c>
      <c r="I226" s="17">
        <v>1.956</v>
      </c>
      <c r="J226" s="22" t="b">
        <f t="shared" ref="J226:J235" si="49">E226=I226</f>
        <v>1</v>
      </c>
      <c r="K226" s="3">
        <v>13.75</v>
      </c>
      <c r="L226" s="22" t="b">
        <f t="shared" ref="L226:L235" si="50">F226=K226</f>
        <v>1</v>
      </c>
      <c r="M226" s="3">
        <v>26.89</v>
      </c>
      <c r="N226" s="22" t="b">
        <f t="shared" ref="N226:N236" si="51">G226=M226</f>
        <v>1</v>
      </c>
    </row>
    <row r="227" spans="2:14">
      <c r="B227" s="4" t="s">
        <v>179</v>
      </c>
      <c r="C227" s="2" t="s">
        <v>180</v>
      </c>
      <c r="D227" s="16" t="s">
        <v>9</v>
      </c>
      <c r="E227" s="30">
        <v>7.0000000000000007E-2</v>
      </c>
      <c r="F227" s="35">
        <v>22.47</v>
      </c>
      <c r="G227" s="34">
        <f t="shared" si="48"/>
        <v>1.57</v>
      </c>
      <c r="I227" s="17">
        <v>7.0000000000000007E-2</v>
      </c>
      <c r="J227" s="22" t="b">
        <f t="shared" si="49"/>
        <v>1</v>
      </c>
      <c r="K227" s="3">
        <v>22.47</v>
      </c>
      <c r="L227" s="22" t="b">
        <f t="shared" si="50"/>
        <v>1</v>
      </c>
      <c r="M227" s="3">
        <v>1.57</v>
      </c>
      <c r="N227" s="22" t="b">
        <f t="shared" si="51"/>
        <v>1</v>
      </c>
    </row>
    <row r="228" spans="2:14">
      <c r="B228" s="4" t="s">
        <v>181</v>
      </c>
      <c r="C228" s="2" t="s">
        <v>182</v>
      </c>
      <c r="D228" s="16" t="s">
        <v>9</v>
      </c>
      <c r="E228" s="30">
        <v>0.05</v>
      </c>
      <c r="F228" s="35">
        <v>20.27</v>
      </c>
      <c r="G228" s="34">
        <f t="shared" si="48"/>
        <v>1.01</v>
      </c>
      <c r="I228" s="17">
        <v>0.05</v>
      </c>
      <c r="J228" s="22" t="b">
        <f t="shared" si="49"/>
        <v>1</v>
      </c>
      <c r="K228" s="3">
        <v>20.27</v>
      </c>
      <c r="L228" s="22" t="b">
        <f t="shared" si="50"/>
        <v>1</v>
      </c>
      <c r="M228" s="3">
        <v>1.01</v>
      </c>
      <c r="N228" s="22" t="b">
        <f t="shared" si="51"/>
        <v>1</v>
      </c>
    </row>
    <row r="229" spans="2:14">
      <c r="B229" s="4" t="s">
        <v>183</v>
      </c>
      <c r="C229" s="2" t="s">
        <v>184</v>
      </c>
      <c r="D229" s="16" t="s">
        <v>9</v>
      </c>
      <c r="E229" s="30">
        <v>0.03</v>
      </c>
      <c r="F229" s="35">
        <v>20.440000000000001</v>
      </c>
      <c r="G229" s="34">
        <f t="shared" si="48"/>
        <v>0.61</v>
      </c>
      <c r="I229" s="17">
        <v>0.03</v>
      </c>
      <c r="J229" s="22" t="b">
        <f t="shared" si="49"/>
        <v>1</v>
      </c>
      <c r="K229" s="3">
        <v>20.440000000000001</v>
      </c>
      <c r="L229" s="22" t="b">
        <f t="shared" si="50"/>
        <v>1</v>
      </c>
      <c r="M229" s="3">
        <v>0.61</v>
      </c>
      <c r="N229" s="22" t="b">
        <f t="shared" si="51"/>
        <v>1</v>
      </c>
    </row>
    <row r="230" spans="2:14" ht="33.75">
      <c r="B230" s="4" t="s">
        <v>185</v>
      </c>
      <c r="C230" s="2" t="s">
        <v>186</v>
      </c>
      <c r="D230" s="16" t="s">
        <v>8</v>
      </c>
      <c r="E230" s="30">
        <v>3.2919999999999998</v>
      </c>
      <c r="F230" s="35">
        <v>2.62</v>
      </c>
      <c r="G230" s="34">
        <f t="shared" si="48"/>
        <v>8.6199999999999992</v>
      </c>
      <c r="I230" s="17">
        <v>3.2919999999999998</v>
      </c>
      <c r="J230" s="22" t="b">
        <f t="shared" si="49"/>
        <v>1</v>
      </c>
      <c r="K230" s="3">
        <v>2.62</v>
      </c>
      <c r="L230" s="22" t="b">
        <f t="shared" si="50"/>
        <v>1</v>
      </c>
      <c r="M230" s="3">
        <v>8.6199999999999992</v>
      </c>
      <c r="N230" s="22" t="b">
        <f t="shared" si="51"/>
        <v>1</v>
      </c>
    </row>
    <row r="231" spans="2:14" ht="33.75">
      <c r="B231" s="4" t="s">
        <v>169</v>
      </c>
      <c r="C231" s="2" t="s">
        <v>170</v>
      </c>
      <c r="D231" s="16" t="s">
        <v>8</v>
      </c>
      <c r="E231" s="30">
        <v>0.65800000000000003</v>
      </c>
      <c r="F231" s="35">
        <v>29.08</v>
      </c>
      <c r="G231" s="34">
        <f t="shared" si="48"/>
        <v>19.13</v>
      </c>
      <c r="I231" s="17">
        <v>0.65800000000000003</v>
      </c>
      <c r="J231" s="22" t="b">
        <f t="shared" si="49"/>
        <v>1</v>
      </c>
      <c r="K231" s="3">
        <v>29.08</v>
      </c>
      <c r="L231" s="22" t="b">
        <f t="shared" si="50"/>
        <v>1</v>
      </c>
      <c r="M231" s="3">
        <v>19.13</v>
      </c>
      <c r="N231" s="22" t="b">
        <f t="shared" si="51"/>
        <v>1</v>
      </c>
    </row>
    <row r="232" spans="2:14">
      <c r="B232" s="4" t="s">
        <v>143</v>
      </c>
      <c r="C232" s="2" t="s">
        <v>144</v>
      </c>
      <c r="D232" s="16" t="s">
        <v>25</v>
      </c>
      <c r="E232" s="30">
        <v>0.40699999999999997</v>
      </c>
      <c r="F232" s="35">
        <v>22.08</v>
      </c>
      <c r="G232" s="34">
        <f t="shared" si="48"/>
        <v>8.98</v>
      </c>
      <c r="I232" s="17">
        <v>0.40699999999999997</v>
      </c>
      <c r="J232" s="22" t="b">
        <f t="shared" si="49"/>
        <v>1</v>
      </c>
      <c r="K232" s="3">
        <v>22.08</v>
      </c>
      <c r="L232" s="22" t="b">
        <f t="shared" si="50"/>
        <v>1</v>
      </c>
      <c r="M232" s="3">
        <v>8.98</v>
      </c>
      <c r="N232" s="22" t="b">
        <f t="shared" si="51"/>
        <v>1</v>
      </c>
    </row>
    <row r="233" spans="2:14">
      <c r="B233" s="4" t="s">
        <v>39</v>
      </c>
      <c r="C233" s="2" t="s">
        <v>40</v>
      </c>
      <c r="D233" s="16" t="s">
        <v>25</v>
      </c>
      <c r="E233" s="30">
        <v>0.36699999999999999</v>
      </c>
      <c r="F233" s="35">
        <v>26.69</v>
      </c>
      <c r="G233" s="34">
        <f t="shared" si="48"/>
        <v>9.7899999999999991</v>
      </c>
      <c r="I233" s="17">
        <v>0.36699999999999999</v>
      </c>
      <c r="J233" s="22" t="b">
        <f t="shared" si="49"/>
        <v>1</v>
      </c>
      <c r="K233" s="3">
        <v>26.69</v>
      </c>
      <c r="L233" s="22" t="b">
        <f t="shared" si="50"/>
        <v>1</v>
      </c>
      <c r="M233" s="3">
        <v>9.7899999999999991</v>
      </c>
      <c r="N233" s="22" t="b">
        <f t="shared" si="51"/>
        <v>1</v>
      </c>
    </row>
    <row r="234" spans="2:14" ht="33.75">
      <c r="B234" s="4" t="s">
        <v>173</v>
      </c>
      <c r="C234" s="2" t="s">
        <v>174</v>
      </c>
      <c r="D234" s="16" t="s">
        <v>56</v>
      </c>
      <c r="E234" s="30">
        <v>5.9799999999999999E-2</v>
      </c>
      <c r="F234" s="35">
        <v>27.77</v>
      </c>
      <c r="G234" s="34">
        <f t="shared" si="48"/>
        <v>1.66</v>
      </c>
      <c r="I234" s="17">
        <v>5.9799999999999999E-2</v>
      </c>
      <c r="J234" s="22" t="b">
        <f t="shared" si="49"/>
        <v>1</v>
      </c>
      <c r="K234" s="3">
        <v>27.77</v>
      </c>
      <c r="L234" s="22" t="b">
        <f t="shared" si="50"/>
        <v>1</v>
      </c>
      <c r="M234" s="3">
        <v>1.66</v>
      </c>
      <c r="N234" s="22" t="b">
        <f t="shared" si="51"/>
        <v>1</v>
      </c>
    </row>
    <row r="235" spans="2:14" ht="33.75">
      <c r="B235" s="4" t="s">
        <v>175</v>
      </c>
      <c r="C235" s="2" t="s">
        <v>176</v>
      </c>
      <c r="D235" s="16" t="s">
        <v>59</v>
      </c>
      <c r="E235" s="30">
        <v>4.3099999999999999E-2</v>
      </c>
      <c r="F235" s="35">
        <v>28.87</v>
      </c>
      <c r="G235" s="34">
        <f t="shared" si="48"/>
        <v>1.24</v>
      </c>
      <c r="I235" s="17">
        <v>4.3099999999999999E-2</v>
      </c>
      <c r="J235" s="22" t="b">
        <f t="shared" si="49"/>
        <v>1</v>
      </c>
      <c r="K235" s="3">
        <v>28.87</v>
      </c>
      <c r="L235" s="22" t="b">
        <f t="shared" si="50"/>
        <v>1</v>
      </c>
      <c r="M235" s="3">
        <v>1.24</v>
      </c>
      <c r="N235" s="22" t="b">
        <f t="shared" si="51"/>
        <v>1</v>
      </c>
    </row>
    <row r="236" spans="2:14">
      <c r="B236" s="18"/>
      <c r="C236" s="18"/>
      <c r="D236" s="18"/>
      <c r="E236" s="31"/>
      <c r="F236" s="32" t="s">
        <v>1</v>
      </c>
      <c r="G236" s="33">
        <f>SUM(G226:G235)</f>
        <v>79.499999999999986</v>
      </c>
      <c r="I236" s="18"/>
      <c r="K236" s="18"/>
      <c r="M236" s="19">
        <v>79.5</v>
      </c>
      <c r="N236" t="b">
        <f t="shared" si="51"/>
        <v>1</v>
      </c>
    </row>
    <row r="239" spans="2:14" ht="25.5" customHeight="1">
      <c r="B239" s="39" t="s">
        <v>187</v>
      </c>
      <c r="C239" s="40"/>
      <c r="D239" s="40"/>
      <c r="E239" s="40"/>
      <c r="F239" s="40"/>
      <c r="G239" s="41"/>
      <c r="I239" s="6"/>
      <c r="K239" s="6"/>
      <c r="M239" s="7"/>
    </row>
    <row r="240" spans="2:14">
      <c r="B240" s="8" t="s">
        <v>16</v>
      </c>
      <c r="C240" s="9"/>
      <c r="D240" s="9"/>
      <c r="E240" s="25"/>
      <c r="F240" s="25"/>
      <c r="G240" s="26"/>
      <c r="I240" s="9"/>
      <c r="K240" s="9"/>
      <c r="M240" s="10"/>
    </row>
    <row r="241" spans="2:14">
      <c r="B241" s="11" t="s">
        <v>188</v>
      </c>
      <c r="C241" s="12"/>
      <c r="D241" s="12"/>
      <c r="E241" s="27"/>
      <c r="F241" s="28"/>
      <c r="G241" s="29"/>
      <c r="I241" s="12"/>
      <c r="K241" s="13"/>
      <c r="M241" s="14"/>
    </row>
    <row r="242" spans="2:14">
      <c r="B242" s="15" t="s">
        <v>18</v>
      </c>
      <c r="C242" s="1" t="s">
        <v>0</v>
      </c>
      <c r="D242" s="15" t="s">
        <v>19</v>
      </c>
      <c r="E242" s="15" t="s">
        <v>20</v>
      </c>
      <c r="F242" s="15" t="s">
        <v>642</v>
      </c>
      <c r="G242" s="15" t="s">
        <v>22</v>
      </c>
      <c r="I242" s="15" t="s">
        <v>20</v>
      </c>
      <c r="K242" s="15" t="s">
        <v>21</v>
      </c>
      <c r="M242" s="15" t="s">
        <v>22</v>
      </c>
    </row>
    <row r="243" spans="2:14" ht="33.75">
      <c r="B243" s="4" t="s">
        <v>189</v>
      </c>
      <c r="C243" s="2" t="s">
        <v>190</v>
      </c>
      <c r="D243" s="16" t="s">
        <v>10</v>
      </c>
      <c r="E243" s="30">
        <v>17.748999999999999</v>
      </c>
      <c r="F243" s="35">
        <v>1.88</v>
      </c>
      <c r="G243" s="34">
        <f t="shared" ref="G243:G247" si="52">TRUNC(E243*F243,2)</f>
        <v>33.36</v>
      </c>
      <c r="I243" s="17">
        <v>17.748999999999999</v>
      </c>
      <c r="J243" s="22" t="b">
        <f>E243=I243</f>
        <v>1</v>
      </c>
      <c r="K243" s="3">
        <v>1.88</v>
      </c>
      <c r="L243" s="22" t="b">
        <f>F243=K243</f>
        <v>1</v>
      </c>
      <c r="M243" s="3">
        <v>33.36</v>
      </c>
      <c r="N243" s="22" t="b">
        <f t="shared" ref="N243:N248" si="53">G243=M243</f>
        <v>1</v>
      </c>
    </row>
    <row r="244" spans="2:14" ht="33.75">
      <c r="B244" s="4" t="s">
        <v>173</v>
      </c>
      <c r="C244" s="2" t="s">
        <v>174</v>
      </c>
      <c r="D244" s="16" t="s">
        <v>56</v>
      </c>
      <c r="E244" s="30">
        <v>3.3300000000000003E-2</v>
      </c>
      <c r="F244" s="35">
        <v>27.77</v>
      </c>
      <c r="G244" s="34">
        <f t="shared" si="52"/>
        <v>0.92</v>
      </c>
      <c r="I244" s="17">
        <v>3.3300000000000003E-2</v>
      </c>
      <c r="J244" s="22" t="b">
        <f>E244=I244</f>
        <v>1</v>
      </c>
      <c r="K244" s="3">
        <v>27.77</v>
      </c>
      <c r="L244" s="22" t="b">
        <f>F244=K244</f>
        <v>1</v>
      </c>
      <c r="M244" s="3">
        <v>0.92</v>
      </c>
      <c r="N244" s="22" t="b">
        <f t="shared" si="53"/>
        <v>1</v>
      </c>
    </row>
    <row r="245" spans="2:14" ht="33.75">
      <c r="B245" s="4" t="s">
        <v>175</v>
      </c>
      <c r="C245" s="2" t="s">
        <v>176</v>
      </c>
      <c r="D245" s="16" t="s">
        <v>59</v>
      </c>
      <c r="E245" s="30">
        <v>2.4E-2</v>
      </c>
      <c r="F245" s="35">
        <v>28.87</v>
      </c>
      <c r="G245" s="34">
        <f t="shared" si="52"/>
        <v>0.69</v>
      </c>
      <c r="I245" s="17">
        <v>2.4E-2</v>
      </c>
      <c r="J245" s="22" t="b">
        <f>E245=I245</f>
        <v>1</v>
      </c>
      <c r="K245" s="3">
        <v>28.87</v>
      </c>
      <c r="L245" s="22" t="b">
        <f>F245=K245</f>
        <v>1</v>
      </c>
      <c r="M245" s="3">
        <v>0.69</v>
      </c>
      <c r="N245" s="22" t="b">
        <f t="shared" si="53"/>
        <v>1</v>
      </c>
    </row>
    <row r="246" spans="2:14">
      <c r="B246" s="4" t="s">
        <v>26</v>
      </c>
      <c r="C246" s="2" t="s">
        <v>27</v>
      </c>
      <c r="D246" s="16" t="s">
        <v>25</v>
      </c>
      <c r="E246" s="30">
        <v>0.253</v>
      </c>
      <c r="F246" s="35">
        <v>21.72</v>
      </c>
      <c r="G246" s="34">
        <f t="shared" si="52"/>
        <v>5.49</v>
      </c>
      <c r="I246" s="17">
        <v>0.253</v>
      </c>
      <c r="J246" s="22" t="b">
        <f>E246=I246</f>
        <v>1</v>
      </c>
      <c r="K246" s="3">
        <v>21.72</v>
      </c>
      <c r="L246" s="22" t="b">
        <f>F246=K246</f>
        <v>1</v>
      </c>
      <c r="M246" s="3">
        <v>5.49</v>
      </c>
      <c r="N246" s="22" t="b">
        <f t="shared" si="53"/>
        <v>1</v>
      </c>
    </row>
    <row r="247" spans="2:14">
      <c r="B247" s="4" t="s">
        <v>191</v>
      </c>
      <c r="C247" s="4" t="s">
        <v>192</v>
      </c>
      <c r="D247" s="16" t="s">
        <v>25</v>
      </c>
      <c r="E247" s="30">
        <v>8.2000000000000003E-2</v>
      </c>
      <c r="F247" s="35">
        <v>26.44</v>
      </c>
      <c r="G247" s="34">
        <f t="shared" si="52"/>
        <v>2.16</v>
      </c>
      <c r="I247" s="17">
        <v>8.2000000000000003E-2</v>
      </c>
      <c r="J247" s="22" t="b">
        <f>E247=I247</f>
        <v>1</v>
      </c>
      <c r="K247" s="3">
        <v>26.44</v>
      </c>
      <c r="L247" s="22" t="b">
        <f>F247=K247</f>
        <v>1</v>
      </c>
      <c r="M247" s="3">
        <v>2.16</v>
      </c>
      <c r="N247" s="22" t="b">
        <f t="shared" si="53"/>
        <v>1</v>
      </c>
    </row>
    <row r="248" spans="2:14">
      <c r="B248" s="18"/>
      <c r="C248" s="18"/>
      <c r="D248" s="18"/>
      <c r="E248" s="31"/>
      <c r="F248" s="32" t="s">
        <v>1</v>
      </c>
      <c r="G248" s="33">
        <f>SUM(G243:G247)</f>
        <v>42.620000000000005</v>
      </c>
      <c r="I248" s="18"/>
      <c r="K248" s="18"/>
      <c r="M248" s="19">
        <v>42.62</v>
      </c>
      <c r="N248" t="b">
        <f t="shared" si="53"/>
        <v>1</v>
      </c>
    </row>
    <row r="251" spans="2:14" ht="25.5" customHeight="1">
      <c r="B251" s="39" t="s">
        <v>193</v>
      </c>
      <c r="C251" s="40"/>
      <c r="D251" s="40"/>
      <c r="E251" s="40"/>
      <c r="F251" s="40"/>
      <c r="G251" s="41"/>
      <c r="I251" s="6"/>
      <c r="K251" s="6"/>
      <c r="M251" s="7"/>
    </row>
    <row r="252" spans="2:14">
      <c r="B252" s="8" t="s">
        <v>16</v>
      </c>
      <c r="C252" s="9"/>
      <c r="D252" s="9"/>
      <c r="E252" s="25"/>
      <c r="F252" s="25"/>
      <c r="G252" s="26"/>
      <c r="I252" s="9"/>
      <c r="K252" s="9"/>
      <c r="M252" s="10"/>
    </row>
    <row r="253" spans="2:14">
      <c r="B253" s="11" t="s">
        <v>194</v>
      </c>
      <c r="C253" s="12"/>
      <c r="D253" s="12"/>
      <c r="E253" s="27"/>
      <c r="F253" s="28"/>
      <c r="G253" s="29"/>
      <c r="I253" s="12"/>
      <c r="K253" s="13"/>
      <c r="M253" s="14"/>
    </row>
    <row r="254" spans="2:14">
      <c r="B254" s="15" t="s">
        <v>18</v>
      </c>
      <c r="C254" s="1" t="s">
        <v>0</v>
      </c>
      <c r="D254" s="15" t="s">
        <v>19</v>
      </c>
      <c r="E254" s="15" t="s">
        <v>20</v>
      </c>
      <c r="F254" s="15" t="s">
        <v>642</v>
      </c>
      <c r="G254" s="15" t="s">
        <v>22</v>
      </c>
      <c r="I254" s="15" t="s">
        <v>20</v>
      </c>
      <c r="K254" s="15" t="s">
        <v>21</v>
      </c>
      <c r="M254" s="15" t="s">
        <v>22</v>
      </c>
    </row>
    <row r="255" spans="2:14" ht="22.5">
      <c r="B255" s="4" t="s">
        <v>195</v>
      </c>
      <c r="C255" s="2" t="s">
        <v>196</v>
      </c>
      <c r="D255" s="16" t="s">
        <v>10</v>
      </c>
      <c r="E255" s="30">
        <v>3</v>
      </c>
      <c r="F255" s="35">
        <v>4.32</v>
      </c>
      <c r="G255" s="34">
        <f t="shared" ref="G255:G260" si="54">TRUNC(E255*F255,2)</f>
        <v>12.96</v>
      </c>
      <c r="I255" s="17">
        <v>3</v>
      </c>
      <c r="J255" s="22" t="b">
        <f t="shared" ref="J255:J260" si="55">E255=I255</f>
        <v>1</v>
      </c>
      <c r="K255" s="3">
        <v>4.32</v>
      </c>
      <c r="L255" s="22" t="b">
        <f t="shared" ref="L255:L260" si="56">F255=K255</f>
        <v>1</v>
      </c>
      <c r="M255" s="3">
        <v>12.96</v>
      </c>
      <c r="N255" s="22" t="b">
        <f t="shared" ref="N255:N261" si="57">G255=M255</f>
        <v>1</v>
      </c>
    </row>
    <row r="256" spans="2:14" ht="56.25">
      <c r="B256" s="4" t="s">
        <v>197</v>
      </c>
      <c r="C256" s="2" t="s">
        <v>198</v>
      </c>
      <c r="D256" s="16" t="s">
        <v>5</v>
      </c>
      <c r="E256" s="30">
        <v>1.17E-2</v>
      </c>
      <c r="F256" s="35">
        <v>573.78</v>
      </c>
      <c r="G256" s="34">
        <f t="shared" si="54"/>
        <v>6.71</v>
      </c>
      <c r="I256" s="17">
        <v>1.17E-2</v>
      </c>
      <c r="J256" s="22" t="b">
        <f t="shared" si="55"/>
        <v>1</v>
      </c>
      <c r="K256" s="3">
        <v>573.78</v>
      </c>
      <c r="L256" s="22" t="b">
        <f t="shared" si="56"/>
        <v>1</v>
      </c>
      <c r="M256" s="3">
        <v>6.71</v>
      </c>
      <c r="N256" s="22" t="b">
        <f t="shared" si="57"/>
        <v>1</v>
      </c>
    </row>
    <row r="257" spans="2:14" ht="33.75">
      <c r="B257" s="4" t="s">
        <v>173</v>
      </c>
      <c r="C257" s="2" t="s">
        <v>174</v>
      </c>
      <c r="D257" s="16" t="s">
        <v>56</v>
      </c>
      <c r="E257" s="30">
        <v>8.6999999999999994E-3</v>
      </c>
      <c r="F257" s="35">
        <v>27.77</v>
      </c>
      <c r="G257" s="34">
        <f t="shared" si="54"/>
        <v>0.24</v>
      </c>
      <c r="I257" s="17">
        <v>8.6999999999999994E-3</v>
      </c>
      <c r="J257" s="22" t="b">
        <f t="shared" si="55"/>
        <v>1</v>
      </c>
      <c r="K257" s="3">
        <v>27.77</v>
      </c>
      <c r="L257" s="22" t="b">
        <f t="shared" si="56"/>
        <v>1</v>
      </c>
      <c r="M257" s="3">
        <v>0.24</v>
      </c>
      <c r="N257" s="22" t="b">
        <f t="shared" si="57"/>
        <v>1</v>
      </c>
    </row>
    <row r="258" spans="2:14" ht="33.75">
      <c r="B258" s="4" t="s">
        <v>175</v>
      </c>
      <c r="C258" s="2" t="s">
        <v>176</v>
      </c>
      <c r="D258" s="16" t="s">
        <v>59</v>
      </c>
      <c r="E258" s="30">
        <v>6.3E-3</v>
      </c>
      <c r="F258" s="35">
        <v>28.87</v>
      </c>
      <c r="G258" s="34">
        <f t="shared" si="54"/>
        <v>0.18</v>
      </c>
      <c r="I258" s="17">
        <v>6.3E-3</v>
      </c>
      <c r="J258" s="22" t="b">
        <f t="shared" si="55"/>
        <v>1</v>
      </c>
      <c r="K258" s="3">
        <v>28.87</v>
      </c>
      <c r="L258" s="22" t="b">
        <f t="shared" si="56"/>
        <v>1</v>
      </c>
      <c r="M258" s="3">
        <v>0.18</v>
      </c>
      <c r="N258" s="22" t="b">
        <f t="shared" si="57"/>
        <v>1</v>
      </c>
    </row>
    <row r="259" spans="2:14">
      <c r="B259" s="4" t="s">
        <v>26</v>
      </c>
      <c r="C259" s="2" t="s">
        <v>27</v>
      </c>
      <c r="D259" s="16" t="s">
        <v>25</v>
      </c>
      <c r="E259" s="30">
        <v>0.20899999999999999</v>
      </c>
      <c r="F259" s="35">
        <v>21.72</v>
      </c>
      <c r="G259" s="34">
        <f t="shared" si="54"/>
        <v>4.53</v>
      </c>
      <c r="I259" s="17">
        <v>0.20899999999999999</v>
      </c>
      <c r="J259" s="22" t="b">
        <f t="shared" si="55"/>
        <v>1</v>
      </c>
      <c r="K259" s="3">
        <v>21.72</v>
      </c>
      <c r="L259" s="22" t="b">
        <f t="shared" si="56"/>
        <v>1</v>
      </c>
      <c r="M259" s="3">
        <v>4.53</v>
      </c>
      <c r="N259" s="22" t="b">
        <f t="shared" si="57"/>
        <v>1</v>
      </c>
    </row>
    <row r="260" spans="2:14">
      <c r="B260" s="4" t="s">
        <v>191</v>
      </c>
      <c r="C260" s="4" t="s">
        <v>192</v>
      </c>
      <c r="D260" s="16" t="s">
        <v>25</v>
      </c>
      <c r="E260" s="30">
        <v>0.16400000000000001</v>
      </c>
      <c r="F260" s="35">
        <v>26.44</v>
      </c>
      <c r="G260" s="34">
        <f t="shared" si="54"/>
        <v>4.33</v>
      </c>
      <c r="I260" s="17">
        <v>0.16400000000000001</v>
      </c>
      <c r="J260" s="22" t="b">
        <f t="shared" si="55"/>
        <v>1</v>
      </c>
      <c r="K260" s="3">
        <v>26.44</v>
      </c>
      <c r="L260" s="22" t="b">
        <f t="shared" si="56"/>
        <v>1</v>
      </c>
      <c r="M260" s="3">
        <v>4.33</v>
      </c>
      <c r="N260" s="22" t="b">
        <f t="shared" si="57"/>
        <v>1</v>
      </c>
    </row>
    <row r="261" spans="2:14">
      <c r="B261" s="18"/>
      <c r="C261" s="18"/>
      <c r="D261" s="18"/>
      <c r="E261" s="31"/>
      <c r="F261" s="32" t="s">
        <v>1</v>
      </c>
      <c r="G261" s="33">
        <f>SUM(G255:G260)</f>
        <v>28.950000000000003</v>
      </c>
      <c r="I261" s="18"/>
      <c r="K261" s="18"/>
      <c r="M261" s="19">
        <v>28.95</v>
      </c>
      <c r="N261" t="b">
        <f t="shared" si="57"/>
        <v>1</v>
      </c>
    </row>
    <row r="264" spans="2:14">
      <c r="B264" s="5" t="s">
        <v>199</v>
      </c>
      <c r="C264" s="6"/>
      <c r="D264" s="6"/>
      <c r="E264" s="23"/>
      <c r="F264" s="23"/>
      <c r="G264" s="24"/>
      <c r="I264" s="6"/>
      <c r="K264" s="6"/>
      <c r="M264" s="7"/>
    </row>
    <row r="265" spans="2:14">
      <c r="B265" s="8" t="s">
        <v>29</v>
      </c>
      <c r="C265" s="9"/>
      <c r="D265" s="9"/>
      <c r="E265" s="25"/>
      <c r="F265" s="25"/>
      <c r="G265" s="26"/>
      <c r="I265" s="9"/>
      <c r="K265" s="9"/>
      <c r="M265" s="10"/>
    </row>
    <row r="266" spans="2:14">
      <c r="B266" s="11" t="s">
        <v>200</v>
      </c>
      <c r="C266" s="12"/>
      <c r="D266" s="12"/>
      <c r="E266" s="27"/>
      <c r="F266" s="28"/>
      <c r="G266" s="29"/>
      <c r="I266" s="12"/>
      <c r="K266" s="13"/>
      <c r="M266" s="14"/>
    </row>
    <row r="267" spans="2:14">
      <c r="B267" s="15" t="s">
        <v>18</v>
      </c>
      <c r="C267" s="1" t="s">
        <v>0</v>
      </c>
      <c r="D267" s="15" t="s">
        <v>19</v>
      </c>
      <c r="E267" s="15" t="s">
        <v>20</v>
      </c>
      <c r="F267" s="15" t="s">
        <v>642</v>
      </c>
      <c r="G267" s="15" t="s">
        <v>22</v>
      </c>
      <c r="I267" s="15" t="s">
        <v>20</v>
      </c>
      <c r="K267" s="15" t="s">
        <v>21</v>
      </c>
      <c r="M267" s="15" t="s">
        <v>22</v>
      </c>
    </row>
    <row r="268" spans="2:14">
      <c r="B268" s="4" t="s">
        <v>201</v>
      </c>
      <c r="C268" s="2" t="s">
        <v>202</v>
      </c>
      <c r="D268" s="16" t="s">
        <v>9</v>
      </c>
      <c r="E268" s="30">
        <v>0.05</v>
      </c>
      <c r="F268" s="35">
        <v>26.74</v>
      </c>
      <c r="G268" s="34">
        <f t="shared" ref="G268:G271" si="58">TRUNC(E268*F268,2)</f>
        <v>1.33</v>
      </c>
      <c r="I268" s="17">
        <v>0.05</v>
      </c>
      <c r="J268" s="22" t="b">
        <f>E268=I268</f>
        <v>1</v>
      </c>
      <c r="K268" s="3">
        <v>26.74</v>
      </c>
      <c r="L268" s="22" t="b">
        <f>F268=K268</f>
        <v>1</v>
      </c>
      <c r="M268" s="3">
        <v>1.33</v>
      </c>
      <c r="N268" s="22" t="b">
        <f t="shared" ref="N268:N272" si="59">G268=M268</f>
        <v>1</v>
      </c>
    </row>
    <row r="269" spans="2:14" ht="33.75">
      <c r="B269" s="4" t="s">
        <v>203</v>
      </c>
      <c r="C269" s="2" t="s">
        <v>204</v>
      </c>
      <c r="D269" s="16" t="s">
        <v>2</v>
      </c>
      <c r="E269" s="30">
        <v>0.15</v>
      </c>
      <c r="F269" s="35">
        <v>125.59</v>
      </c>
      <c r="G269" s="34">
        <f t="shared" si="58"/>
        <v>18.829999999999998</v>
      </c>
      <c r="I269" s="17">
        <v>0.15</v>
      </c>
      <c r="J269" s="22" t="b">
        <f>E269=I269</f>
        <v>1</v>
      </c>
      <c r="K269" s="3">
        <v>125.59</v>
      </c>
      <c r="L269" s="22" t="b">
        <f>F269=K269</f>
        <v>1</v>
      </c>
      <c r="M269" s="3">
        <v>18.829999999999998</v>
      </c>
      <c r="N269" s="22" t="b">
        <f t="shared" si="59"/>
        <v>1</v>
      </c>
    </row>
    <row r="270" spans="2:14">
      <c r="B270" s="4" t="s">
        <v>143</v>
      </c>
      <c r="C270" s="2" t="s">
        <v>144</v>
      </c>
      <c r="D270" s="16" t="s">
        <v>25</v>
      </c>
      <c r="E270" s="30">
        <v>0.4</v>
      </c>
      <c r="F270" s="35">
        <v>22.08</v>
      </c>
      <c r="G270" s="34">
        <f t="shared" si="58"/>
        <v>8.83</v>
      </c>
      <c r="I270" s="17">
        <v>0.4</v>
      </c>
      <c r="J270" s="22" t="b">
        <f>E270=I270</f>
        <v>1</v>
      </c>
      <c r="K270" s="3">
        <v>22.08</v>
      </c>
      <c r="L270" s="22" t="b">
        <f>F270=K270</f>
        <v>1</v>
      </c>
      <c r="M270" s="3">
        <v>8.83</v>
      </c>
      <c r="N270" s="22" t="b">
        <f t="shared" si="59"/>
        <v>1</v>
      </c>
    </row>
    <row r="271" spans="2:14">
      <c r="B271" s="4" t="s">
        <v>39</v>
      </c>
      <c r="C271" s="4" t="s">
        <v>40</v>
      </c>
      <c r="D271" s="16" t="s">
        <v>25</v>
      </c>
      <c r="E271" s="30">
        <v>0.15</v>
      </c>
      <c r="F271" s="35">
        <v>26.69</v>
      </c>
      <c r="G271" s="34">
        <f t="shared" si="58"/>
        <v>4</v>
      </c>
      <c r="I271" s="17">
        <v>0.15</v>
      </c>
      <c r="J271" s="22" t="b">
        <f>E271=I271</f>
        <v>1</v>
      </c>
      <c r="K271" s="3">
        <v>26.69</v>
      </c>
      <c r="L271" s="22" t="b">
        <f>F271=K271</f>
        <v>1</v>
      </c>
      <c r="M271" s="3">
        <v>4</v>
      </c>
      <c r="N271" s="22" t="b">
        <f t="shared" si="59"/>
        <v>1</v>
      </c>
    </row>
    <row r="272" spans="2:14">
      <c r="B272" s="18"/>
      <c r="C272" s="18"/>
      <c r="D272" s="18"/>
      <c r="E272" s="31"/>
      <c r="F272" s="32" t="s">
        <v>1</v>
      </c>
      <c r="G272" s="33">
        <f>SUM(G268:G271)</f>
        <v>32.989999999999995</v>
      </c>
      <c r="I272" s="18"/>
      <c r="K272" s="18"/>
      <c r="M272" s="19">
        <v>32.99</v>
      </c>
      <c r="N272" t="b">
        <f t="shared" si="59"/>
        <v>1</v>
      </c>
    </row>
    <row r="275" spans="2:14" ht="25.5" customHeight="1">
      <c r="B275" s="39" t="s">
        <v>205</v>
      </c>
      <c r="C275" s="40"/>
      <c r="D275" s="40"/>
      <c r="E275" s="40"/>
      <c r="F275" s="40"/>
      <c r="G275" s="41"/>
      <c r="I275" s="6"/>
      <c r="K275" s="6"/>
      <c r="M275" s="7"/>
    </row>
    <row r="276" spans="2:14">
      <c r="B276" s="8" t="s">
        <v>16</v>
      </c>
      <c r="C276" s="9"/>
      <c r="D276" s="9"/>
      <c r="E276" s="25"/>
      <c r="F276" s="25"/>
      <c r="G276" s="26"/>
      <c r="I276" s="9"/>
      <c r="K276" s="9"/>
      <c r="M276" s="10"/>
    </row>
    <row r="277" spans="2:14">
      <c r="B277" s="11" t="s">
        <v>206</v>
      </c>
      <c r="C277" s="12"/>
      <c r="D277" s="12"/>
      <c r="E277" s="27"/>
      <c r="F277" s="28"/>
      <c r="G277" s="29"/>
      <c r="I277" s="12"/>
      <c r="K277" s="13"/>
      <c r="M277" s="14"/>
    </row>
    <row r="278" spans="2:14">
      <c r="B278" s="15" t="s">
        <v>18</v>
      </c>
      <c r="C278" s="1" t="s">
        <v>0</v>
      </c>
      <c r="D278" s="15" t="s">
        <v>19</v>
      </c>
      <c r="E278" s="15" t="s">
        <v>20</v>
      </c>
      <c r="F278" s="15" t="s">
        <v>642</v>
      </c>
      <c r="G278" s="15" t="s">
        <v>22</v>
      </c>
      <c r="I278" s="15" t="s">
        <v>20</v>
      </c>
      <c r="K278" s="15" t="s">
        <v>21</v>
      </c>
      <c r="M278" s="15" t="s">
        <v>22</v>
      </c>
    </row>
    <row r="279" spans="2:14" ht="33.75">
      <c r="B279" s="4" t="s">
        <v>207</v>
      </c>
      <c r="C279" s="2" t="s">
        <v>208</v>
      </c>
      <c r="D279" s="16" t="s">
        <v>209</v>
      </c>
      <c r="E279" s="30">
        <v>2.75E-2</v>
      </c>
      <c r="F279" s="35">
        <v>1668.67</v>
      </c>
      <c r="G279" s="34">
        <f t="shared" ref="G279:G283" si="60">TRUNC(E279*F279,2)</f>
        <v>45.88</v>
      </c>
      <c r="I279" s="17">
        <v>2.75E-2</v>
      </c>
      <c r="J279" s="22" t="b">
        <f>E279=I279</f>
        <v>1</v>
      </c>
      <c r="K279" s="3">
        <v>1668.67</v>
      </c>
      <c r="L279" s="22" t="b">
        <f>F279=K279</f>
        <v>1</v>
      </c>
      <c r="M279" s="3">
        <v>45.88</v>
      </c>
      <c r="N279" s="22" t="b">
        <f t="shared" ref="N279:N284" si="61">G279=M279</f>
        <v>1</v>
      </c>
    </row>
    <row r="280" spans="2:14" ht="33.75">
      <c r="B280" s="4" t="s">
        <v>173</v>
      </c>
      <c r="C280" s="2" t="s">
        <v>174</v>
      </c>
      <c r="D280" s="16" t="s">
        <v>56</v>
      </c>
      <c r="E280" s="30">
        <v>5.16E-2</v>
      </c>
      <c r="F280" s="35">
        <v>27.77</v>
      </c>
      <c r="G280" s="34">
        <f t="shared" si="60"/>
        <v>1.43</v>
      </c>
      <c r="I280" s="17">
        <v>5.16E-2</v>
      </c>
      <c r="J280" s="22" t="b">
        <f>E280=I280</f>
        <v>1</v>
      </c>
      <c r="K280" s="3">
        <v>27.77</v>
      </c>
      <c r="L280" s="22" t="b">
        <f>F280=K280</f>
        <v>1</v>
      </c>
      <c r="M280" s="3">
        <v>1.43</v>
      </c>
      <c r="N280" s="22" t="b">
        <f t="shared" si="61"/>
        <v>1</v>
      </c>
    </row>
    <row r="281" spans="2:14" ht="33.75">
      <c r="B281" s="4" t="s">
        <v>175</v>
      </c>
      <c r="C281" s="2" t="s">
        <v>176</v>
      </c>
      <c r="D281" s="16" t="s">
        <v>59</v>
      </c>
      <c r="E281" s="30">
        <v>3.7199999999999997E-2</v>
      </c>
      <c r="F281" s="35">
        <v>28.87</v>
      </c>
      <c r="G281" s="34">
        <f t="shared" si="60"/>
        <v>1.07</v>
      </c>
      <c r="I281" s="17">
        <v>3.7199999999999997E-2</v>
      </c>
      <c r="J281" s="22" t="b">
        <f>E281=I281</f>
        <v>1</v>
      </c>
      <c r="K281" s="3">
        <v>28.87</v>
      </c>
      <c r="L281" s="22" t="b">
        <f>F281=K281</f>
        <v>1</v>
      </c>
      <c r="M281" s="3">
        <v>1.07</v>
      </c>
      <c r="N281" s="22" t="b">
        <f t="shared" si="61"/>
        <v>1</v>
      </c>
    </row>
    <row r="282" spans="2:14">
      <c r="B282" s="4" t="s">
        <v>26</v>
      </c>
      <c r="C282" s="2" t="s">
        <v>27</v>
      </c>
      <c r="D282" s="16" t="s">
        <v>25</v>
      </c>
      <c r="E282" s="30">
        <v>0.39900000000000002</v>
      </c>
      <c r="F282" s="35">
        <v>21.72</v>
      </c>
      <c r="G282" s="34">
        <f t="shared" si="60"/>
        <v>8.66</v>
      </c>
      <c r="I282" s="17">
        <v>0.39900000000000002</v>
      </c>
      <c r="J282" s="22" t="b">
        <f>E282=I282</f>
        <v>1</v>
      </c>
      <c r="K282" s="3">
        <v>21.72</v>
      </c>
      <c r="L282" s="22" t="b">
        <f>F282=K282</f>
        <v>1</v>
      </c>
      <c r="M282" s="3">
        <v>8.66</v>
      </c>
      <c r="N282" s="22" t="b">
        <f t="shared" si="61"/>
        <v>1</v>
      </c>
    </row>
    <row r="283" spans="2:14">
      <c r="B283" s="4" t="s">
        <v>191</v>
      </c>
      <c r="C283" s="4" t="s">
        <v>192</v>
      </c>
      <c r="D283" s="16" t="s">
        <v>25</v>
      </c>
      <c r="E283" s="30">
        <v>0.13300000000000001</v>
      </c>
      <c r="F283" s="35">
        <v>26.44</v>
      </c>
      <c r="G283" s="34">
        <f t="shared" si="60"/>
        <v>3.51</v>
      </c>
      <c r="I283" s="17">
        <v>0.13300000000000001</v>
      </c>
      <c r="J283" s="22" t="b">
        <f>E283=I283</f>
        <v>1</v>
      </c>
      <c r="K283" s="3">
        <v>26.44</v>
      </c>
      <c r="L283" s="22" t="b">
        <f>F283=K283</f>
        <v>1</v>
      </c>
      <c r="M283" s="3">
        <v>3.51</v>
      </c>
      <c r="N283" s="22" t="b">
        <f t="shared" si="61"/>
        <v>1</v>
      </c>
    </row>
    <row r="284" spans="2:14">
      <c r="B284" s="18"/>
      <c r="C284" s="18"/>
      <c r="D284" s="18"/>
      <c r="E284" s="31"/>
      <c r="F284" s="32" t="s">
        <v>1</v>
      </c>
      <c r="G284" s="33">
        <f>SUM(G279:G283)</f>
        <v>60.550000000000004</v>
      </c>
      <c r="I284" s="18"/>
      <c r="K284" s="18"/>
      <c r="M284" s="19">
        <v>60.55</v>
      </c>
      <c r="N284" t="b">
        <f t="shared" si="61"/>
        <v>1</v>
      </c>
    </row>
    <row r="287" spans="2:14" ht="25.5" customHeight="1">
      <c r="B287" s="39" t="s">
        <v>210</v>
      </c>
      <c r="C287" s="40"/>
      <c r="D287" s="40"/>
      <c r="E287" s="40"/>
      <c r="F287" s="40"/>
      <c r="G287" s="41"/>
      <c r="I287" s="6"/>
      <c r="K287" s="6"/>
      <c r="M287" s="7"/>
    </row>
    <row r="288" spans="2:14">
      <c r="B288" s="8" t="s">
        <v>16</v>
      </c>
      <c r="C288" s="9"/>
      <c r="D288" s="9"/>
      <c r="E288" s="25"/>
      <c r="F288" s="25"/>
      <c r="G288" s="26"/>
      <c r="I288" s="9"/>
      <c r="K288" s="9"/>
      <c r="M288" s="10"/>
    </row>
    <row r="289" spans="2:14">
      <c r="B289" s="11" t="s">
        <v>211</v>
      </c>
      <c r="C289" s="12"/>
      <c r="D289" s="12"/>
      <c r="E289" s="27"/>
      <c r="F289" s="28"/>
      <c r="G289" s="29"/>
      <c r="I289" s="12"/>
      <c r="K289" s="13"/>
      <c r="M289" s="14"/>
    </row>
    <row r="290" spans="2:14">
      <c r="B290" s="15" t="s">
        <v>18</v>
      </c>
      <c r="C290" s="1" t="s">
        <v>0</v>
      </c>
      <c r="D290" s="15" t="s">
        <v>19</v>
      </c>
      <c r="E290" s="15" t="s">
        <v>20</v>
      </c>
      <c r="F290" s="15" t="s">
        <v>642</v>
      </c>
      <c r="G290" s="15" t="s">
        <v>22</v>
      </c>
      <c r="I290" s="15" t="s">
        <v>20</v>
      </c>
      <c r="K290" s="15" t="s">
        <v>21</v>
      </c>
      <c r="M290" s="15" t="s">
        <v>22</v>
      </c>
    </row>
    <row r="291" spans="2:14" ht="33.75">
      <c r="B291" s="4" t="s">
        <v>212</v>
      </c>
      <c r="C291" s="2" t="s">
        <v>213</v>
      </c>
      <c r="D291" s="16" t="s">
        <v>10</v>
      </c>
      <c r="E291" s="30">
        <v>8.8000000000000007</v>
      </c>
      <c r="F291" s="35">
        <v>0.36</v>
      </c>
      <c r="G291" s="34">
        <f t="shared" ref="G291:G295" si="62">TRUNC(E291*F291,2)</f>
        <v>3.16</v>
      </c>
      <c r="I291" s="17">
        <v>8.8000000000000007</v>
      </c>
      <c r="J291" s="22" t="b">
        <f>E291=I291</f>
        <v>1</v>
      </c>
      <c r="K291" s="3">
        <v>0.36</v>
      </c>
      <c r="L291" s="22" t="b">
        <f>F291=K291</f>
        <v>1</v>
      </c>
      <c r="M291" s="3">
        <v>3.16</v>
      </c>
      <c r="N291" s="22" t="b">
        <f t="shared" ref="N291:N296" si="63">G291=M291</f>
        <v>1</v>
      </c>
    </row>
    <row r="292" spans="2:14" ht="45">
      <c r="B292" s="4" t="s">
        <v>214</v>
      </c>
      <c r="C292" s="2" t="s">
        <v>215</v>
      </c>
      <c r="D292" s="16" t="s">
        <v>10</v>
      </c>
      <c r="E292" s="30">
        <v>1</v>
      </c>
      <c r="F292" s="35">
        <v>499</v>
      </c>
      <c r="G292" s="34">
        <f t="shared" si="62"/>
        <v>499</v>
      </c>
      <c r="I292" s="17">
        <v>1</v>
      </c>
      <c r="J292" s="22" t="b">
        <f>E292=I292</f>
        <v>1</v>
      </c>
      <c r="K292" s="3">
        <v>499</v>
      </c>
      <c r="L292" s="22" t="b">
        <f>F292=K292</f>
        <v>1</v>
      </c>
      <c r="M292" s="3">
        <v>499</v>
      </c>
      <c r="N292" s="22" t="b">
        <f t="shared" si="63"/>
        <v>1</v>
      </c>
    </row>
    <row r="293" spans="2:14" ht="22.5">
      <c r="B293" s="4" t="s">
        <v>216</v>
      </c>
      <c r="C293" s="2" t="s">
        <v>217</v>
      </c>
      <c r="D293" s="16" t="s">
        <v>218</v>
      </c>
      <c r="E293" s="30">
        <v>1.613</v>
      </c>
      <c r="F293" s="35">
        <v>34.82</v>
      </c>
      <c r="G293" s="34">
        <f t="shared" si="62"/>
        <v>56.16</v>
      </c>
      <c r="I293" s="17">
        <v>1.613</v>
      </c>
      <c r="J293" s="22" t="b">
        <f>E293=I293</f>
        <v>1</v>
      </c>
      <c r="K293" s="3">
        <v>34.82</v>
      </c>
      <c r="L293" s="22" t="b">
        <f>F293=K293</f>
        <v>1</v>
      </c>
      <c r="M293" s="3">
        <v>56.16</v>
      </c>
      <c r="N293" s="22" t="b">
        <f t="shared" si="63"/>
        <v>1</v>
      </c>
    </row>
    <row r="294" spans="2:14">
      <c r="B294" s="4" t="s">
        <v>60</v>
      </c>
      <c r="C294" s="2" t="s">
        <v>61</v>
      </c>
      <c r="D294" s="16" t="s">
        <v>25</v>
      </c>
      <c r="E294" s="30">
        <v>0.96799999999999997</v>
      </c>
      <c r="F294" s="35">
        <v>27.11</v>
      </c>
      <c r="G294" s="34">
        <f t="shared" si="62"/>
        <v>26.24</v>
      </c>
      <c r="I294" s="17">
        <v>0.96799999999999997</v>
      </c>
      <c r="J294" s="22" t="b">
        <f>E294=I294</f>
        <v>1</v>
      </c>
      <c r="K294" s="3">
        <v>27.11</v>
      </c>
      <c r="L294" s="22" t="b">
        <f>F294=K294</f>
        <v>1</v>
      </c>
      <c r="M294" s="3">
        <v>26.24</v>
      </c>
      <c r="N294" s="22" t="b">
        <f t="shared" si="63"/>
        <v>1</v>
      </c>
    </row>
    <row r="295" spans="2:14">
      <c r="B295" s="4" t="s">
        <v>26</v>
      </c>
      <c r="C295" s="4" t="s">
        <v>27</v>
      </c>
      <c r="D295" s="16" t="s">
        <v>25</v>
      </c>
      <c r="E295" s="30">
        <v>0.48399999999999999</v>
      </c>
      <c r="F295" s="35">
        <v>21.72</v>
      </c>
      <c r="G295" s="34">
        <f t="shared" si="62"/>
        <v>10.51</v>
      </c>
      <c r="I295" s="17">
        <v>0.48399999999999999</v>
      </c>
      <c r="J295" s="22" t="b">
        <f>E295=I295</f>
        <v>1</v>
      </c>
      <c r="K295" s="3">
        <v>21.72</v>
      </c>
      <c r="L295" s="22" t="b">
        <f>F295=K295</f>
        <v>1</v>
      </c>
      <c r="M295" s="3">
        <v>10.51</v>
      </c>
      <c r="N295" s="22" t="b">
        <f t="shared" si="63"/>
        <v>1</v>
      </c>
    </row>
    <row r="296" spans="2:14">
      <c r="B296" s="18"/>
      <c r="C296" s="18"/>
      <c r="D296" s="18"/>
      <c r="E296" s="31"/>
      <c r="F296" s="32" t="s">
        <v>1</v>
      </c>
      <c r="G296" s="33">
        <f>SUM(G291:G295)</f>
        <v>595.07000000000005</v>
      </c>
      <c r="I296" s="18"/>
      <c r="K296" s="18"/>
      <c r="M296" s="19">
        <v>595.07000000000005</v>
      </c>
      <c r="N296" t="b">
        <f t="shared" si="63"/>
        <v>1</v>
      </c>
    </row>
    <row r="299" spans="2:14" ht="38.25" customHeight="1">
      <c r="B299" s="39" t="s">
        <v>219</v>
      </c>
      <c r="C299" s="40"/>
      <c r="D299" s="40"/>
      <c r="E299" s="40"/>
      <c r="F299" s="40"/>
      <c r="G299" s="41"/>
      <c r="I299" s="6"/>
      <c r="K299" s="6"/>
      <c r="M299" s="7"/>
    </row>
    <row r="300" spans="2:14">
      <c r="B300" s="8" t="s">
        <v>29</v>
      </c>
      <c r="C300" s="9"/>
      <c r="D300" s="9"/>
      <c r="E300" s="25"/>
      <c r="F300" s="25"/>
      <c r="G300" s="26"/>
      <c r="I300" s="9"/>
      <c r="K300" s="9"/>
      <c r="M300" s="10"/>
    </row>
    <row r="301" spans="2:14">
      <c r="B301" s="11" t="s">
        <v>220</v>
      </c>
      <c r="C301" s="12"/>
      <c r="D301" s="12"/>
      <c r="E301" s="27"/>
      <c r="F301" s="28"/>
      <c r="G301" s="29"/>
      <c r="I301" s="12"/>
      <c r="K301" s="13"/>
      <c r="M301" s="14"/>
    </row>
    <row r="302" spans="2:14">
      <c r="B302" s="15" t="s">
        <v>18</v>
      </c>
      <c r="C302" s="1" t="s">
        <v>0</v>
      </c>
      <c r="D302" s="15" t="s">
        <v>19</v>
      </c>
      <c r="E302" s="15" t="s">
        <v>20</v>
      </c>
      <c r="F302" s="15" t="s">
        <v>642</v>
      </c>
      <c r="G302" s="15" t="s">
        <v>22</v>
      </c>
      <c r="I302" s="15" t="s">
        <v>20</v>
      </c>
      <c r="K302" s="15" t="s">
        <v>21</v>
      </c>
      <c r="M302" s="15" t="s">
        <v>22</v>
      </c>
    </row>
    <row r="303" spans="2:14" ht="22.5">
      <c r="B303" s="4" t="s">
        <v>221</v>
      </c>
      <c r="C303" s="2" t="s">
        <v>222</v>
      </c>
      <c r="D303" s="16" t="s">
        <v>10</v>
      </c>
      <c r="E303" s="30">
        <v>2.778</v>
      </c>
      <c r="F303" s="35">
        <v>184.69</v>
      </c>
      <c r="G303" s="34">
        <f t="shared" ref="G303:G306" si="64">TRUNC(E303*F303,2)</f>
        <v>513.05999999999995</v>
      </c>
      <c r="I303" s="17">
        <v>2.778</v>
      </c>
      <c r="J303" s="22" t="b">
        <f>E303=I303</f>
        <v>1</v>
      </c>
      <c r="K303" s="3">
        <v>184.69</v>
      </c>
      <c r="L303" s="22" t="b">
        <f>F303=K303</f>
        <v>1</v>
      </c>
      <c r="M303" s="3">
        <v>513.05999999999995</v>
      </c>
      <c r="N303" s="22" t="b">
        <f t="shared" ref="N303:N307" si="65">G303=M303</f>
        <v>1</v>
      </c>
    </row>
    <row r="304" spans="2:14" ht="22.5">
      <c r="B304" s="4" t="s">
        <v>223</v>
      </c>
      <c r="C304" s="2" t="s">
        <v>224</v>
      </c>
      <c r="D304" s="16" t="s">
        <v>5</v>
      </c>
      <c r="E304" s="30">
        <v>2.1000000000000001E-2</v>
      </c>
      <c r="F304" s="35">
        <v>680.08</v>
      </c>
      <c r="G304" s="34">
        <f t="shared" si="64"/>
        <v>14.28</v>
      </c>
      <c r="I304" s="17">
        <v>2.1000000000000001E-2</v>
      </c>
      <c r="J304" s="22" t="b">
        <f>E304=I304</f>
        <v>1</v>
      </c>
      <c r="K304" s="3">
        <v>680.08</v>
      </c>
      <c r="L304" s="22" t="b">
        <f>F304=K304</f>
        <v>1</v>
      </c>
      <c r="M304" s="3">
        <v>14.28</v>
      </c>
      <c r="N304" s="22" t="b">
        <f t="shared" si="65"/>
        <v>1</v>
      </c>
    </row>
    <row r="305" spans="2:14">
      <c r="B305" s="4" t="s">
        <v>60</v>
      </c>
      <c r="C305" s="2" t="s">
        <v>61</v>
      </c>
      <c r="D305" s="16" t="s">
        <v>25</v>
      </c>
      <c r="E305" s="30">
        <v>5.0978640000000004</v>
      </c>
      <c r="F305" s="35">
        <v>27.11</v>
      </c>
      <c r="G305" s="34">
        <f t="shared" si="64"/>
        <v>138.19999999999999</v>
      </c>
      <c r="I305" s="17">
        <v>5.0978640000000004</v>
      </c>
      <c r="J305" s="22" t="b">
        <f>E305=I305</f>
        <v>1</v>
      </c>
      <c r="K305" s="3">
        <v>27.11</v>
      </c>
      <c r="L305" s="22" t="b">
        <f>F305=K305</f>
        <v>1</v>
      </c>
      <c r="M305" s="3">
        <v>138.19999999999999</v>
      </c>
      <c r="N305" s="22" t="b">
        <f t="shared" si="65"/>
        <v>1</v>
      </c>
    </row>
    <row r="306" spans="2:14">
      <c r="B306" s="4" t="s">
        <v>26</v>
      </c>
      <c r="C306" s="4" t="s">
        <v>27</v>
      </c>
      <c r="D306" s="16" t="s">
        <v>25</v>
      </c>
      <c r="E306" s="30">
        <v>2.5489320000000002</v>
      </c>
      <c r="F306" s="35">
        <v>21.72</v>
      </c>
      <c r="G306" s="34">
        <f t="shared" si="64"/>
        <v>55.36</v>
      </c>
      <c r="I306" s="17">
        <v>2.5489320000000002</v>
      </c>
      <c r="J306" s="22" t="b">
        <f>E306=I306</f>
        <v>1</v>
      </c>
      <c r="K306" s="3">
        <v>21.72</v>
      </c>
      <c r="L306" s="22" t="b">
        <f>F306=K306</f>
        <v>1</v>
      </c>
      <c r="M306" s="3">
        <v>55.36</v>
      </c>
      <c r="N306" s="22" t="b">
        <f t="shared" si="65"/>
        <v>1</v>
      </c>
    </row>
    <row r="307" spans="2:14">
      <c r="B307" s="18"/>
      <c r="C307" s="18"/>
      <c r="D307" s="18"/>
      <c r="E307" s="31"/>
      <c r="F307" s="32" t="s">
        <v>1</v>
      </c>
      <c r="G307" s="33">
        <f>SUM(G303:G306)</f>
        <v>720.9</v>
      </c>
      <c r="I307" s="18"/>
      <c r="K307" s="18"/>
      <c r="M307" s="19">
        <v>720.9</v>
      </c>
      <c r="N307" t="b">
        <f t="shared" si="65"/>
        <v>1</v>
      </c>
    </row>
    <row r="310" spans="2:14" ht="38.25" customHeight="1">
      <c r="B310" s="39" t="s">
        <v>225</v>
      </c>
      <c r="C310" s="40"/>
      <c r="D310" s="40"/>
      <c r="E310" s="40"/>
      <c r="F310" s="40"/>
      <c r="G310" s="41"/>
      <c r="I310" s="6"/>
      <c r="K310" s="6"/>
      <c r="M310" s="7"/>
    </row>
    <row r="311" spans="2:14">
      <c r="B311" s="8" t="s">
        <v>16</v>
      </c>
      <c r="C311" s="9"/>
      <c r="D311" s="9"/>
      <c r="E311" s="25"/>
      <c r="F311" s="25"/>
      <c r="G311" s="26"/>
      <c r="I311" s="9"/>
      <c r="K311" s="9"/>
      <c r="M311" s="10"/>
    </row>
    <row r="312" spans="2:14">
      <c r="B312" s="11" t="s">
        <v>226</v>
      </c>
      <c r="C312" s="12"/>
      <c r="D312" s="12"/>
      <c r="E312" s="27"/>
      <c r="F312" s="28"/>
      <c r="G312" s="29"/>
      <c r="I312" s="12"/>
      <c r="K312" s="13"/>
      <c r="M312" s="14"/>
    </row>
    <row r="313" spans="2:14">
      <c r="B313" s="15" t="s">
        <v>18</v>
      </c>
      <c r="C313" s="1" t="s">
        <v>0</v>
      </c>
      <c r="D313" s="15" t="s">
        <v>19</v>
      </c>
      <c r="E313" s="15" t="s">
        <v>20</v>
      </c>
      <c r="F313" s="15" t="s">
        <v>642</v>
      </c>
      <c r="G313" s="15" t="s">
        <v>22</v>
      </c>
      <c r="I313" s="15" t="s">
        <v>20</v>
      </c>
      <c r="K313" s="15" t="s">
        <v>21</v>
      </c>
      <c r="M313" s="15" t="s">
        <v>22</v>
      </c>
    </row>
    <row r="314" spans="2:14" ht="33.75">
      <c r="B314" s="4" t="s">
        <v>227</v>
      </c>
      <c r="C314" s="2" t="s">
        <v>228</v>
      </c>
      <c r="D314" s="16" t="s">
        <v>10</v>
      </c>
      <c r="E314" s="30">
        <v>0.55579999999999996</v>
      </c>
      <c r="F314" s="35">
        <v>1020.01</v>
      </c>
      <c r="G314" s="34">
        <f t="shared" ref="G314:G317" si="66">TRUNC(E314*F314,2)</f>
        <v>566.91999999999996</v>
      </c>
      <c r="I314" s="17">
        <v>0.55579999999999996</v>
      </c>
      <c r="J314" s="22" t="b">
        <f>E314=I314</f>
        <v>1</v>
      </c>
      <c r="K314" s="3">
        <v>1020.01</v>
      </c>
      <c r="L314" s="22" t="b">
        <f>F314=K314</f>
        <v>1</v>
      </c>
      <c r="M314" s="3">
        <v>566.91999999999996</v>
      </c>
      <c r="N314" s="22" t="b">
        <f t="shared" ref="N314:N318" si="67">G314=M314</f>
        <v>1</v>
      </c>
    </row>
    <row r="315" spans="2:14" ht="22.5">
      <c r="B315" s="4" t="s">
        <v>223</v>
      </c>
      <c r="C315" s="2" t="s">
        <v>224</v>
      </c>
      <c r="D315" s="16" t="s">
        <v>5</v>
      </c>
      <c r="E315" s="30">
        <v>8.0000000000000002E-3</v>
      </c>
      <c r="F315" s="35">
        <v>680.08</v>
      </c>
      <c r="G315" s="34">
        <f t="shared" si="66"/>
        <v>5.44</v>
      </c>
      <c r="I315" s="17">
        <v>8.0000000000000002E-3</v>
      </c>
      <c r="J315" s="22" t="b">
        <f>E315=I315</f>
        <v>1</v>
      </c>
      <c r="K315" s="3">
        <v>680.08</v>
      </c>
      <c r="L315" s="22" t="b">
        <f>F315=K315</f>
        <v>1</v>
      </c>
      <c r="M315" s="3">
        <v>5.44</v>
      </c>
      <c r="N315" s="22" t="b">
        <f t="shared" si="67"/>
        <v>1</v>
      </c>
    </row>
    <row r="316" spans="2:14">
      <c r="B316" s="4" t="s">
        <v>60</v>
      </c>
      <c r="C316" s="2" t="s">
        <v>61</v>
      </c>
      <c r="D316" s="16" t="s">
        <v>25</v>
      </c>
      <c r="E316" s="30">
        <v>1.3739344</v>
      </c>
      <c r="F316" s="35">
        <v>27.11</v>
      </c>
      <c r="G316" s="34">
        <f t="shared" si="66"/>
        <v>37.24</v>
      </c>
      <c r="I316" s="17">
        <v>1.3739344</v>
      </c>
      <c r="J316" s="22" t="b">
        <f>E316=I316</f>
        <v>1</v>
      </c>
      <c r="K316" s="3">
        <v>27.11</v>
      </c>
      <c r="L316" s="22" t="b">
        <f>F316=K316</f>
        <v>1</v>
      </c>
      <c r="M316" s="3">
        <v>37.24</v>
      </c>
      <c r="N316" s="22" t="b">
        <f t="shared" si="67"/>
        <v>1</v>
      </c>
    </row>
    <row r="317" spans="2:14">
      <c r="B317" s="4" t="s">
        <v>26</v>
      </c>
      <c r="C317" s="4" t="s">
        <v>27</v>
      </c>
      <c r="D317" s="16" t="s">
        <v>25</v>
      </c>
      <c r="E317" s="30">
        <v>0.6869672</v>
      </c>
      <c r="F317" s="35">
        <v>21.72</v>
      </c>
      <c r="G317" s="34">
        <f t="shared" si="66"/>
        <v>14.92</v>
      </c>
      <c r="I317" s="17">
        <v>0.6869672</v>
      </c>
      <c r="J317" s="22" t="b">
        <f>E317=I317</f>
        <v>1</v>
      </c>
      <c r="K317" s="3">
        <v>21.72</v>
      </c>
      <c r="L317" s="22" t="b">
        <f>F317=K317</f>
        <v>1</v>
      </c>
      <c r="M317" s="3">
        <v>14.92</v>
      </c>
      <c r="N317" s="22" t="b">
        <f t="shared" si="67"/>
        <v>1</v>
      </c>
    </row>
    <row r="318" spans="2:14">
      <c r="B318" s="18"/>
      <c r="C318" s="18"/>
      <c r="D318" s="18"/>
      <c r="E318" s="31"/>
      <c r="F318" s="32" t="s">
        <v>1</v>
      </c>
      <c r="G318" s="33">
        <f>SUM(G314:G317)</f>
        <v>624.52</v>
      </c>
      <c r="I318" s="18"/>
      <c r="K318" s="18"/>
      <c r="M318" s="19">
        <v>624.52</v>
      </c>
      <c r="N318" t="b">
        <f t="shared" si="67"/>
        <v>1</v>
      </c>
    </row>
    <row r="321" spans="2:14">
      <c r="B321" s="5" t="s">
        <v>229</v>
      </c>
      <c r="C321" s="6"/>
      <c r="D321" s="6"/>
      <c r="E321" s="23"/>
      <c r="F321" s="23"/>
      <c r="G321" s="24"/>
      <c r="I321" s="6"/>
      <c r="K321" s="6"/>
      <c r="M321" s="7"/>
    </row>
    <row r="322" spans="2:14">
      <c r="B322" s="8" t="s">
        <v>29</v>
      </c>
      <c r="C322" s="9"/>
      <c r="D322" s="9"/>
      <c r="E322" s="25"/>
      <c r="F322" s="25"/>
      <c r="G322" s="26"/>
      <c r="I322" s="9"/>
      <c r="K322" s="9"/>
      <c r="M322" s="10"/>
    </row>
    <row r="323" spans="2:14">
      <c r="B323" s="11" t="s">
        <v>230</v>
      </c>
      <c r="C323" s="12"/>
      <c r="D323" s="12"/>
      <c r="E323" s="27"/>
      <c r="F323" s="28"/>
      <c r="G323" s="29"/>
      <c r="I323" s="12"/>
      <c r="K323" s="13"/>
      <c r="M323" s="14"/>
    </row>
    <row r="324" spans="2:14">
      <c r="B324" s="15" t="s">
        <v>18</v>
      </c>
      <c r="C324" s="1" t="s">
        <v>0</v>
      </c>
      <c r="D324" s="15" t="s">
        <v>19</v>
      </c>
      <c r="E324" s="15" t="s">
        <v>20</v>
      </c>
      <c r="F324" s="15" t="s">
        <v>642</v>
      </c>
      <c r="G324" s="15" t="s">
        <v>22</v>
      </c>
      <c r="I324" s="15" t="s">
        <v>20</v>
      </c>
      <c r="K324" s="15" t="s">
        <v>21</v>
      </c>
      <c r="M324" s="15" t="s">
        <v>22</v>
      </c>
    </row>
    <row r="325" spans="2:14" ht="22.5">
      <c r="B325" s="4" t="s">
        <v>231</v>
      </c>
      <c r="C325" s="2" t="s">
        <v>232</v>
      </c>
      <c r="D325" s="16" t="s">
        <v>10</v>
      </c>
      <c r="E325" s="30">
        <v>1</v>
      </c>
      <c r="F325" s="35">
        <v>542.73</v>
      </c>
      <c r="G325" s="34">
        <f t="shared" ref="G325:G328" si="68">TRUNC(E325*F325,2)</f>
        <v>542.73</v>
      </c>
      <c r="I325" s="17">
        <v>1</v>
      </c>
      <c r="J325" s="22" t="b">
        <f>E325=I325</f>
        <v>1</v>
      </c>
      <c r="K325" s="3">
        <v>542.73</v>
      </c>
      <c r="L325" s="22" t="b">
        <f>F325=K325</f>
        <v>1</v>
      </c>
      <c r="M325" s="3">
        <v>542.73</v>
      </c>
      <c r="N325" s="22" t="b">
        <f t="shared" ref="N325:N329" si="69">G325=M325</f>
        <v>1</v>
      </c>
    </row>
    <row r="326" spans="2:14" ht="22.5">
      <c r="B326" s="4" t="s">
        <v>223</v>
      </c>
      <c r="C326" s="2" t="s">
        <v>224</v>
      </c>
      <c r="D326" s="16" t="s">
        <v>5</v>
      </c>
      <c r="E326" s="30">
        <v>9.5999999999999992E-3</v>
      </c>
      <c r="F326" s="35">
        <v>680.08</v>
      </c>
      <c r="G326" s="34">
        <f t="shared" si="68"/>
        <v>6.52</v>
      </c>
      <c r="I326" s="17">
        <v>9.5999999999999992E-3</v>
      </c>
      <c r="J326" s="22" t="b">
        <f>E326=I326</f>
        <v>1</v>
      </c>
      <c r="K326" s="3">
        <v>680.08</v>
      </c>
      <c r="L326" s="22" t="b">
        <f>F326=K326</f>
        <v>1</v>
      </c>
      <c r="M326" s="3">
        <v>6.52</v>
      </c>
      <c r="N326" s="22" t="b">
        <f t="shared" si="69"/>
        <v>1</v>
      </c>
    </row>
    <row r="327" spans="2:14">
      <c r="B327" s="4" t="s">
        <v>60</v>
      </c>
      <c r="C327" s="2" t="s">
        <v>61</v>
      </c>
      <c r="D327" s="16" t="s">
        <v>25</v>
      </c>
      <c r="E327" s="30">
        <v>1.6487000000000001</v>
      </c>
      <c r="F327" s="35">
        <v>27.11</v>
      </c>
      <c r="G327" s="34">
        <f t="shared" si="68"/>
        <v>44.69</v>
      </c>
      <c r="I327" s="17">
        <v>1.6487000000000001</v>
      </c>
      <c r="J327" s="22" t="b">
        <f>E327=I327</f>
        <v>1</v>
      </c>
      <c r="K327" s="3">
        <v>27.11</v>
      </c>
      <c r="L327" s="22" t="b">
        <f>F327=K327</f>
        <v>1</v>
      </c>
      <c r="M327" s="3">
        <v>44.69</v>
      </c>
      <c r="N327" s="22" t="b">
        <f t="shared" si="69"/>
        <v>1</v>
      </c>
    </row>
    <row r="328" spans="2:14">
      <c r="B328" s="4" t="s">
        <v>26</v>
      </c>
      <c r="C328" s="4" t="s">
        <v>27</v>
      </c>
      <c r="D328" s="16" t="s">
        <v>25</v>
      </c>
      <c r="E328" s="30">
        <v>0.82435999999999998</v>
      </c>
      <c r="F328" s="35">
        <v>21.72</v>
      </c>
      <c r="G328" s="34">
        <f t="shared" si="68"/>
        <v>17.899999999999999</v>
      </c>
      <c r="I328" s="17">
        <v>0.82435999999999998</v>
      </c>
      <c r="J328" s="22" t="b">
        <f>E328=I328</f>
        <v>1</v>
      </c>
      <c r="K328" s="3">
        <v>21.72</v>
      </c>
      <c r="L328" s="22" t="b">
        <f>F328=K328</f>
        <v>1</v>
      </c>
      <c r="M328" s="3">
        <v>17.899999999999999</v>
      </c>
      <c r="N328" s="22" t="b">
        <f t="shared" si="69"/>
        <v>1</v>
      </c>
    </row>
    <row r="329" spans="2:14">
      <c r="B329" s="18"/>
      <c r="C329" s="18"/>
      <c r="D329" s="18"/>
      <c r="E329" s="31"/>
      <c r="F329" s="32" t="s">
        <v>1</v>
      </c>
      <c r="G329" s="33">
        <f>SUM(G325:G328)</f>
        <v>611.84</v>
      </c>
      <c r="I329" s="18"/>
      <c r="K329" s="18"/>
      <c r="M329" s="19">
        <v>611.84</v>
      </c>
      <c r="N329" t="b">
        <f t="shared" si="69"/>
        <v>1</v>
      </c>
    </row>
    <row r="332" spans="2:14" ht="25.5" customHeight="1">
      <c r="B332" s="39" t="s">
        <v>233</v>
      </c>
      <c r="C332" s="40"/>
      <c r="D332" s="40"/>
      <c r="E332" s="40"/>
      <c r="F332" s="40"/>
      <c r="G332" s="41"/>
      <c r="I332" s="6"/>
      <c r="K332" s="6"/>
      <c r="M332" s="7"/>
    </row>
    <row r="333" spans="2:14">
      <c r="B333" s="8" t="s">
        <v>16</v>
      </c>
      <c r="C333" s="9"/>
      <c r="D333" s="9"/>
      <c r="E333" s="25"/>
      <c r="F333" s="25"/>
      <c r="G333" s="26"/>
      <c r="I333" s="9"/>
      <c r="K333" s="9"/>
      <c r="M333" s="10"/>
    </row>
    <row r="334" spans="2:14">
      <c r="B334" s="11" t="s">
        <v>234</v>
      </c>
      <c r="C334" s="12"/>
      <c r="D334" s="12"/>
      <c r="E334" s="27"/>
      <c r="F334" s="28"/>
      <c r="G334" s="29"/>
      <c r="I334" s="12"/>
      <c r="K334" s="13"/>
      <c r="M334" s="14"/>
    </row>
    <row r="335" spans="2:14">
      <c r="B335" s="15" t="s">
        <v>18</v>
      </c>
      <c r="C335" s="1" t="s">
        <v>0</v>
      </c>
      <c r="D335" s="15" t="s">
        <v>19</v>
      </c>
      <c r="E335" s="15" t="s">
        <v>20</v>
      </c>
      <c r="F335" s="15" t="s">
        <v>642</v>
      </c>
      <c r="G335" s="15" t="s">
        <v>22</v>
      </c>
      <c r="I335" s="15" t="s">
        <v>20</v>
      </c>
      <c r="K335" s="15" t="s">
        <v>21</v>
      </c>
      <c r="M335" s="15" t="s">
        <v>22</v>
      </c>
    </row>
    <row r="336" spans="2:14" ht="33.75">
      <c r="B336" s="4" t="s">
        <v>235</v>
      </c>
      <c r="C336" s="2" t="s">
        <v>236</v>
      </c>
      <c r="D336" s="16" t="s">
        <v>5</v>
      </c>
      <c r="E336" s="30">
        <v>3.7000000000000002E-3</v>
      </c>
      <c r="F336" s="35">
        <v>552.24</v>
      </c>
      <c r="G336" s="34">
        <f t="shared" ref="G336:G338" si="70">TRUNC(E336*F336,2)</f>
        <v>2.04</v>
      </c>
      <c r="I336" s="17">
        <v>3.7000000000000002E-3</v>
      </c>
      <c r="J336" s="22" t="b">
        <f>E336=I336</f>
        <v>1</v>
      </c>
      <c r="K336" s="3">
        <v>552.24</v>
      </c>
      <c r="L336" s="22" t="b">
        <f>F336=K336</f>
        <v>1</v>
      </c>
      <c r="M336" s="3">
        <v>2.04</v>
      </c>
      <c r="N336" s="22" t="b">
        <f t="shared" ref="N336:N339" si="71">G336=M336</f>
        <v>1</v>
      </c>
    </row>
    <row r="337" spans="2:14">
      <c r="B337" s="4" t="s">
        <v>60</v>
      </c>
      <c r="C337" s="2" t="s">
        <v>61</v>
      </c>
      <c r="D337" s="16" t="s">
        <v>25</v>
      </c>
      <c r="E337" s="30">
        <v>6.8099999999999994E-2</v>
      </c>
      <c r="F337" s="35">
        <v>27.11</v>
      </c>
      <c r="G337" s="34">
        <f t="shared" si="70"/>
        <v>1.84</v>
      </c>
      <c r="I337" s="17">
        <v>6.8099999999999994E-2</v>
      </c>
      <c r="J337" s="22" t="b">
        <f>E337=I337</f>
        <v>1</v>
      </c>
      <c r="K337" s="3">
        <v>27.11</v>
      </c>
      <c r="L337" s="22" t="b">
        <f>F337=K337</f>
        <v>1</v>
      </c>
      <c r="M337" s="3">
        <v>1.84</v>
      </c>
      <c r="N337" s="22" t="b">
        <f t="shared" si="71"/>
        <v>1</v>
      </c>
    </row>
    <row r="338" spans="2:14">
      <c r="B338" s="4" t="s">
        <v>26</v>
      </c>
      <c r="C338" s="4" t="s">
        <v>27</v>
      </c>
      <c r="D338" s="16" t="s">
        <v>25</v>
      </c>
      <c r="E338" s="30">
        <v>2.5499999999999998E-2</v>
      </c>
      <c r="F338" s="35">
        <v>21.72</v>
      </c>
      <c r="G338" s="34">
        <f t="shared" si="70"/>
        <v>0.55000000000000004</v>
      </c>
      <c r="I338" s="17">
        <v>2.5499999999999998E-2</v>
      </c>
      <c r="J338" s="22" t="b">
        <f>E338=I338</f>
        <v>1</v>
      </c>
      <c r="K338" s="3">
        <v>21.72</v>
      </c>
      <c r="L338" s="22" t="b">
        <f>F338=K338</f>
        <v>1</v>
      </c>
      <c r="M338" s="3">
        <v>0.55000000000000004</v>
      </c>
      <c r="N338" s="22" t="b">
        <f t="shared" si="71"/>
        <v>1</v>
      </c>
    </row>
    <row r="339" spans="2:14">
      <c r="B339" s="18"/>
      <c r="C339" s="18"/>
      <c r="D339" s="18"/>
      <c r="E339" s="31"/>
      <c r="F339" s="32" t="s">
        <v>1</v>
      </c>
      <c r="G339" s="33">
        <f>SUM(G336:G338)</f>
        <v>4.43</v>
      </c>
      <c r="I339" s="18"/>
      <c r="K339" s="18"/>
      <c r="M339" s="19">
        <v>4.43</v>
      </c>
      <c r="N339" t="b">
        <f t="shared" si="71"/>
        <v>1</v>
      </c>
    </row>
    <row r="342" spans="2:14" ht="25.5" customHeight="1">
      <c r="B342" s="39" t="s">
        <v>237</v>
      </c>
      <c r="C342" s="40"/>
      <c r="D342" s="40"/>
      <c r="E342" s="40"/>
      <c r="F342" s="40"/>
      <c r="G342" s="41"/>
      <c r="I342" s="6"/>
      <c r="K342" s="6"/>
      <c r="M342" s="7"/>
    </row>
    <row r="343" spans="2:14">
      <c r="B343" s="8" t="s">
        <v>16</v>
      </c>
      <c r="C343" s="9"/>
      <c r="D343" s="9"/>
      <c r="E343" s="25"/>
      <c r="F343" s="25"/>
      <c r="G343" s="26"/>
      <c r="I343" s="9"/>
      <c r="K343" s="9"/>
      <c r="M343" s="10"/>
    </row>
    <row r="344" spans="2:14">
      <c r="B344" s="11" t="s">
        <v>238</v>
      </c>
      <c r="C344" s="12"/>
      <c r="D344" s="12"/>
      <c r="E344" s="27"/>
      <c r="F344" s="28"/>
      <c r="G344" s="29"/>
      <c r="I344" s="12"/>
      <c r="K344" s="13"/>
      <c r="M344" s="14"/>
    </row>
    <row r="345" spans="2:14">
      <c r="B345" s="15" t="s">
        <v>18</v>
      </c>
      <c r="C345" s="1" t="s">
        <v>0</v>
      </c>
      <c r="D345" s="15" t="s">
        <v>19</v>
      </c>
      <c r="E345" s="15" t="s">
        <v>20</v>
      </c>
      <c r="F345" s="15" t="s">
        <v>642</v>
      </c>
      <c r="G345" s="15" t="s">
        <v>22</v>
      </c>
      <c r="I345" s="15" t="s">
        <v>20</v>
      </c>
      <c r="K345" s="15" t="s">
        <v>21</v>
      </c>
      <c r="M345" s="15" t="s">
        <v>22</v>
      </c>
    </row>
    <row r="346" spans="2:14" ht="45">
      <c r="B346" s="4" t="s">
        <v>84</v>
      </c>
      <c r="C346" s="2" t="s">
        <v>85</v>
      </c>
      <c r="D346" s="16" t="s">
        <v>5</v>
      </c>
      <c r="E346" s="30">
        <v>3.04E-2</v>
      </c>
      <c r="F346" s="35">
        <v>600.41999999999996</v>
      </c>
      <c r="G346" s="34">
        <f t="shared" ref="G346:G348" si="72">TRUNC(E346*F346,2)</f>
        <v>18.25</v>
      </c>
      <c r="I346" s="17">
        <v>3.04E-2</v>
      </c>
      <c r="J346" s="22" t="b">
        <f>E346=I346</f>
        <v>1</v>
      </c>
      <c r="K346" s="3">
        <v>600.41999999999996</v>
      </c>
      <c r="L346" s="22" t="b">
        <f>F346=K346</f>
        <v>1</v>
      </c>
      <c r="M346" s="3">
        <v>18.25</v>
      </c>
      <c r="N346" s="22" t="b">
        <f t="shared" ref="N346:N349" si="73">G346=M346</f>
        <v>1</v>
      </c>
    </row>
    <row r="347" spans="2:14">
      <c r="B347" s="4" t="s">
        <v>60</v>
      </c>
      <c r="C347" s="2" t="s">
        <v>61</v>
      </c>
      <c r="D347" s="16" t="s">
        <v>25</v>
      </c>
      <c r="E347" s="30">
        <v>0.47239999999999999</v>
      </c>
      <c r="F347" s="35">
        <v>27.11</v>
      </c>
      <c r="G347" s="34">
        <f t="shared" si="72"/>
        <v>12.8</v>
      </c>
      <c r="I347" s="17">
        <v>0.47239999999999999</v>
      </c>
      <c r="J347" s="22" t="b">
        <f>E347=I347</f>
        <v>1</v>
      </c>
      <c r="K347" s="3">
        <v>27.11</v>
      </c>
      <c r="L347" s="22" t="b">
        <f>F347=K347</f>
        <v>1</v>
      </c>
      <c r="M347" s="3">
        <v>12.8</v>
      </c>
      <c r="N347" s="22" t="b">
        <f t="shared" si="73"/>
        <v>1</v>
      </c>
    </row>
    <row r="348" spans="2:14">
      <c r="B348" s="4" t="s">
        <v>26</v>
      </c>
      <c r="C348" s="4" t="s">
        <v>27</v>
      </c>
      <c r="D348" s="16" t="s">
        <v>25</v>
      </c>
      <c r="E348" s="30">
        <v>0.23619999999999999</v>
      </c>
      <c r="F348" s="35">
        <v>21.72</v>
      </c>
      <c r="G348" s="34">
        <f t="shared" si="72"/>
        <v>5.13</v>
      </c>
      <c r="I348" s="17">
        <v>0.23619999999999999</v>
      </c>
      <c r="J348" s="22" t="b">
        <f>E348=I348</f>
        <v>1</v>
      </c>
      <c r="K348" s="3">
        <v>21.72</v>
      </c>
      <c r="L348" s="22" t="b">
        <f>F348=K348</f>
        <v>1</v>
      </c>
      <c r="M348" s="3">
        <v>5.13</v>
      </c>
      <c r="N348" s="22" t="b">
        <f t="shared" si="73"/>
        <v>1</v>
      </c>
    </row>
    <row r="349" spans="2:14">
      <c r="B349" s="18"/>
      <c r="C349" s="18"/>
      <c r="D349" s="18"/>
      <c r="E349" s="31"/>
      <c r="F349" s="32" t="s">
        <v>1</v>
      </c>
      <c r="G349" s="33">
        <f>SUM(G346:G348)</f>
        <v>36.18</v>
      </c>
      <c r="I349" s="18"/>
      <c r="K349" s="18"/>
      <c r="M349" s="19">
        <v>36.18</v>
      </c>
      <c r="N349" t="b">
        <f t="shared" si="73"/>
        <v>1</v>
      </c>
    </row>
    <row r="352" spans="2:14" ht="25.5" customHeight="1">
      <c r="B352" s="39" t="s">
        <v>239</v>
      </c>
      <c r="C352" s="40"/>
      <c r="D352" s="40"/>
      <c r="E352" s="40"/>
      <c r="F352" s="40"/>
      <c r="G352" s="41"/>
      <c r="I352" s="6"/>
      <c r="K352" s="6"/>
      <c r="M352" s="7"/>
    </row>
    <row r="353" spans="2:14">
      <c r="B353" s="8" t="s">
        <v>16</v>
      </c>
      <c r="C353" s="9"/>
      <c r="D353" s="9"/>
      <c r="E353" s="25"/>
      <c r="F353" s="25"/>
      <c r="G353" s="26"/>
      <c r="I353" s="9"/>
      <c r="K353" s="9"/>
      <c r="M353" s="10"/>
    </row>
    <row r="354" spans="2:14">
      <c r="B354" s="11" t="s">
        <v>240</v>
      </c>
      <c r="C354" s="12"/>
      <c r="D354" s="12"/>
      <c r="E354" s="27"/>
      <c r="F354" s="28"/>
      <c r="G354" s="29"/>
      <c r="I354" s="12"/>
      <c r="K354" s="13"/>
      <c r="M354" s="14"/>
    </row>
    <row r="355" spans="2:14">
      <c r="B355" s="15" t="s">
        <v>18</v>
      </c>
      <c r="C355" s="1" t="s">
        <v>0</v>
      </c>
      <c r="D355" s="15" t="s">
        <v>19</v>
      </c>
      <c r="E355" s="15" t="s">
        <v>20</v>
      </c>
      <c r="F355" s="15" t="s">
        <v>642</v>
      </c>
      <c r="G355" s="15" t="s">
        <v>22</v>
      </c>
      <c r="I355" s="15" t="s">
        <v>20</v>
      </c>
      <c r="K355" s="15" t="s">
        <v>21</v>
      </c>
      <c r="M355" s="15" t="s">
        <v>22</v>
      </c>
    </row>
    <row r="356" spans="2:14">
      <c r="B356" s="4" t="s">
        <v>241</v>
      </c>
      <c r="C356" s="2" t="s">
        <v>242</v>
      </c>
      <c r="D356" s="16" t="s">
        <v>9</v>
      </c>
      <c r="E356" s="30">
        <v>4.91</v>
      </c>
      <c r="F356" s="35">
        <v>0.89</v>
      </c>
      <c r="G356" s="34">
        <f t="shared" ref="G356:G360" si="74">TRUNC(E356*F356,2)</f>
        <v>4.3600000000000003</v>
      </c>
      <c r="I356" s="17">
        <v>4.91</v>
      </c>
      <c r="J356" s="22" t="b">
        <f>E356=I356</f>
        <v>1</v>
      </c>
      <c r="K356" s="3">
        <v>0.89</v>
      </c>
      <c r="L356" s="22" t="b">
        <f>F356=K356</f>
        <v>1</v>
      </c>
      <c r="M356" s="3">
        <v>4.3600000000000003</v>
      </c>
      <c r="N356" s="22" t="b">
        <f t="shared" ref="N356:N361" si="75">G356=M356</f>
        <v>1</v>
      </c>
    </row>
    <row r="357" spans="2:14">
      <c r="B357" s="4" t="s">
        <v>243</v>
      </c>
      <c r="C357" s="2" t="s">
        <v>244</v>
      </c>
      <c r="D357" s="16" t="s">
        <v>9</v>
      </c>
      <c r="E357" s="30">
        <v>0.42199999999999999</v>
      </c>
      <c r="F357" s="35">
        <v>5.22</v>
      </c>
      <c r="G357" s="34">
        <f t="shared" si="74"/>
        <v>2.2000000000000002</v>
      </c>
      <c r="I357" s="17">
        <v>0.42199999999999999</v>
      </c>
      <c r="J357" s="22" t="b">
        <f>E357=I357</f>
        <v>1</v>
      </c>
      <c r="K357" s="3">
        <v>5.22</v>
      </c>
      <c r="L357" s="22" t="b">
        <f>F357=K357</f>
        <v>1</v>
      </c>
      <c r="M357" s="3">
        <v>2.2000000000000002</v>
      </c>
      <c r="N357" s="22" t="b">
        <f t="shared" si="75"/>
        <v>1</v>
      </c>
    </row>
    <row r="358" spans="2:14" ht="22.5">
      <c r="B358" s="4" t="s">
        <v>245</v>
      </c>
      <c r="C358" s="2" t="s">
        <v>246</v>
      </c>
      <c r="D358" s="16" t="s">
        <v>2</v>
      </c>
      <c r="E358" s="30">
        <v>1.0552999999999999</v>
      </c>
      <c r="F358" s="35">
        <v>35.36</v>
      </c>
      <c r="G358" s="34">
        <f t="shared" si="74"/>
        <v>37.31</v>
      </c>
      <c r="I358" s="17">
        <v>1.0552999999999999</v>
      </c>
      <c r="J358" s="22" t="b">
        <f>E358=I358</f>
        <v>1</v>
      </c>
      <c r="K358" s="3">
        <v>35.36</v>
      </c>
      <c r="L358" s="22" t="b">
        <f>F358=K358</f>
        <v>1</v>
      </c>
      <c r="M358" s="3">
        <v>37.31</v>
      </c>
      <c r="N358" s="22" t="b">
        <f t="shared" si="75"/>
        <v>1</v>
      </c>
    </row>
    <row r="359" spans="2:14">
      <c r="B359" s="4" t="s">
        <v>247</v>
      </c>
      <c r="C359" s="2" t="s">
        <v>248</v>
      </c>
      <c r="D359" s="16" t="s">
        <v>25</v>
      </c>
      <c r="E359" s="30">
        <v>0.53410000000000002</v>
      </c>
      <c r="F359" s="35">
        <v>26.98</v>
      </c>
      <c r="G359" s="34">
        <f t="shared" si="74"/>
        <v>14.41</v>
      </c>
      <c r="I359" s="17">
        <v>0.53410000000000002</v>
      </c>
      <c r="J359" s="22" t="b">
        <f>E359=I359</f>
        <v>1</v>
      </c>
      <c r="K359" s="3">
        <v>26.98</v>
      </c>
      <c r="L359" s="22" t="b">
        <f>F359=K359</f>
        <v>1</v>
      </c>
      <c r="M359" s="3">
        <v>14.41</v>
      </c>
      <c r="N359" s="22" t="b">
        <f t="shared" si="75"/>
        <v>1</v>
      </c>
    </row>
    <row r="360" spans="2:14">
      <c r="B360" s="4" t="s">
        <v>26</v>
      </c>
      <c r="C360" s="4" t="s">
        <v>27</v>
      </c>
      <c r="D360" s="16" t="s">
        <v>25</v>
      </c>
      <c r="E360" s="30">
        <v>0.26860000000000001</v>
      </c>
      <c r="F360" s="35">
        <v>21.72</v>
      </c>
      <c r="G360" s="34">
        <f t="shared" si="74"/>
        <v>5.83</v>
      </c>
      <c r="I360" s="17">
        <v>0.26860000000000001</v>
      </c>
      <c r="J360" s="22" t="b">
        <f>E360=I360</f>
        <v>1</v>
      </c>
      <c r="K360" s="3">
        <v>21.72</v>
      </c>
      <c r="L360" s="22" t="b">
        <f>F360=K360</f>
        <v>1</v>
      </c>
      <c r="M360" s="3">
        <v>5.83</v>
      </c>
      <c r="N360" s="22" t="b">
        <f t="shared" si="75"/>
        <v>1</v>
      </c>
    </row>
    <row r="361" spans="2:14">
      <c r="B361" s="18"/>
      <c r="C361" s="18"/>
      <c r="D361" s="18"/>
      <c r="E361" s="31"/>
      <c r="F361" s="32" t="s">
        <v>1</v>
      </c>
      <c r="G361" s="33">
        <f>SUM(G356:G360)</f>
        <v>64.11</v>
      </c>
      <c r="I361" s="18"/>
      <c r="K361" s="18"/>
      <c r="M361" s="19">
        <v>64.11</v>
      </c>
      <c r="N361" t="b">
        <f t="shared" si="75"/>
        <v>1</v>
      </c>
    </row>
    <row r="364" spans="2:14">
      <c r="B364" s="5" t="s">
        <v>249</v>
      </c>
      <c r="C364" s="6"/>
      <c r="D364" s="6"/>
      <c r="E364" s="23"/>
      <c r="F364" s="23"/>
      <c r="G364" s="24"/>
      <c r="I364" s="6"/>
      <c r="K364" s="6"/>
      <c r="M364" s="7"/>
    </row>
    <row r="365" spans="2:14">
      <c r="B365" s="8" t="s">
        <v>16</v>
      </c>
      <c r="C365" s="9"/>
      <c r="D365" s="9"/>
      <c r="E365" s="25"/>
      <c r="F365" s="25"/>
      <c r="G365" s="26"/>
      <c r="I365" s="9"/>
      <c r="K365" s="9"/>
      <c r="M365" s="10"/>
    </row>
    <row r="366" spans="2:14">
      <c r="B366" s="11" t="s">
        <v>250</v>
      </c>
      <c r="C366" s="12"/>
      <c r="D366" s="12"/>
      <c r="E366" s="27"/>
      <c r="F366" s="28"/>
      <c r="G366" s="29"/>
      <c r="I366" s="12"/>
      <c r="K366" s="13"/>
      <c r="M366" s="14"/>
    </row>
    <row r="367" spans="2:14">
      <c r="B367" s="15" t="s">
        <v>18</v>
      </c>
      <c r="C367" s="1" t="s">
        <v>0</v>
      </c>
      <c r="D367" s="15" t="s">
        <v>19</v>
      </c>
      <c r="E367" s="15" t="s">
        <v>20</v>
      </c>
      <c r="F367" s="15" t="s">
        <v>642</v>
      </c>
      <c r="G367" s="15" t="s">
        <v>22</v>
      </c>
      <c r="I367" s="15" t="s">
        <v>20</v>
      </c>
      <c r="K367" s="15" t="s">
        <v>21</v>
      </c>
      <c r="M367" s="15" t="s">
        <v>22</v>
      </c>
    </row>
    <row r="368" spans="2:14">
      <c r="B368" s="4" t="s">
        <v>251</v>
      </c>
      <c r="C368" s="2" t="s">
        <v>252</v>
      </c>
      <c r="D368" s="16" t="s">
        <v>136</v>
      </c>
      <c r="E368" s="30">
        <v>0.1666</v>
      </c>
      <c r="F368" s="35">
        <v>9.39</v>
      </c>
      <c r="G368" s="34">
        <f t="shared" ref="G368:G370" si="76">TRUNC(E368*F368,2)</f>
        <v>1.56</v>
      </c>
      <c r="I368" s="17">
        <v>0.1666</v>
      </c>
      <c r="J368" s="22" t="b">
        <f>E368=I368</f>
        <v>1</v>
      </c>
      <c r="K368" s="3">
        <v>9.39</v>
      </c>
      <c r="L368" s="22" t="b">
        <f>F368=K368</f>
        <v>1</v>
      </c>
      <c r="M368" s="3">
        <v>1.56</v>
      </c>
      <c r="N368" s="22" t="b">
        <f t="shared" ref="N368:N371" si="77">G368=M368</f>
        <v>1</v>
      </c>
    </row>
    <row r="369" spans="2:14">
      <c r="B369" s="4" t="s">
        <v>253</v>
      </c>
      <c r="C369" s="2" t="s">
        <v>254</v>
      </c>
      <c r="D369" s="16" t="s">
        <v>25</v>
      </c>
      <c r="E369" s="30">
        <v>6.6600000000000006E-2</v>
      </c>
      <c r="F369" s="35">
        <v>28.79</v>
      </c>
      <c r="G369" s="34">
        <f t="shared" si="76"/>
        <v>1.91</v>
      </c>
      <c r="I369" s="17">
        <v>6.6600000000000006E-2</v>
      </c>
      <c r="J369" s="22" t="b">
        <f>E369=I369</f>
        <v>1</v>
      </c>
      <c r="K369" s="3">
        <v>28.79</v>
      </c>
      <c r="L369" s="22" t="b">
        <f>F369=K369</f>
        <v>1</v>
      </c>
      <c r="M369" s="3">
        <v>1.91</v>
      </c>
      <c r="N369" s="22" t="b">
        <f t="shared" si="77"/>
        <v>1</v>
      </c>
    </row>
    <row r="370" spans="2:14">
      <c r="B370" s="4" t="s">
        <v>26</v>
      </c>
      <c r="C370" s="4" t="s">
        <v>27</v>
      </c>
      <c r="D370" s="16" t="s">
        <v>25</v>
      </c>
      <c r="E370" s="30">
        <v>2.2200000000000001E-2</v>
      </c>
      <c r="F370" s="35">
        <v>21.72</v>
      </c>
      <c r="G370" s="34">
        <f t="shared" si="76"/>
        <v>0.48</v>
      </c>
      <c r="I370" s="17">
        <v>2.2200000000000001E-2</v>
      </c>
      <c r="J370" s="22" t="b">
        <f>E370=I370</f>
        <v>1</v>
      </c>
      <c r="K370" s="3">
        <v>21.72</v>
      </c>
      <c r="L370" s="22" t="b">
        <f>F370=K370</f>
        <v>1</v>
      </c>
      <c r="M370" s="3">
        <v>0.48</v>
      </c>
      <c r="N370" s="22" t="b">
        <f t="shared" si="77"/>
        <v>1</v>
      </c>
    </row>
    <row r="371" spans="2:14">
      <c r="B371" s="18"/>
      <c r="C371" s="18"/>
      <c r="D371" s="18"/>
      <c r="E371" s="31"/>
      <c r="F371" s="32" t="s">
        <v>1</v>
      </c>
      <c r="G371" s="33">
        <f>SUM(G368:G370)</f>
        <v>3.9499999999999997</v>
      </c>
      <c r="I371" s="18"/>
      <c r="K371" s="18"/>
      <c r="M371" s="19">
        <v>3.95</v>
      </c>
      <c r="N371" t="b">
        <f t="shared" si="77"/>
        <v>1</v>
      </c>
    </row>
    <row r="374" spans="2:14">
      <c r="B374" s="5" t="s">
        <v>255</v>
      </c>
      <c r="C374" s="6"/>
      <c r="D374" s="6"/>
      <c r="E374" s="23"/>
      <c r="F374" s="23"/>
      <c r="G374" s="24"/>
      <c r="I374" s="6"/>
      <c r="K374" s="6"/>
      <c r="M374" s="7"/>
    </row>
    <row r="375" spans="2:14">
      <c r="B375" s="8" t="s">
        <v>16</v>
      </c>
      <c r="C375" s="9"/>
      <c r="D375" s="9"/>
      <c r="E375" s="25"/>
      <c r="F375" s="25"/>
      <c r="G375" s="26"/>
      <c r="I375" s="9"/>
      <c r="K375" s="9"/>
      <c r="M375" s="10"/>
    </row>
    <row r="376" spans="2:14">
      <c r="B376" s="11" t="s">
        <v>256</v>
      </c>
      <c r="C376" s="12"/>
      <c r="D376" s="12"/>
      <c r="E376" s="27"/>
      <c r="F376" s="28"/>
      <c r="G376" s="29"/>
      <c r="I376" s="12"/>
      <c r="K376" s="13"/>
      <c r="M376" s="14"/>
    </row>
    <row r="377" spans="2:14">
      <c r="B377" s="15" t="s">
        <v>18</v>
      </c>
      <c r="C377" s="1" t="s">
        <v>0</v>
      </c>
      <c r="D377" s="15" t="s">
        <v>19</v>
      </c>
      <c r="E377" s="15" t="s">
        <v>20</v>
      </c>
      <c r="F377" s="15" t="s">
        <v>642</v>
      </c>
      <c r="G377" s="15" t="s">
        <v>22</v>
      </c>
      <c r="I377" s="15" t="s">
        <v>20</v>
      </c>
      <c r="K377" s="15" t="s">
        <v>21</v>
      </c>
      <c r="M377" s="15" t="s">
        <v>22</v>
      </c>
    </row>
    <row r="378" spans="2:14">
      <c r="B378" s="4" t="s">
        <v>257</v>
      </c>
      <c r="C378" s="2" t="s">
        <v>258</v>
      </c>
      <c r="D378" s="16" t="s">
        <v>136</v>
      </c>
      <c r="E378" s="30">
        <v>0.22850000000000001</v>
      </c>
      <c r="F378" s="35">
        <v>27.94</v>
      </c>
      <c r="G378" s="34">
        <f t="shared" ref="G378:G380" si="78">TRUNC(E378*F378,2)</f>
        <v>6.38</v>
      </c>
      <c r="I378" s="17">
        <v>0.22850000000000001</v>
      </c>
      <c r="J378" s="22" t="b">
        <f>E378=I378</f>
        <v>1</v>
      </c>
      <c r="K378" s="3">
        <v>27.94</v>
      </c>
      <c r="L378" s="22" t="b">
        <f>F378=K378</f>
        <v>1</v>
      </c>
      <c r="M378" s="3">
        <v>6.38</v>
      </c>
      <c r="N378" s="22" t="b">
        <f t="shared" ref="N378:N381" si="79">G378=M378</f>
        <v>1</v>
      </c>
    </row>
    <row r="379" spans="2:14">
      <c r="B379" s="4" t="s">
        <v>253</v>
      </c>
      <c r="C379" s="2" t="s">
        <v>254</v>
      </c>
      <c r="D379" s="16" t="s">
        <v>25</v>
      </c>
      <c r="E379" s="30">
        <v>0.16309999999999999</v>
      </c>
      <c r="F379" s="35">
        <v>28.79</v>
      </c>
      <c r="G379" s="34">
        <f t="shared" si="78"/>
        <v>4.6900000000000004</v>
      </c>
      <c r="I379" s="17">
        <v>0.16309999999999999</v>
      </c>
      <c r="J379" s="22" t="b">
        <f>E379=I379</f>
        <v>1</v>
      </c>
      <c r="K379" s="3">
        <v>28.79</v>
      </c>
      <c r="L379" s="22" t="b">
        <f>F379=K379</f>
        <v>1</v>
      </c>
      <c r="M379" s="3">
        <v>4.6900000000000004</v>
      </c>
      <c r="N379" s="22" t="b">
        <f t="shared" si="79"/>
        <v>1</v>
      </c>
    </row>
    <row r="380" spans="2:14">
      <c r="B380" s="4" t="s">
        <v>26</v>
      </c>
      <c r="C380" s="4" t="s">
        <v>27</v>
      </c>
      <c r="D380" s="16" t="s">
        <v>25</v>
      </c>
      <c r="E380" s="30">
        <v>5.4399999999999997E-2</v>
      </c>
      <c r="F380" s="35">
        <v>21.72</v>
      </c>
      <c r="G380" s="34">
        <f t="shared" si="78"/>
        <v>1.18</v>
      </c>
      <c r="I380" s="17">
        <v>5.4399999999999997E-2</v>
      </c>
      <c r="J380" s="22" t="b">
        <f>E380=I380</f>
        <v>1</v>
      </c>
      <c r="K380" s="3">
        <v>21.72</v>
      </c>
      <c r="L380" s="22" t="b">
        <f>F380=K380</f>
        <v>1</v>
      </c>
      <c r="M380" s="3">
        <v>1.18</v>
      </c>
      <c r="N380" s="22" t="b">
        <f t="shared" si="79"/>
        <v>1</v>
      </c>
    </row>
    <row r="381" spans="2:14">
      <c r="B381" s="18"/>
      <c r="C381" s="18"/>
      <c r="D381" s="18"/>
      <c r="E381" s="31"/>
      <c r="F381" s="32" t="s">
        <v>1</v>
      </c>
      <c r="G381" s="33">
        <f>SUM(G378:G380)</f>
        <v>12.25</v>
      </c>
      <c r="I381" s="18"/>
      <c r="K381" s="18"/>
      <c r="M381" s="19">
        <v>12.25</v>
      </c>
      <c r="N381" t="b">
        <f t="shared" si="79"/>
        <v>1</v>
      </c>
    </row>
    <row r="384" spans="2:14" ht="25.5" customHeight="1">
      <c r="B384" s="39" t="s">
        <v>259</v>
      </c>
      <c r="C384" s="40"/>
      <c r="D384" s="40"/>
      <c r="E384" s="40"/>
      <c r="F384" s="40"/>
      <c r="G384" s="41"/>
      <c r="I384" s="6"/>
      <c r="K384" s="6"/>
      <c r="M384" s="7"/>
    </row>
    <row r="385" spans="2:14">
      <c r="B385" s="8" t="s">
        <v>16</v>
      </c>
      <c r="C385" s="9"/>
      <c r="D385" s="9"/>
      <c r="E385" s="25"/>
      <c r="F385" s="25"/>
      <c r="G385" s="26"/>
      <c r="I385" s="9"/>
      <c r="K385" s="9"/>
      <c r="M385" s="10"/>
    </row>
    <row r="386" spans="2:14">
      <c r="B386" s="11" t="s">
        <v>260</v>
      </c>
      <c r="C386" s="12"/>
      <c r="D386" s="12"/>
      <c r="E386" s="27"/>
      <c r="F386" s="28"/>
      <c r="G386" s="29"/>
      <c r="I386" s="12"/>
      <c r="K386" s="13"/>
      <c r="M386" s="14"/>
    </row>
    <row r="387" spans="2:14">
      <c r="B387" s="15" t="s">
        <v>18</v>
      </c>
      <c r="C387" s="1" t="s">
        <v>0</v>
      </c>
      <c r="D387" s="15" t="s">
        <v>19</v>
      </c>
      <c r="E387" s="15" t="s">
        <v>20</v>
      </c>
      <c r="F387" s="15" t="s">
        <v>642</v>
      </c>
      <c r="G387" s="15" t="s">
        <v>22</v>
      </c>
      <c r="I387" s="15" t="s">
        <v>20</v>
      </c>
      <c r="K387" s="15" t="s">
        <v>21</v>
      </c>
      <c r="M387" s="15" t="s">
        <v>22</v>
      </c>
    </row>
    <row r="388" spans="2:14">
      <c r="B388" s="4" t="s">
        <v>261</v>
      </c>
      <c r="C388" s="2" t="s">
        <v>262</v>
      </c>
      <c r="D388" s="16" t="s">
        <v>136</v>
      </c>
      <c r="E388" s="30">
        <v>2.5499999999999998E-2</v>
      </c>
      <c r="F388" s="35">
        <v>18.190000000000001</v>
      </c>
      <c r="G388" s="34">
        <f t="shared" ref="G388:G390" si="80">TRUNC(E388*F388,2)</f>
        <v>0.46</v>
      </c>
      <c r="I388" s="17">
        <v>2.5499999999999998E-2</v>
      </c>
      <c r="J388" s="22" t="b">
        <f>E388=I388</f>
        <v>1</v>
      </c>
      <c r="K388" s="3">
        <v>18.190000000000001</v>
      </c>
      <c r="L388" s="22" t="b">
        <f>F388=K388</f>
        <v>1</v>
      </c>
      <c r="M388" s="3">
        <v>0.46</v>
      </c>
      <c r="N388" s="22" t="b">
        <f t="shared" ref="N388:N391" si="81">G388=M388</f>
        <v>1</v>
      </c>
    </row>
    <row r="389" spans="2:14">
      <c r="B389" s="4" t="s">
        <v>263</v>
      </c>
      <c r="C389" s="2" t="s">
        <v>264</v>
      </c>
      <c r="D389" s="16" t="s">
        <v>136</v>
      </c>
      <c r="E389" s="30">
        <v>0.25490000000000002</v>
      </c>
      <c r="F389" s="35">
        <v>38.340000000000003</v>
      </c>
      <c r="G389" s="34">
        <f t="shared" si="80"/>
        <v>9.77</v>
      </c>
      <c r="I389" s="17">
        <v>0.25490000000000002</v>
      </c>
      <c r="J389" s="22" t="b">
        <f>E389=I389</f>
        <v>1</v>
      </c>
      <c r="K389" s="3">
        <v>38.340000000000003</v>
      </c>
      <c r="L389" s="22" t="b">
        <f>F389=K389</f>
        <v>1</v>
      </c>
      <c r="M389" s="3">
        <v>9.77</v>
      </c>
      <c r="N389" s="22" t="b">
        <f t="shared" si="81"/>
        <v>1</v>
      </c>
    </row>
    <row r="390" spans="2:14">
      <c r="B390" s="4" t="s">
        <v>253</v>
      </c>
      <c r="C390" s="4" t="s">
        <v>254</v>
      </c>
      <c r="D390" s="16" t="s">
        <v>25</v>
      </c>
      <c r="E390" s="30">
        <v>1.3559000000000001</v>
      </c>
      <c r="F390" s="35">
        <v>28.79</v>
      </c>
      <c r="G390" s="34">
        <f t="shared" si="80"/>
        <v>39.03</v>
      </c>
      <c r="I390" s="17">
        <v>1.3559000000000001</v>
      </c>
      <c r="J390" s="22" t="b">
        <f>E390=I390</f>
        <v>1</v>
      </c>
      <c r="K390" s="3">
        <v>28.79</v>
      </c>
      <c r="L390" s="22" t="b">
        <f>F390=K390</f>
        <v>1</v>
      </c>
      <c r="M390" s="3">
        <v>39.03</v>
      </c>
      <c r="N390" s="22" t="b">
        <f t="shared" si="81"/>
        <v>1</v>
      </c>
    </row>
    <row r="391" spans="2:14">
      <c r="B391" s="18"/>
      <c r="C391" s="18"/>
      <c r="D391" s="18"/>
      <c r="E391" s="31"/>
      <c r="F391" s="32" t="s">
        <v>1</v>
      </c>
      <c r="G391" s="33">
        <f>SUM(G388:G390)</f>
        <v>49.260000000000005</v>
      </c>
      <c r="I391" s="18"/>
      <c r="K391" s="18"/>
      <c r="M391" s="19">
        <v>49.26</v>
      </c>
      <c r="N391" t="b">
        <f t="shared" si="81"/>
        <v>1</v>
      </c>
    </row>
    <row r="394" spans="2:14" ht="25.5" customHeight="1">
      <c r="B394" s="39" t="s">
        <v>265</v>
      </c>
      <c r="C394" s="40"/>
      <c r="D394" s="40"/>
      <c r="E394" s="40"/>
      <c r="F394" s="40"/>
      <c r="G394" s="41"/>
      <c r="I394" s="6"/>
      <c r="K394" s="6"/>
      <c r="M394" s="7"/>
    </row>
    <row r="395" spans="2:14">
      <c r="B395" s="8" t="s">
        <v>16</v>
      </c>
      <c r="C395" s="9"/>
      <c r="D395" s="9"/>
      <c r="E395" s="25"/>
      <c r="F395" s="25"/>
      <c r="G395" s="26"/>
      <c r="I395" s="9"/>
      <c r="K395" s="9"/>
      <c r="M395" s="10"/>
    </row>
    <row r="396" spans="2:14">
      <c r="B396" s="11" t="s">
        <v>266</v>
      </c>
      <c r="C396" s="12"/>
      <c r="D396" s="12"/>
      <c r="E396" s="27"/>
      <c r="F396" s="28"/>
      <c r="G396" s="29"/>
      <c r="I396" s="12"/>
      <c r="K396" s="13"/>
      <c r="M396" s="14"/>
    </row>
    <row r="397" spans="2:14">
      <c r="B397" s="15" t="s">
        <v>18</v>
      </c>
      <c r="C397" s="1" t="s">
        <v>0</v>
      </c>
      <c r="D397" s="15" t="s">
        <v>19</v>
      </c>
      <c r="E397" s="15" t="s">
        <v>20</v>
      </c>
      <c r="F397" s="15" t="s">
        <v>642</v>
      </c>
      <c r="G397" s="15" t="s">
        <v>22</v>
      </c>
      <c r="I397" s="15" t="s">
        <v>20</v>
      </c>
      <c r="K397" s="15" t="s">
        <v>21</v>
      </c>
      <c r="M397" s="15" t="s">
        <v>22</v>
      </c>
    </row>
    <row r="398" spans="2:14" ht="33.75">
      <c r="B398" s="4" t="s">
        <v>267</v>
      </c>
      <c r="C398" s="2" t="s">
        <v>268</v>
      </c>
      <c r="D398" s="16" t="s">
        <v>9</v>
      </c>
      <c r="E398" s="30">
        <v>6.1600000000000002E-2</v>
      </c>
      <c r="F398" s="35">
        <v>23.15</v>
      </c>
      <c r="G398" s="34">
        <f t="shared" ref="G398:G404" si="82">TRUNC(E398*F398,2)</f>
        <v>1.42</v>
      </c>
      <c r="I398" s="17">
        <v>6.1600000000000002E-2</v>
      </c>
      <c r="J398" s="22" t="b">
        <f t="shared" ref="J398:J404" si="83">E398=I398</f>
        <v>1</v>
      </c>
      <c r="K398" s="3">
        <v>23.15</v>
      </c>
      <c r="L398" s="22" t="b">
        <f t="shared" ref="L398:L404" si="84">F398=K398</f>
        <v>1</v>
      </c>
      <c r="M398" s="3">
        <v>1.42</v>
      </c>
      <c r="N398" s="22" t="b">
        <f t="shared" ref="N398:N405" si="85">G398=M398</f>
        <v>1</v>
      </c>
    </row>
    <row r="399" spans="2:14" ht="33.75">
      <c r="B399" s="4" t="s">
        <v>269</v>
      </c>
      <c r="C399" s="2" t="s">
        <v>270</v>
      </c>
      <c r="D399" s="16" t="s">
        <v>2</v>
      </c>
      <c r="E399" s="30">
        <v>1.0363</v>
      </c>
      <c r="F399" s="35">
        <v>31.27</v>
      </c>
      <c r="G399" s="34">
        <f t="shared" si="82"/>
        <v>32.4</v>
      </c>
      <c r="I399" s="17">
        <v>1.0363</v>
      </c>
      <c r="J399" s="22" t="b">
        <f t="shared" si="83"/>
        <v>1</v>
      </c>
      <c r="K399" s="3">
        <v>31.27</v>
      </c>
      <c r="L399" s="22" t="b">
        <f t="shared" si="84"/>
        <v>1</v>
      </c>
      <c r="M399" s="3">
        <v>32.4</v>
      </c>
      <c r="N399" s="22" t="b">
        <f t="shared" si="85"/>
        <v>1</v>
      </c>
    </row>
    <row r="400" spans="2:14" ht="22.5">
      <c r="B400" s="4" t="s">
        <v>271</v>
      </c>
      <c r="C400" s="2" t="s">
        <v>272</v>
      </c>
      <c r="D400" s="16" t="s">
        <v>160</v>
      </c>
      <c r="E400" s="30">
        <v>3.3599999999999998E-2</v>
      </c>
      <c r="F400" s="35">
        <v>52.59</v>
      </c>
      <c r="G400" s="34">
        <f t="shared" si="82"/>
        <v>1.76</v>
      </c>
      <c r="I400" s="17">
        <v>3.3599999999999998E-2</v>
      </c>
      <c r="J400" s="22" t="b">
        <f t="shared" si="83"/>
        <v>1</v>
      </c>
      <c r="K400" s="3">
        <v>52.59</v>
      </c>
      <c r="L400" s="22" t="b">
        <f t="shared" si="84"/>
        <v>1</v>
      </c>
      <c r="M400" s="3">
        <v>1.76</v>
      </c>
      <c r="N400" s="22" t="b">
        <f t="shared" si="85"/>
        <v>1</v>
      </c>
    </row>
    <row r="401" spans="2:14" ht="22.5">
      <c r="B401" s="4" t="s">
        <v>273</v>
      </c>
      <c r="C401" s="2" t="s">
        <v>274</v>
      </c>
      <c r="D401" s="16" t="s">
        <v>160</v>
      </c>
      <c r="E401" s="30">
        <v>2.0400000000000001E-2</v>
      </c>
      <c r="F401" s="35">
        <v>30.68</v>
      </c>
      <c r="G401" s="34">
        <f t="shared" si="82"/>
        <v>0.62</v>
      </c>
      <c r="I401" s="17">
        <v>2.0400000000000001E-2</v>
      </c>
      <c r="J401" s="22" t="b">
        <f t="shared" si="83"/>
        <v>1</v>
      </c>
      <c r="K401" s="3">
        <v>30.68</v>
      </c>
      <c r="L401" s="22" t="b">
        <f t="shared" si="84"/>
        <v>1</v>
      </c>
      <c r="M401" s="3">
        <v>0.62</v>
      </c>
      <c r="N401" s="22" t="b">
        <f t="shared" si="85"/>
        <v>1</v>
      </c>
    </row>
    <row r="402" spans="2:14" ht="33.75">
      <c r="B402" s="4" t="s">
        <v>275</v>
      </c>
      <c r="C402" s="2" t="s">
        <v>276</v>
      </c>
      <c r="D402" s="16" t="s">
        <v>10</v>
      </c>
      <c r="E402" s="30">
        <v>2.0446</v>
      </c>
      <c r="F402" s="35">
        <v>1.71</v>
      </c>
      <c r="G402" s="34">
        <f t="shared" si="82"/>
        <v>3.49</v>
      </c>
      <c r="I402" s="17">
        <v>2.0446</v>
      </c>
      <c r="J402" s="22" t="b">
        <f t="shared" si="83"/>
        <v>1</v>
      </c>
      <c r="K402" s="3">
        <v>1.71</v>
      </c>
      <c r="L402" s="22" t="b">
        <f t="shared" si="84"/>
        <v>1</v>
      </c>
      <c r="M402" s="3">
        <v>3.49</v>
      </c>
      <c r="N402" s="22" t="b">
        <f t="shared" si="85"/>
        <v>1</v>
      </c>
    </row>
    <row r="403" spans="2:14" ht="33.75">
      <c r="B403" s="4" t="s">
        <v>277</v>
      </c>
      <c r="C403" s="2" t="s">
        <v>278</v>
      </c>
      <c r="D403" s="16" t="s">
        <v>8</v>
      </c>
      <c r="E403" s="30">
        <v>2.2212000000000001</v>
      </c>
      <c r="F403" s="35">
        <v>4.5599999999999996</v>
      </c>
      <c r="G403" s="34">
        <f t="shared" si="82"/>
        <v>10.119999999999999</v>
      </c>
      <c r="I403" s="17">
        <v>2.2212000000000001</v>
      </c>
      <c r="J403" s="22" t="b">
        <f t="shared" si="83"/>
        <v>1</v>
      </c>
      <c r="K403" s="3">
        <v>4.5599999999999996</v>
      </c>
      <c r="L403" s="22" t="b">
        <f t="shared" si="84"/>
        <v>1</v>
      </c>
      <c r="M403" s="3">
        <v>10.119999999999999</v>
      </c>
      <c r="N403" s="22" t="b">
        <f t="shared" si="85"/>
        <v>1</v>
      </c>
    </row>
    <row r="404" spans="2:14" ht="22.5">
      <c r="B404" s="4" t="s">
        <v>279</v>
      </c>
      <c r="C404" s="2" t="s">
        <v>280</v>
      </c>
      <c r="D404" s="16" t="s">
        <v>25</v>
      </c>
      <c r="E404" s="30">
        <v>0.69679999999999997</v>
      </c>
      <c r="F404" s="35">
        <v>28.38</v>
      </c>
      <c r="G404" s="34">
        <f t="shared" si="82"/>
        <v>19.77</v>
      </c>
      <c r="I404" s="17">
        <v>0.69679999999999997</v>
      </c>
      <c r="J404" s="22" t="b">
        <f t="shared" si="83"/>
        <v>1</v>
      </c>
      <c r="K404" s="3">
        <v>28.38</v>
      </c>
      <c r="L404" s="22" t="b">
        <f t="shared" si="84"/>
        <v>1</v>
      </c>
      <c r="M404" s="3">
        <v>19.77</v>
      </c>
      <c r="N404" s="22" t="b">
        <f t="shared" si="85"/>
        <v>1</v>
      </c>
    </row>
    <row r="405" spans="2:14">
      <c r="B405" s="18"/>
      <c r="C405" s="18"/>
      <c r="D405" s="18"/>
      <c r="E405" s="31"/>
      <c r="F405" s="32" t="s">
        <v>1</v>
      </c>
      <c r="G405" s="33">
        <f>SUM(G398:G404)</f>
        <v>69.58</v>
      </c>
      <c r="I405" s="18"/>
      <c r="K405" s="18"/>
      <c r="M405" s="19">
        <v>69.58</v>
      </c>
      <c r="N405" t="b">
        <f t="shared" si="85"/>
        <v>1</v>
      </c>
    </row>
    <row r="408" spans="2:14">
      <c r="B408" s="5" t="s">
        <v>281</v>
      </c>
      <c r="C408" s="6"/>
      <c r="D408" s="6"/>
      <c r="E408" s="23"/>
      <c r="F408" s="23"/>
      <c r="G408" s="24"/>
      <c r="I408" s="6"/>
      <c r="K408" s="6"/>
      <c r="M408" s="7"/>
    </row>
    <row r="409" spans="2:14">
      <c r="B409" s="8" t="s">
        <v>29</v>
      </c>
      <c r="C409" s="9"/>
      <c r="D409" s="9"/>
      <c r="E409" s="25"/>
      <c r="F409" s="25"/>
      <c r="G409" s="26"/>
      <c r="I409" s="9"/>
      <c r="K409" s="9"/>
      <c r="M409" s="10"/>
    </row>
    <row r="410" spans="2:14">
      <c r="B410" s="11" t="s">
        <v>282</v>
      </c>
      <c r="C410" s="12"/>
      <c r="D410" s="12"/>
      <c r="E410" s="27"/>
      <c r="F410" s="28"/>
      <c r="G410" s="29"/>
      <c r="I410" s="12"/>
      <c r="K410" s="13"/>
      <c r="M410" s="14"/>
    </row>
    <row r="411" spans="2:14">
      <c r="B411" s="15" t="s">
        <v>18</v>
      </c>
      <c r="C411" s="1" t="s">
        <v>0</v>
      </c>
      <c r="D411" s="15" t="s">
        <v>19</v>
      </c>
      <c r="E411" s="15" t="s">
        <v>20</v>
      </c>
      <c r="F411" s="15" t="s">
        <v>642</v>
      </c>
      <c r="G411" s="15" t="s">
        <v>22</v>
      </c>
      <c r="I411" s="15" t="s">
        <v>20</v>
      </c>
      <c r="K411" s="15" t="s">
        <v>21</v>
      </c>
      <c r="M411" s="15" t="s">
        <v>22</v>
      </c>
    </row>
    <row r="412" spans="2:14">
      <c r="B412" s="4" t="s">
        <v>283</v>
      </c>
      <c r="C412" s="2" t="s">
        <v>284</v>
      </c>
      <c r="D412" s="16" t="s">
        <v>9</v>
      </c>
      <c r="E412" s="30">
        <v>1.5</v>
      </c>
      <c r="F412" s="35">
        <v>10.210000000000001</v>
      </c>
      <c r="G412" s="34">
        <f t="shared" ref="G412:G415" si="86">TRUNC(E412*F412,2)</f>
        <v>15.31</v>
      </c>
      <c r="I412" s="17">
        <v>1.5</v>
      </c>
      <c r="J412" s="22" t="b">
        <f>E412=I412</f>
        <v>1</v>
      </c>
      <c r="K412" s="3">
        <v>10.210000000000001</v>
      </c>
      <c r="L412" s="22" t="b">
        <f>F412=K412</f>
        <v>1</v>
      </c>
      <c r="M412" s="3">
        <v>15.31</v>
      </c>
      <c r="N412" s="22" t="b">
        <f t="shared" ref="N412:N416" si="87">G412=M412</f>
        <v>1</v>
      </c>
    </row>
    <row r="413" spans="2:14">
      <c r="B413" s="4" t="s">
        <v>285</v>
      </c>
      <c r="C413" s="2" t="s">
        <v>286</v>
      </c>
      <c r="D413" s="16" t="s">
        <v>2</v>
      </c>
      <c r="E413" s="30">
        <v>1</v>
      </c>
      <c r="F413" s="35">
        <v>133.63999999999999</v>
      </c>
      <c r="G413" s="34">
        <f t="shared" si="86"/>
        <v>133.63999999999999</v>
      </c>
      <c r="I413" s="17">
        <v>1</v>
      </c>
      <c r="J413" s="22" t="b">
        <f>E413=I413</f>
        <v>1</v>
      </c>
      <c r="K413" s="3">
        <v>133.63999999999999</v>
      </c>
      <c r="L413" s="22" t="b">
        <f>F413=K413</f>
        <v>1</v>
      </c>
      <c r="M413" s="3">
        <v>133.63999999999999</v>
      </c>
      <c r="N413" s="22" t="b">
        <f t="shared" si="87"/>
        <v>1</v>
      </c>
    </row>
    <row r="414" spans="2:14">
      <c r="B414" s="4" t="s">
        <v>26</v>
      </c>
      <c r="C414" s="2" t="s">
        <v>27</v>
      </c>
      <c r="D414" s="16" t="s">
        <v>25</v>
      </c>
      <c r="E414" s="30">
        <v>0.76100000000000001</v>
      </c>
      <c r="F414" s="35">
        <v>21.72</v>
      </c>
      <c r="G414" s="34">
        <f t="shared" si="86"/>
        <v>16.52</v>
      </c>
      <c r="I414" s="17">
        <v>0.76100000000000001</v>
      </c>
      <c r="J414" s="22" t="b">
        <f>E414=I414</f>
        <v>1</v>
      </c>
      <c r="K414" s="3">
        <v>21.72</v>
      </c>
      <c r="L414" s="22" t="b">
        <f>F414=K414</f>
        <v>1</v>
      </c>
      <c r="M414" s="3">
        <v>16.52</v>
      </c>
      <c r="N414" s="22" t="b">
        <f t="shared" si="87"/>
        <v>1</v>
      </c>
    </row>
    <row r="415" spans="2:14">
      <c r="B415" s="4" t="s">
        <v>287</v>
      </c>
      <c r="C415" s="4" t="s">
        <v>288</v>
      </c>
      <c r="D415" s="16" t="s">
        <v>25</v>
      </c>
      <c r="E415" s="30">
        <v>0.78300000000000003</v>
      </c>
      <c r="F415" s="35">
        <v>24.11</v>
      </c>
      <c r="G415" s="34">
        <f t="shared" si="86"/>
        <v>18.87</v>
      </c>
      <c r="I415" s="17">
        <v>0.78300000000000003</v>
      </c>
      <c r="J415" s="22" t="b">
        <f>E415=I415</f>
        <v>1</v>
      </c>
      <c r="K415" s="3">
        <v>24.11</v>
      </c>
      <c r="L415" s="22" t="b">
        <f>F415=K415</f>
        <v>1</v>
      </c>
      <c r="M415" s="3">
        <v>18.87</v>
      </c>
      <c r="N415" s="22" t="b">
        <f t="shared" si="87"/>
        <v>1</v>
      </c>
    </row>
    <row r="416" spans="2:14">
      <c r="B416" s="18"/>
      <c r="C416" s="18"/>
      <c r="D416" s="18"/>
      <c r="E416" s="31"/>
      <c r="F416" s="32" t="s">
        <v>1</v>
      </c>
      <c r="G416" s="33">
        <f>SUM(G412:G415)</f>
        <v>184.34</v>
      </c>
      <c r="I416" s="18"/>
      <c r="K416" s="18"/>
      <c r="M416" s="19">
        <v>184.34</v>
      </c>
      <c r="N416" t="b">
        <f t="shared" si="87"/>
        <v>1</v>
      </c>
    </row>
    <row r="419" spans="2:14" ht="25.5" customHeight="1">
      <c r="B419" s="39" t="s">
        <v>289</v>
      </c>
      <c r="C419" s="40"/>
      <c r="D419" s="40"/>
      <c r="E419" s="40"/>
      <c r="F419" s="40"/>
      <c r="G419" s="41"/>
      <c r="I419" s="6"/>
      <c r="K419" s="6"/>
      <c r="M419" s="7"/>
    </row>
    <row r="420" spans="2:14">
      <c r="B420" s="8" t="s">
        <v>16</v>
      </c>
      <c r="C420" s="9"/>
      <c r="D420" s="9"/>
      <c r="E420" s="25"/>
      <c r="F420" s="25"/>
      <c r="G420" s="26"/>
      <c r="I420" s="9"/>
      <c r="K420" s="9"/>
      <c r="M420" s="10"/>
    </row>
    <row r="421" spans="2:14">
      <c r="B421" s="11" t="s">
        <v>290</v>
      </c>
      <c r="C421" s="12"/>
      <c r="D421" s="12"/>
      <c r="E421" s="27"/>
      <c r="F421" s="28"/>
      <c r="G421" s="29"/>
      <c r="I421" s="12"/>
      <c r="K421" s="13"/>
      <c r="M421" s="14"/>
    </row>
    <row r="422" spans="2:14">
      <c r="B422" s="15" t="s">
        <v>18</v>
      </c>
      <c r="C422" s="1" t="s">
        <v>0</v>
      </c>
      <c r="D422" s="15" t="s">
        <v>19</v>
      </c>
      <c r="E422" s="15" t="s">
        <v>20</v>
      </c>
      <c r="F422" s="15" t="s">
        <v>642</v>
      </c>
      <c r="G422" s="15" t="s">
        <v>22</v>
      </c>
      <c r="I422" s="15" t="s">
        <v>20</v>
      </c>
      <c r="K422" s="15" t="s">
        <v>21</v>
      </c>
      <c r="M422" s="15" t="s">
        <v>22</v>
      </c>
    </row>
    <row r="423" spans="2:14">
      <c r="B423" s="4" t="s">
        <v>241</v>
      </c>
      <c r="C423" s="2" t="s">
        <v>242</v>
      </c>
      <c r="D423" s="16" t="s">
        <v>9</v>
      </c>
      <c r="E423" s="30">
        <v>9.1325000000000003</v>
      </c>
      <c r="F423" s="35">
        <v>0.89</v>
      </c>
      <c r="G423" s="34">
        <f t="shared" ref="G423:G427" si="88">TRUNC(E423*F423,2)</f>
        <v>8.1199999999999992</v>
      </c>
      <c r="I423" s="17">
        <v>9.1325000000000003</v>
      </c>
      <c r="J423" s="22" t="b">
        <f>E423=I423</f>
        <v>1</v>
      </c>
      <c r="K423" s="3">
        <v>0.89</v>
      </c>
      <c r="L423" s="22" t="b">
        <f>F423=K423</f>
        <v>1</v>
      </c>
      <c r="M423" s="3">
        <v>8.1199999999999992</v>
      </c>
      <c r="N423" s="22" t="b">
        <f t="shared" ref="N423:N428" si="89">G423=M423</f>
        <v>1</v>
      </c>
    </row>
    <row r="424" spans="2:14" ht="22.5">
      <c r="B424" s="4" t="s">
        <v>291</v>
      </c>
      <c r="C424" s="2" t="s">
        <v>292</v>
      </c>
      <c r="D424" s="16" t="s">
        <v>2</v>
      </c>
      <c r="E424" s="30">
        <v>1.0616000000000001</v>
      </c>
      <c r="F424" s="35">
        <v>38.01</v>
      </c>
      <c r="G424" s="34">
        <f t="shared" si="88"/>
        <v>40.35</v>
      </c>
      <c r="I424" s="17">
        <v>1.0616000000000001</v>
      </c>
      <c r="J424" s="22" t="b">
        <f>E424=I424</f>
        <v>1</v>
      </c>
      <c r="K424" s="3">
        <v>38.01</v>
      </c>
      <c r="L424" s="22" t="b">
        <f>F424=K424</f>
        <v>1</v>
      </c>
      <c r="M424" s="3">
        <v>40.35</v>
      </c>
      <c r="N424" s="22" t="b">
        <f t="shared" si="89"/>
        <v>1</v>
      </c>
    </row>
    <row r="425" spans="2:14">
      <c r="B425" s="4" t="s">
        <v>243</v>
      </c>
      <c r="C425" s="2" t="s">
        <v>244</v>
      </c>
      <c r="D425" s="16" t="s">
        <v>9</v>
      </c>
      <c r="E425" s="30">
        <v>0.24099999999999999</v>
      </c>
      <c r="F425" s="35">
        <v>5.22</v>
      </c>
      <c r="G425" s="34">
        <f t="shared" si="88"/>
        <v>1.25</v>
      </c>
      <c r="I425" s="17">
        <v>0.24099999999999999</v>
      </c>
      <c r="J425" s="22" t="b">
        <f>E425=I425</f>
        <v>1</v>
      </c>
      <c r="K425" s="3">
        <v>5.22</v>
      </c>
      <c r="L425" s="22" t="b">
        <f>F425=K425</f>
        <v>1</v>
      </c>
      <c r="M425" s="3">
        <v>1.25</v>
      </c>
      <c r="N425" s="22" t="b">
        <f t="shared" si="89"/>
        <v>1</v>
      </c>
    </row>
    <row r="426" spans="2:14">
      <c r="B426" s="4" t="s">
        <v>247</v>
      </c>
      <c r="C426" s="2" t="s">
        <v>248</v>
      </c>
      <c r="D426" s="16" t="s">
        <v>25</v>
      </c>
      <c r="E426" s="30">
        <v>0.47389999999999999</v>
      </c>
      <c r="F426" s="35">
        <v>26.98</v>
      </c>
      <c r="G426" s="34">
        <f t="shared" si="88"/>
        <v>12.78</v>
      </c>
      <c r="I426" s="17">
        <v>0.47389999999999999</v>
      </c>
      <c r="J426" s="22" t="b">
        <f>E426=I426</f>
        <v>1</v>
      </c>
      <c r="K426" s="3">
        <v>26.98</v>
      </c>
      <c r="L426" s="22" t="b">
        <f>F426=K426</f>
        <v>1</v>
      </c>
      <c r="M426" s="3">
        <v>12.78</v>
      </c>
      <c r="N426" s="22" t="b">
        <f t="shared" si="89"/>
        <v>1</v>
      </c>
    </row>
    <row r="427" spans="2:14">
      <c r="B427" s="4" t="s">
        <v>26</v>
      </c>
      <c r="C427" s="4" t="s">
        <v>27</v>
      </c>
      <c r="D427" s="16" t="s">
        <v>25</v>
      </c>
      <c r="E427" s="30">
        <v>0.161</v>
      </c>
      <c r="F427" s="35">
        <v>21.72</v>
      </c>
      <c r="G427" s="34">
        <f t="shared" si="88"/>
        <v>3.49</v>
      </c>
      <c r="I427" s="17">
        <v>0.161</v>
      </c>
      <c r="J427" s="22" t="b">
        <f>E427=I427</f>
        <v>1</v>
      </c>
      <c r="K427" s="3">
        <v>21.72</v>
      </c>
      <c r="L427" s="22" t="b">
        <f>F427=K427</f>
        <v>1</v>
      </c>
      <c r="M427" s="3">
        <v>3.49</v>
      </c>
      <c r="N427" s="22" t="b">
        <f t="shared" si="89"/>
        <v>1</v>
      </c>
    </row>
    <row r="428" spans="2:14">
      <c r="B428" s="18"/>
      <c r="C428" s="18"/>
      <c r="D428" s="18"/>
      <c r="E428" s="31"/>
      <c r="F428" s="32" t="s">
        <v>1</v>
      </c>
      <c r="G428" s="33">
        <f>SUM(G423:G427)</f>
        <v>65.989999999999995</v>
      </c>
      <c r="I428" s="18"/>
      <c r="K428" s="18"/>
      <c r="M428" s="19">
        <v>65.989999999999995</v>
      </c>
      <c r="N428" t="b">
        <f t="shared" si="89"/>
        <v>1</v>
      </c>
    </row>
    <row r="431" spans="2:14">
      <c r="B431" s="5" t="s">
        <v>293</v>
      </c>
      <c r="C431" s="6"/>
      <c r="D431" s="6"/>
      <c r="E431" s="23"/>
      <c r="F431" s="23"/>
      <c r="G431" s="24"/>
      <c r="I431" s="6"/>
      <c r="K431" s="6"/>
      <c r="M431" s="7"/>
    </row>
    <row r="432" spans="2:14">
      <c r="B432" s="8" t="s">
        <v>16</v>
      </c>
      <c r="C432" s="9"/>
      <c r="D432" s="9"/>
      <c r="E432" s="25"/>
      <c r="F432" s="25"/>
      <c r="G432" s="26"/>
      <c r="I432" s="9"/>
      <c r="K432" s="9"/>
      <c r="M432" s="10"/>
    </row>
    <row r="433" spans="2:14">
      <c r="B433" s="11" t="s">
        <v>294</v>
      </c>
      <c r="C433" s="12"/>
      <c r="D433" s="12"/>
      <c r="E433" s="27"/>
      <c r="F433" s="28"/>
      <c r="G433" s="29"/>
      <c r="I433" s="12"/>
      <c r="K433" s="13"/>
      <c r="M433" s="14"/>
    </row>
    <row r="434" spans="2:14">
      <c r="B434" s="15" t="s">
        <v>18</v>
      </c>
      <c r="C434" s="1" t="s">
        <v>0</v>
      </c>
      <c r="D434" s="15" t="s">
        <v>19</v>
      </c>
      <c r="E434" s="15" t="s">
        <v>20</v>
      </c>
      <c r="F434" s="15" t="s">
        <v>642</v>
      </c>
      <c r="G434" s="15" t="s">
        <v>22</v>
      </c>
      <c r="I434" s="15" t="s">
        <v>20</v>
      </c>
      <c r="K434" s="15" t="s">
        <v>21</v>
      </c>
      <c r="M434" s="15" t="s">
        <v>22</v>
      </c>
    </row>
    <row r="435" spans="2:14">
      <c r="B435" s="4" t="s">
        <v>241</v>
      </c>
      <c r="C435" s="2" t="s">
        <v>242</v>
      </c>
      <c r="D435" s="16" t="s">
        <v>9</v>
      </c>
      <c r="E435" s="30">
        <v>0.63919999999999999</v>
      </c>
      <c r="F435" s="35">
        <v>0.89</v>
      </c>
      <c r="G435" s="34">
        <f t="shared" ref="G435:G439" si="90">TRUNC(E435*F435,2)</f>
        <v>0.56000000000000005</v>
      </c>
      <c r="I435" s="17">
        <v>0.63919999999999999</v>
      </c>
      <c r="J435" s="22" t="b">
        <f>E435=I435</f>
        <v>1</v>
      </c>
      <c r="K435" s="3">
        <v>0.89</v>
      </c>
      <c r="L435" s="22" t="b">
        <f>F435=K435</f>
        <v>1</v>
      </c>
      <c r="M435" s="3">
        <v>0.56000000000000005</v>
      </c>
      <c r="N435" s="22" t="b">
        <f t="shared" ref="N435:N440" si="91">G435=M435</f>
        <v>1</v>
      </c>
    </row>
    <row r="436" spans="2:14" ht="22.5">
      <c r="B436" s="4" t="s">
        <v>291</v>
      </c>
      <c r="C436" s="2" t="s">
        <v>292</v>
      </c>
      <c r="D436" s="16" t="s">
        <v>2</v>
      </c>
      <c r="E436" s="30">
        <v>0.1225</v>
      </c>
      <c r="F436" s="35">
        <v>38.01</v>
      </c>
      <c r="G436" s="34">
        <f t="shared" si="90"/>
        <v>4.6500000000000004</v>
      </c>
      <c r="I436" s="17">
        <v>0.1225</v>
      </c>
      <c r="J436" s="22" t="b">
        <f>E436=I436</f>
        <v>1</v>
      </c>
      <c r="K436" s="3">
        <v>38.01</v>
      </c>
      <c r="L436" s="22" t="b">
        <f>F436=K436</f>
        <v>1</v>
      </c>
      <c r="M436" s="3">
        <v>4.6500000000000004</v>
      </c>
      <c r="N436" s="22" t="b">
        <f t="shared" si="91"/>
        <v>1</v>
      </c>
    </row>
    <row r="437" spans="2:14">
      <c r="B437" s="4" t="s">
        <v>243</v>
      </c>
      <c r="C437" s="2" t="s">
        <v>244</v>
      </c>
      <c r="D437" s="16" t="s">
        <v>9</v>
      </c>
      <c r="E437" s="30">
        <v>9.1999999999999998E-2</v>
      </c>
      <c r="F437" s="35">
        <v>5.22</v>
      </c>
      <c r="G437" s="34">
        <f t="shared" si="90"/>
        <v>0.48</v>
      </c>
      <c r="I437" s="17">
        <v>9.1999999999999998E-2</v>
      </c>
      <c r="J437" s="22" t="b">
        <f>E437=I437</f>
        <v>1</v>
      </c>
      <c r="K437" s="3">
        <v>5.22</v>
      </c>
      <c r="L437" s="22" t="b">
        <f>F437=K437</f>
        <v>1</v>
      </c>
      <c r="M437" s="3">
        <v>0.48</v>
      </c>
      <c r="N437" s="22" t="b">
        <f t="shared" si="91"/>
        <v>1</v>
      </c>
    </row>
    <row r="438" spans="2:14">
      <c r="B438" s="4" t="s">
        <v>247</v>
      </c>
      <c r="C438" s="2" t="s">
        <v>248</v>
      </c>
      <c r="D438" s="16" t="s">
        <v>25</v>
      </c>
      <c r="E438" s="30">
        <v>7.2599999999999998E-2</v>
      </c>
      <c r="F438" s="35">
        <v>26.98</v>
      </c>
      <c r="G438" s="34">
        <f t="shared" si="90"/>
        <v>1.95</v>
      </c>
      <c r="I438" s="17">
        <v>7.2599999999999998E-2</v>
      </c>
      <c r="J438" s="22" t="b">
        <f>E438=I438</f>
        <v>1</v>
      </c>
      <c r="K438" s="3">
        <v>26.98</v>
      </c>
      <c r="L438" s="22" t="b">
        <f>F438=K438</f>
        <v>1</v>
      </c>
      <c r="M438" s="3">
        <v>1.95</v>
      </c>
      <c r="N438" s="22" t="b">
        <f t="shared" si="91"/>
        <v>1</v>
      </c>
    </row>
    <row r="439" spans="2:14">
      <c r="B439" s="4" t="s">
        <v>26</v>
      </c>
      <c r="C439" s="4" t="s">
        <v>27</v>
      </c>
      <c r="D439" s="16" t="s">
        <v>25</v>
      </c>
      <c r="E439" s="30">
        <v>2.86E-2</v>
      </c>
      <c r="F439" s="35">
        <v>21.72</v>
      </c>
      <c r="G439" s="34">
        <f t="shared" si="90"/>
        <v>0.62</v>
      </c>
      <c r="I439" s="17">
        <v>2.86E-2</v>
      </c>
      <c r="J439" s="22" t="b">
        <f>E439=I439</f>
        <v>1</v>
      </c>
      <c r="K439" s="3">
        <v>21.72</v>
      </c>
      <c r="L439" s="22" t="b">
        <f>F439=K439</f>
        <v>1</v>
      </c>
      <c r="M439" s="3">
        <v>0.62</v>
      </c>
      <c r="N439" s="22" t="b">
        <f t="shared" si="91"/>
        <v>1</v>
      </c>
    </row>
    <row r="440" spans="2:14">
      <c r="B440" s="18"/>
      <c r="C440" s="18"/>
      <c r="D440" s="18"/>
      <c r="E440" s="31"/>
      <c r="F440" s="32" t="s">
        <v>1</v>
      </c>
      <c r="G440" s="33">
        <f>SUM(G435:G439)</f>
        <v>8.2600000000000016</v>
      </c>
      <c r="I440" s="18"/>
      <c r="K440" s="18"/>
      <c r="M440" s="19">
        <v>8.26</v>
      </c>
      <c r="N440" t="b">
        <f t="shared" si="91"/>
        <v>1</v>
      </c>
    </row>
    <row r="443" spans="2:14" ht="25.5" customHeight="1">
      <c r="B443" s="39" t="s">
        <v>295</v>
      </c>
      <c r="C443" s="40"/>
      <c r="D443" s="40"/>
      <c r="E443" s="40"/>
      <c r="F443" s="40"/>
      <c r="G443" s="41"/>
      <c r="I443" s="6"/>
      <c r="K443" s="6"/>
      <c r="M443" s="7"/>
    </row>
    <row r="444" spans="2:14">
      <c r="B444" s="8" t="s">
        <v>16</v>
      </c>
      <c r="C444" s="9"/>
      <c r="D444" s="9"/>
      <c r="E444" s="25"/>
      <c r="F444" s="25"/>
      <c r="G444" s="26"/>
      <c r="I444" s="9"/>
      <c r="K444" s="9"/>
      <c r="M444" s="10"/>
    </row>
    <row r="445" spans="2:14">
      <c r="B445" s="11" t="s">
        <v>296</v>
      </c>
      <c r="C445" s="12"/>
      <c r="D445" s="12"/>
      <c r="E445" s="27"/>
      <c r="F445" s="28"/>
      <c r="G445" s="29"/>
      <c r="I445" s="12"/>
      <c r="K445" s="13"/>
      <c r="M445" s="14"/>
    </row>
    <row r="446" spans="2:14">
      <c r="B446" s="15" t="s">
        <v>18</v>
      </c>
      <c r="C446" s="1" t="s">
        <v>0</v>
      </c>
      <c r="D446" s="15" t="s">
        <v>19</v>
      </c>
      <c r="E446" s="15" t="s">
        <v>20</v>
      </c>
      <c r="F446" s="15" t="s">
        <v>642</v>
      </c>
      <c r="G446" s="15" t="s">
        <v>22</v>
      </c>
      <c r="I446" s="15" t="s">
        <v>20</v>
      </c>
      <c r="K446" s="15" t="s">
        <v>21</v>
      </c>
      <c r="M446" s="15" t="s">
        <v>22</v>
      </c>
    </row>
    <row r="447" spans="2:14" ht="22.5">
      <c r="B447" s="4" t="s">
        <v>134</v>
      </c>
      <c r="C447" s="2" t="s">
        <v>135</v>
      </c>
      <c r="D447" s="16" t="s">
        <v>136</v>
      </c>
      <c r="E447" s="30">
        <v>2.1299999999999999E-2</v>
      </c>
      <c r="F447" s="35">
        <v>6.97</v>
      </c>
      <c r="G447" s="34">
        <f t="shared" ref="G447:G454" si="92">TRUNC(E447*F447,2)</f>
        <v>0.14000000000000001</v>
      </c>
      <c r="I447" s="17">
        <v>2.1299999999999999E-2</v>
      </c>
      <c r="J447" s="22" t="b">
        <f t="shared" ref="J447:J454" si="93">E447=I447</f>
        <v>1</v>
      </c>
      <c r="K447" s="3">
        <v>6.97</v>
      </c>
      <c r="L447" s="22" t="b">
        <f t="shared" ref="L447:L454" si="94">F447=K447</f>
        <v>1</v>
      </c>
      <c r="M447" s="3">
        <v>0.14000000000000001</v>
      </c>
      <c r="N447" s="22" t="b">
        <f t="shared" ref="N447:N455" si="95">G447=M447</f>
        <v>1</v>
      </c>
    </row>
    <row r="448" spans="2:14">
      <c r="B448" s="4" t="s">
        <v>297</v>
      </c>
      <c r="C448" s="2" t="s">
        <v>298</v>
      </c>
      <c r="D448" s="16" t="s">
        <v>9</v>
      </c>
      <c r="E448" s="30">
        <v>0.2994</v>
      </c>
      <c r="F448" s="35">
        <v>20.29</v>
      </c>
      <c r="G448" s="34">
        <f t="shared" si="92"/>
        <v>6.07</v>
      </c>
      <c r="I448" s="17">
        <v>0.2994</v>
      </c>
      <c r="J448" s="22" t="b">
        <f t="shared" si="93"/>
        <v>1</v>
      </c>
      <c r="K448" s="3">
        <v>20.29</v>
      </c>
      <c r="L448" s="22" t="b">
        <f t="shared" si="94"/>
        <v>1</v>
      </c>
      <c r="M448" s="3">
        <v>6.07</v>
      </c>
      <c r="N448" s="22" t="b">
        <f t="shared" si="95"/>
        <v>1</v>
      </c>
    </row>
    <row r="449" spans="2:14" ht="22.5">
      <c r="B449" s="4" t="s">
        <v>299</v>
      </c>
      <c r="C449" s="2" t="s">
        <v>300</v>
      </c>
      <c r="D449" s="16" t="s">
        <v>8</v>
      </c>
      <c r="E449" s="30">
        <v>3.125</v>
      </c>
      <c r="F449" s="35">
        <v>3.67</v>
      </c>
      <c r="G449" s="34">
        <f t="shared" si="92"/>
        <v>11.46</v>
      </c>
      <c r="I449" s="17">
        <v>3.125</v>
      </c>
      <c r="J449" s="22" t="b">
        <f t="shared" si="93"/>
        <v>1</v>
      </c>
      <c r="K449" s="3">
        <v>3.67</v>
      </c>
      <c r="L449" s="22" t="b">
        <f t="shared" si="94"/>
        <v>1</v>
      </c>
      <c r="M449" s="3">
        <v>11.46</v>
      </c>
      <c r="N449" s="22" t="b">
        <f t="shared" si="95"/>
        <v>1</v>
      </c>
    </row>
    <row r="450" spans="2:14" ht="22.5">
      <c r="B450" s="4" t="s">
        <v>141</v>
      </c>
      <c r="C450" s="2" t="s">
        <v>142</v>
      </c>
      <c r="D450" s="16" t="s">
        <v>8</v>
      </c>
      <c r="E450" s="30">
        <v>2.5</v>
      </c>
      <c r="F450" s="35">
        <v>2.5299999999999998</v>
      </c>
      <c r="G450" s="34">
        <f t="shared" si="92"/>
        <v>6.32</v>
      </c>
      <c r="I450" s="17">
        <v>2.5</v>
      </c>
      <c r="J450" s="22" t="b">
        <f t="shared" si="93"/>
        <v>1</v>
      </c>
      <c r="K450" s="3">
        <v>2.5299999999999998</v>
      </c>
      <c r="L450" s="22" t="b">
        <f t="shared" si="94"/>
        <v>1</v>
      </c>
      <c r="M450" s="3">
        <v>6.32</v>
      </c>
      <c r="N450" s="22" t="b">
        <f t="shared" si="95"/>
        <v>1</v>
      </c>
    </row>
    <row r="451" spans="2:14">
      <c r="B451" s="4" t="s">
        <v>39</v>
      </c>
      <c r="C451" s="2" t="s">
        <v>40</v>
      </c>
      <c r="D451" s="16" t="s">
        <v>25</v>
      </c>
      <c r="E451" s="30">
        <v>1.6268</v>
      </c>
      <c r="F451" s="35">
        <v>26.69</v>
      </c>
      <c r="G451" s="34">
        <f t="shared" si="92"/>
        <v>43.41</v>
      </c>
      <c r="I451" s="17">
        <v>1.6268</v>
      </c>
      <c r="J451" s="22" t="b">
        <f t="shared" si="93"/>
        <v>1</v>
      </c>
      <c r="K451" s="3">
        <v>26.69</v>
      </c>
      <c r="L451" s="22" t="b">
        <f t="shared" si="94"/>
        <v>1</v>
      </c>
      <c r="M451" s="3">
        <v>43.41</v>
      </c>
      <c r="N451" s="22" t="b">
        <f t="shared" si="95"/>
        <v>1</v>
      </c>
    </row>
    <row r="452" spans="2:14" ht="33.75">
      <c r="B452" s="4" t="s">
        <v>301</v>
      </c>
      <c r="C452" s="2" t="s">
        <v>302</v>
      </c>
      <c r="D452" s="16" t="s">
        <v>5</v>
      </c>
      <c r="E452" s="30">
        <v>1.2315</v>
      </c>
      <c r="F452" s="35">
        <v>490.2</v>
      </c>
      <c r="G452" s="34">
        <f t="shared" si="92"/>
        <v>603.67999999999995</v>
      </c>
      <c r="I452" s="17">
        <v>1.2315</v>
      </c>
      <c r="J452" s="22" t="b">
        <f t="shared" si="93"/>
        <v>1</v>
      </c>
      <c r="K452" s="3">
        <v>490.2</v>
      </c>
      <c r="L452" s="22" t="b">
        <f t="shared" si="94"/>
        <v>1</v>
      </c>
      <c r="M452" s="3">
        <v>603.67999999999995</v>
      </c>
      <c r="N452" s="22" t="b">
        <f t="shared" si="95"/>
        <v>1</v>
      </c>
    </row>
    <row r="453" spans="2:14">
      <c r="B453" s="4" t="s">
        <v>60</v>
      </c>
      <c r="C453" s="2" t="s">
        <v>61</v>
      </c>
      <c r="D453" s="16" t="s">
        <v>25</v>
      </c>
      <c r="E453" s="30">
        <v>1.4149</v>
      </c>
      <c r="F453" s="35">
        <v>27.11</v>
      </c>
      <c r="G453" s="34">
        <f t="shared" si="92"/>
        <v>38.35</v>
      </c>
      <c r="I453" s="17">
        <v>1.4149</v>
      </c>
      <c r="J453" s="22" t="b">
        <f t="shared" si="93"/>
        <v>1</v>
      </c>
      <c r="K453" s="3">
        <v>27.11</v>
      </c>
      <c r="L453" s="22" t="b">
        <f t="shared" si="94"/>
        <v>1</v>
      </c>
      <c r="M453" s="3">
        <v>38.35</v>
      </c>
      <c r="N453" s="22" t="b">
        <f t="shared" si="95"/>
        <v>1</v>
      </c>
    </row>
    <row r="454" spans="2:14">
      <c r="B454" s="4" t="s">
        <v>26</v>
      </c>
      <c r="C454" s="4" t="s">
        <v>27</v>
      </c>
      <c r="D454" s="16" t="s">
        <v>25</v>
      </c>
      <c r="E454" s="30">
        <v>3.0417000000000001</v>
      </c>
      <c r="F454" s="35">
        <v>21.72</v>
      </c>
      <c r="G454" s="34">
        <f t="shared" si="92"/>
        <v>66.06</v>
      </c>
      <c r="I454" s="17">
        <v>3.0417000000000001</v>
      </c>
      <c r="J454" s="22" t="b">
        <f t="shared" si="93"/>
        <v>1</v>
      </c>
      <c r="K454" s="3">
        <v>21.72</v>
      </c>
      <c r="L454" s="22" t="b">
        <f t="shared" si="94"/>
        <v>1</v>
      </c>
      <c r="M454" s="3">
        <v>66.06</v>
      </c>
      <c r="N454" s="22" t="b">
        <f t="shared" si="95"/>
        <v>1</v>
      </c>
    </row>
    <row r="455" spans="2:14">
      <c r="B455" s="18"/>
      <c r="C455" s="18"/>
      <c r="D455" s="18"/>
      <c r="E455" s="31"/>
      <c r="F455" s="32" t="s">
        <v>1</v>
      </c>
      <c r="G455" s="33">
        <f>SUM(G447:G454)</f>
        <v>775.49</v>
      </c>
      <c r="I455" s="18"/>
      <c r="K455" s="18"/>
      <c r="M455" s="19">
        <v>775.49</v>
      </c>
      <c r="N455" t="b">
        <f t="shared" si="95"/>
        <v>1</v>
      </c>
    </row>
    <row r="458" spans="2:14">
      <c r="B458" s="5" t="s">
        <v>303</v>
      </c>
      <c r="C458" s="6"/>
      <c r="D458" s="6"/>
      <c r="E458" s="23"/>
      <c r="F458" s="23"/>
      <c r="G458" s="24"/>
      <c r="I458" s="6"/>
      <c r="K458" s="6"/>
      <c r="M458" s="7"/>
    </row>
    <row r="459" spans="2:14">
      <c r="B459" s="8" t="s">
        <v>16</v>
      </c>
      <c r="C459" s="9"/>
      <c r="D459" s="9"/>
      <c r="E459" s="25"/>
      <c r="F459" s="25"/>
      <c r="G459" s="26"/>
      <c r="I459" s="9"/>
      <c r="K459" s="9"/>
      <c r="M459" s="10"/>
    </row>
    <row r="460" spans="2:14">
      <c r="B460" s="11" t="s">
        <v>304</v>
      </c>
      <c r="C460" s="12"/>
      <c r="D460" s="12"/>
      <c r="E460" s="27"/>
      <c r="F460" s="28"/>
      <c r="G460" s="29"/>
      <c r="I460" s="12"/>
      <c r="K460" s="13"/>
      <c r="M460" s="14"/>
    </row>
    <row r="461" spans="2:14">
      <c r="B461" s="15" t="s">
        <v>18</v>
      </c>
      <c r="C461" s="1" t="s">
        <v>0</v>
      </c>
      <c r="D461" s="15" t="s">
        <v>19</v>
      </c>
      <c r="E461" s="15" t="s">
        <v>20</v>
      </c>
      <c r="F461" s="15" t="s">
        <v>642</v>
      </c>
      <c r="G461" s="15" t="s">
        <v>22</v>
      </c>
      <c r="I461" s="15" t="s">
        <v>20</v>
      </c>
      <c r="K461" s="15" t="s">
        <v>21</v>
      </c>
      <c r="M461" s="15" t="s">
        <v>22</v>
      </c>
    </row>
    <row r="462" spans="2:14" ht="22.5">
      <c r="B462" s="4" t="s">
        <v>305</v>
      </c>
      <c r="C462" s="2" t="s">
        <v>306</v>
      </c>
      <c r="D462" s="16" t="s">
        <v>5</v>
      </c>
      <c r="E462" s="30">
        <v>1.38</v>
      </c>
      <c r="F462" s="35">
        <v>99.4</v>
      </c>
      <c r="G462" s="34">
        <f t="shared" ref="G462:G466" si="96">TRUNC(E462*F462,2)</f>
        <v>137.16999999999999</v>
      </c>
      <c r="I462" s="17">
        <v>1.38</v>
      </c>
      <c r="J462" s="22" t="b">
        <f>E462=I462</f>
        <v>1</v>
      </c>
      <c r="K462" s="3">
        <v>99.4</v>
      </c>
      <c r="L462" s="22" t="b">
        <f>F462=K462</f>
        <v>1</v>
      </c>
      <c r="M462" s="3">
        <v>137.16999999999999</v>
      </c>
      <c r="N462" s="22" t="b">
        <f t="shared" ref="N462:N467" si="97">G462=M462</f>
        <v>1</v>
      </c>
    </row>
    <row r="463" spans="2:14">
      <c r="B463" s="4" t="s">
        <v>60</v>
      </c>
      <c r="C463" s="2" t="s">
        <v>61</v>
      </c>
      <c r="D463" s="16" t="s">
        <v>25</v>
      </c>
      <c r="E463" s="30">
        <v>1.9419999999999999</v>
      </c>
      <c r="F463" s="35">
        <v>27.11</v>
      </c>
      <c r="G463" s="34">
        <f t="shared" si="96"/>
        <v>52.64</v>
      </c>
      <c r="I463" s="17">
        <v>1.9419999999999999</v>
      </c>
      <c r="J463" s="22" t="b">
        <f>E463=I463</f>
        <v>1</v>
      </c>
      <c r="K463" s="3">
        <v>27.11</v>
      </c>
      <c r="L463" s="22" t="b">
        <f>F463=K463</f>
        <v>1</v>
      </c>
      <c r="M463" s="3">
        <v>52.64</v>
      </c>
      <c r="N463" s="22" t="b">
        <f t="shared" si="97"/>
        <v>1</v>
      </c>
    </row>
    <row r="464" spans="2:14" ht="33.75">
      <c r="B464" s="4" t="s">
        <v>307</v>
      </c>
      <c r="C464" s="2" t="s">
        <v>308</v>
      </c>
      <c r="D464" s="16" t="s">
        <v>56</v>
      </c>
      <c r="E464" s="30">
        <v>0.03</v>
      </c>
      <c r="F464" s="35">
        <v>0.67</v>
      </c>
      <c r="G464" s="34">
        <f t="shared" si="96"/>
        <v>0.02</v>
      </c>
      <c r="I464" s="17">
        <v>0.03</v>
      </c>
      <c r="J464" s="22" t="b">
        <f>E464=I464</f>
        <v>1</v>
      </c>
      <c r="K464" s="3">
        <v>0.67</v>
      </c>
      <c r="L464" s="22" t="b">
        <f>F464=K464</f>
        <v>1</v>
      </c>
      <c r="M464" s="3">
        <v>0.02</v>
      </c>
      <c r="N464" s="22" t="b">
        <f t="shared" si="97"/>
        <v>1</v>
      </c>
    </row>
    <row r="465" spans="2:14" ht="33.75">
      <c r="B465" s="4" t="s">
        <v>309</v>
      </c>
      <c r="C465" s="2" t="s">
        <v>310</v>
      </c>
      <c r="D465" s="16" t="s">
        <v>59</v>
      </c>
      <c r="E465" s="30">
        <v>3.2000000000000001E-2</v>
      </c>
      <c r="F465" s="35">
        <v>9.89</v>
      </c>
      <c r="G465" s="34">
        <f t="shared" si="96"/>
        <v>0.31</v>
      </c>
      <c r="I465" s="17">
        <v>3.2000000000000001E-2</v>
      </c>
      <c r="J465" s="22" t="b">
        <f>E465=I465</f>
        <v>1</v>
      </c>
      <c r="K465" s="3">
        <v>9.89</v>
      </c>
      <c r="L465" s="22" t="b">
        <f>F465=K465</f>
        <v>1</v>
      </c>
      <c r="M465" s="3">
        <v>0.31</v>
      </c>
      <c r="N465" s="22" t="b">
        <f t="shared" si="97"/>
        <v>1</v>
      </c>
    </row>
    <row r="466" spans="2:14">
      <c r="B466" s="4" t="s">
        <v>26</v>
      </c>
      <c r="C466" s="4" t="s">
        <v>27</v>
      </c>
      <c r="D466" s="16" t="s">
        <v>25</v>
      </c>
      <c r="E466" s="30">
        <v>0.76500000000000001</v>
      </c>
      <c r="F466" s="35">
        <v>21.72</v>
      </c>
      <c r="G466" s="34">
        <f t="shared" si="96"/>
        <v>16.61</v>
      </c>
      <c r="I466" s="17">
        <v>0.76500000000000001</v>
      </c>
      <c r="J466" s="22" t="b">
        <f>E466=I466</f>
        <v>1</v>
      </c>
      <c r="K466" s="3">
        <v>21.72</v>
      </c>
      <c r="L466" s="22" t="b">
        <f>F466=K466</f>
        <v>1</v>
      </c>
      <c r="M466" s="3">
        <v>16.61</v>
      </c>
      <c r="N466" s="22" t="b">
        <f t="shared" si="97"/>
        <v>1</v>
      </c>
    </row>
    <row r="467" spans="2:14">
      <c r="B467" s="18"/>
      <c r="C467" s="18"/>
      <c r="D467" s="18"/>
      <c r="E467" s="31"/>
      <c r="F467" s="32" t="s">
        <v>1</v>
      </c>
      <c r="G467" s="33">
        <f>SUM(G462:G466)</f>
        <v>206.75</v>
      </c>
      <c r="I467" s="18"/>
      <c r="K467" s="18"/>
      <c r="M467" s="19">
        <v>206.75</v>
      </c>
      <c r="N467" t="b">
        <f t="shared" si="97"/>
        <v>1</v>
      </c>
    </row>
    <row r="470" spans="2:14">
      <c r="B470" s="5" t="s">
        <v>311</v>
      </c>
      <c r="C470" s="6"/>
      <c r="D470" s="6"/>
      <c r="E470" s="23"/>
      <c r="F470" s="23"/>
      <c r="G470" s="24"/>
      <c r="I470" s="6"/>
      <c r="K470" s="6"/>
      <c r="M470" s="7"/>
    </row>
    <row r="471" spans="2:14">
      <c r="B471" s="8" t="s">
        <v>16</v>
      </c>
      <c r="C471" s="9"/>
      <c r="D471" s="9"/>
      <c r="E471" s="25"/>
      <c r="F471" s="25"/>
      <c r="G471" s="26"/>
      <c r="I471" s="9"/>
      <c r="K471" s="9"/>
      <c r="M471" s="10"/>
    </row>
    <row r="472" spans="2:14">
      <c r="B472" s="11" t="s">
        <v>312</v>
      </c>
      <c r="C472" s="12"/>
      <c r="D472" s="12"/>
      <c r="E472" s="27"/>
      <c r="F472" s="28"/>
      <c r="G472" s="29"/>
      <c r="I472" s="12"/>
      <c r="K472" s="13"/>
      <c r="M472" s="14"/>
    </row>
    <row r="473" spans="2:14">
      <c r="B473" s="15" t="s">
        <v>18</v>
      </c>
      <c r="C473" s="1" t="s">
        <v>0</v>
      </c>
      <c r="D473" s="15" t="s">
        <v>19</v>
      </c>
      <c r="E473" s="15" t="s">
        <v>20</v>
      </c>
      <c r="F473" s="15" t="s">
        <v>642</v>
      </c>
      <c r="G473" s="15" t="s">
        <v>22</v>
      </c>
      <c r="I473" s="15" t="s">
        <v>20</v>
      </c>
      <c r="K473" s="15" t="s">
        <v>21</v>
      </c>
      <c r="M473" s="15" t="s">
        <v>22</v>
      </c>
    </row>
    <row r="474" spans="2:14">
      <c r="B474" s="4" t="s">
        <v>313</v>
      </c>
      <c r="C474" s="2" t="s">
        <v>314</v>
      </c>
      <c r="D474" s="16" t="s">
        <v>25</v>
      </c>
      <c r="E474" s="30">
        <v>6.6000000000000003E-2</v>
      </c>
      <c r="F474" s="35">
        <v>22.69</v>
      </c>
      <c r="G474" s="34">
        <f t="shared" ref="G474:G475" si="98">TRUNC(E474*F474,2)</f>
        <v>1.49</v>
      </c>
      <c r="I474" s="17">
        <v>6.6000000000000003E-2</v>
      </c>
      <c r="J474" s="22" t="b">
        <f>E474=I474</f>
        <v>1</v>
      </c>
      <c r="K474" s="3">
        <v>22.69</v>
      </c>
      <c r="L474" s="22" t="b">
        <f>F474=K474</f>
        <v>1</v>
      </c>
      <c r="M474" s="3">
        <v>1.49</v>
      </c>
      <c r="N474" s="22" t="b">
        <f t="shared" ref="N474:N476" si="99">G474=M474</f>
        <v>1</v>
      </c>
    </row>
    <row r="475" spans="2:14">
      <c r="B475" s="4" t="s">
        <v>315</v>
      </c>
      <c r="C475" s="4" t="s">
        <v>316</v>
      </c>
      <c r="D475" s="16" t="s">
        <v>25</v>
      </c>
      <c r="E475" s="30">
        <v>0.23480000000000001</v>
      </c>
      <c r="F475" s="35">
        <v>29.75</v>
      </c>
      <c r="G475" s="34">
        <f t="shared" si="98"/>
        <v>6.98</v>
      </c>
      <c r="I475" s="17">
        <v>0.23480000000000001</v>
      </c>
      <c r="J475" s="22" t="b">
        <f>E475=I475</f>
        <v>1</v>
      </c>
      <c r="K475" s="3">
        <v>29.75</v>
      </c>
      <c r="L475" s="22" t="b">
        <f>F475=K475</f>
        <v>1</v>
      </c>
      <c r="M475" s="3">
        <v>6.98</v>
      </c>
      <c r="N475" s="22" t="b">
        <f t="shared" si="99"/>
        <v>1</v>
      </c>
    </row>
    <row r="476" spans="2:14">
      <c r="B476" s="18"/>
      <c r="C476" s="18"/>
      <c r="D476" s="18"/>
      <c r="E476" s="31"/>
      <c r="F476" s="32" t="s">
        <v>1</v>
      </c>
      <c r="G476" s="33">
        <f>SUM(G474:G475)</f>
        <v>8.4700000000000006</v>
      </c>
      <c r="I476" s="18"/>
      <c r="K476" s="18"/>
      <c r="M476" s="19">
        <v>8.4700000000000006</v>
      </c>
      <c r="N476" t="b">
        <f t="shared" si="99"/>
        <v>1</v>
      </c>
    </row>
    <row r="479" spans="2:14" ht="25.5" customHeight="1">
      <c r="B479" s="39" t="s">
        <v>317</v>
      </c>
      <c r="C479" s="40"/>
      <c r="D479" s="40"/>
      <c r="E479" s="40"/>
      <c r="F479" s="40"/>
      <c r="G479" s="41"/>
      <c r="I479" s="6"/>
      <c r="K479" s="6"/>
      <c r="M479" s="7"/>
    </row>
    <row r="480" spans="2:14">
      <c r="B480" s="8" t="s">
        <v>16</v>
      </c>
      <c r="C480" s="9"/>
      <c r="D480" s="9"/>
      <c r="E480" s="25"/>
      <c r="F480" s="25"/>
      <c r="G480" s="26"/>
      <c r="I480" s="9"/>
      <c r="K480" s="9"/>
      <c r="M480" s="10"/>
    </row>
    <row r="481" spans="2:14">
      <c r="B481" s="11" t="s">
        <v>318</v>
      </c>
      <c r="C481" s="12"/>
      <c r="D481" s="12"/>
      <c r="E481" s="27"/>
      <c r="F481" s="28"/>
      <c r="G481" s="29"/>
      <c r="I481" s="12"/>
      <c r="K481" s="13"/>
      <c r="M481" s="14"/>
    </row>
    <row r="482" spans="2:14">
      <c r="B482" s="15" t="s">
        <v>18</v>
      </c>
      <c r="C482" s="1" t="s">
        <v>0</v>
      </c>
      <c r="D482" s="15" t="s">
        <v>19</v>
      </c>
      <c r="E482" s="15" t="s">
        <v>20</v>
      </c>
      <c r="F482" s="15" t="s">
        <v>642</v>
      </c>
      <c r="G482" s="15" t="s">
        <v>22</v>
      </c>
      <c r="I482" s="15" t="s">
        <v>20</v>
      </c>
      <c r="K482" s="15" t="s">
        <v>21</v>
      </c>
      <c r="M482" s="15" t="s">
        <v>22</v>
      </c>
    </row>
    <row r="483" spans="2:14" ht="12.75" customHeight="1">
      <c r="B483" s="4" t="s">
        <v>319</v>
      </c>
      <c r="C483" s="2" t="s">
        <v>320</v>
      </c>
      <c r="D483" s="16" t="s">
        <v>8</v>
      </c>
      <c r="E483" s="30">
        <v>1.1000000000000001</v>
      </c>
      <c r="F483" s="35">
        <v>2.78</v>
      </c>
      <c r="G483" s="34">
        <f t="shared" ref="G483:G486" si="100">TRUNC(E483*F483,2)</f>
        <v>3.05</v>
      </c>
      <c r="I483" s="17">
        <v>1.1000000000000001</v>
      </c>
      <c r="J483" s="22" t="b">
        <f>E483=I483</f>
        <v>1</v>
      </c>
      <c r="K483" s="3">
        <v>2.78</v>
      </c>
      <c r="L483" s="22" t="b">
        <f>F483=K483</f>
        <v>1</v>
      </c>
      <c r="M483" s="3">
        <v>3.05</v>
      </c>
      <c r="N483" s="22" t="b">
        <f t="shared" ref="N483:N487" si="101">G483=M483</f>
        <v>1</v>
      </c>
    </row>
    <row r="484" spans="2:14">
      <c r="B484" s="4" t="s">
        <v>313</v>
      </c>
      <c r="C484" s="2" t="s">
        <v>314</v>
      </c>
      <c r="D484" s="16" t="s">
        <v>25</v>
      </c>
      <c r="E484" s="30">
        <v>9.0999999999999998E-2</v>
      </c>
      <c r="F484" s="35">
        <v>22.69</v>
      </c>
      <c r="G484" s="34">
        <f t="shared" si="100"/>
        <v>2.06</v>
      </c>
      <c r="I484" s="17">
        <v>9.0999999999999998E-2</v>
      </c>
      <c r="J484" s="22" t="b">
        <f>E484=I484</f>
        <v>1</v>
      </c>
      <c r="K484" s="3">
        <v>22.69</v>
      </c>
      <c r="L484" s="22" t="b">
        <f>F484=K484</f>
        <v>1</v>
      </c>
      <c r="M484" s="3">
        <v>2.06</v>
      </c>
      <c r="N484" s="22" t="b">
        <f t="shared" si="101"/>
        <v>1</v>
      </c>
    </row>
    <row r="485" spans="2:14">
      <c r="B485" s="4" t="s">
        <v>315</v>
      </c>
      <c r="C485" s="2" t="s">
        <v>316</v>
      </c>
      <c r="D485" s="16" t="s">
        <v>25</v>
      </c>
      <c r="E485" s="30">
        <v>9.0999999999999998E-2</v>
      </c>
      <c r="F485" s="35">
        <v>29.75</v>
      </c>
      <c r="G485" s="34">
        <f t="shared" si="100"/>
        <v>2.7</v>
      </c>
      <c r="I485" s="17">
        <v>9.0999999999999998E-2</v>
      </c>
      <c r="J485" s="22" t="b">
        <f>E485=I485</f>
        <v>1</v>
      </c>
      <c r="K485" s="3">
        <v>29.75</v>
      </c>
      <c r="L485" s="22" t="b">
        <f>F485=K485</f>
        <v>1</v>
      </c>
      <c r="M485" s="3">
        <v>2.7</v>
      </c>
      <c r="N485" s="22" t="b">
        <f t="shared" si="101"/>
        <v>1</v>
      </c>
    </row>
    <row r="486" spans="2:14">
      <c r="B486" s="4" t="s">
        <v>321</v>
      </c>
      <c r="C486" s="4" t="s">
        <v>322</v>
      </c>
      <c r="D486" s="16" t="s">
        <v>8</v>
      </c>
      <c r="E486" s="30">
        <v>1</v>
      </c>
      <c r="F486" s="35">
        <v>11.73</v>
      </c>
      <c r="G486" s="34">
        <f t="shared" si="100"/>
        <v>11.73</v>
      </c>
      <c r="I486" s="17">
        <v>1</v>
      </c>
      <c r="J486" s="22" t="b">
        <f>E486=I486</f>
        <v>1</v>
      </c>
      <c r="K486" s="3">
        <v>11.73</v>
      </c>
      <c r="L486" s="22" t="b">
        <f>F486=K486</f>
        <v>1</v>
      </c>
      <c r="M486" s="3">
        <v>11.73</v>
      </c>
      <c r="N486" s="22" t="b">
        <f t="shared" si="101"/>
        <v>1</v>
      </c>
    </row>
    <row r="487" spans="2:14">
      <c r="B487" s="18"/>
      <c r="C487" s="18"/>
      <c r="D487" s="18"/>
      <c r="E487" s="31"/>
      <c r="F487" s="32" t="s">
        <v>1</v>
      </c>
      <c r="G487" s="33">
        <f>SUM(G483:G486)</f>
        <v>19.54</v>
      </c>
      <c r="I487" s="18"/>
      <c r="K487" s="18"/>
      <c r="M487" s="19">
        <v>19.54</v>
      </c>
      <c r="N487" t="b">
        <f t="shared" si="101"/>
        <v>1</v>
      </c>
    </row>
    <row r="490" spans="2:14" ht="25.5" customHeight="1">
      <c r="B490" s="39" t="s">
        <v>323</v>
      </c>
      <c r="C490" s="40"/>
      <c r="D490" s="40"/>
      <c r="E490" s="40"/>
      <c r="F490" s="40"/>
      <c r="G490" s="41"/>
      <c r="I490" s="6"/>
      <c r="K490" s="6"/>
      <c r="M490" s="7"/>
    </row>
    <row r="491" spans="2:14">
      <c r="B491" s="8" t="s">
        <v>16</v>
      </c>
      <c r="C491" s="9"/>
      <c r="D491" s="9"/>
      <c r="E491" s="25"/>
      <c r="F491" s="25"/>
      <c r="G491" s="26"/>
      <c r="I491" s="9"/>
      <c r="K491" s="9"/>
      <c r="M491" s="10"/>
    </row>
    <row r="492" spans="2:14">
      <c r="B492" s="11" t="s">
        <v>324</v>
      </c>
      <c r="C492" s="12"/>
      <c r="D492" s="12"/>
      <c r="E492" s="27"/>
      <c r="F492" s="28"/>
      <c r="G492" s="29"/>
      <c r="I492" s="12"/>
      <c r="K492" s="13"/>
      <c r="M492" s="14"/>
    </row>
    <row r="493" spans="2:14">
      <c r="B493" s="15" t="s">
        <v>18</v>
      </c>
      <c r="C493" s="1" t="s">
        <v>0</v>
      </c>
      <c r="D493" s="15" t="s">
        <v>19</v>
      </c>
      <c r="E493" s="15" t="s">
        <v>20</v>
      </c>
      <c r="F493" s="15" t="s">
        <v>642</v>
      </c>
      <c r="G493" s="15" t="s">
        <v>22</v>
      </c>
      <c r="I493" s="15" t="s">
        <v>20</v>
      </c>
      <c r="K493" s="15" t="s">
        <v>21</v>
      </c>
      <c r="M493" s="15" t="s">
        <v>22</v>
      </c>
    </row>
    <row r="494" spans="2:14" ht="12.75" customHeight="1">
      <c r="B494" s="4" t="s">
        <v>325</v>
      </c>
      <c r="C494" s="2" t="s">
        <v>326</v>
      </c>
      <c r="D494" s="16" t="s">
        <v>8</v>
      </c>
      <c r="E494" s="30">
        <v>1.1000000000000001</v>
      </c>
      <c r="F494" s="35">
        <v>4.76</v>
      </c>
      <c r="G494" s="34">
        <f t="shared" ref="G494:G497" si="102">TRUNC(E494*F494,2)</f>
        <v>5.23</v>
      </c>
      <c r="I494" s="17">
        <v>1.1000000000000001</v>
      </c>
      <c r="J494" s="22" t="b">
        <f>E494=I494</f>
        <v>1</v>
      </c>
      <c r="K494" s="3">
        <v>4.76</v>
      </c>
      <c r="L494" s="22" t="b">
        <f>F494=K494</f>
        <v>1</v>
      </c>
      <c r="M494" s="3">
        <v>5.23</v>
      </c>
      <c r="N494" s="22" t="b">
        <f t="shared" ref="N494:N498" si="103">G494=M494</f>
        <v>1</v>
      </c>
    </row>
    <row r="495" spans="2:14">
      <c r="B495" s="4" t="s">
        <v>313</v>
      </c>
      <c r="C495" s="2" t="s">
        <v>314</v>
      </c>
      <c r="D495" s="16" t="s">
        <v>25</v>
      </c>
      <c r="E495" s="30">
        <v>0.105</v>
      </c>
      <c r="F495" s="35">
        <v>22.69</v>
      </c>
      <c r="G495" s="34">
        <f t="shared" si="102"/>
        <v>2.38</v>
      </c>
      <c r="I495" s="17">
        <v>0.105</v>
      </c>
      <c r="J495" s="22" t="b">
        <f>E495=I495</f>
        <v>1</v>
      </c>
      <c r="K495" s="3">
        <v>22.69</v>
      </c>
      <c r="L495" s="22" t="b">
        <f>F495=K495</f>
        <v>1</v>
      </c>
      <c r="M495" s="3">
        <v>2.38</v>
      </c>
      <c r="N495" s="22" t="b">
        <f t="shared" si="103"/>
        <v>1</v>
      </c>
    </row>
    <row r="496" spans="2:14">
      <c r="B496" s="4" t="s">
        <v>315</v>
      </c>
      <c r="C496" s="2" t="s">
        <v>316</v>
      </c>
      <c r="D496" s="16" t="s">
        <v>25</v>
      </c>
      <c r="E496" s="30">
        <v>0.105</v>
      </c>
      <c r="F496" s="35">
        <v>29.75</v>
      </c>
      <c r="G496" s="34">
        <f t="shared" si="102"/>
        <v>3.12</v>
      </c>
      <c r="I496" s="17">
        <v>0.105</v>
      </c>
      <c r="J496" s="22" t="b">
        <f>E496=I496</f>
        <v>1</v>
      </c>
      <c r="K496" s="3">
        <v>29.75</v>
      </c>
      <c r="L496" s="22" t="b">
        <f>F496=K496</f>
        <v>1</v>
      </c>
      <c r="M496" s="3">
        <v>3.12</v>
      </c>
      <c r="N496" s="22" t="b">
        <f t="shared" si="103"/>
        <v>1</v>
      </c>
    </row>
    <row r="497" spans="2:14">
      <c r="B497" s="4" t="s">
        <v>321</v>
      </c>
      <c r="C497" s="4" t="s">
        <v>322</v>
      </c>
      <c r="D497" s="16" t="s">
        <v>8</v>
      </c>
      <c r="E497" s="30">
        <v>1</v>
      </c>
      <c r="F497" s="35">
        <v>11.73</v>
      </c>
      <c r="G497" s="34">
        <f t="shared" si="102"/>
        <v>11.73</v>
      </c>
      <c r="I497" s="17">
        <v>1</v>
      </c>
      <c r="J497" s="22" t="b">
        <f>E497=I497</f>
        <v>1</v>
      </c>
      <c r="K497" s="3">
        <v>11.73</v>
      </c>
      <c r="L497" s="22" t="b">
        <f>F497=K497</f>
        <v>1</v>
      </c>
      <c r="M497" s="3">
        <v>11.73</v>
      </c>
      <c r="N497" s="22" t="b">
        <f t="shared" si="103"/>
        <v>1</v>
      </c>
    </row>
    <row r="498" spans="2:14">
      <c r="B498" s="18"/>
      <c r="C498" s="18"/>
      <c r="D498" s="18"/>
      <c r="E498" s="31"/>
      <c r="F498" s="32" t="s">
        <v>1</v>
      </c>
      <c r="G498" s="33">
        <f>SUM(G494:G497)</f>
        <v>22.46</v>
      </c>
      <c r="I498" s="18"/>
      <c r="K498" s="18"/>
      <c r="M498" s="19">
        <v>22.46</v>
      </c>
      <c r="N498" t="b">
        <f t="shared" si="103"/>
        <v>1</v>
      </c>
    </row>
    <row r="501" spans="2:14" ht="25.5" customHeight="1">
      <c r="B501" s="39" t="s">
        <v>327</v>
      </c>
      <c r="C501" s="40"/>
      <c r="D501" s="40"/>
      <c r="E501" s="40"/>
      <c r="F501" s="40"/>
      <c r="G501" s="41"/>
      <c r="I501" s="6"/>
      <c r="K501" s="6"/>
      <c r="M501" s="7"/>
    </row>
    <row r="502" spans="2:14">
      <c r="B502" s="8" t="s">
        <v>16</v>
      </c>
      <c r="C502" s="9"/>
      <c r="D502" s="9"/>
      <c r="E502" s="25"/>
      <c r="F502" s="25"/>
      <c r="G502" s="26"/>
      <c r="I502" s="9"/>
      <c r="K502" s="9"/>
      <c r="M502" s="10"/>
    </row>
    <row r="503" spans="2:14">
      <c r="B503" s="11" t="s">
        <v>328</v>
      </c>
      <c r="C503" s="12"/>
      <c r="D503" s="12"/>
      <c r="E503" s="27"/>
      <c r="F503" s="28"/>
      <c r="G503" s="29"/>
      <c r="I503" s="12"/>
      <c r="K503" s="13"/>
      <c r="M503" s="14"/>
    </row>
    <row r="504" spans="2:14">
      <c r="B504" s="15" t="s">
        <v>18</v>
      </c>
      <c r="C504" s="1" t="s">
        <v>0</v>
      </c>
      <c r="D504" s="15" t="s">
        <v>19</v>
      </c>
      <c r="E504" s="15" t="s">
        <v>20</v>
      </c>
      <c r="F504" s="15" t="s">
        <v>642</v>
      </c>
      <c r="G504" s="15" t="s">
        <v>22</v>
      </c>
      <c r="I504" s="15" t="s">
        <v>20</v>
      </c>
      <c r="K504" s="15" t="s">
        <v>21</v>
      </c>
      <c r="M504" s="15" t="s">
        <v>22</v>
      </c>
    </row>
    <row r="505" spans="2:14" ht="33.75">
      <c r="B505" s="4" t="s">
        <v>329</v>
      </c>
      <c r="C505" s="2" t="s">
        <v>330</v>
      </c>
      <c r="D505" s="16" t="s">
        <v>8</v>
      </c>
      <c r="E505" s="30">
        <v>1.2434000000000001</v>
      </c>
      <c r="F505" s="35">
        <v>2.4</v>
      </c>
      <c r="G505" s="34">
        <f t="shared" ref="G505:G508" si="104">TRUNC(E505*F505,2)</f>
        <v>2.98</v>
      </c>
      <c r="I505" s="17">
        <v>1.2434000000000001</v>
      </c>
      <c r="J505" s="22" t="b">
        <f>E505=I505</f>
        <v>1</v>
      </c>
      <c r="K505" s="3">
        <v>2.4</v>
      </c>
      <c r="L505" s="22" t="b">
        <f>F505=K505</f>
        <v>1</v>
      </c>
      <c r="M505" s="3">
        <v>2.98</v>
      </c>
      <c r="N505" s="22" t="b">
        <f t="shared" ref="N505:N509" si="105">G505=M505</f>
        <v>1</v>
      </c>
    </row>
    <row r="506" spans="2:14" ht="22.5">
      <c r="B506" s="4" t="s">
        <v>331</v>
      </c>
      <c r="C506" s="2" t="s">
        <v>332</v>
      </c>
      <c r="D506" s="16" t="s">
        <v>10</v>
      </c>
      <c r="E506" s="30">
        <v>9.4000000000000004E-3</v>
      </c>
      <c r="F506" s="35">
        <v>4.62</v>
      </c>
      <c r="G506" s="34">
        <f t="shared" si="104"/>
        <v>0.04</v>
      </c>
      <c r="I506" s="17">
        <v>9.4000000000000004E-3</v>
      </c>
      <c r="J506" s="22" t="b">
        <f>E506=I506</f>
        <v>1</v>
      </c>
      <c r="K506" s="3">
        <v>4.62</v>
      </c>
      <c r="L506" s="22" t="b">
        <f>F506=K506</f>
        <v>1</v>
      </c>
      <c r="M506" s="3">
        <v>0.04</v>
      </c>
      <c r="N506" s="22" t="b">
        <f t="shared" si="105"/>
        <v>1</v>
      </c>
    </row>
    <row r="507" spans="2:14">
      <c r="B507" s="4" t="s">
        <v>313</v>
      </c>
      <c r="C507" s="2" t="s">
        <v>314</v>
      </c>
      <c r="D507" s="16" t="s">
        <v>25</v>
      </c>
      <c r="E507" s="30">
        <v>2.9000000000000001E-2</v>
      </c>
      <c r="F507" s="35">
        <v>22.69</v>
      </c>
      <c r="G507" s="34">
        <f t="shared" si="104"/>
        <v>0.65</v>
      </c>
      <c r="I507" s="17">
        <v>2.9000000000000001E-2</v>
      </c>
      <c r="J507" s="22" t="b">
        <f>E507=I507</f>
        <v>1</v>
      </c>
      <c r="K507" s="3">
        <v>22.69</v>
      </c>
      <c r="L507" s="22" t="b">
        <f>F507=K507</f>
        <v>1</v>
      </c>
      <c r="M507" s="3">
        <v>0.65</v>
      </c>
      <c r="N507" s="22" t="b">
        <f t="shared" si="105"/>
        <v>1</v>
      </c>
    </row>
    <row r="508" spans="2:14">
      <c r="B508" s="4" t="s">
        <v>315</v>
      </c>
      <c r="C508" s="4" t="s">
        <v>316</v>
      </c>
      <c r="D508" s="16" t="s">
        <v>25</v>
      </c>
      <c r="E508" s="30">
        <v>2.9000000000000001E-2</v>
      </c>
      <c r="F508" s="35">
        <v>29.75</v>
      </c>
      <c r="G508" s="34">
        <f t="shared" si="104"/>
        <v>0.86</v>
      </c>
      <c r="I508" s="17">
        <v>2.9000000000000001E-2</v>
      </c>
      <c r="J508" s="22" t="b">
        <f>E508=I508</f>
        <v>1</v>
      </c>
      <c r="K508" s="3">
        <v>29.75</v>
      </c>
      <c r="L508" s="22" t="b">
        <f>F508=K508</f>
        <v>1</v>
      </c>
      <c r="M508" s="3">
        <v>0.86</v>
      </c>
      <c r="N508" s="22" t="b">
        <f t="shared" si="105"/>
        <v>1</v>
      </c>
    </row>
    <row r="509" spans="2:14">
      <c r="B509" s="18"/>
      <c r="C509" s="18"/>
      <c r="D509" s="18"/>
      <c r="E509" s="31"/>
      <c r="F509" s="32" t="s">
        <v>1</v>
      </c>
      <c r="G509" s="33">
        <f>SUM(G505:G508)</f>
        <v>4.53</v>
      </c>
      <c r="I509" s="18"/>
      <c r="K509" s="18"/>
      <c r="M509" s="19">
        <v>4.53</v>
      </c>
      <c r="N509" t="b">
        <f t="shared" si="105"/>
        <v>1</v>
      </c>
    </row>
    <row r="512" spans="2:14" ht="25.5" customHeight="1">
      <c r="B512" s="39" t="s">
        <v>333</v>
      </c>
      <c r="C512" s="40"/>
      <c r="D512" s="40"/>
      <c r="E512" s="40"/>
      <c r="F512" s="40"/>
      <c r="G512" s="41"/>
      <c r="I512" s="6"/>
      <c r="K512" s="6"/>
      <c r="M512" s="7"/>
    </row>
    <row r="513" spans="2:14">
      <c r="B513" s="8" t="s">
        <v>16</v>
      </c>
      <c r="C513" s="9"/>
      <c r="D513" s="9"/>
      <c r="E513" s="25"/>
      <c r="F513" s="25"/>
      <c r="G513" s="26"/>
      <c r="I513" s="9"/>
      <c r="K513" s="9"/>
      <c r="M513" s="10"/>
    </row>
    <row r="514" spans="2:14">
      <c r="B514" s="11" t="s">
        <v>334</v>
      </c>
      <c r="C514" s="12"/>
      <c r="D514" s="12"/>
      <c r="E514" s="27"/>
      <c r="F514" s="28"/>
      <c r="G514" s="29"/>
      <c r="I514" s="12"/>
      <c r="K514" s="13"/>
      <c r="M514" s="14"/>
    </row>
    <row r="515" spans="2:14">
      <c r="B515" s="15" t="s">
        <v>18</v>
      </c>
      <c r="C515" s="1" t="s">
        <v>0</v>
      </c>
      <c r="D515" s="15" t="s">
        <v>19</v>
      </c>
      <c r="E515" s="15" t="s">
        <v>20</v>
      </c>
      <c r="F515" s="15" t="s">
        <v>642</v>
      </c>
      <c r="G515" s="15" t="s">
        <v>22</v>
      </c>
      <c r="I515" s="15" t="s">
        <v>20</v>
      </c>
      <c r="K515" s="15" t="s">
        <v>21</v>
      </c>
      <c r="M515" s="15" t="s">
        <v>22</v>
      </c>
    </row>
    <row r="516" spans="2:14" ht="33.75">
      <c r="B516" s="4" t="s">
        <v>335</v>
      </c>
      <c r="C516" s="2" t="s">
        <v>336</v>
      </c>
      <c r="D516" s="16" t="s">
        <v>8</v>
      </c>
      <c r="E516" s="30">
        <v>1.2434000000000001</v>
      </c>
      <c r="F516" s="35">
        <v>5.72</v>
      </c>
      <c r="G516" s="34">
        <f t="shared" ref="G516:G519" si="106">TRUNC(E516*F516,2)</f>
        <v>7.11</v>
      </c>
      <c r="I516" s="17">
        <v>1.2434000000000001</v>
      </c>
      <c r="J516" s="22" t="b">
        <f>E516=I516</f>
        <v>1</v>
      </c>
      <c r="K516" s="3">
        <v>5.72</v>
      </c>
      <c r="L516" s="22" t="b">
        <f>F516=K516</f>
        <v>1</v>
      </c>
      <c r="M516" s="3">
        <v>7.11</v>
      </c>
      <c r="N516" s="22" t="b">
        <f t="shared" ref="N516:N520" si="107">G516=M516</f>
        <v>1</v>
      </c>
    </row>
    <row r="517" spans="2:14" ht="22.5">
      <c r="B517" s="4" t="s">
        <v>331</v>
      </c>
      <c r="C517" s="2" t="s">
        <v>332</v>
      </c>
      <c r="D517" s="16" t="s">
        <v>10</v>
      </c>
      <c r="E517" s="30">
        <v>9.4000000000000004E-3</v>
      </c>
      <c r="F517" s="35">
        <v>4.62</v>
      </c>
      <c r="G517" s="34">
        <f t="shared" si="106"/>
        <v>0.04</v>
      </c>
      <c r="I517" s="17">
        <v>9.4000000000000004E-3</v>
      </c>
      <c r="J517" s="22" t="b">
        <f>E517=I517</f>
        <v>1</v>
      </c>
      <c r="K517" s="3">
        <v>4.62</v>
      </c>
      <c r="L517" s="22" t="b">
        <f>F517=K517</f>
        <v>1</v>
      </c>
      <c r="M517" s="3">
        <v>0.04</v>
      </c>
      <c r="N517" s="22" t="b">
        <f t="shared" si="107"/>
        <v>1</v>
      </c>
    </row>
    <row r="518" spans="2:14">
      <c r="B518" s="4" t="s">
        <v>313</v>
      </c>
      <c r="C518" s="2" t="s">
        <v>314</v>
      </c>
      <c r="D518" s="16" t="s">
        <v>25</v>
      </c>
      <c r="E518" s="30">
        <v>5.0999999999999997E-2</v>
      </c>
      <c r="F518" s="35">
        <v>22.69</v>
      </c>
      <c r="G518" s="34">
        <f t="shared" si="106"/>
        <v>1.1499999999999999</v>
      </c>
      <c r="I518" s="17">
        <v>5.0999999999999997E-2</v>
      </c>
      <c r="J518" s="22" t="b">
        <f>E518=I518</f>
        <v>1</v>
      </c>
      <c r="K518" s="3">
        <v>22.69</v>
      </c>
      <c r="L518" s="22" t="b">
        <f>F518=K518</f>
        <v>1</v>
      </c>
      <c r="M518" s="3">
        <v>1.1499999999999999</v>
      </c>
      <c r="N518" s="22" t="b">
        <f t="shared" si="107"/>
        <v>1</v>
      </c>
    </row>
    <row r="519" spans="2:14">
      <c r="B519" s="4" t="s">
        <v>315</v>
      </c>
      <c r="C519" s="4" t="s">
        <v>316</v>
      </c>
      <c r="D519" s="16" t="s">
        <v>25</v>
      </c>
      <c r="E519" s="30">
        <v>5.0999999999999997E-2</v>
      </c>
      <c r="F519" s="35">
        <v>29.75</v>
      </c>
      <c r="G519" s="34">
        <f t="shared" si="106"/>
        <v>1.51</v>
      </c>
      <c r="I519" s="17">
        <v>5.0999999999999997E-2</v>
      </c>
      <c r="J519" s="22" t="b">
        <f>E519=I519</f>
        <v>1</v>
      </c>
      <c r="K519" s="3">
        <v>29.75</v>
      </c>
      <c r="L519" s="22" t="b">
        <f>F519=K519</f>
        <v>1</v>
      </c>
      <c r="M519" s="3">
        <v>1.51</v>
      </c>
      <c r="N519" s="22" t="b">
        <f t="shared" si="107"/>
        <v>1</v>
      </c>
    </row>
    <row r="520" spans="2:14">
      <c r="B520" s="18"/>
      <c r="C520" s="18"/>
      <c r="D520" s="18"/>
      <c r="E520" s="31"/>
      <c r="F520" s="32" t="s">
        <v>1</v>
      </c>
      <c r="G520" s="33">
        <f>SUM(G516:G519)</f>
        <v>9.81</v>
      </c>
      <c r="I520" s="18"/>
      <c r="K520" s="18"/>
      <c r="M520" s="19">
        <v>9.81</v>
      </c>
      <c r="N520" t="b">
        <f t="shared" si="107"/>
        <v>1</v>
      </c>
    </row>
    <row r="523" spans="2:14" ht="25.5" customHeight="1">
      <c r="B523" s="39" t="s">
        <v>337</v>
      </c>
      <c r="C523" s="40"/>
      <c r="D523" s="40"/>
      <c r="E523" s="40"/>
      <c r="F523" s="40"/>
      <c r="G523" s="41"/>
      <c r="I523" s="6"/>
      <c r="K523" s="6"/>
      <c r="M523" s="7"/>
    </row>
    <row r="524" spans="2:14">
      <c r="B524" s="8" t="s">
        <v>16</v>
      </c>
      <c r="C524" s="9"/>
      <c r="D524" s="9"/>
      <c r="E524" s="25"/>
      <c r="F524" s="25"/>
      <c r="G524" s="26"/>
      <c r="I524" s="9"/>
      <c r="K524" s="9"/>
      <c r="M524" s="10"/>
    </row>
    <row r="525" spans="2:14">
      <c r="B525" s="11" t="s">
        <v>338</v>
      </c>
      <c r="C525" s="12"/>
      <c r="D525" s="12"/>
      <c r="E525" s="27"/>
      <c r="F525" s="28"/>
      <c r="G525" s="29"/>
      <c r="I525" s="12"/>
      <c r="K525" s="13"/>
      <c r="M525" s="14"/>
    </row>
    <row r="526" spans="2:14">
      <c r="B526" s="15" t="s">
        <v>18</v>
      </c>
      <c r="C526" s="1" t="s">
        <v>0</v>
      </c>
      <c r="D526" s="15" t="s">
        <v>19</v>
      </c>
      <c r="E526" s="15" t="s">
        <v>20</v>
      </c>
      <c r="F526" s="15" t="s">
        <v>642</v>
      </c>
      <c r="G526" s="15" t="s">
        <v>22</v>
      </c>
      <c r="I526" s="15" t="s">
        <v>20</v>
      </c>
      <c r="K526" s="15" t="s">
        <v>21</v>
      </c>
      <c r="M526" s="15" t="s">
        <v>22</v>
      </c>
    </row>
    <row r="527" spans="2:14" ht="33.75">
      <c r="B527" s="4" t="s">
        <v>339</v>
      </c>
      <c r="C527" s="2" t="s">
        <v>340</v>
      </c>
      <c r="D527" s="16" t="s">
        <v>8</v>
      </c>
      <c r="E527" s="30">
        <v>1.2434000000000001</v>
      </c>
      <c r="F527" s="35">
        <v>6.36</v>
      </c>
      <c r="G527" s="34">
        <f t="shared" ref="G527:G530" si="108">TRUNC(E527*F527,2)</f>
        <v>7.9</v>
      </c>
      <c r="I527" s="17">
        <v>1.2434000000000001</v>
      </c>
      <c r="J527" s="22" t="b">
        <f>E527=I527</f>
        <v>1</v>
      </c>
      <c r="K527" s="3">
        <v>6.36</v>
      </c>
      <c r="L527" s="22" t="b">
        <f>F527=K527</f>
        <v>1</v>
      </c>
      <c r="M527" s="3">
        <v>7.9</v>
      </c>
      <c r="N527" s="22" t="b">
        <f t="shared" ref="N527:N531" si="109">G527=M527</f>
        <v>1</v>
      </c>
    </row>
    <row r="528" spans="2:14" ht="22.5">
      <c r="B528" s="4" t="s">
        <v>331</v>
      </c>
      <c r="C528" s="2" t="s">
        <v>332</v>
      </c>
      <c r="D528" s="16" t="s">
        <v>10</v>
      </c>
      <c r="E528" s="30">
        <v>9.4000000000000004E-3</v>
      </c>
      <c r="F528" s="35">
        <v>4.62</v>
      </c>
      <c r="G528" s="34">
        <f t="shared" si="108"/>
        <v>0.04</v>
      </c>
      <c r="I528" s="17">
        <v>9.4000000000000004E-3</v>
      </c>
      <c r="J528" s="22" t="b">
        <f>E528=I528</f>
        <v>1</v>
      </c>
      <c r="K528" s="3">
        <v>4.62</v>
      </c>
      <c r="L528" s="22" t="b">
        <f>F528=K528</f>
        <v>1</v>
      </c>
      <c r="M528" s="3">
        <v>0.04</v>
      </c>
      <c r="N528" s="22" t="b">
        <f t="shared" si="109"/>
        <v>1</v>
      </c>
    </row>
    <row r="529" spans="2:14">
      <c r="B529" s="4" t="s">
        <v>313</v>
      </c>
      <c r="C529" s="2" t="s">
        <v>314</v>
      </c>
      <c r="D529" s="16" t="s">
        <v>25</v>
      </c>
      <c r="E529" s="30">
        <v>5.0999999999999997E-2</v>
      </c>
      <c r="F529" s="35">
        <v>22.69</v>
      </c>
      <c r="G529" s="34">
        <f t="shared" si="108"/>
        <v>1.1499999999999999</v>
      </c>
      <c r="I529" s="17">
        <v>5.0999999999999997E-2</v>
      </c>
      <c r="J529" s="22" t="b">
        <f>E529=I529</f>
        <v>1</v>
      </c>
      <c r="K529" s="3">
        <v>22.69</v>
      </c>
      <c r="L529" s="22" t="b">
        <f>F529=K529</f>
        <v>1</v>
      </c>
      <c r="M529" s="3">
        <v>1.1499999999999999</v>
      </c>
      <c r="N529" s="22" t="b">
        <f t="shared" si="109"/>
        <v>1</v>
      </c>
    </row>
    <row r="530" spans="2:14">
      <c r="B530" s="4" t="s">
        <v>315</v>
      </c>
      <c r="C530" s="4" t="s">
        <v>316</v>
      </c>
      <c r="D530" s="16" t="s">
        <v>25</v>
      </c>
      <c r="E530" s="30">
        <v>5.0999999999999997E-2</v>
      </c>
      <c r="F530" s="35">
        <v>29.75</v>
      </c>
      <c r="G530" s="34">
        <f t="shared" si="108"/>
        <v>1.51</v>
      </c>
      <c r="I530" s="17">
        <v>5.0999999999999997E-2</v>
      </c>
      <c r="J530" s="22" t="b">
        <f>E530=I530</f>
        <v>1</v>
      </c>
      <c r="K530" s="3">
        <v>29.75</v>
      </c>
      <c r="L530" s="22" t="b">
        <f>F530=K530</f>
        <v>1</v>
      </c>
      <c r="M530" s="3">
        <v>1.51</v>
      </c>
      <c r="N530" s="22" t="b">
        <f t="shared" si="109"/>
        <v>1</v>
      </c>
    </row>
    <row r="531" spans="2:14">
      <c r="B531" s="18"/>
      <c r="C531" s="18"/>
      <c r="D531" s="18"/>
      <c r="E531" s="31"/>
      <c r="F531" s="32" t="s">
        <v>1</v>
      </c>
      <c r="G531" s="33">
        <f>SUM(G527:G530)</f>
        <v>10.6</v>
      </c>
      <c r="I531" s="18"/>
      <c r="K531" s="18"/>
      <c r="M531" s="19">
        <v>10.6</v>
      </c>
      <c r="N531" t="b">
        <f t="shared" si="109"/>
        <v>1</v>
      </c>
    </row>
    <row r="534" spans="2:14" ht="25.5" customHeight="1">
      <c r="B534" s="39" t="s">
        <v>341</v>
      </c>
      <c r="C534" s="40"/>
      <c r="D534" s="40"/>
      <c r="E534" s="40"/>
      <c r="F534" s="40"/>
      <c r="G534" s="41"/>
      <c r="I534" s="6"/>
      <c r="K534" s="6"/>
      <c r="M534" s="7"/>
    </row>
    <row r="535" spans="2:14">
      <c r="B535" s="8" t="s">
        <v>16</v>
      </c>
      <c r="C535" s="9"/>
      <c r="D535" s="9"/>
      <c r="E535" s="25"/>
      <c r="F535" s="25"/>
      <c r="G535" s="26"/>
      <c r="I535" s="9"/>
      <c r="K535" s="9"/>
      <c r="M535" s="10"/>
    </row>
    <row r="536" spans="2:14">
      <c r="B536" s="11" t="s">
        <v>342</v>
      </c>
      <c r="C536" s="12"/>
      <c r="D536" s="12"/>
      <c r="E536" s="27"/>
      <c r="F536" s="28"/>
      <c r="G536" s="29"/>
      <c r="I536" s="12"/>
      <c r="K536" s="13"/>
      <c r="M536" s="14"/>
    </row>
    <row r="537" spans="2:14">
      <c r="B537" s="15" t="s">
        <v>18</v>
      </c>
      <c r="C537" s="1" t="s">
        <v>0</v>
      </c>
      <c r="D537" s="15" t="s">
        <v>19</v>
      </c>
      <c r="E537" s="15" t="s">
        <v>20</v>
      </c>
      <c r="F537" s="15" t="s">
        <v>642</v>
      </c>
      <c r="G537" s="15" t="s">
        <v>22</v>
      </c>
      <c r="I537" s="15" t="s">
        <v>20</v>
      </c>
      <c r="K537" s="15" t="s">
        <v>21</v>
      </c>
      <c r="M537" s="15" t="s">
        <v>22</v>
      </c>
    </row>
    <row r="538" spans="2:14" ht="33.75">
      <c r="B538" s="4" t="s">
        <v>343</v>
      </c>
      <c r="C538" s="2" t="s">
        <v>344</v>
      </c>
      <c r="D538" s="16" t="s">
        <v>10</v>
      </c>
      <c r="E538" s="30">
        <v>1</v>
      </c>
      <c r="F538" s="35">
        <v>10.54</v>
      </c>
      <c r="G538" s="34">
        <f t="shared" ref="G538:G539" si="110">TRUNC(E538*F538,2)</f>
        <v>10.54</v>
      </c>
      <c r="I538" s="17">
        <v>1</v>
      </c>
      <c r="J538" s="22" t="b">
        <f>E538=I538</f>
        <v>1</v>
      </c>
      <c r="K538" s="3">
        <v>10.54</v>
      </c>
      <c r="L538" s="22" t="b">
        <f>F538=K538</f>
        <v>1</v>
      </c>
      <c r="M538" s="3">
        <v>10.54</v>
      </c>
      <c r="N538" s="22" t="b">
        <f t="shared" ref="N538:N540" si="111">G538=M538</f>
        <v>1</v>
      </c>
    </row>
    <row r="539" spans="2:14" ht="33.75">
      <c r="B539" s="4" t="s">
        <v>345</v>
      </c>
      <c r="C539" s="2" t="s">
        <v>346</v>
      </c>
      <c r="D539" s="16" t="s">
        <v>10</v>
      </c>
      <c r="E539" s="30">
        <v>1</v>
      </c>
      <c r="F539" s="35">
        <v>19.489999999999998</v>
      </c>
      <c r="G539" s="34">
        <f t="shared" si="110"/>
        <v>19.489999999999998</v>
      </c>
      <c r="I539" s="17">
        <v>1</v>
      </c>
      <c r="J539" s="22" t="b">
        <f>E539=I539</f>
        <v>1</v>
      </c>
      <c r="K539" s="3">
        <v>19.489999999999998</v>
      </c>
      <c r="L539" s="22" t="b">
        <f>F539=K539</f>
        <v>1</v>
      </c>
      <c r="M539" s="3">
        <v>19.489999999999998</v>
      </c>
      <c r="N539" s="22" t="b">
        <f t="shared" si="111"/>
        <v>1</v>
      </c>
    </row>
    <row r="540" spans="2:14">
      <c r="B540" s="18"/>
      <c r="C540" s="18"/>
      <c r="D540" s="18"/>
      <c r="E540" s="31"/>
      <c r="F540" s="32" t="s">
        <v>1</v>
      </c>
      <c r="G540" s="33">
        <f>SUM(G538:G539)</f>
        <v>30.029999999999998</v>
      </c>
      <c r="I540" s="18"/>
      <c r="K540" s="18"/>
      <c r="M540" s="19">
        <v>30.03</v>
      </c>
      <c r="N540" t="b">
        <f t="shared" si="111"/>
        <v>1</v>
      </c>
    </row>
    <row r="543" spans="2:14" ht="25.5" customHeight="1">
      <c r="B543" s="39" t="s">
        <v>347</v>
      </c>
      <c r="C543" s="40"/>
      <c r="D543" s="40"/>
      <c r="E543" s="40"/>
      <c r="F543" s="40"/>
      <c r="G543" s="41"/>
      <c r="I543" s="6"/>
      <c r="K543" s="6"/>
      <c r="M543" s="7"/>
    </row>
    <row r="544" spans="2:14">
      <c r="B544" s="8" t="s">
        <v>16</v>
      </c>
      <c r="C544" s="9"/>
      <c r="D544" s="9"/>
      <c r="E544" s="25"/>
      <c r="F544" s="25"/>
      <c r="G544" s="26"/>
      <c r="I544" s="9"/>
      <c r="K544" s="9"/>
      <c r="M544" s="10"/>
    </row>
    <row r="545" spans="2:14">
      <c r="B545" s="11" t="s">
        <v>348</v>
      </c>
      <c r="C545" s="12"/>
      <c r="D545" s="12"/>
      <c r="E545" s="27"/>
      <c r="F545" s="28"/>
      <c r="G545" s="29"/>
      <c r="I545" s="12"/>
      <c r="K545" s="13"/>
      <c r="M545" s="14"/>
    </row>
    <row r="546" spans="2:14">
      <c r="B546" s="15" t="s">
        <v>18</v>
      </c>
      <c r="C546" s="1" t="s">
        <v>0</v>
      </c>
      <c r="D546" s="15" t="s">
        <v>19</v>
      </c>
      <c r="E546" s="15" t="s">
        <v>20</v>
      </c>
      <c r="F546" s="15" t="s">
        <v>642</v>
      </c>
      <c r="G546" s="15" t="s">
        <v>22</v>
      </c>
      <c r="I546" s="15" t="s">
        <v>20</v>
      </c>
      <c r="K546" s="15" t="s">
        <v>21</v>
      </c>
      <c r="M546" s="15" t="s">
        <v>22</v>
      </c>
    </row>
    <row r="547" spans="2:14" ht="33.75">
      <c r="B547" s="4" t="s">
        <v>343</v>
      </c>
      <c r="C547" s="2" t="s">
        <v>344</v>
      </c>
      <c r="D547" s="16" t="s">
        <v>10</v>
      </c>
      <c r="E547" s="30">
        <v>1</v>
      </c>
      <c r="F547" s="35">
        <v>10.54</v>
      </c>
      <c r="G547" s="34">
        <f t="shared" ref="G547:G548" si="112">TRUNC(E547*F547,2)</f>
        <v>10.54</v>
      </c>
      <c r="I547" s="17">
        <v>1</v>
      </c>
      <c r="J547" s="22" t="b">
        <f>E547=I547</f>
        <v>1</v>
      </c>
      <c r="K547" s="3">
        <v>10.54</v>
      </c>
      <c r="L547" s="22" t="b">
        <f>F547=K547</f>
        <v>1</v>
      </c>
      <c r="M547" s="3">
        <v>10.54</v>
      </c>
      <c r="N547" s="22" t="b">
        <f t="shared" ref="N547:N549" si="113">G547=M547</f>
        <v>1</v>
      </c>
    </row>
    <row r="548" spans="2:14" ht="33.75">
      <c r="B548" s="4" t="s">
        <v>349</v>
      </c>
      <c r="C548" s="2" t="s">
        <v>350</v>
      </c>
      <c r="D548" s="16" t="s">
        <v>10</v>
      </c>
      <c r="E548" s="30">
        <v>1</v>
      </c>
      <c r="F548" s="35">
        <v>23.43</v>
      </c>
      <c r="G548" s="34">
        <f t="shared" si="112"/>
        <v>23.43</v>
      </c>
      <c r="I548" s="17">
        <v>1</v>
      </c>
      <c r="J548" s="22" t="b">
        <f>E548=I548</f>
        <v>1</v>
      </c>
      <c r="K548" s="3">
        <v>23.43</v>
      </c>
      <c r="L548" s="22" t="b">
        <f>F548=K548</f>
        <v>1</v>
      </c>
      <c r="M548" s="3">
        <v>23.43</v>
      </c>
      <c r="N548" s="22" t="b">
        <f t="shared" si="113"/>
        <v>1</v>
      </c>
    </row>
    <row r="549" spans="2:14">
      <c r="B549" s="18"/>
      <c r="C549" s="18"/>
      <c r="D549" s="18"/>
      <c r="E549" s="31"/>
      <c r="F549" s="32" t="s">
        <v>1</v>
      </c>
      <c r="G549" s="33">
        <f>SUM(G547:G548)</f>
        <v>33.97</v>
      </c>
      <c r="I549" s="18"/>
      <c r="K549" s="18"/>
      <c r="M549" s="19">
        <v>33.97</v>
      </c>
      <c r="N549" t="b">
        <f t="shared" si="113"/>
        <v>1</v>
      </c>
    </row>
    <row r="552" spans="2:14" ht="25.5" customHeight="1">
      <c r="B552" s="39" t="s">
        <v>351</v>
      </c>
      <c r="C552" s="40"/>
      <c r="D552" s="40"/>
      <c r="E552" s="40"/>
      <c r="F552" s="40"/>
      <c r="G552" s="41"/>
      <c r="I552" s="6"/>
      <c r="K552" s="6"/>
      <c r="M552" s="7"/>
    </row>
    <row r="553" spans="2:14">
      <c r="B553" s="8" t="s">
        <v>16</v>
      </c>
      <c r="C553" s="9"/>
      <c r="D553" s="9"/>
      <c r="E553" s="25"/>
      <c r="F553" s="25"/>
      <c r="G553" s="26"/>
      <c r="I553" s="9"/>
      <c r="K553" s="9"/>
      <c r="M553" s="10"/>
    </row>
    <row r="554" spans="2:14">
      <c r="B554" s="11" t="s">
        <v>352</v>
      </c>
      <c r="C554" s="12"/>
      <c r="D554" s="12"/>
      <c r="E554" s="27"/>
      <c r="F554" s="28"/>
      <c r="G554" s="29"/>
      <c r="I554" s="12"/>
      <c r="K554" s="13"/>
      <c r="M554" s="14"/>
    </row>
    <row r="555" spans="2:14">
      <c r="B555" s="15" t="s">
        <v>18</v>
      </c>
      <c r="C555" s="1" t="s">
        <v>0</v>
      </c>
      <c r="D555" s="15" t="s">
        <v>19</v>
      </c>
      <c r="E555" s="15" t="s">
        <v>20</v>
      </c>
      <c r="F555" s="15" t="s">
        <v>642</v>
      </c>
      <c r="G555" s="15" t="s">
        <v>22</v>
      </c>
      <c r="I555" s="15" t="s">
        <v>20</v>
      </c>
      <c r="K555" s="15" t="s">
        <v>21</v>
      </c>
      <c r="M555" s="15" t="s">
        <v>22</v>
      </c>
    </row>
    <row r="556" spans="2:14" ht="33.75">
      <c r="B556" s="4" t="s">
        <v>343</v>
      </c>
      <c r="C556" s="2" t="s">
        <v>344</v>
      </c>
      <c r="D556" s="16" t="s">
        <v>10</v>
      </c>
      <c r="E556" s="30">
        <v>1</v>
      </c>
      <c r="F556" s="35">
        <v>10.54</v>
      </c>
      <c r="G556" s="34">
        <f t="shared" ref="G556:G557" si="114">TRUNC(E556*F556,2)</f>
        <v>10.54</v>
      </c>
      <c r="I556" s="17">
        <v>1</v>
      </c>
      <c r="J556" s="22" t="b">
        <f>E556=I556</f>
        <v>1</v>
      </c>
      <c r="K556" s="3">
        <v>10.54</v>
      </c>
      <c r="L556" s="22" t="b">
        <f>F556=K556</f>
        <v>1</v>
      </c>
      <c r="M556" s="3">
        <v>10.54</v>
      </c>
      <c r="N556" s="22" t="b">
        <f t="shared" ref="N556:N558" si="115">G556=M556</f>
        <v>1</v>
      </c>
    </row>
    <row r="557" spans="2:14" ht="33.75">
      <c r="B557" s="4" t="s">
        <v>353</v>
      </c>
      <c r="C557" s="2" t="s">
        <v>354</v>
      </c>
      <c r="D557" s="16" t="s">
        <v>10</v>
      </c>
      <c r="E557" s="30">
        <v>1</v>
      </c>
      <c r="F557" s="35">
        <v>43.6</v>
      </c>
      <c r="G557" s="34">
        <f t="shared" si="114"/>
        <v>43.6</v>
      </c>
      <c r="I557" s="17">
        <v>1</v>
      </c>
      <c r="J557" s="22" t="b">
        <f>E557=I557</f>
        <v>1</v>
      </c>
      <c r="K557" s="3">
        <v>43.6</v>
      </c>
      <c r="L557" s="22" t="b">
        <f>F557=K557</f>
        <v>1</v>
      </c>
      <c r="M557" s="3">
        <v>43.6</v>
      </c>
      <c r="N557" s="22" t="b">
        <f t="shared" si="115"/>
        <v>1</v>
      </c>
    </row>
    <row r="558" spans="2:14">
      <c r="B558" s="18"/>
      <c r="C558" s="18"/>
      <c r="D558" s="18"/>
      <c r="E558" s="31"/>
      <c r="F558" s="32" t="s">
        <v>1</v>
      </c>
      <c r="G558" s="33">
        <f>SUM(G556:G557)</f>
        <v>54.14</v>
      </c>
      <c r="I558" s="18"/>
      <c r="K558" s="18"/>
      <c r="M558" s="19">
        <v>54.14</v>
      </c>
      <c r="N558" t="b">
        <f t="shared" si="115"/>
        <v>1</v>
      </c>
    </row>
    <row r="561" spans="2:14" ht="25.5" customHeight="1">
      <c r="B561" s="39" t="s">
        <v>355</v>
      </c>
      <c r="C561" s="40"/>
      <c r="D561" s="40"/>
      <c r="E561" s="40"/>
      <c r="F561" s="40"/>
      <c r="G561" s="41"/>
      <c r="I561" s="6"/>
      <c r="K561" s="6"/>
      <c r="M561" s="7"/>
    </row>
    <row r="562" spans="2:14">
      <c r="B562" s="8" t="s">
        <v>16</v>
      </c>
      <c r="C562" s="9"/>
      <c r="D562" s="9"/>
      <c r="E562" s="25"/>
      <c r="F562" s="25"/>
      <c r="G562" s="26"/>
      <c r="I562" s="9"/>
      <c r="K562" s="9"/>
      <c r="M562" s="10"/>
    </row>
    <row r="563" spans="2:14">
      <c r="B563" s="11" t="s">
        <v>356</v>
      </c>
      <c r="C563" s="12"/>
      <c r="D563" s="12"/>
      <c r="E563" s="27"/>
      <c r="F563" s="28"/>
      <c r="G563" s="29"/>
      <c r="I563" s="12"/>
      <c r="K563" s="13"/>
      <c r="M563" s="14"/>
    </row>
    <row r="564" spans="2:14">
      <c r="B564" s="15" t="s">
        <v>18</v>
      </c>
      <c r="C564" s="1" t="s">
        <v>0</v>
      </c>
      <c r="D564" s="15" t="s">
        <v>19</v>
      </c>
      <c r="E564" s="15" t="s">
        <v>20</v>
      </c>
      <c r="F564" s="15" t="s">
        <v>642</v>
      </c>
      <c r="G564" s="15" t="s">
        <v>22</v>
      </c>
      <c r="I564" s="15" t="s">
        <v>20</v>
      </c>
      <c r="K564" s="15" t="s">
        <v>21</v>
      </c>
      <c r="M564" s="15" t="s">
        <v>22</v>
      </c>
    </row>
    <row r="565" spans="2:14" ht="33.75">
      <c r="B565" s="4" t="s">
        <v>343</v>
      </c>
      <c r="C565" s="2" t="s">
        <v>344</v>
      </c>
      <c r="D565" s="16" t="s">
        <v>10</v>
      </c>
      <c r="E565" s="30">
        <v>1</v>
      </c>
      <c r="F565" s="35">
        <v>10.54</v>
      </c>
      <c r="G565" s="34">
        <f t="shared" ref="G565:G566" si="116">TRUNC(E565*F565,2)</f>
        <v>10.54</v>
      </c>
      <c r="I565" s="17">
        <v>1</v>
      </c>
      <c r="J565" s="22" t="b">
        <f>E565=I565</f>
        <v>1</v>
      </c>
      <c r="K565" s="3">
        <v>10.54</v>
      </c>
      <c r="L565" s="22" t="b">
        <f>F565=K565</f>
        <v>1</v>
      </c>
      <c r="M565" s="3">
        <v>10.54</v>
      </c>
      <c r="N565" s="22" t="b">
        <f t="shared" ref="N565:N567" si="117">G565=M565</f>
        <v>1</v>
      </c>
    </row>
    <row r="566" spans="2:14" ht="33.75">
      <c r="B566" s="4" t="s">
        <v>357</v>
      </c>
      <c r="C566" s="2" t="s">
        <v>358</v>
      </c>
      <c r="D566" s="16" t="s">
        <v>10</v>
      </c>
      <c r="E566" s="30">
        <v>1</v>
      </c>
      <c r="F566" s="35">
        <v>33.6</v>
      </c>
      <c r="G566" s="34">
        <f t="shared" si="116"/>
        <v>33.6</v>
      </c>
      <c r="I566" s="17">
        <v>1</v>
      </c>
      <c r="J566" s="22" t="b">
        <f>E566=I566</f>
        <v>1</v>
      </c>
      <c r="K566" s="3">
        <v>33.6</v>
      </c>
      <c r="L566" s="22" t="b">
        <f>F566=K566</f>
        <v>1</v>
      </c>
      <c r="M566" s="3">
        <v>33.6</v>
      </c>
      <c r="N566" s="22" t="b">
        <f t="shared" si="117"/>
        <v>1</v>
      </c>
    </row>
    <row r="567" spans="2:14">
      <c r="B567" s="18"/>
      <c r="C567" s="18"/>
      <c r="D567" s="18"/>
      <c r="E567" s="31"/>
      <c r="F567" s="32" t="s">
        <v>1</v>
      </c>
      <c r="G567" s="33">
        <f>SUM(G565:G566)</f>
        <v>44.14</v>
      </c>
      <c r="I567" s="18"/>
      <c r="K567" s="18"/>
      <c r="M567" s="19">
        <v>44.14</v>
      </c>
      <c r="N567" t="b">
        <f t="shared" si="117"/>
        <v>1</v>
      </c>
    </row>
    <row r="570" spans="2:14">
      <c r="B570" s="5" t="s">
        <v>359</v>
      </c>
      <c r="C570" s="6"/>
      <c r="D570" s="6"/>
      <c r="E570" s="23"/>
      <c r="F570" s="23"/>
      <c r="G570" s="24"/>
      <c r="I570" s="6"/>
      <c r="K570" s="6"/>
      <c r="M570" s="7"/>
    </row>
    <row r="571" spans="2:14">
      <c r="B571" s="8" t="s">
        <v>16</v>
      </c>
      <c r="C571" s="9"/>
      <c r="D571" s="9"/>
      <c r="E571" s="25"/>
      <c r="F571" s="25"/>
      <c r="G571" s="26"/>
      <c r="I571" s="9"/>
      <c r="K571" s="9"/>
      <c r="M571" s="10"/>
    </row>
    <row r="572" spans="2:14">
      <c r="B572" s="11" t="s">
        <v>360</v>
      </c>
      <c r="C572" s="12"/>
      <c r="D572" s="12"/>
      <c r="E572" s="27"/>
      <c r="F572" s="28"/>
      <c r="G572" s="29"/>
      <c r="I572" s="12"/>
      <c r="K572" s="13"/>
      <c r="M572" s="14"/>
    </row>
    <row r="573" spans="2:14">
      <c r="B573" s="15" t="s">
        <v>18</v>
      </c>
      <c r="C573" s="1" t="s">
        <v>0</v>
      </c>
      <c r="D573" s="15" t="s">
        <v>19</v>
      </c>
      <c r="E573" s="15" t="s">
        <v>20</v>
      </c>
      <c r="F573" s="15" t="s">
        <v>642</v>
      </c>
      <c r="G573" s="15" t="s">
        <v>22</v>
      </c>
      <c r="I573" s="15" t="s">
        <v>20</v>
      </c>
      <c r="K573" s="15" t="s">
        <v>21</v>
      </c>
      <c r="M573" s="15" t="s">
        <v>22</v>
      </c>
    </row>
    <row r="574" spans="2:14" ht="22.5">
      <c r="B574" s="4" t="s">
        <v>361</v>
      </c>
      <c r="C574" s="2" t="s">
        <v>362</v>
      </c>
      <c r="D574" s="16" t="s">
        <v>10</v>
      </c>
      <c r="E574" s="30">
        <v>1</v>
      </c>
      <c r="F574" s="35">
        <v>18.14</v>
      </c>
      <c r="G574" s="34">
        <f t="shared" ref="G574:G575" si="118">TRUNC(E574*F574,2)</f>
        <v>18.14</v>
      </c>
      <c r="I574" s="17">
        <v>1</v>
      </c>
      <c r="J574" s="22" t="b">
        <f>E574=I574</f>
        <v>1</v>
      </c>
      <c r="K574" s="3">
        <v>18.14</v>
      </c>
      <c r="L574" s="22" t="b">
        <f>F574=K574</f>
        <v>1</v>
      </c>
      <c r="M574" s="3">
        <v>18.14</v>
      </c>
      <c r="N574" s="22" t="b">
        <f t="shared" ref="N574:N576" si="119">G574=M574</f>
        <v>1</v>
      </c>
    </row>
    <row r="575" spans="2:14" ht="33.75">
      <c r="B575" s="4" t="s">
        <v>343</v>
      </c>
      <c r="C575" s="2" t="s">
        <v>344</v>
      </c>
      <c r="D575" s="16" t="s">
        <v>10</v>
      </c>
      <c r="E575" s="30">
        <v>1</v>
      </c>
      <c r="F575" s="35">
        <v>10.54</v>
      </c>
      <c r="G575" s="34">
        <f t="shared" si="118"/>
        <v>10.54</v>
      </c>
      <c r="I575" s="17">
        <v>1</v>
      </c>
      <c r="J575" s="22" t="b">
        <f>E575=I575</f>
        <v>1</v>
      </c>
      <c r="K575" s="3">
        <v>10.54</v>
      </c>
      <c r="L575" s="22" t="b">
        <f>F575=K575</f>
        <v>1</v>
      </c>
      <c r="M575" s="3">
        <v>10.54</v>
      </c>
      <c r="N575" s="22" t="b">
        <f t="shared" si="119"/>
        <v>1</v>
      </c>
    </row>
    <row r="576" spans="2:14">
      <c r="B576" s="18"/>
      <c r="C576" s="18"/>
      <c r="D576" s="18"/>
      <c r="E576" s="31"/>
      <c r="F576" s="32" t="s">
        <v>1</v>
      </c>
      <c r="G576" s="33">
        <f>SUM(G574:G575)</f>
        <v>28.68</v>
      </c>
      <c r="I576" s="18"/>
      <c r="K576" s="18"/>
      <c r="M576" s="19">
        <v>28.68</v>
      </c>
      <c r="N576" t="b">
        <f t="shared" si="119"/>
        <v>1</v>
      </c>
    </row>
    <row r="579" spans="2:14" s="36" customFormat="1" ht="12.75" customHeight="1">
      <c r="B579" s="42" t="s">
        <v>363</v>
      </c>
      <c r="C579" s="43"/>
      <c r="D579" s="43"/>
      <c r="E579" s="43"/>
      <c r="F579" s="43"/>
      <c r="G579" s="44"/>
      <c r="I579" s="37"/>
      <c r="K579" s="37"/>
      <c r="M579" s="38"/>
    </row>
    <row r="580" spans="2:14">
      <c r="B580" s="8" t="s">
        <v>16</v>
      </c>
      <c r="C580" s="9"/>
      <c r="D580" s="9"/>
      <c r="E580" s="25"/>
      <c r="F580" s="25"/>
      <c r="G580" s="26"/>
      <c r="I580" s="9"/>
      <c r="K580" s="9"/>
      <c r="M580" s="10"/>
    </row>
    <row r="581" spans="2:14">
      <c r="B581" s="11" t="s">
        <v>364</v>
      </c>
      <c r="C581" s="12"/>
      <c r="D581" s="12"/>
      <c r="E581" s="27"/>
      <c r="F581" s="28"/>
      <c r="G581" s="29"/>
      <c r="I581" s="12"/>
      <c r="K581" s="13"/>
      <c r="M581" s="14"/>
    </row>
    <row r="582" spans="2:14">
      <c r="B582" s="15" t="s">
        <v>18</v>
      </c>
      <c r="C582" s="1" t="s">
        <v>0</v>
      </c>
      <c r="D582" s="15" t="s">
        <v>19</v>
      </c>
      <c r="E582" s="15" t="s">
        <v>20</v>
      </c>
      <c r="F582" s="15" t="s">
        <v>642</v>
      </c>
      <c r="G582" s="15" t="s">
        <v>22</v>
      </c>
      <c r="I582" s="15" t="s">
        <v>20</v>
      </c>
      <c r="K582" s="15" t="s">
        <v>21</v>
      </c>
      <c r="M582" s="15" t="s">
        <v>22</v>
      </c>
    </row>
    <row r="583" spans="2:14" ht="22.5">
      <c r="B583" s="4" t="s">
        <v>365</v>
      </c>
      <c r="C583" s="2" t="s">
        <v>366</v>
      </c>
      <c r="D583" s="16" t="s">
        <v>10</v>
      </c>
      <c r="E583" s="30">
        <v>1</v>
      </c>
      <c r="F583" s="35">
        <v>33.03</v>
      </c>
      <c r="G583" s="34">
        <f t="shared" ref="G583:G584" si="120">TRUNC(E583*F583,2)</f>
        <v>33.03</v>
      </c>
      <c r="I583" s="17">
        <v>1</v>
      </c>
      <c r="J583" s="22" t="b">
        <f>E583=I583</f>
        <v>1</v>
      </c>
      <c r="K583" s="3">
        <v>33.03</v>
      </c>
      <c r="L583" s="22" t="b">
        <f>F583=K583</f>
        <v>1</v>
      </c>
      <c r="M583" s="3">
        <v>33.03</v>
      </c>
      <c r="N583" s="22" t="b">
        <f t="shared" ref="N583:N585" si="121">G583=M583</f>
        <v>1</v>
      </c>
    </row>
    <row r="584" spans="2:14" ht="33.75">
      <c r="B584" s="4" t="s">
        <v>343</v>
      </c>
      <c r="C584" s="2" t="s">
        <v>344</v>
      </c>
      <c r="D584" s="16" t="s">
        <v>10</v>
      </c>
      <c r="E584" s="30">
        <v>1</v>
      </c>
      <c r="F584" s="35">
        <v>10.54</v>
      </c>
      <c r="G584" s="34">
        <f t="shared" si="120"/>
        <v>10.54</v>
      </c>
      <c r="I584" s="17">
        <v>1</v>
      </c>
      <c r="J584" s="22" t="b">
        <f>E584=I584</f>
        <v>1</v>
      </c>
      <c r="K584" s="3">
        <v>10.54</v>
      </c>
      <c r="L584" s="22" t="b">
        <f>F584=K584</f>
        <v>1</v>
      </c>
      <c r="M584" s="3">
        <v>10.54</v>
      </c>
      <c r="N584" s="22" t="b">
        <f t="shared" si="121"/>
        <v>1</v>
      </c>
    </row>
    <row r="585" spans="2:14">
      <c r="B585" s="18"/>
      <c r="C585" s="18"/>
      <c r="D585" s="18"/>
      <c r="E585" s="31"/>
      <c r="F585" s="32" t="s">
        <v>1</v>
      </c>
      <c r="G585" s="33">
        <f>SUM(G583:G584)</f>
        <v>43.57</v>
      </c>
      <c r="I585" s="18"/>
      <c r="K585" s="18"/>
      <c r="M585" s="19">
        <v>43.57</v>
      </c>
      <c r="N585" t="b">
        <f t="shared" si="121"/>
        <v>1</v>
      </c>
    </row>
    <row r="588" spans="2:14">
      <c r="B588" s="5" t="s">
        <v>367</v>
      </c>
      <c r="C588" s="6"/>
      <c r="D588" s="6"/>
      <c r="E588" s="23"/>
      <c r="F588" s="23"/>
      <c r="G588" s="24"/>
      <c r="I588" s="6"/>
      <c r="K588" s="6"/>
      <c r="M588" s="7"/>
    </row>
    <row r="589" spans="2:14">
      <c r="B589" s="8" t="s">
        <v>29</v>
      </c>
      <c r="C589" s="9"/>
      <c r="D589" s="9"/>
      <c r="E589" s="25"/>
      <c r="F589" s="25"/>
      <c r="G589" s="26"/>
      <c r="I589" s="9"/>
      <c r="K589" s="9"/>
      <c r="M589" s="10"/>
    </row>
    <row r="590" spans="2:14">
      <c r="B590" s="11" t="s">
        <v>368</v>
      </c>
      <c r="C590" s="12"/>
      <c r="D590" s="12"/>
      <c r="E590" s="27"/>
      <c r="F590" s="28"/>
      <c r="G590" s="29"/>
      <c r="I590" s="12"/>
      <c r="K590" s="13"/>
      <c r="M590" s="14"/>
    </row>
    <row r="591" spans="2:14">
      <c r="B591" s="15" t="s">
        <v>18</v>
      </c>
      <c r="C591" s="1" t="s">
        <v>0</v>
      </c>
      <c r="D591" s="15" t="s">
        <v>19</v>
      </c>
      <c r="E591" s="15" t="s">
        <v>20</v>
      </c>
      <c r="F591" s="15" t="s">
        <v>642</v>
      </c>
      <c r="G591" s="15" t="s">
        <v>22</v>
      </c>
      <c r="I591" s="15" t="s">
        <v>20</v>
      </c>
      <c r="K591" s="15" t="s">
        <v>21</v>
      </c>
      <c r="M591" s="15" t="s">
        <v>22</v>
      </c>
    </row>
    <row r="592" spans="2:14" ht="22.5">
      <c r="B592" s="4" t="s">
        <v>369</v>
      </c>
      <c r="C592" s="2" t="s">
        <v>370</v>
      </c>
      <c r="D592" s="16" t="s">
        <v>10</v>
      </c>
      <c r="E592" s="30">
        <v>1</v>
      </c>
      <c r="F592" s="35">
        <v>2.11</v>
      </c>
      <c r="G592" s="34">
        <f t="shared" ref="G592:G593" si="122">TRUNC(E592*F592,2)</f>
        <v>2.11</v>
      </c>
      <c r="I592" s="17">
        <v>1</v>
      </c>
      <c r="J592" s="22" t="b">
        <f>E592=I592</f>
        <v>1</v>
      </c>
      <c r="K592" s="3">
        <v>2.11</v>
      </c>
      <c r="L592" s="22" t="b">
        <f>F592=K592</f>
        <v>1</v>
      </c>
      <c r="M592" s="3">
        <v>2.11</v>
      </c>
      <c r="N592" s="22" t="b">
        <f t="shared" ref="N592:N594" si="123">G592=M592</f>
        <v>1</v>
      </c>
    </row>
    <row r="593" spans="2:14">
      <c r="B593" s="4" t="s">
        <v>313</v>
      </c>
      <c r="C593" s="4" t="s">
        <v>314</v>
      </c>
      <c r="D593" s="16" t="s">
        <v>25</v>
      </c>
      <c r="E593" s="30">
        <v>0.1</v>
      </c>
      <c r="F593" s="35">
        <v>22.69</v>
      </c>
      <c r="G593" s="34">
        <f t="shared" si="122"/>
        <v>2.2599999999999998</v>
      </c>
      <c r="I593" s="17">
        <v>0.1</v>
      </c>
      <c r="J593" s="22" t="b">
        <f>E593=I593</f>
        <v>1</v>
      </c>
      <c r="K593" s="3">
        <v>22.69</v>
      </c>
      <c r="L593" s="22" t="b">
        <f>F593=K593</f>
        <v>1</v>
      </c>
      <c r="M593" s="3">
        <v>2.2599999999999998</v>
      </c>
      <c r="N593" s="22" t="b">
        <f t="shared" si="123"/>
        <v>1</v>
      </c>
    </row>
    <row r="594" spans="2:14">
      <c r="B594" s="18"/>
      <c r="C594" s="18"/>
      <c r="D594" s="18"/>
      <c r="E594" s="31"/>
      <c r="F594" s="32" t="s">
        <v>1</v>
      </c>
      <c r="G594" s="33">
        <f>SUM(G592:G593)</f>
        <v>4.3699999999999992</v>
      </c>
      <c r="I594" s="18"/>
      <c r="K594" s="18"/>
      <c r="M594" s="19">
        <v>4.37</v>
      </c>
      <c r="N594" t="b">
        <f t="shared" si="123"/>
        <v>1</v>
      </c>
    </row>
    <row r="597" spans="2:14">
      <c r="B597" s="5" t="s">
        <v>371</v>
      </c>
      <c r="C597" s="6"/>
      <c r="D597" s="6"/>
      <c r="E597" s="23"/>
      <c r="F597" s="23"/>
      <c r="G597" s="24"/>
      <c r="I597" s="6"/>
      <c r="K597" s="6"/>
      <c r="M597" s="7"/>
    </row>
    <row r="598" spans="2:14">
      <c r="B598" s="8" t="s">
        <v>29</v>
      </c>
      <c r="C598" s="9"/>
      <c r="D598" s="9"/>
      <c r="E598" s="25"/>
      <c r="F598" s="25"/>
      <c r="G598" s="26"/>
      <c r="I598" s="9"/>
      <c r="K598" s="9"/>
      <c r="M598" s="10"/>
    </row>
    <row r="599" spans="2:14">
      <c r="B599" s="11" t="s">
        <v>372</v>
      </c>
      <c r="C599" s="12"/>
      <c r="D599" s="12"/>
      <c r="E599" s="27"/>
      <c r="F599" s="28"/>
      <c r="G599" s="29"/>
      <c r="I599" s="12"/>
      <c r="K599" s="13"/>
      <c r="M599" s="14"/>
    </row>
    <row r="600" spans="2:14">
      <c r="B600" s="15" t="s">
        <v>18</v>
      </c>
      <c r="C600" s="1" t="s">
        <v>0</v>
      </c>
      <c r="D600" s="15" t="s">
        <v>19</v>
      </c>
      <c r="E600" s="15" t="s">
        <v>20</v>
      </c>
      <c r="F600" s="15" t="s">
        <v>642</v>
      </c>
      <c r="G600" s="15" t="s">
        <v>22</v>
      </c>
      <c r="I600" s="15" t="s">
        <v>20</v>
      </c>
      <c r="K600" s="15" t="s">
        <v>21</v>
      </c>
      <c r="M600" s="15" t="s">
        <v>22</v>
      </c>
    </row>
    <row r="601" spans="2:14">
      <c r="B601" s="4" t="s">
        <v>373</v>
      </c>
      <c r="C601" s="2" t="s">
        <v>374</v>
      </c>
      <c r="D601" s="16" t="s">
        <v>10</v>
      </c>
      <c r="E601" s="30">
        <v>1</v>
      </c>
      <c r="F601" s="35">
        <v>1.29</v>
      </c>
      <c r="G601" s="34">
        <f t="shared" ref="G601:G602" si="124">TRUNC(E601*F601,2)</f>
        <v>1.29</v>
      </c>
      <c r="I601" s="17">
        <v>1</v>
      </c>
      <c r="J601" s="22" t="b">
        <f>E601=I601</f>
        <v>1</v>
      </c>
      <c r="K601" s="3">
        <v>1.29</v>
      </c>
      <c r="L601" s="22" t="b">
        <f>F601=K601</f>
        <v>1</v>
      </c>
      <c r="M601" s="3">
        <v>1.29</v>
      </c>
      <c r="N601" s="22" t="b">
        <f t="shared" ref="N601:N603" si="125">G601=M601</f>
        <v>1</v>
      </c>
    </row>
    <row r="602" spans="2:14">
      <c r="B602" s="4" t="s">
        <v>313</v>
      </c>
      <c r="C602" s="4" t="s">
        <v>314</v>
      </c>
      <c r="D602" s="16" t="s">
        <v>25</v>
      </c>
      <c r="E602" s="30">
        <v>0.1</v>
      </c>
      <c r="F602" s="35">
        <v>22.69</v>
      </c>
      <c r="G602" s="34">
        <f t="shared" si="124"/>
        <v>2.2599999999999998</v>
      </c>
      <c r="I602" s="17">
        <v>0.1</v>
      </c>
      <c r="J602" s="22" t="b">
        <f>E602=I602</f>
        <v>1</v>
      </c>
      <c r="K602" s="3">
        <v>22.69</v>
      </c>
      <c r="L602" s="22" t="b">
        <f>F602=K602</f>
        <v>1</v>
      </c>
      <c r="M602" s="3">
        <v>2.2599999999999998</v>
      </c>
      <c r="N602" s="22" t="b">
        <f t="shared" si="125"/>
        <v>1</v>
      </c>
    </row>
    <row r="603" spans="2:14">
      <c r="B603" s="18"/>
      <c r="C603" s="18"/>
      <c r="D603" s="18"/>
      <c r="E603" s="31"/>
      <c r="F603" s="32" t="s">
        <v>1</v>
      </c>
      <c r="G603" s="33">
        <f>SUM(G601:G602)</f>
        <v>3.55</v>
      </c>
      <c r="I603" s="18"/>
      <c r="K603" s="18"/>
      <c r="M603" s="19">
        <v>3.55</v>
      </c>
      <c r="N603" t="b">
        <f t="shared" si="125"/>
        <v>1</v>
      </c>
    </row>
    <row r="606" spans="2:14">
      <c r="B606" s="5" t="s">
        <v>375</v>
      </c>
      <c r="C606" s="6"/>
      <c r="D606" s="6"/>
      <c r="E606" s="23"/>
      <c r="F606" s="23"/>
      <c r="G606" s="24"/>
      <c r="I606" s="6"/>
      <c r="K606" s="6"/>
      <c r="M606" s="7"/>
    </row>
    <row r="607" spans="2:14">
      <c r="B607" s="8" t="s">
        <v>16</v>
      </c>
      <c r="C607" s="9"/>
      <c r="D607" s="9"/>
      <c r="E607" s="25"/>
      <c r="F607" s="25"/>
      <c r="G607" s="26"/>
      <c r="I607" s="9"/>
      <c r="K607" s="9"/>
      <c r="M607" s="10"/>
    </row>
    <row r="608" spans="2:14">
      <c r="B608" s="11" t="s">
        <v>376</v>
      </c>
      <c r="C608" s="12"/>
      <c r="D608" s="12"/>
      <c r="E608" s="27"/>
      <c r="F608" s="28"/>
      <c r="G608" s="29"/>
      <c r="I608" s="12"/>
      <c r="K608" s="13"/>
      <c r="M608" s="14"/>
    </row>
    <row r="609" spans="2:14">
      <c r="B609" s="15" t="s">
        <v>18</v>
      </c>
      <c r="C609" s="1" t="s">
        <v>0</v>
      </c>
      <c r="D609" s="15" t="s">
        <v>19</v>
      </c>
      <c r="E609" s="15" t="s">
        <v>20</v>
      </c>
      <c r="F609" s="15" t="s">
        <v>642</v>
      </c>
      <c r="G609" s="15" t="s">
        <v>22</v>
      </c>
      <c r="I609" s="15" t="s">
        <v>20</v>
      </c>
      <c r="K609" s="15" t="s">
        <v>21</v>
      </c>
      <c r="M609" s="15" t="s">
        <v>22</v>
      </c>
    </row>
    <row r="610" spans="2:14" ht="22.5">
      <c r="B610" s="4" t="s">
        <v>377</v>
      </c>
      <c r="C610" s="2" t="s">
        <v>378</v>
      </c>
      <c r="D610" s="16" t="s">
        <v>10</v>
      </c>
      <c r="E610" s="30">
        <v>1</v>
      </c>
      <c r="F610" s="35">
        <v>9.15</v>
      </c>
      <c r="G610" s="34">
        <f t="shared" ref="G610:G613" si="126">TRUNC(E610*F610,2)</f>
        <v>9.15</v>
      </c>
      <c r="I610" s="17">
        <v>1</v>
      </c>
      <c r="J610" s="22" t="b">
        <f>E610=I610</f>
        <v>1</v>
      </c>
      <c r="K610" s="3">
        <v>9.15</v>
      </c>
      <c r="L610" s="22" t="b">
        <f>F610=K610</f>
        <v>1</v>
      </c>
      <c r="M610" s="3">
        <v>9.15</v>
      </c>
      <c r="N610" s="22" t="b">
        <f t="shared" ref="N610:N614" si="127">G610=M610</f>
        <v>1</v>
      </c>
    </row>
    <row r="611" spans="2:14" ht="33.75">
      <c r="B611" s="4" t="s">
        <v>379</v>
      </c>
      <c r="C611" s="2" t="s">
        <v>380</v>
      </c>
      <c r="D611" s="16" t="s">
        <v>10</v>
      </c>
      <c r="E611" s="30">
        <v>1</v>
      </c>
      <c r="F611" s="35">
        <v>1.1100000000000001</v>
      </c>
      <c r="G611" s="34">
        <f t="shared" si="126"/>
        <v>1.1100000000000001</v>
      </c>
      <c r="I611" s="17">
        <v>1</v>
      </c>
      <c r="J611" s="22" t="b">
        <f>E611=I611</f>
        <v>1</v>
      </c>
      <c r="K611" s="3">
        <v>1.1100000000000001</v>
      </c>
      <c r="L611" s="22" t="b">
        <f>F611=K611</f>
        <v>1</v>
      </c>
      <c r="M611" s="3">
        <v>1.1100000000000001</v>
      </c>
      <c r="N611" s="22" t="b">
        <f t="shared" si="127"/>
        <v>1</v>
      </c>
    </row>
    <row r="612" spans="2:14">
      <c r="B612" s="4" t="s">
        <v>313</v>
      </c>
      <c r="C612" s="2" t="s">
        <v>314</v>
      </c>
      <c r="D612" s="16" t="s">
        <v>25</v>
      </c>
      <c r="E612" s="30">
        <v>3.5428000000000001E-2</v>
      </c>
      <c r="F612" s="35">
        <v>22.69</v>
      </c>
      <c r="G612" s="34">
        <f t="shared" si="126"/>
        <v>0.8</v>
      </c>
      <c r="I612" s="17">
        <v>3.5428000000000001E-2</v>
      </c>
      <c r="J612" s="22" t="b">
        <f>E612=I612</f>
        <v>1</v>
      </c>
      <c r="K612" s="3">
        <v>22.69</v>
      </c>
      <c r="L612" s="22" t="b">
        <f>F612=K612</f>
        <v>1</v>
      </c>
      <c r="M612" s="3">
        <v>0.8</v>
      </c>
      <c r="N612" s="22" t="b">
        <f t="shared" si="127"/>
        <v>1</v>
      </c>
    </row>
    <row r="613" spans="2:14">
      <c r="B613" s="4" t="s">
        <v>315</v>
      </c>
      <c r="C613" s="4" t="s">
        <v>316</v>
      </c>
      <c r="D613" s="16" t="s">
        <v>25</v>
      </c>
      <c r="E613" s="30">
        <v>3.5428000000000001E-2</v>
      </c>
      <c r="F613" s="35">
        <v>29.75</v>
      </c>
      <c r="G613" s="34">
        <f t="shared" si="126"/>
        <v>1.05</v>
      </c>
      <c r="I613" s="17">
        <v>3.5428000000000001E-2</v>
      </c>
      <c r="J613" s="22" t="b">
        <f>E613=I613</f>
        <v>1</v>
      </c>
      <c r="K613" s="3">
        <v>29.75</v>
      </c>
      <c r="L613" s="22" t="b">
        <f>F613=K613</f>
        <v>1</v>
      </c>
      <c r="M613" s="3">
        <v>1.05</v>
      </c>
      <c r="N613" s="22" t="b">
        <f t="shared" si="127"/>
        <v>1</v>
      </c>
    </row>
    <row r="614" spans="2:14">
      <c r="B614" s="18"/>
      <c r="C614" s="18"/>
      <c r="D614" s="18"/>
      <c r="E614" s="31"/>
      <c r="F614" s="32" t="s">
        <v>1</v>
      </c>
      <c r="G614" s="33">
        <f>SUM(G610:G613)</f>
        <v>12.110000000000001</v>
      </c>
      <c r="I614" s="18"/>
      <c r="K614" s="18"/>
      <c r="M614" s="19">
        <v>12.11</v>
      </c>
      <c r="N614" t="b">
        <f t="shared" si="127"/>
        <v>1</v>
      </c>
    </row>
    <row r="617" spans="2:14">
      <c r="B617" s="5" t="s">
        <v>381</v>
      </c>
      <c r="C617" s="6"/>
      <c r="D617" s="6"/>
      <c r="E617" s="23"/>
      <c r="F617" s="23"/>
      <c r="G617" s="24"/>
      <c r="I617" s="6"/>
      <c r="K617" s="6"/>
      <c r="M617" s="7"/>
    </row>
    <row r="618" spans="2:14">
      <c r="B618" s="8" t="s">
        <v>16</v>
      </c>
      <c r="C618" s="9"/>
      <c r="D618" s="9"/>
      <c r="E618" s="25"/>
      <c r="F618" s="25"/>
      <c r="G618" s="26"/>
      <c r="I618" s="9"/>
      <c r="K618" s="9"/>
      <c r="M618" s="10"/>
    </row>
    <row r="619" spans="2:14">
      <c r="B619" s="11" t="s">
        <v>382</v>
      </c>
      <c r="C619" s="12"/>
      <c r="D619" s="12"/>
      <c r="E619" s="27"/>
      <c r="F619" s="28"/>
      <c r="G619" s="29"/>
      <c r="I619" s="12"/>
      <c r="K619" s="13"/>
      <c r="M619" s="14"/>
    </row>
    <row r="620" spans="2:14">
      <c r="B620" s="15" t="s">
        <v>18</v>
      </c>
      <c r="C620" s="1" t="s">
        <v>0</v>
      </c>
      <c r="D620" s="15" t="s">
        <v>19</v>
      </c>
      <c r="E620" s="15" t="s">
        <v>20</v>
      </c>
      <c r="F620" s="15" t="s">
        <v>642</v>
      </c>
      <c r="G620" s="15" t="s">
        <v>22</v>
      </c>
      <c r="I620" s="15" t="s">
        <v>20</v>
      </c>
      <c r="K620" s="15" t="s">
        <v>21</v>
      </c>
      <c r="M620" s="15" t="s">
        <v>22</v>
      </c>
    </row>
    <row r="621" spans="2:14" ht="22.5">
      <c r="B621" s="4" t="s">
        <v>377</v>
      </c>
      <c r="C621" s="2" t="s">
        <v>378</v>
      </c>
      <c r="D621" s="16" t="s">
        <v>10</v>
      </c>
      <c r="E621" s="30">
        <v>1</v>
      </c>
      <c r="F621" s="35">
        <v>9.15</v>
      </c>
      <c r="G621" s="34">
        <f t="shared" ref="G621:G624" si="128">TRUNC(E621*F621,2)</f>
        <v>9.15</v>
      </c>
      <c r="I621" s="17">
        <v>1</v>
      </c>
      <c r="J621" s="22" t="b">
        <f>E621=I621</f>
        <v>1</v>
      </c>
      <c r="K621" s="3">
        <v>9.15</v>
      </c>
      <c r="L621" s="22" t="b">
        <f>F621=K621</f>
        <v>1</v>
      </c>
      <c r="M621" s="3">
        <v>9.15</v>
      </c>
      <c r="N621" s="22" t="b">
        <f t="shared" ref="N621:N625" si="129">G621=M621</f>
        <v>1</v>
      </c>
    </row>
    <row r="622" spans="2:14" ht="33.75">
      <c r="B622" s="4" t="s">
        <v>379</v>
      </c>
      <c r="C622" s="2" t="s">
        <v>380</v>
      </c>
      <c r="D622" s="16" t="s">
        <v>10</v>
      </c>
      <c r="E622" s="30">
        <v>1</v>
      </c>
      <c r="F622" s="35">
        <v>1.1100000000000001</v>
      </c>
      <c r="G622" s="34">
        <f t="shared" si="128"/>
        <v>1.1100000000000001</v>
      </c>
      <c r="I622" s="17">
        <v>1</v>
      </c>
      <c r="J622" s="22" t="b">
        <f>E622=I622</f>
        <v>1</v>
      </c>
      <c r="K622" s="3">
        <v>1.1100000000000001</v>
      </c>
      <c r="L622" s="22" t="b">
        <f>F622=K622</f>
        <v>1</v>
      </c>
      <c r="M622" s="3">
        <v>1.1100000000000001</v>
      </c>
      <c r="N622" s="22" t="b">
        <f t="shared" si="129"/>
        <v>1</v>
      </c>
    </row>
    <row r="623" spans="2:14">
      <c r="B623" s="4" t="s">
        <v>313</v>
      </c>
      <c r="C623" s="2" t="s">
        <v>314</v>
      </c>
      <c r="D623" s="16" t="s">
        <v>25</v>
      </c>
      <c r="E623" s="30">
        <v>3.5428000000000001E-2</v>
      </c>
      <c r="F623" s="35">
        <v>22.69</v>
      </c>
      <c r="G623" s="34">
        <f t="shared" si="128"/>
        <v>0.8</v>
      </c>
      <c r="I623" s="17">
        <v>3.5428000000000001E-2</v>
      </c>
      <c r="J623" s="22" t="b">
        <f>E623=I623</f>
        <v>1</v>
      </c>
      <c r="K623" s="3">
        <v>22.69</v>
      </c>
      <c r="L623" s="22" t="b">
        <f>F623=K623</f>
        <v>1</v>
      </c>
      <c r="M623" s="3">
        <v>0.8</v>
      </c>
      <c r="N623" s="22" t="b">
        <f t="shared" si="129"/>
        <v>1</v>
      </c>
    </row>
    <row r="624" spans="2:14">
      <c r="B624" s="4" t="s">
        <v>315</v>
      </c>
      <c r="C624" s="4" t="s">
        <v>316</v>
      </c>
      <c r="D624" s="16" t="s">
        <v>25</v>
      </c>
      <c r="E624" s="30">
        <v>3.5428000000000001E-2</v>
      </c>
      <c r="F624" s="35">
        <v>29.75</v>
      </c>
      <c r="G624" s="34">
        <f t="shared" si="128"/>
        <v>1.05</v>
      </c>
      <c r="I624" s="17">
        <v>3.5428000000000001E-2</v>
      </c>
      <c r="J624" s="22" t="b">
        <f>E624=I624</f>
        <v>1</v>
      </c>
      <c r="K624" s="3">
        <v>29.75</v>
      </c>
      <c r="L624" s="22" t="b">
        <f>F624=K624</f>
        <v>1</v>
      </c>
      <c r="M624" s="3">
        <v>1.05</v>
      </c>
      <c r="N624" s="22" t="b">
        <f t="shared" si="129"/>
        <v>1</v>
      </c>
    </row>
    <row r="625" spans="2:14">
      <c r="B625" s="18"/>
      <c r="C625" s="18"/>
      <c r="D625" s="18"/>
      <c r="E625" s="31"/>
      <c r="F625" s="32" t="s">
        <v>1</v>
      </c>
      <c r="G625" s="33">
        <f>SUM(G621:G624)</f>
        <v>12.110000000000001</v>
      </c>
      <c r="I625" s="18"/>
      <c r="K625" s="18"/>
      <c r="M625" s="19">
        <v>12.11</v>
      </c>
      <c r="N625" t="b">
        <f t="shared" si="129"/>
        <v>1</v>
      </c>
    </row>
    <row r="628" spans="2:14">
      <c r="B628" s="5" t="s">
        <v>383</v>
      </c>
      <c r="C628" s="6"/>
      <c r="D628" s="6"/>
      <c r="E628" s="23"/>
      <c r="F628" s="23"/>
      <c r="G628" s="24"/>
      <c r="I628" s="6"/>
      <c r="K628" s="6"/>
      <c r="M628" s="7"/>
    </row>
    <row r="629" spans="2:14">
      <c r="B629" s="8" t="s">
        <v>29</v>
      </c>
      <c r="C629" s="9"/>
      <c r="D629" s="9"/>
      <c r="E629" s="25"/>
      <c r="F629" s="25"/>
      <c r="G629" s="26"/>
      <c r="I629" s="9"/>
      <c r="K629" s="9"/>
      <c r="M629" s="10"/>
    </row>
    <row r="630" spans="2:14">
      <c r="B630" s="11" t="s">
        <v>384</v>
      </c>
      <c r="C630" s="12"/>
      <c r="D630" s="12"/>
      <c r="E630" s="27"/>
      <c r="F630" s="28"/>
      <c r="G630" s="29"/>
      <c r="I630" s="12"/>
      <c r="K630" s="13"/>
      <c r="M630" s="14"/>
    </row>
    <row r="631" spans="2:14">
      <c r="B631" s="15" t="s">
        <v>18</v>
      </c>
      <c r="C631" s="1" t="s">
        <v>0</v>
      </c>
      <c r="D631" s="15" t="s">
        <v>19</v>
      </c>
      <c r="E631" s="15" t="s">
        <v>20</v>
      </c>
      <c r="F631" s="15" t="s">
        <v>642</v>
      </c>
      <c r="G631" s="15" t="s">
        <v>22</v>
      </c>
      <c r="I631" s="15" t="s">
        <v>20</v>
      </c>
      <c r="K631" s="15" t="s">
        <v>21</v>
      </c>
      <c r="M631" s="15" t="s">
        <v>22</v>
      </c>
    </row>
    <row r="632" spans="2:14" ht="22.5">
      <c r="B632" s="4" t="s">
        <v>385</v>
      </c>
      <c r="C632" s="2" t="s">
        <v>386</v>
      </c>
      <c r="D632" s="16" t="s">
        <v>10</v>
      </c>
      <c r="E632" s="30">
        <v>1</v>
      </c>
      <c r="F632" s="35">
        <v>52.44</v>
      </c>
      <c r="G632" s="34">
        <f t="shared" ref="G632:G635" si="130">TRUNC(E632*F632,2)</f>
        <v>52.44</v>
      </c>
      <c r="I632" s="17">
        <v>1</v>
      </c>
      <c r="J632" s="22" t="b">
        <f>E632=I632</f>
        <v>1</v>
      </c>
      <c r="K632" s="3">
        <v>52.44</v>
      </c>
      <c r="L632" s="22" t="b">
        <f>F632=K632</f>
        <v>1</v>
      </c>
      <c r="M632" s="3">
        <v>52.44</v>
      </c>
      <c r="N632" s="22" t="b">
        <f t="shared" ref="N632:N636" si="131">G632=M632</f>
        <v>1</v>
      </c>
    </row>
    <row r="633" spans="2:14" ht="33.75">
      <c r="B633" s="4" t="s">
        <v>387</v>
      </c>
      <c r="C633" s="2" t="s">
        <v>388</v>
      </c>
      <c r="D633" s="16" t="s">
        <v>10</v>
      </c>
      <c r="E633" s="30">
        <v>2</v>
      </c>
      <c r="F633" s="35">
        <v>1.72</v>
      </c>
      <c r="G633" s="34">
        <f t="shared" si="130"/>
        <v>3.44</v>
      </c>
      <c r="I633" s="17">
        <v>2</v>
      </c>
      <c r="J633" s="22" t="b">
        <f>E633=I633</f>
        <v>1</v>
      </c>
      <c r="K633" s="3">
        <v>1.72</v>
      </c>
      <c r="L633" s="22" t="b">
        <f>F633=K633</f>
        <v>1</v>
      </c>
      <c r="M633" s="3">
        <v>3.44</v>
      </c>
      <c r="N633" s="22" t="b">
        <f t="shared" si="131"/>
        <v>1</v>
      </c>
    </row>
    <row r="634" spans="2:14">
      <c r="B634" s="4" t="s">
        <v>313</v>
      </c>
      <c r="C634" s="2" t="s">
        <v>314</v>
      </c>
      <c r="D634" s="16" t="s">
        <v>25</v>
      </c>
      <c r="E634" s="30">
        <v>0.12792799999999999</v>
      </c>
      <c r="F634" s="35">
        <v>22.69</v>
      </c>
      <c r="G634" s="34">
        <f t="shared" si="130"/>
        <v>2.9</v>
      </c>
      <c r="I634" s="17">
        <v>0.12792799999999999</v>
      </c>
      <c r="J634" s="22" t="b">
        <f>E634=I634</f>
        <v>1</v>
      </c>
      <c r="K634" s="3">
        <v>22.69</v>
      </c>
      <c r="L634" s="22" t="b">
        <f>F634=K634</f>
        <v>1</v>
      </c>
      <c r="M634" s="3">
        <v>2.9</v>
      </c>
      <c r="N634" s="22" t="b">
        <f t="shared" si="131"/>
        <v>1</v>
      </c>
    </row>
    <row r="635" spans="2:14">
      <c r="B635" s="4" t="s">
        <v>315</v>
      </c>
      <c r="C635" s="4" t="s">
        <v>316</v>
      </c>
      <c r="D635" s="16" t="s">
        <v>25</v>
      </c>
      <c r="E635" s="30">
        <v>0.12792799999999999</v>
      </c>
      <c r="F635" s="35">
        <v>29.75</v>
      </c>
      <c r="G635" s="34">
        <f t="shared" si="130"/>
        <v>3.8</v>
      </c>
      <c r="I635" s="17">
        <v>0.12792799999999999</v>
      </c>
      <c r="J635" s="22" t="b">
        <f>E635=I635</f>
        <v>1</v>
      </c>
      <c r="K635" s="3">
        <v>29.75</v>
      </c>
      <c r="L635" s="22" t="b">
        <f>F635=K635</f>
        <v>1</v>
      </c>
      <c r="M635" s="3">
        <v>3.8</v>
      </c>
      <c r="N635" s="22" t="b">
        <f t="shared" si="131"/>
        <v>1</v>
      </c>
    </row>
    <row r="636" spans="2:14">
      <c r="B636" s="18"/>
      <c r="C636" s="18"/>
      <c r="D636" s="18"/>
      <c r="E636" s="31"/>
      <c r="F636" s="32" t="s">
        <v>1</v>
      </c>
      <c r="G636" s="33">
        <f>SUM(G632:G635)</f>
        <v>62.579999999999991</v>
      </c>
      <c r="I636" s="18"/>
      <c r="K636" s="18"/>
      <c r="M636" s="19">
        <v>62.58</v>
      </c>
      <c r="N636" t="b">
        <f t="shared" si="131"/>
        <v>1</v>
      </c>
    </row>
    <row r="639" spans="2:14">
      <c r="B639" s="5" t="s">
        <v>389</v>
      </c>
      <c r="C639" s="6"/>
      <c r="D639" s="6"/>
      <c r="E639" s="23"/>
      <c r="F639" s="23"/>
      <c r="G639" s="24"/>
      <c r="I639" s="6"/>
      <c r="K639" s="6"/>
      <c r="M639" s="7"/>
    </row>
    <row r="640" spans="2:14">
      <c r="B640" s="8" t="s">
        <v>29</v>
      </c>
      <c r="C640" s="9"/>
      <c r="D640" s="9"/>
      <c r="E640" s="25"/>
      <c r="F640" s="25"/>
      <c r="G640" s="26"/>
      <c r="I640" s="9"/>
      <c r="K640" s="9"/>
      <c r="M640" s="10"/>
    </row>
    <row r="641" spans="2:14">
      <c r="B641" s="11" t="s">
        <v>390</v>
      </c>
      <c r="C641" s="12"/>
      <c r="D641" s="12"/>
      <c r="E641" s="27"/>
      <c r="F641" s="28"/>
      <c r="G641" s="29"/>
      <c r="I641" s="12"/>
      <c r="K641" s="13"/>
      <c r="M641" s="14"/>
    </row>
    <row r="642" spans="2:14">
      <c r="B642" s="15" t="s">
        <v>18</v>
      </c>
      <c r="C642" s="1" t="s">
        <v>0</v>
      </c>
      <c r="D642" s="15" t="s">
        <v>19</v>
      </c>
      <c r="E642" s="15" t="s">
        <v>20</v>
      </c>
      <c r="F642" s="15" t="s">
        <v>642</v>
      </c>
      <c r="G642" s="15" t="s">
        <v>22</v>
      </c>
      <c r="I642" s="15" t="s">
        <v>20</v>
      </c>
      <c r="K642" s="15" t="s">
        <v>21</v>
      </c>
      <c r="M642" s="15" t="s">
        <v>22</v>
      </c>
    </row>
    <row r="643" spans="2:14" ht="22.5">
      <c r="B643" s="4" t="s">
        <v>391</v>
      </c>
      <c r="C643" s="2" t="s">
        <v>392</v>
      </c>
      <c r="D643" s="16" t="s">
        <v>10</v>
      </c>
      <c r="E643" s="30">
        <v>1</v>
      </c>
      <c r="F643" s="35">
        <v>160.63</v>
      </c>
      <c r="G643" s="34">
        <f t="shared" ref="G643:G646" si="132">TRUNC(E643*F643,2)</f>
        <v>160.63</v>
      </c>
      <c r="I643" s="17">
        <v>1</v>
      </c>
      <c r="J643" s="22" t="b">
        <f>E643=I643</f>
        <v>1</v>
      </c>
      <c r="K643" s="3">
        <v>160.63</v>
      </c>
      <c r="L643" s="22" t="b">
        <f>F643=K643</f>
        <v>1</v>
      </c>
      <c r="M643" s="3">
        <v>160.63</v>
      </c>
      <c r="N643" s="22" t="b">
        <f t="shared" ref="N643:N647" si="133">G643=M643</f>
        <v>1</v>
      </c>
    </row>
    <row r="644" spans="2:14" ht="33.75">
      <c r="B644" s="4" t="s">
        <v>393</v>
      </c>
      <c r="C644" s="2" t="s">
        <v>394</v>
      </c>
      <c r="D644" s="16" t="s">
        <v>10</v>
      </c>
      <c r="E644" s="30">
        <v>3</v>
      </c>
      <c r="F644" s="35">
        <v>1.86</v>
      </c>
      <c r="G644" s="34">
        <f t="shared" si="132"/>
        <v>5.58</v>
      </c>
      <c r="I644" s="17">
        <v>3</v>
      </c>
      <c r="J644" s="22" t="b">
        <f>E644=I644</f>
        <v>1</v>
      </c>
      <c r="K644" s="3">
        <v>1.86</v>
      </c>
      <c r="L644" s="22" t="b">
        <f>F644=K644</f>
        <v>1</v>
      </c>
      <c r="M644" s="3">
        <v>5.58</v>
      </c>
      <c r="N644" s="22" t="b">
        <f t="shared" si="133"/>
        <v>1</v>
      </c>
    </row>
    <row r="645" spans="2:14">
      <c r="B645" s="4" t="s">
        <v>313</v>
      </c>
      <c r="C645" s="2" t="s">
        <v>314</v>
      </c>
      <c r="D645" s="16" t="s">
        <v>25</v>
      </c>
      <c r="E645" s="30">
        <v>0.50855799999999995</v>
      </c>
      <c r="F645" s="35">
        <v>22.69</v>
      </c>
      <c r="G645" s="34">
        <f t="shared" si="132"/>
        <v>11.53</v>
      </c>
      <c r="I645" s="17">
        <v>0.50855799999999995</v>
      </c>
      <c r="J645" s="22" t="b">
        <f>E645=I645</f>
        <v>1</v>
      </c>
      <c r="K645" s="3">
        <v>22.69</v>
      </c>
      <c r="L645" s="22" t="b">
        <f>F645=K645</f>
        <v>1</v>
      </c>
      <c r="M645" s="3">
        <v>11.53</v>
      </c>
      <c r="N645" s="22" t="b">
        <f t="shared" si="133"/>
        <v>1</v>
      </c>
    </row>
    <row r="646" spans="2:14">
      <c r="B646" s="4" t="s">
        <v>315</v>
      </c>
      <c r="C646" s="4" t="s">
        <v>316</v>
      </c>
      <c r="D646" s="16" t="s">
        <v>25</v>
      </c>
      <c r="E646" s="30">
        <v>0.50855799999999995</v>
      </c>
      <c r="F646" s="35">
        <v>29.75</v>
      </c>
      <c r="G646" s="34">
        <f t="shared" si="132"/>
        <v>15.12</v>
      </c>
      <c r="I646" s="17">
        <v>0.50855799999999995</v>
      </c>
      <c r="J646" s="22" t="b">
        <f>E646=I646</f>
        <v>1</v>
      </c>
      <c r="K646" s="3">
        <v>29.75</v>
      </c>
      <c r="L646" s="22" t="b">
        <f>F646=K646</f>
        <v>1</v>
      </c>
      <c r="M646" s="3">
        <v>15.12</v>
      </c>
      <c r="N646" s="22" t="b">
        <f t="shared" si="133"/>
        <v>1</v>
      </c>
    </row>
    <row r="647" spans="2:14">
      <c r="B647" s="18"/>
      <c r="C647" s="18"/>
      <c r="D647" s="18"/>
      <c r="E647" s="31"/>
      <c r="F647" s="32" t="s">
        <v>1</v>
      </c>
      <c r="G647" s="33">
        <f>SUM(G643:G646)</f>
        <v>192.86</v>
      </c>
      <c r="I647" s="18"/>
      <c r="K647" s="18"/>
      <c r="M647" s="19">
        <v>192.86</v>
      </c>
      <c r="N647" t="b">
        <f t="shared" si="133"/>
        <v>1</v>
      </c>
    </row>
    <row r="650" spans="2:14" ht="25.5" customHeight="1">
      <c r="B650" s="39" t="s">
        <v>395</v>
      </c>
      <c r="C650" s="40"/>
      <c r="D650" s="40"/>
      <c r="E650" s="40"/>
      <c r="F650" s="40"/>
      <c r="G650" s="41"/>
      <c r="I650" s="6"/>
      <c r="K650" s="6"/>
      <c r="M650" s="7"/>
    </row>
    <row r="651" spans="2:14">
      <c r="B651" s="8" t="s">
        <v>29</v>
      </c>
      <c r="C651" s="9"/>
      <c r="D651" s="9"/>
      <c r="E651" s="25"/>
      <c r="F651" s="25"/>
      <c r="G651" s="26"/>
      <c r="I651" s="9"/>
      <c r="K651" s="9"/>
      <c r="M651" s="10"/>
    </row>
    <row r="652" spans="2:14">
      <c r="B652" s="11" t="s">
        <v>396</v>
      </c>
      <c r="C652" s="12"/>
      <c r="D652" s="12"/>
      <c r="E652" s="27"/>
      <c r="F652" s="28"/>
      <c r="G652" s="29"/>
      <c r="I652" s="12"/>
      <c r="K652" s="13"/>
      <c r="M652" s="14"/>
    </row>
    <row r="653" spans="2:14">
      <c r="B653" s="15" t="s">
        <v>18</v>
      </c>
      <c r="C653" s="1" t="s">
        <v>0</v>
      </c>
      <c r="D653" s="15" t="s">
        <v>19</v>
      </c>
      <c r="E653" s="15" t="s">
        <v>20</v>
      </c>
      <c r="F653" s="15" t="s">
        <v>642</v>
      </c>
      <c r="G653" s="15" t="s">
        <v>22</v>
      </c>
      <c r="I653" s="15" t="s">
        <v>20</v>
      </c>
      <c r="K653" s="15" t="s">
        <v>21</v>
      </c>
      <c r="M653" s="15" t="s">
        <v>22</v>
      </c>
    </row>
    <row r="654" spans="2:14" ht="22.5">
      <c r="B654" s="4" t="s">
        <v>397</v>
      </c>
      <c r="C654" s="2" t="s">
        <v>398</v>
      </c>
      <c r="D654" s="16" t="s">
        <v>10</v>
      </c>
      <c r="E654" s="30">
        <v>1</v>
      </c>
      <c r="F654" s="35">
        <v>68.459999999999994</v>
      </c>
      <c r="G654" s="34">
        <f t="shared" ref="G654:G657" si="134">TRUNC(E654*F654,2)</f>
        <v>68.459999999999994</v>
      </c>
      <c r="I654" s="17">
        <v>1</v>
      </c>
      <c r="J654" s="22" t="b">
        <f>E654=I654</f>
        <v>1</v>
      </c>
      <c r="K654" s="3">
        <v>68.459999999999994</v>
      </c>
      <c r="L654" s="22" t="b">
        <f>F654=K654</f>
        <v>1</v>
      </c>
      <c r="M654" s="3">
        <v>68.459999999999994</v>
      </c>
      <c r="N654" s="22" t="b">
        <f t="shared" ref="N654:N658" si="135">G654=M654</f>
        <v>1</v>
      </c>
    </row>
    <row r="655" spans="2:14" ht="33.75">
      <c r="B655" s="4" t="s">
        <v>393</v>
      </c>
      <c r="C655" s="2" t="s">
        <v>394</v>
      </c>
      <c r="D655" s="16" t="s">
        <v>10</v>
      </c>
      <c r="E655" s="30">
        <v>1</v>
      </c>
      <c r="F655" s="35">
        <v>1.86</v>
      </c>
      <c r="G655" s="34">
        <f t="shared" si="134"/>
        <v>1.86</v>
      </c>
      <c r="I655" s="17">
        <v>1</v>
      </c>
      <c r="J655" s="22" t="b">
        <f>E655=I655</f>
        <v>1</v>
      </c>
      <c r="K655" s="3">
        <v>1.86</v>
      </c>
      <c r="L655" s="22" t="b">
        <f>F655=K655</f>
        <v>1</v>
      </c>
      <c r="M655" s="3">
        <v>1.86</v>
      </c>
      <c r="N655" s="22" t="b">
        <f t="shared" si="135"/>
        <v>1</v>
      </c>
    </row>
    <row r="656" spans="2:14">
      <c r="B656" s="4" t="s">
        <v>313</v>
      </c>
      <c r="C656" s="2" t="s">
        <v>314</v>
      </c>
      <c r="D656" s="16" t="s">
        <v>25</v>
      </c>
      <c r="E656" s="30">
        <v>0.13244900000000001</v>
      </c>
      <c r="F656" s="35">
        <v>22.69</v>
      </c>
      <c r="G656" s="34">
        <f t="shared" si="134"/>
        <v>3</v>
      </c>
      <c r="I656" s="17">
        <v>0.13244900000000001</v>
      </c>
      <c r="J656" s="22" t="b">
        <f>E656=I656</f>
        <v>1</v>
      </c>
      <c r="K656" s="3">
        <v>22.69</v>
      </c>
      <c r="L656" s="22" t="b">
        <f>F656=K656</f>
        <v>1</v>
      </c>
      <c r="M656" s="3">
        <v>3</v>
      </c>
      <c r="N656" s="22" t="b">
        <f t="shared" si="135"/>
        <v>1</v>
      </c>
    </row>
    <row r="657" spans="2:14">
      <c r="B657" s="4" t="s">
        <v>315</v>
      </c>
      <c r="C657" s="4" t="s">
        <v>316</v>
      </c>
      <c r="D657" s="16" t="s">
        <v>25</v>
      </c>
      <c r="E657" s="30">
        <v>0.13244900000000001</v>
      </c>
      <c r="F657" s="35">
        <v>29.75</v>
      </c>
      <c r="G657" s="34">
        <f t="shared" si="134"/>
        <v>3.94</v>
      </c>
      <c r="I657" s="17">
        <v>0.13244900000000001</v>
      </c>
      <c r="J657" s="22" t="b">
        <f>E657=I657</f>
        <v>1</v>
      </c>
      <c r="K657" s="3">
        <v>29.75</v>
      </c>
      <c r="L657" s="22" t="b">
        <f>F657=K657</f>
        <v>1</v>
      </c>
      <c r="M657" s="3">
        <v>3.94</v>
      </c>
      <c r="N657" s="22" t="b">
        <f t="shared" si="135"/>
        <v>1</v>
      </c>
    </row>
    <row r="658" spans="2:14">
      <c r="B658" s="18"/>
      <c r="C658" s="18"/>
      <c r="D658" s="18"/>
      <c r="E658" s="31"/>
      <c r="F658" s="32" t="s">
        <v>1</v>
      </c>
      <c r="G658" s="33">
        <f>SUM(G654:G657)</f>
        <v>77.259999999999991</v>
      </c>
      <c r="I658" s="18"/>
      <c r="K658" s="18"/>
      <c r="M658" s="19">
        <v>77.260000000000005</v>
      </c>
      <c r="N658" t="b">
        <f t="shared" si="135"/>
        <v>1</v>
      </c>
    </row>
    <row r="661" spans="2:14" ht="25.5" customHeight="1">
      <c r="B661" s="39" t="s">
        <v>399</v>
      </c>
      <c r="C661" s="40"/>
      <c r="D661" s="40"/>
      <c r="E661" s="40"/>
      <c r="F661" s="40"/>
      <c r="G661" s="41"/>
      <c r="I661" s="6"/>
      <c r="K661" s="6"/>
      <c r="M661" s="7"/>
    </row>
    <row r="662" spans="2:14">
      <c r="B662" s="8" t="s">
        <v>16</v>
      </c>
      <c r="C662" s="9"/>
      <c r="D662" s="9"/>
      <c r="E662" s="25"/>
      <c r="F662" s="25"/>
      <c r="G662" s="26"/>
      <c r="I662" s="9"/>
      <c r="K662" s="9"/>
      <c r="M662" s="10"/>
    </row>
    <row r="663" spans="2:14">
      <c r="B663" s="11" t="s">
        <v>400</v>
      </c>
      <c r="C663" s="12"/>
      <c r="D663" s="12"/>
      <c r="E663" s="27"/>
      <c r="F663" s="28"/>
      <c r="G663" s="29"/>
      <c r="I663" s="12"/>
      <c r="K663" s="13"/>
      <c r="M663" s="14"/>
    </row>
    <row r="664" spans="2:14">
      <c r="B664" s="15" t="s">
        <v>18</v>
      </c>
      <c r="C664" s="1" t="s">
        <v>0</v>
      </c>
      <c r="D664" s="15" t="s">
        <v>19</v>
      </c>
      <c r="E664" s="15" t="s">
        <v>20</v>
      </c>
      <c r="F664" s="15" t="s">
        <v>642</v>
      </c>
      <c r="G664" s="15" t="s">
        <v>22</v>
      </c>
      <c r="I664" s="15" t="s">
        <v>20</v>
      </c>
      <c r="K664" s="15" t="s">
        <v>21</v>
      </c>
      <c r="M664" s="15" t="s">
        <v>22</v>
      </c>
    </row>
    <row r="665" spans="2:14" ht="33.75">
      <c r="B665" s="4" t="s">
        <v>401</v>
      </c>
      <c r="C665" s="2" t="s">
        <v>402</v>
      </c>
      <c r="D665" s="16" t="s">
        <v>10</v>
      </c>
      <c r="E665" s="30">
        <v>1</v>
      </c>
      <c r="F665" s="35">
        <v>410.8</v>
      </c>
      <c r="G665" s="34">
        <f t="shared" ref="G665:G668" si="136">TRUNC(E665*F665,2)</f>
        <v>410.8</v>
      </c>
      <c r="I665" s="17">
        <v>1</v>
      </c>
      <c r="J665" s="22" t="b">
        <f>E665=I665</f>
        <v>1</v>
      </c>
      <c r="K665" s="3">
        <v>410.8</v>
      </c>
      <c r="L665" s="22" t="b">
        <f>F665=K665</f>
        <v>1</v>
      </c>
      <c r="M665" s="3">
        <v>410.8</v>
      </c>
      <c r="N665" s="22" t="b">
        <f t="shared" ref="N665:N669" si="137">G665=M665</f>
        <v>1</v>
      </c>
    </row>
    <row r="666" spans="2:14" ht="45">
      <c r="B666" s="4" t="s">
        <v>403</v>
      </c>
      <c r="C666" s="2" t="s">
        <v>404</v>
      </c>
      <c r="D666" s="16" t="s">
        <v>5</v>
      </c>
      <c r="E666" s="30">
        <v>1.34E-2</v>
      </c>
      <c r="F666" s="35">
        <v>707.69</v>
      </c>
      <c r="G666" s="34">
        <f t="shared" si="136"/>
        <v>9.48</v>
      </c>
      <c r="I666" s="17">
        <v>1.34E-2</v>
      </c>
      <c r="J666" s="22" t="b">
        <f>E666=I666</f>
        <v>1</v>
      </c>
      <c r="K666" s="3">
        <v>707.69</v>
      </c>
      <c r="L666" s="22" t="b">
        <f>F666=K666</f>
        <v>1</v>
      </c>
      <c r="M666" s="3">
        <v>9.48</v>
      </c>
      <c r="N666" s="22" t="b">
        <f t="shared" si="137"/>
        <v>1</v>
      </c>
    </row>
    <row r="667" spans="2:14">
      <c r="B667" s="4" t="s">
        <v>313</v>
      </c>
      <c r="C667" s="2" t="s">
        <v>314</v>
      </c>
      <c r="D667" s="16" t="s">
        <v>25</v>
      </c>
      <c r="E667" s="30">
        <v>1.653</v>
      </c>
      <c r="F667" s="35">
        <v>22.69</v>
      </c>
      <c r="G667" s="34">
        <f t="shared" si="136"/>
        <v>37.5</v>
      </c>
      <c r="I667" s="17">
        <v>1.653</v>
      </c>
      <c r="J667" s="22" t="b">
        <f>E667=I667</f>
        <v>1</v>
      </c>
      <c r="K667" s="3">
        <v>22.69</v>
      </c>
      <c r="L667" s="22" t="b">
        <f>F667=K667</f>
        <v>1</v>
      </c>
      <c r="M667" s="3">
        <v>37.5</v>
      </c>
      <c r="N667" s="22" t="b">
        <f t="shared" si="137"/>
        <v>1</v>
      </c>
    </row>
    <row r="668" spans="2:14">
      <c r="B668" s="4" t="s">
        <v>315</v>
      </c>
      <c r="C668" s="4" t="s">
        <v>316</v>
      </c>
      <c r="D668" s="16" t="s">
        <v>25</v>
      </c>
      <c r="E668" s="30">
        <v>1.653</v>
      </c>
      <c r="F668" s="35">
        <v>29.75</v>
      </c>
      <c r="G668" s="34">
        <f t="shared" si="136"/>
        <v>49.17</v>
      </c>
      <c r="I668" s="17">
        <v>1.653</v>
      </c>
      <c r="J668" s="22" t="b">
        <f>E668=I668</f>
        <v>1</v>
      </c>
      <c r="K668" s="3">
        <v>29.75</v>
      </c>
      <c r="L668" s="22" t="b">
        <f>F668=K668</f>
        <v>1</v>
      </c>
      <c r="M668" s="3">
        <v>49.17</v>
      </c>
      <c r="N668" s="22" t="b">
        <f t="shared" si="137"/>
        <v>1</v>
      </c>
    </row>
    <row r="669" spans="2:14">
      <c r="B669" s="18"/>
      <c r="C669" s="18"/>
      <c r="D669" s="18"/>
      <c r="E669" s="31"/>
      <c r="F669" s="32" t="s">
        <v>1</v>
      </c>
      <c r="G669" s="33">
        <f>SUM(G665:G668)</f>
        <v>506.95000000000005</v>
      </c>
      <c r="I669" s="18"/>
      <c r="K669" s="18"/>
      <c r="M669" s="19">
        <v>506.95</v>
      </c>
      <c r="N669" t="b">
        <f t="shared" si="137"/>
        <v>1</v>
      </c>
    </row>
    <row r="672" spans="2:14">
      <c r="B672" s="5" t="s">
        <v>405</v>
      </c>
      <c r="C672" s="6"/>
      <c r="D672" s="6"/>
      <c r="E672" s="23"/>
      <c r="F672" s="23"/>
      <c r="G672" s="24"/>
      <c r="I672" s="6"/>
      <c r="K672" s="6"/>
      <c r="M672" s="7"/>
    </row>
    <row r="673" spans="2:14">
      <c r="B673" s="8" t="s">
        <v>16</v>
      </c>
      <c r="C673" s="9"/>
      <c r="D673" s="9"/>
      <c r="E673" s="25"/>
      <c r="F673" s="25"/>
      <c r="G673" s="26"/>
      <c r="I673" s="9"/>
      <c r="K673" s="9"/>
      <c r="M673" s="10"/>
    </row>
    <row r="674" spans="2:14">
      <c r="B674" s="11" t="s">
        <v>406</v>
      </c>
      <c r="C674" s="12"/>
      <c r="D674" s="12"/>
      <c r="E674" s="27"/>
      <c r="F674" s="28"/>
      <c r="G674" s="29"/>
      <c r="I674" s="12"/>
      <c r="K674" s="13"/>
      <c r="M674" s="14"/>
    </row>
    <row r="675" spans="2:14">
      <c r="B675" s="15" t="s">
        <v>18</v>
      </c>
      <c r="C675" s="1" t="s">
        <v>0</v>
      </c>
      <c r="D675" s="15" t="s">
        <v>19</v>
      </c>
      <c r="E675" s="15" t="s">
        <v>20</v>
      </c>
      <c r="F675" s="15" t="s">
        <v>642</v>
      </c>
      <c r="G675" s="15" t="s">
        <v>22</v>
      </c>
      <c r="I675" s="15" t="s">
        <v>20</v>
      </c>
      <c r="K675" s="15" t="s">
        <v>21</v>
      </c>
      <c r="M675" s="15" t="s">
        <v>22</v>
      </c>
    </row>
    <row r="676" spans="2:14" ht="22.5">
      <c r="B676" s="4" t="s">
        <v>407</v>
      </c>
      <c r="C676" s="2" t="s">
        <v>408</v>
      </c>
      <c r="D676" s="16" t="s">
        <v>10</v>
      </c>
      <c r="E676" s="30">
        <v>1</v>
      </c>
      <c r="F676" s="35">
        <v>4.17</v>
      </c>
      <c r="G676" s="34">
        <f t="shared" ref="G676:G679" si="138">TRUNC(E676*F676,2)</f>
        <v>4.17</v>
      </c>
      <c r="I676" s="17">
        <v>1</v>
      </c>
      <c r="J676" s="22" t="b">
        <f>E676=I676</f>
        <v>1</v>
      </c>
      <c r="K676" s="3">
        <v>4.17</v>
      </c>
      <c r="L676" s="22" t="b">
        <f>F676=K676</f>
        <v>1</v>
      </c>
      <c r="M676" s="3">
        <v>4.17</v>
      </c>
      <c r="N676" s="22" t="b">
        <f t="shared" ref="N676:N680" si="139">G676=M676</f>
        <v>1</v>
      </c>
    </row>
    <row r="677" spans="2:14">
      <c r="B677" s="4" t="s">
        <v>409</v>
      </c>
      <c r="C677" s="2" t="s">
        <v>410</v>
      </c>
      <c r="D677" s="16" t="s">
        <v>10</v>
      </c>
      <c r="E677" s="30">
        <v>1</v>
      </c>
      <c r="F677" s="35">
        <v>2.69</v>
      </c>
      <c r="G677" s="34">
        <f t="shared" si="138"/>
        <v>2.69</v>
      </c>
      <c r="I677" s="17">
        <v>1</v>
      </c>
      <c r="J677" s="22" t="b">
        <f>E677=I677</f>
        <v>1</v>
      </c>
      <c r="K677" s="3">
        <v>2.69</v>
      </c>
      <c r="L677" s="22" t="b">
        <f>F677=K677</f>
        <v>1</v>
      </c>
      <c r="M677" s="3">
        <v>2.69</v>
      </c>
      <c r="N677" s="22" t="b">
        <f t="shared" si="139"/>
        <v>1</v>
      </c>
    </row>
    <row r="678" spans="2:14">
      <c r="B678" s="4" t="s">
        <v>313</v>
      </c>
      <c r="C678" s="2" t="s">
        <v>314</v>
      </c>
      <c r="D678" s="16" t="s">
        <v>25</v>
      </c>
      <c r="E678" s="30">
        <v>5.0874999999999997E-2</v>
      </c>
      <c r="F678" s="35">
        <v>22.69</v>
      </c>
      <c r="G678" s="34">
        <f t="shared" si="138"/>
        <v>1.1499999999999999</v>
      </c>
      <c r="I678" s="17">
        <v>5.0874999999999997E-2</v>
      </c>
      <c r="J678" s="22" t="b">
        <f>E678=I678</f>
        <v>1</v>
      </c>
      <c r="K678" s="3">
        <v>22.69</v>
      </c>
      <c r="L678" s="22" t="b">
        <f>F678=K678</f>
        <v>1</v>
      </c>
      <c r="M678" s="3">
        <v>1.1499999999999999</v>
      </c>
      <c r="N678" s="22" t="b">
        <f t="shared" si="139"/>
        <v>1</v>
      </c>
    </row>
    <row r="679" spans="2:14">
      <c r="B679" s="4" t="s">
        <v>315</v>
      </c>
      <c r="C679" s="4" t="s">
        <v>316</v>
      </c>
      <c r="D679" s="16" t="s">
        <v>25</v>
      </c>
      <c r="E679" s="30">
        <v>0.1628</v>
      </c>
      <c r="F679" s="35">
        <v>29.75</v>
      </c>
      <c r="G679" s="34">
        <f t="shared" si="138"/>
        <v>4.84</v>
      </c>
      <c r="I679" s="17">
        <v>0.1628</v>
      </c>
      <c r="J679" s="22" t="b">
        <f>E679=I679</f>
        <v>1</v>
      </c>
      <c r="K679" s="3">
        <v>29.75</v>
      </c>
      <c r="L679" s="22" t="b">
        <f>F679=K679</f>
        <v>1</v>
      </c>
      <c r="M679" s="3">
        <v>4.84</v>
      </c>
      <c r="N679" s="22" t="b">
        <f t="shared" si="139"/>
        <v>1</v>
      </c>
    </row>
    <row r="680" spans="2:14">
      <c r="B680" s="18"/>
      <c r="C680" s="18"/>
      <c r="D680" s="18"/>
      <c r="E680" s="31"/>
      <c r="F680" s="32" t="s">
        <v>1</v>
      </c>
      <c r="G680" s="33">
        <f>SUM(G676:G679)</f>
        <v>12.85</v>
      </c>
      <c r="I680" s="18"/>
      <c r="K680" s="18"/>
      <c r="M680" s="19">
        <v>12.85</v>
      </c>
      <c r="N680" t="b">
        <f t="shared" si="139"/>
        <v>1</v>
      </c>
    </row>
    <row r="683" spans="2:14">
      <c r="B683" s="5" t="s">
        <v>411</v>
      </c>
      <c r="C683" s="6"/>
      <c r="D683" s="6"/>
      <c r="E683" s="23"/>
      <c r="F683" s="23"/>
      <c r="G683" s="24"/>
      <c r="I683" s="6"/>
      <c r="K683" s="6"/>
      <c r="M683" s="7"/>
    </row>
    <row r="684" spans="2:14">
      <c r="B684" s="8" t="s">
        <v>16</v>
      </c>
      <c r="C684" s="9"/>
      <c r="D684" s="9"/>
      <c r="E684" s="25"/>
      <c r="F684" s="25"/>
      <c r="G684" s="26"/>
      <c r="I684" s="9"/>
      <c r="K684" s="9"/>
      <c r="M684" s="10"/>
    </row>
    <row r="685" spans="2:14">
      <c r="B685" s="11" t="s">
        <v>412</v>
      </c>
      <c r="C685" s="12"/>
      <c r="D685" s="12"/>
      <c r="E685" s="27"/>
      <c r="F685" s="28"/>
      <c r="G685" s="29"/>
      <c r="I685" s="12"/>
      <c r="K685" s="13"/>
      <c r="M685" s="14"/>
    </row>
    <row r="686" spans="2:14">
      <c r="B686" s="15" t="s">
        <v>18</v>
      </c>
      <c r="C686" s="1" t="s">
        <v>0</v>
      </c>
      <c r="D686" s="15" t="s">
        <v>19</v>
      </c>
      <c r="E686" s="15" t="s">
        <v>20</v>
      </c>
      <c r="F686" s="15" t="s">
        <v>642</v>
      </c>
      <c r="G686" s="15" t="s">
        <v>22</v>
      </c>
      <c r="I686" s="15" t="s">
        <v>20</v>
      </c>
      <c r="K686" s="15" t="s">
        <v>21</v>
      </c>
      <c r="M686" s="15" t="s">
        <v>22</v>
      </c>
    </row>
    <row r="687" spans="2:14" ht="22.5">
      <c r="B687" s="4" t="s">
        <v>413</v>
      </c>
      <c r="C687" s="2" t="s">
        <v>414</v>
      </c>
      <c r="D687" s="16" t="s">
        <v>10</v>
      </c>
      <c r="E687" s="30">
        <v>1</v>
      </c>
      <c r="F687" s="35">
        <v>4.79</v>
      </c>
      <c r="G687" s="34">
        <f t="shared" ref="G687:G689" si="140">TRUNC(E687*F687,2)</f>
        <v>4.79</v>
      </c>
      <c r="I687" s="17">
        <v>1</v>
      </c>
      <c r="J687" s="22" t="b">
        <f>E687=I687</f>
        <v>1</v>
      </c>
      <c r="K687" s="3">
        <v>4.79</v>
      </c>
      <c r="L687" s="22" t="b">
        <f>F687=K687</f>
        <v>1</v>
      </c>
      <c r="M687" s="3">
        <v>4.79</v>
      </c>
      <c r="N687" s="22" t="b">
        <f t="shared" ref="N687:N690" si="141">G687=M687</f>
        <v>1</v>
      </c>
    </row>
    <row r="688" spans="2:14">
      <c r="B688" s="4" t="s">
        <v>313</v>
      </c>
      <c r="C688" s="2" t="s">
        <v>314</v>
      </c>
      <c r="D688" s="16" t="s">
        <v>25</v>
      </c>
      <c r="E688" s="30">
        <v>6.8770999999999997E-3</v>
      </c>
      <c r="F688" s="35">
        <v>22.69</v>
      </c>
      <c r="G688" s="34">
        <f t="shared" si="140"/>
        <v>0.15</v>
      </c>
      <c r="I688" s="17">
        <v>6.8770999999999997E-3</v>
      </c>
      <c r="J688" s="22" t="b">
        <f>E688=I688</f>
        <v>1</v>
      </c>
      <c r="K688" s="3">
        <v>22.69</v>
      </c>
      <c r="L688" s="22" t="b">
        <f>F688=K688</f>
        <v>1</v>
      </c>
      <c r="M688" s="3">
        <v>0.15</v>
      </c>
      <c r="N688" s="22" t="b">
        <f t="shared" si="141"/>
        <v>1</v>
      </c>
    </row>
    <row r="689" spans="2:14">
      <c r="B689" s="4" t="s">
        <v>315</v>
      </c>
      <c r="C689" s="4" t="s">
        <v>316</v>
      </c>
      <c r="D689" s="16" t="s">
        <v>25</v>
      </c>
      <c r="E689" s="30">
        <v>6.1899999999999997E-2</v>
      </c>
      <c r="F689" s="35">
        <v>29.75</v>
      </c>
      <c r="G689" s="34">
        <f t="shared" si="140"/>
        <v>1.84</v>
      </c>
      <c r="I689" s="17">
        <v>6.1899999999999997E-2</v>
      </c>
      <c r="J689" s="22" t="b">
        <f>E689=I689</f>
        <v>1</v>
      </c>
      <c r="K689" s="3">
        <v>29.75</v>
      </c>
      <c r="L689" s="22" t="b">
        <f>F689=K689</f>
        <v>1</v>
      </c>
      <c r="M689" s="3">
        <v>1.84</v>
      </c>
      <c r="N689" s="22" t="b">
        <f t="shared" si="141"/>
        <v>1</v>
      </c>
    </row>
    <row r="690" spans="2:14">
      <c r="B690" s="18"/>
      <c r="C690" s="18"/>
      <c r="D690" s="18"/>
      <c r="E690" s="31"/>
      <c r="F690" s="32" t="s">
        <v>1</v>
      </c>
      <c r="G690" s="33">
        <f>SUM(G687:G689)</f>
        <v>6.78</v>
      </c>
      <c r="I690" s="18"/>
      <c r="K690" s="18"/>
      <c r="M690" s="19">
        <v>6.78</v>
      </c>
      <c r="N690" t="b">
        <f t="shared" si="141"/>
        <v>1</v>
      </c>
    </row>
    <row r="693" spans="2:14">
      <c r="B693" s="5" t="s">
        <v>415</v>
      </c>
      <c r="C693" s="6"/>
      <c r="D693" s="6"/>
      <c r="E693" s="23"/>
      <c r="F693" s="23"/>
      <c r="G693" s="24"/>
      <c r="I693" s="6"/>
      <c r="K693" s="6"/>
      <c r="M693" s="7"/>
    </row>
    <row r="694" spans="2:14">
      <c r="B694" s="8" t="s">
        <v>29</v>
      </c>
      <c r="C694" s="9"/>
      <c r="D694" s="9"/>
      <c r="E694" s="25"/>
      <c r="F694" s="25"/>
      <c r="G694" s="26"/>
      <c r="I694" s="9"/>
      <c r="K694" s="9"/>
      <c r="M694" s="10"/>
    </row>
    <row r="695" spans="2:14">
      <c r="B695" s="11" t="s">
        <v>416</v>
      </c>
      <c r="C695" s="12"/>
      <c r="D695" s="12"/>
      <c r="E695" s="27"/>
      <c r="F695" s="28"/>
      <c r="G695" s="29"/>
      <c r="I695" s="12"/>
      <c r="K695" s="13"/>
      <c r="M695" s="14"/>
    </row>
    <row r="696" spans="2:14">
      <c r="B696" s="15" t="s">
        <v>18</v>
      </c>
      <c r="C696" s="1" t="s">
        <v>0</v>
      </c>
      <c r="D696" s="15" t="s">
        <v>19</v>
      </c>
      <c r="E696" s="15" t="s">
        <v>20</v>
      </c>
      <c r="F696" s="15" t="s">
        <v>642</v>
      </c>
      <c r="G696" s="15" t="s">
        <v>22</v>
      </c>
      <c r="I696" s="15" t="s">
        <v>20</v>
      </c>
      <c r="K696" s="15" t="s">
        <v>21</v>
      </c>
      <c r="M696" s="15" t="s">
        <v>22</v>
      </c>
    </row>
    <row r="697" spans="2:14" ht="22.5">
      <c r="B697" s="4" t="s">
        <v>417</v>
      </c>
      <c r="C697" s="2" t="s">
        <v>418</v>
      </c>
      <c r="D697" s="16" t="s">
        <v>10</v>
      </c>
      <c r="E697" s="30">
        <v>1</v>
      </c>
      <c r="F697" s="35">
        <v>2.5</v>
      </c>
      <c r="G697" s="34">
        <f t="shared" ref="G697:G698" si="142">TRUNC(E697*F697,2)</f>
        <v>2.5</v>
      </c>
      <c r="I697" s="17">
        <v>1</v>
      </c>
      <c r="J697" s="22" t="b">
        <f>E697=I697</f>
        <v>1</v>
      </c>
      <c r="K697" s="3">
        <v>2.5</v>
      </c>
      <c r="L697" s="22" t="b">
        <f>F697=K697</f>
        <v>1</v>
      </c>
      <c r="M697" s="3">
        <v>2.5</v>
      </c>
      <c r="N697" s="22" t="b">
        <f t="shared" ref="N697:N699" si="143">G697=M697</f>
        <v>1</v>
      </c>
    </row>
    <row r="698" spans="2:14">
      <c r="B698" s="4" t="s">
        <v>313</v>
      </c>
      <c r="C698" s="2" t="s">
        <v>314</v>
      </c>
      <c r="D698" s="16" t="s">
        <v>25</v>
      </c>
      <c r="E698" s="30">
        <v>0.1</v>
      </c>
      <c r="F698" s="35">
        <v>22.69</v>
      </c>
      <c r="G698" s="34">
        <f t="shared" si="142"/>
        <v>2.2599999999999998</v>
      </c>
      <c r="I698" s="17">
        <v>0.1</v>
      </c>
      <c r="J698" s="22" t="b">
        <f>E698=I698</f>
        <v>1</v>
      </c>
      <c r="K698" s="3">
        <v>22.69</v>
      </c>
      <c r="L698" s="22" t="b">
        <f>F698=K698</f>
        <v>1</v>
      </c>
      <c r="M698" s="3">
        <v>2.2599999999999998</v>
      </c>
      <c r="N698" s="22" t="b">
        <f t="shared" si="143"/>
        <v>1</v>
      </c>
    </row>
    <row r="699" spans="2:14">
      <c r="B699" s="18"/>
      <c r="C699" s="18"/>
      <c r="D699" s="18"/>
      <c r="E699" s="31"/>
      <c r="F699" s="32" t="s">
        <v>1</v>
      </c>
      <c r="G699" s="33">
        <f>SUM(G697:G698)</f>
        <v>4.76</v>
      </c>
      <c r="I699" s="18"/>
      <c r="K699" s="18"/>
      <c r="M699" s="19">
        <v>4.76</v>
      </c>
      <c r="N699" t="b">
        <f t="shared" si="143"/>
        <v>1</v>
      </c>
    </row>
    <row r="702" spans="2:14" ht="25.5" customHeight="1">
      <c r="B702" s="39" t="s">
        <v>419</v>
      </c>
      <c r="C702" s="40"/>
      <c r="D702" s="40"/>
      <c r="E702" s="40"/>
      <c r="F702" s="40"/>
      <c r="G702" s="41"/>
      <c r="I702" s="6"/>
      <c r="K702" s="6"/>
      <c r="M702" s="7"/>
    </row>
    <row r="703" spans="2:14">
      <c r="B703" s="8" t="s">
        <v>16</v>
      </c>
      <c r="C703" s="9"/>
      <c r="D703" s="9"/>
      <c r="E703" s="25"/>
      <c r="F703" s="25"/>
      <c r="G703" s="26"/>
      <c r="I703" s="9"/>
      <c r="K703" s="9"/>
      <c r="M703" s="10"/>
    </row>
    <row r="704" spans="2:14">
      <c r="B704" s="11" t="s">
        <v>420</v>
      </c>
      <c r="C704" s="12"/>
      <c r="D704" s="12"/>
      <c r="E704" s="27"/>
      <c r="F704" s="28"/>
      <c r="G704" s="29"/>
      <c r="I704" s="12"/>
      <c r="K704" s="13"/>
      <c r="M704" s="14"/>
    </row>
    <row r="705" spans="2:14">
      <c r="B705" s="15" t="s">
        <v>18</v>
      </c>
      <c r="C705" s="1" t="s">
        <v>0</v>
      </c>
      <c r="D705" s="15" t="s">
        <v>19</v>
      </c>
      <c r="E705" s="15" t="s">
        <v>20</v>
      </c>
      <c r="F705" s="15" t="s">
        <v>642</v>
      </c>
      <c r="G705" s="15" t="s">
        <v>22</v>
      </c>
      <c r="I705" s="15" t="s">
        <v>20</v>
      </c>
      <c r="K705" s="15" t="s">
        <v>21</v>
      </c>
      <c r="M705" s="15" t="s">
        <v>22</v>
      </c>
    </row>
    <row r="706" spans="2:14" ht="22.5">
      <c r="B706" s="4" t="s">
        <v>421</v>
      </c>
      <c r="C706" s="2" t="s">
        <v>422</v>
      </c>
      <c r="D706" s="16" t="s">
        <v>25</v>
      </c>
      <c r="E706" s="30">
        <v>6.6000000000000003E-2</v>
      </c>
      <c r="F706" s="35">
        <v>21.7</v>
      </c>
      <c r="G706" s="34">
        <f t="shared" ref="G706:G707" si="144">TRUNC(E706*F706,2)</f>
        <v>1.43</v>
      </c>
      <c r="I706" s="17">
        <v>6.6000000000000003E-2</v>
      </c>
      <c r="J706" s="22" t="b">
        <f>E706=I706</f>
        <v>1</v>
      </c>
      <c r="K706" s="3">
        <v>21.7</v>
      </c>
      <c r="L706" s="22" t="b">
        <f>F706=K706</f>
        <v>1</v>
      </c>
      <c r="M706" s="3">
        <v>1.43</v>
      </c>
      <c r="N706" s="22" t="b">
        <f t="shared" ref="N706:N708" si="145">G706=M706</f>
        <v>1</v>
      </c>
    </row>
    <row r="707" spans="2:14" ht="22.5">
      <c r="B707" s="4" t="s">
        <v>423</v>
      </c>
      <c r="C707" s="2" t="s">
        <v>424</v>
      </c>
      <c r="D707" s="16" t="s">
        <v>25</v>
      </c>
      <c r="E707" s="30">
        <v>0.23480000000000001</v>
      </c>
      <c r="F707" s="35">
        <v>26.39</v>
      </c>
      <c r="G707" s="34">
        <f t="shared" si="144"/>
        <v>6.19</v>
      </c>
      <c r="I707" s="17">
        <v>0.23480000000000001</v>
      </c>
      <c r="J707" s="22" t="b">
        <f>E707=I707</f>
        <v>1</v>
      </c>
      <c r="K707" s="3">
        <v>26.39</v>
      </c>
      <c r="L707" s="22" t="b">
        <f>F707=K707</f>
        <v>1</v>
      </c>
      <c r="M707" s="3">
        <v>6.19</v>
      </c>
      <c r="N707" s="22" t="b">
        <f t="shared" si="145"/>
        <v>1</v>
      </c>
    </row>
    <row r="708" spans="2:14">
      <c r="B708" s="18"/>
      <c r="C708" s="18"/>
      <c r="D708" s="18"/>
      <c r="E708" s="31"/>
      <c r="F708" s="32" t="s">
        <v>1</v>
      </c>
      <c r="G708" s="33">
        <f>SUM(G706:G707)</f>
        <v>7.62</v>
      </c>
      <c r="I708" s="18"/>
      <c r="K708" s="18"/>
      <c r="M708" s="19">
        <v>7.62</v>
      </c>
      <c r="N708" t="b">
        <f t="shared" si="145"/>
        <v>1</v>
      </c>
    </row>
    <row r="711" spans="2:14">
      <c r="B711" s="5" t="s">
        <v>425</v>
      </c>
      <c r="C711" s="6"/>
      <c r="D711" s="6"/>
      <c r="E711" s="23"/>
      <c r="F711" s="23"/>
      <c r="G711" s="24"/>
      <c r="I711" s="6"/>
      <c r="K711" s="6"/>
      <c r="M711" s="7"/>
    </row>
    <row r="712" spans="2:14">
      <c r="B712" s="8" t="s">
        <v>16</v>
      </c>
      <c r="C712" s="9"/>
      <c r="D712" s="9"/>
      <c r="E712" s="25"/>
      <c r="F712" s="25"/>
      <c r="G712" s="26"/>
      <c r="I712" s="9"/>
      <c r="K712" s="9"/>
      <c r="M712" s="10"/>
    </row>
    <row r="713" spans="2:14">
      <c r="B713" s="11" t="s">
        <v>426</v>
      </c>
      <c r="C713" s="12"/>
      <c r="D713" s="12"/>
      <c r="E713" s="27"/>
      <c r="F713" s="28"/>
      <c r="G713" s="29"/>
      <c r="I713" s="12"/>
      <c r="K713" s="13"/>
      <c r="M713" s="14"/>
    </row>
    <row r="714" spans="2:14">
      <c r="B714" s="15" t="s">
        <v>18</v>
      </c>
      <c r="C714" s="1" t="s">
        <v>0</v>
      </c>
      <c r="D714" s="15" t="s">
        <v>19</v>
      </c>
      <c r="E714" s="15" t="s">
        <v>20</v>
      </c>
      <c r="F714" s="15" t="s">
        <v>642</v>
      </c>
      <c r="G714" s="15" t="s">
        <v>22</v>
      </c>
      <c r="I714" s="15" t="s">
        <v>20</v>
      </c>
      <c r="K714" s="15" t="s">
        <v>21</v>
      </c>
      <c r="M714" s="15" t="s">
        <v>22</v>
      </c>
    </row>
    <row r="715" spans="2:14">
      <c r="B715" s="4" t="s">
        <v>427</v>
      </c>
      <c r="C715" s="2" t="s">
        <v>428</v>
      </c>
      <c r="D715" s="16" t="s">
        <v>10</v>
      </c>
      <c r="E715" s="30">
        <v>4.4999999999999997E-3</v>
      </c>
      <c r="F715" s="35">
        <v>3.08</v>
      </c>
      <c r="G715" s="34">
        <f t="shared" ref="G715:G718" si="146">TRUNC(E715*F715,2)</f>
        <v>0.01</v>
      </c>
      <c r="I715" s="17">
        <v>4.4999999999999997E-3</v>
      </c>
      <c r="J715" s="22" t="b">
        <f>E715=I715</f>
        <v>1</v>
      </c>
      <c r="K715" s="3">
        <v>3.08</v>
      </c>
      <c r="L715" s="22" t="b">
        <f>F715=K715</f>
        <v>1</v>
      </c>
      <c r="M715" s="3">
        <v>0.01</v>
      </c>
      <c r="N715" s="22" t="b">
        <f t="shared" ref="N715:N719" si="147">G715=M715</f>
        <v>1</v>
      </c>
    </row>
    <row r="716" spans="2:14">
      <c r="B716" s="4" t="s">
        <v>429</v>
      </c>
      <c r="C716" s="2" t="s">
        <v>430</v>
      </c>
      <c r="D716" s="16" t="s">
        <v>8</v>
      </c>
      <c r="E716" s="30">
        <v>1.0492999999999999</v>
      </c>
      <c r="F716" s="35">
        <v>4.5</v>
      </c>
      <c r="G716" s="34">
        <f t="shared" si="146"/>
        <v>4.72</v>
      </c>
      <c r="I716" s="17">
        <v>1.0492999999999999</v>
      </c>
      <c r="J716" s="22" t="b">
        <f>E716=I716</f>
        <v>1</v>
      </c>
      <c r="K716" s="3">
        <v>4.5</v>
      </c>
      <c r="L716" s="22" t="b">
        <f>F716=K716</f>
        <v>1</v>
      </c>
      <c r="M716" s="3">
        <v>4.72</v>
      </c>
      <c r="N716" s="22" t="b">
        <f t="shared" si="147"/>
        <v>1</v>
      </c>
    </row>
    <row r="717" spans="2:14" ht="22.5">
      <c r="B717" s="4" t="s">
        <v>421</v>
      </c>
      <c r="C717" s="2" t="s">
        <v>422</v>
      </c>
      <c r="D717" s="16" t="s">
        <v>25</v>
      </c>
      <c r="E717" s="30">
        <v>1.95E-2</v>
      </c>
      <c r="F717" s="35">
        <v>21.7</v>
      </c>
      <c r="G717" s="34">
        <f t="shared" si="146"/>
        <v>0.42</v>
      </c>
      <c r="I717" s="17">
        <v>1.95E-2</v>
      </c>
      <c r="J717" s="22" t="b">
        <f>E717=I717</f>
        <v>1</v>
      </c>
      <c r="K717" s="3">
        <v>21.7</v>
      </c>
      <c r="L717" s="22" t="b">
        <f>F717=K717</f>
        <v>1</v>
      </c>
      <c r="M717" s="3">
        <v>0.42</v>
      </c>
      <c r="N717" s="22" t="b">
        <f t="shared" si="147"/>
        <v>1</v>
      </c>
    </row>
    <row r="718" spans="2:14" ht="22.5">
      <c r="B718" s="4" t="s">
        <v>423</v>
      </c>
      <c r="C718" s="2" t="s">
        <v>424</v>
      </c>
      <c r="D718" s="16" t="s">
        <v>25</v>
      </c>
      <c r="E718" s="30">
        <v>1.95E-2</v>
      </c>
      <c r="F718" s="35">
        <v>26.39</v>
      </c>
      <c r="G718" s="34">
        <f t="shared" si="146"/>
        <v>0.51</v>
      </c>
      <c r="I718" s="17">
        <v>1.95E-2</v>
      </c>
      <c r="J718" s="22" t="b">
        <f>E718=I718</f>
        <v>1</v>
      </c>
      <c r="K718" s="3">
        <v>26.39</v>
      </c>
      <c r="L718" s="22" t="b">
        <f>F718=K718</f>
        <v>1</v>
      </c>
      <c r="M718" s="3">
        <v>0.51</v>
      </c>
      <c r="N718" s="22" t="b">
        <f t="shared" si="147"/>
        <v>1</v>
      </c>
    </row>
    <row r="719" spans="2:14">
      <c r="B719" s="18"/>
      <c r="C719" s="18"/>
      <c r="D719" s="18"/>
      <c r="E719" s="31"/>
      <c r="F719" s="32" t="s">
        <v>1</v>
      </c>
      <c r="G719" s="33">
        <f>SUM(G715:G718)</f>
        <v>5.6599999999999993</v>
      </c>
      <c r="I719" s="18"/>
      <c r="K719" s="18"/>
      <c r="M719" s="19">
        <v>5.66</v>
      </c>
      <c r="N719" t="b">
        <f t="shared" si="147"/>
        <v>1</v>
      </c>
    </row>
    <row r="722" spans="2:14">
      <c r="B722" s="5" t="s">
        <v>431</v>
      </c>
      <c r="C722" s="6"/>
      <c r="D722" s="6"/>
      <c r="E722" s="23"/>
      <c r="F722" s="23"/>
      <c r="G722" s="24"/>
      <c r="I722" s="6"/>
      <c r="K722" s="6"/>
      <c r="M722" s="7"/>
    </row>
    <row r="723" spans="2:14">
      <c r="B723" s="8" t="s">
        <v>16</v>
      </c>
      <c r="C723" s="9"/>
      <c r="D723" s="9"/>
      <c r="E723" s="25"/>
      <c r="F723" s="25"/>
      <c r="G723" s="26"/>
      <c r="I723" s="9"/>
      <c r="K723" s="9"/>
      <c r="M723" s="10"/>
    </row>
    <row r="724" spans="2:14">
      <c r="B724" s="11" t="s">
        <v>432</v>
      </c>
      <c r="C724" s="12"/>
      <c r="D724" s="12"/>
      <c r="E724" s="27"/>
      <c r="F724" s="28"/>
      <c r="G724" s="29"/>
      <c r="I724" s="12"/>
      <c r="K724" s="13"/>
      <c r="M724" s="14"/>
    </row>
    <row r="725" spans="2:14">
      <c r="B725" s="15" t="s">
        <v>18</v>
      </c>
      <c r="C725" s="1" t="s">
        <v>0</v>
      </c>
      <c r="D725" s="15" t="s">
        <v>19</v>
      </c>
      <c r="E725" s="15" t="s">
        <v>20</v>
      </c>
      <c r="F725" s="15" t="s">
        <v>642</v>
      </c>
      <c r="G725" s="15" t="s">
        <v>22</v>
      </c>
      <c r="I725" s="15" t="s">
        <v>20</v>
      </c>
      <c r="K725" s="15" t="s">
        <v>21</v>
      </c>
      <c r="M725" s="15" t="s">
        <v>22</v>
      </c>
    </row>
    <row r="726" spans="2:14">
      <c r="B726" s="4" t="s">
        <v>427</v>
      </c>
      <c r="C726" s="2" t="s">
        <v>428</v>
      </c>
      <c r="D726" s="16" t="s">
        <v>10</v>
      </c>
      <c r="E726" s="30">
        <v>5.4999999999999997E-3</v>
      </c>
      <c r="F726" s="35">
        <v>3.08</v>
      </c>
      <c r="G726" s="34">
        <f t="shared" ref="G726:G729" si="148">TRUNC(E726*F726,2)</f>
        <v>0.01</v>
      </c>
      <c r="I726" s="17">
        <v>5.4999999999999997E-3</v>
      </c>
      <c r="J726" s="22" t="b">
        <f>E726=I726</f>
        <v>1</v>
      </c>
      <c r="K726" s="3">
        <v>3.08</v>
      </c>
      <c r="L726" s="22" t="b">
        <f>F726=K726</f>
        <v>1</v>
      </c>
      <c r="M726" s="3">
        <v>0.01</v>
      </c>
      <c r="N726" s="22" t="b">
        <f t="shared" ref="N726:N730" si="149">G726=M726</f>
        <v>1</v>
      </c>
    </row>
    <row r="727" spans="2:14">
      <c r="B727" s="4" t="s">
        <v>433</v>
      </c>
      <c r="C727" s="2" t="s">
        <v>434</v>
      </c>
      <c r="D727" s="16" t="s">
        <v>8</v>
      </c>
      <c r="E727" s="30">
        <v>1.0492999999999999</v>
      </c>
      <c r="F727" s="35">
        <v>9.7100000000000009</v>
      </c>
      <c r="G727" s="34">
        <f t="shared" si="148"/>
        <v>10.18</v>
      </c>
      <c r="I727" s="17">
        <v>1.0492999999999999</v>
      </c>
      <c r="J727" s="22" t="b">
        <f>E727=I727</f>
        <v>1</v>
      </c>
      <c r="K727" s="3">
        <v>9.7100000000000009</v>
      </c>
      <c r="L727" s="22" t="b">
        <f>F727=K727</f>
        <v>1</v>
      </c>
      <c r="M727" s="3">
        <v>10.18</v>
      </c>
      <c r="N727" s="22" t="b">
        <f t="shared" si="149"/>
        <v>1</v>
      </c>
    </row>
    <row r="728" spans="2:14" ht="22.5">
      <c r="B728" s="4" t="s">
        <v>421</v>
      </c>
      <c r="C728" s="2" t="s">
        <v>422</v>
      </c>
      <c r="D728" s="16" t="s">
        <v>25</v>
      </c>
      <c r="E728" s="30">
        <v>2.35E-2</v>
      </c>
      <c r="F728" s="35">
        <v>21.7</v>
      </c>
      <c r="G728" s="34">
        <f t="shared" si="148"/>
        <v>0.5</v>
      </c>
      <c r="I728" s="17">
        <v>2.35E-2</v>
      </c>
      <c r="J728" s="22" t="b">
        <f>E728=I728</f>
        <v>1</v>
      </c>
      <c r="K728" s="3">
        <v>21.7</v>
      </c>
      <c r="L728" s="22" t="b">
        <f>F728=K728</f>
        <v>1</v>
      </c>
      <c r="M728" s="3">
        <v>0.5</v>
      </c>
      <c r="N728" s="22" t="b">
        <f t="shared" si="149"/>
        <v>1</v>
      </c>
    </row>
    <row r="729" spans="2:14" ht="22.5">
      <c r="B729" s="4" t="s">
        <v>423</v>
      </c>
      <c r="C729" s="2" t="s">
        <v>424</v>
      </c>
      <c r="D729" s="16" t="s">
        <v>25</v>
      </c>
      <c r="E729" s="30">
        <v>2.35E-2</v>
      </c>
      <c r="F729" s="35">
        <v>26.39</v>
      </c>
      <c r="G729" s="34">
        <f t="shared" si="148"/>
        <v>0.62</v>
      </c>
      <c r="I729" s="17">
        <v>2.35E-2</v>
      </c>
      <c r="J729" s="22" t="b">
        <f>E729=I729</f>
        <v>1</v>
      </c>
      <c r="K729" s="3">
        <v>26.39</v>
      </c>
      <c r="L729" s="22" t="b">
        <f>F729=K729</f>
        <v>1</v>
      </c>
      <c r="M729" s="3">
        <v>0.62</v>
      </c>
      <c r="N729" s="22" t="b">
        <f t="shared" si="149"/>
        <v>1</v>
      </c>
    </row>
    <row r="730" spans="2:14">
      <c r="B730" s="18"/>
      <c r="C730" s="18"/>
      <c r="D730" s="18"/>
      <c r="E730" s="31"/>
      <c r="F730" s="32" t="s">
        <v>1</v>
      </c>
      <c r="G730" s="33">
        <f>SUM(G726:G729)</f>
        <v>11.309999999999999</v>
      </c>
      <c r="I730" s="18"/>
      <c r="K730" s="18"/>
      <c r="M730" s="19">
        <v>11.31</v>
      </c>
      <c r="N730" t="b">
        <f t="shared" si="149"/>
        <v>1</v>
      </c>
    </row>
    <row r="733" spans="2:14" ht="25.5" customHeight="1">
      <c r="B733" s="39" t="s">
        <v>435</v>
      </c>
      <c r="C733" s="40"/>
      <c r="D733" s="40"/>
      <c r="E733" s="40"/>
      <c r="F733" s="40"/>
      <c r="G733" s="41"/>
      <c r="I733" s="6"/>
      <c r="K733" s="6"/>
      <c r="M733" s="7"/>
    </row>
    <row r="734" spans="2:14">
      <c r="B734" s="8" t="s">
        <v>16</v>
      </c>
      <c r="C734" s="9"/>
      <c r="D734" s="9"/>
      <c r="E734" s="25"/>
      <c r="F734" s="25"/>
      <c r="G734" s="26"/>
      <c r="I734" s="9"/>
      <c r="K734" s="9"/>
      <c r="M734" s="10"/>
    </row>
    <row r="735" spans="2:14">
      <c r="B735" s="11" t="s">
        <v>436</v>
      </c>
      <c r="C735" s="12"/>
      <c r="D735" s="12"/>
      <c r="E735" s="27"/>
      <c r="F735" s="28"/>
      <c r="G735" s="29"/>
      <c r="I735" s="12"/>
      <c r="K735" s="13"/>
      <c r="M735" s="14"/>
    </row>
    <row r="736" spans="2:14">
      <c r="B736" s="15" t="s">
        <v>18</v>
      </c>
      <c r="C736" s="1" t="s">
        <v>0</v>
      </c>
      <c r="D736" s="15" t="s">
        <v>19</v>
      </c>
      <c r="E736" s="15" t="s">
        <v>20</v>
      </c>
      <c r="F736" s="15" t="s">
        <v>642</v>
      </c>
      <c r="G736" s="15" t="s">
        <v>22</v>
      </c>
      <c r="I736" s="15" t="s">
        <v>20</v>
      </c>
      <c r="K736" s="15" t="s">
        <v>21</v>
      </c>
      <c r="M736" s="15" t="s">
        <v>22</v>
      </c>
    </row>
    <row r="737" spans="2:14">
      <c r="B737" s="4" t="s">
        <v>437</v>
      </c>
      <c r="C737" s="2" t="s">
        <v>438</v>
      </c>
      <c r="D737" s="16" t="s">
        <v>10</v>
      </c>
      <c r="E737" s="30">
        <v>8.2000000000000007E-3</v>
      </c>
      <c r="F737" s="35">
        <v>76.17</v>
      </c>
      <c r="G737" s="34">
        <f t="shared" ref="G737:G742" si="150">TRUNC(E737*F737,2)</f>
        <v>0.62</v>
      </c>
      <c r="I737" s="17">
        <v>8.2000000000000007E-3</v>
      </c>
      <c r="J737" s="22" t="b">
        <f t="shared" ref="J737:J742" si="151">E737=I737</f>
        <v>1</v>
      </c>
      <c r="K737" s="3">
        <v>76.17</v>
      </c>
      <c r="L737" s="22" t="b">
        <f t="shared" ref="L737:L742" si="152">F737=K737</f>
        <v>1</v>
      </c>
      <c r="M737" s="3">
        <v>0.62</v>
      </c>
      <c r="N737" s="22" t="b">
        <f t="shared" ref="N737:N743" si="153">G737=M737</f>
        <v>1</v>
      </c>
    </row>
    <row r="738" spans="2:14" ht="22.5">
      <c r="B738" s="4" t="s">
        <v>439</v>
      </c>
      <c r="C738" s="2" t="s">
        <v>440</v>
      </c>
      <c r="D738" s="16" t="s">
        <v>10</v>
      </c>
      <c r="E738" s="30">
        <v>1</v>
      </c>
      <c r="F738" s="35">
        <v>1.03</v>
      </c>
      <c r="G738" s="34">
        <f t="shared" si="150"/>
        <v>1.03</v>
      </c>
      <c r="I738" s="17">
        <v>1</v>
      </c>
      <c r="J738" s="22" t="b">
        <f t="shared" si="151"/>
        <v>1</v>
      </c>
      <c r="K738" s="3">
        <v>1.03</v>
      </c>
      <c r="L738" s="22" t="b">
        <f t="shared" si="152"/>
        <v>1</v>
      </c>
      <c r="M738" s="3">
        <v>1.03</v>
      </c>
      <c r="N738" s="22" t="b">
        <f t="shared" si="153"/>
        <v>1</v>
      </c>
    </row>
    <row r="739" spans="2:14">
      <c r="B739" s="4" t="s">
        <v>427</v>
      </c>
      <c r="C739" s="2" t="s">
        <v>428</v>
      </c>
      <c r="D739" s="16" t="s">
        <v>10</v>
      </c>
      <c r="E739" s="30">
        <v>1.2E-2</v>
      </c>
      <c r="F739" s="35">
        <v>3.08</v>
      </c>
      <c r="G739" s="34">
        <f t="shared" si="150"/>
        <v>0.03</v>
      </c>
      <c r="I739" s="17">
        <v>1.2E-2</v>
      </c>
      <c r="J739" s="22" t="b">
        <f t="shared" si="151"/>
        <v>1</v>
      </c>
      <c r="K739" s="3">
        <v>3.08</v>
      </c>
      <c r="L739" s="22" t="b">
        <f t="shared" si="152"/>
        <v>1</v>
      </c>
      <c r="M739" s="3">
        <v>0.03</v>
      </c>
      <c r="N739" s="22" t="b">
        <f t="shared" si="153"/>
        <v>1</v>
      </c>
    </row>
    <row r="740" spans="2:14" ht="22.5">
      <c r="B740" s="4" t="s">
        <v>441</v>
      </c>
      <c r="C740" s="2" t="s">
        <v>442</v>
      </c>
      <c r="D740" s="16" t="s">
        <v>10</v>
      </c>
      <c r="E740" s="30">
        <v>9.4999999999999998E-3</v>
      </c>
      <c r="F740" s="35">
        <v>86.3</v>
      </c>
      <c r="G740" s="34">
        <f t="shared" si="150"/>
        <v>0.81</v>
      </c>
      <c r="I740" s="17">
        <v>9.4999999999999998E-3</v>
      </c>
      <c r="J740" s="22" t="b">
        <f t="shared" si="151"/>
        <v>1</v>
      </c>
      <c r="K740" s="3">
        <v>86.3</v>
      </c>
      <c r="L740" s="22" t="b">
        <f t="shared" si="152"/>
        <v>1</v>
      </c>
      <c r="M740" s="3">
        <v>0.81</v>
      </c>
      <c r="N740" s="22" t="b">
        <f t="shared" si="153"/>
        <v>1</v>
      </c>
    </row>
    <row r="741" spans="2:14" ht="22.5">
      <c r="B741" s="4" t="s">
        <v>421</v>
      </c>
      <c r="C741" s="2" t="s">
        <v>422</v>
      </c>
      <c r="D741" s="16" t="s">
        <v>25</v>
      </c>
      <c r="E741" s="30">
        <v>5.2400000000000002E-2</v>
      </c>
      <c r="F741" s="35">
        <v>21.7</v>
      </c>
      <c r="G741" s="34">
        <f t="shared" si="150"/>
        <v>1.1299999999999999</v>
      </c>
      <c r="I741" s="17">
        <v>5.2400000000000002E-2</v>
      </c>
      <c r="J741" s="22" t="b">
        <f t="shared" si="151"/>
        <v>1</v>
      </c>
      <c r="K741" s="3">
        <v>21.7</v>
      </c>
      <c r="L741" s="22" t="b">
        <f t="shared" si="152"/>
        <v>1</v>
      </c>
      <c r="M741" s="3">
        <v>1.1299999999999999</v>
      </c>
      <c r="N741" s="22" t="b">
        <f t="shared" si="153"/>
        <v>1</v>
      </c>
    </row>
    <row r="742" spans="2:14" ht="22.5">
      <c r="B742" s="4" t="s">
        <v>423</v>
      </c>
      <c r="C742" s="2" t="s">
        <v>424</v>
      </c>
      <c r="D742" s="16" t="s">
        <v>25</v>
      </c>
      <c r="E742" s="30">
        <v>5.2400000000000002E-2</v>
      </c>
      <c r="F742" s="35">
        <v>26.39</v>
      </c>
      <c r="G742" s="34">
        <f t="shared" si="150"/>
        <v>1.38</v>
      </c>
      <c r="I742" s="17">
        <v>5.2400000000000002E-2</v>
      </c>
      <c r="J742" s="22" t="b">
        <f t="shared" si="151"/>
        <v>1</v>
      </c>
      <c r="K742" s="3">
        <v>26.39</v>
      </c>
      <c r="L742" s="22" t="b">
        <f t="shared" si="152"/>
        <v>1</v>
      </c>
      <c r="M742" s="3">
        <v>1.38</v>
      </c>
      <c r="N742" s="22" t="b">
        <f t="shared" si="153"/>
        <v>1</v>
      </c>
    </row>
    <row r="743" spans="2:14">
      <c r="B743" s="18"/>
      <c r="C743" s="18"/>
      <c r="D743" s="18"/>
      <c r="E743" s="31"/>
      <c r="F743" s="32" t="s">
        <v>1</v>
      </c>
      <c r="G743" s="33">
        <f>SUM(G737:G742)</f>
        <v>5</v>
      </c>
      <c r="I743" s="18"/>
      <c r="K743" s="18"/>
      <c r="M743" s="19">
        <v>5</v>
      </c>
      <c r="N743" t="b">
        <f t="shared" si="153"/>
        <v>1</v>
      </c>
    </row>
    <row r="746" spans="2:14" ht="25.5" customHeight="1">
      <c r="B746" s="39" t="s">
        <v>443</v>
      </c>
      <c r="C746" s="40"/>
      <c r="D746" s="40"/>
      <c r="E746" s="40"/>
      <c r="F746" s="40"/>
      <c r="G746" s="41"/>
      <c r="I746" s="6"/>
      <c r="K746" s="6"/>
      <c r="M746" s="7"/>
    </row>
    <row r="747" spans="2:14">
      <c r="B747" s="8" t="s">
        <v>16</v>
      </c>
      <c r="C747" s="9"/>
      <c r="D747" s="9"/>
      <c r="E747" s="25"/>
      <c r="F747" s="25"/>
      <c r="G747" s="26"/>
      <c r="I747" s="9"/>
      <c r="K747" s="9"/>
      <c r="M747" s="10"/>
    </row>
    <row r="748" spans="2:14">
      <c r="B748" s="11" t="s">
        <v>444</v>
      </c>
      <c r="C748" s="12"/>
      <c r="D748" s="12"/>
      <c r="E748" s="27"/>
      <c r="F748" s="28"/>
      <c r="G748" s="29"/>
      <c r="I748" s="12"/>
      <c r="K748" s="13"/>
      <c r="M748" s="14"/>
    </row>
    <row r="749" spans="2:14">
      <c r="B749" s="15" t="s">
        <v>18</v>
      </c>
      <c r="C749" s="1" t="s">
        <v>0</v>
      </c>
      <c r="D749" s="15" t="s">
        <v>19</v>
      </c>
      <c r="E749" s="15" t="s">
        <v>20</v>
      </c>
      <c r="F749" s="15" t="s">
        <v>642</v>
      </c>
      <c r="G749" s="15" t="s">
        <v>22</v>
      </c>
      <c r="I749" s="15" t="s">
        <v>20</v>
      </c>
      <c r="K749" s="15" t="s">
        <v>21</v>
      </c>
      <c r="M749" s="15" t="s">
        <v>22</v>
      </c>
    </row>
    <row r="750" spans="2:14">
      <c r="B750" s="4" t="s">
        <v>437</v>
      </c>
      <c r="C750" s="2" t="s">
        <v>438</v>
      </c>
      <c r="D750" s="16" t="s">
        <v>10</v>
      </c>
      <c r="E750" s="30">
        <v>7.1000000000000004E-3</v>
      </c>
      <c r="F750" s="35">
        <v>76.17</v>
      </c>
      <c r="G750" s="34">
        <f t="shared" ref="G750:G755" si="154">TRUNC(E750*F750,2)</f>
        <v>0.54</v>
      </c>
      <c r="I750" s="17">
        <v>7.1000000000000004E-3</v>
      </c>
      <c r="J750" s="22" t="b">
        <f t="shared" ref="J750:J755" si="155">E750=I750</f>
        <v>1</v>
      </c>
      <c r="K750" s="3">
        <v>76.17</v>
      </c>
      <c r="L750" s="22" t="b">
        <f t="shared" ref="L750:L755" si="156">F750=K750</f>
        <v>1</v>
      </c>
      <c r="M750" s="3">
        <v>0.54</v>
      </c>
      <c r="N750" s="22" t="b">
        <f t="shared" ref="N750:N756" si="157">G750=M750</f>
        <v>1</v>
      </c>
    </row>
    <row r="751" spans="2:14" ht="22.5">
      <c r="B751" s="4" t="s">
        <v>445</v>
      </c>
      <c r="C751" s="2" t="s">
        <v>446</v>
      </c>
      <c r="D751" s="16" t="s">
        <v>10</v>
      </c>
      <c r="E751" s="30">
        <v>1</v>
      </c>
      <c r="F751" s="35">
        <v>1.63</v>
      </c>
      <c r="G751" s="34">
        <f t="shared" si="154"/>
        <v>1.63</v>
      </c>
      <c r="I751" s="17">
        <v>1</v>
      </c>
      <c r="J751" s="22" t="b">
        <f t="shared" si="155"/>
        <v>1</v>
      </c>
      <c r="K751" s="3">
        <v>1.63</v>
      </c>
      <c r="L751" s="22" t="b">
        <f t="shared" si="156"/>
        <v>1</v>
      </c>
      <c r="M751" s="3">
        <v>1.63</v>
      </c>
      <c r="N751" s="22" t="b">
        <f t="shared" si="157"/>
        <v>1</v>
      </c>
    </row>
    <row r="752" spans="2:14">
      <c r="B752" s="4" t="s">
        <v>427</v>
      </c>
      <c r="C752" s="2" t="s">
        <v>428</v>
      </c>
      <c r="D752" s="16" t="s">
        <v>10</v>
      </c>
      <c r="E752" s="30">
        <v>1.0800000000000001E-2</v>
      </c>
      <c r="F752" s="35">
        <v>3.08</v>
      </c>
      <c r="G752" s="34">
        <f t="shared" si="154"/>
        <v>0.03</v>
      </c>
      <c r="I752" s="17">
        <v>1.0800000000000001E-2</v>
      </c>
      <c r="J752" s="22" t="b">
        <f t="shared" si="155"/>
        <v>1</v>
      </c>
      <c r="K752" s="3">
        <v>3.08</v>
      </c>
      <c r="L752" s="22" t="b">
        <f t="shared" si="156"/>
        <v>1</v>
      </c>
      <c r="M752" s="3">
        <v>0.03</v>
      </c>
      <c r="N752" s="22" t="b">
        <f t="shared" si="157"/>
        <v>1</v>
      </c>
    </row>
    <row r="753" spans="2:14" ht="22.5">
      <c r="B753" s="4" t="s">
        <v>441</v>
      </c>
      <c r="C753" s="2" t="s">
        <v>442</v>
      </c>
      <c r="D753" s="16" t="s">
        <v>10</v>
      </c>
      <c r="E753" s="30">
        <v>8.0000000000000002E-3</v>
      </c>
      <c r="F753" s="35">
        <v>86.3</v>
      </c>
      <c r="G753" s="34">
        <f t="shared" si="154"/>
        <v>0.69</v>
      </c>
      <c r="I753" s="17">
        <v>8.0000000000000002E-3</v>
      </c>
      <c r="J753" s="22" t="b">
        <f t="shared" si="155"/>
        <v>1</v>
      </c>
      <c r="K753" s="3">
        <v>86.3</v>
      </c>
      <c r="L753" s="22" t="b">
        <f t="shared" si="156"/>
        <v>1</v>
      </c>
      <c r="M753" s="3">
        <v>0.69</v>
      </c>
      <c r="N753" s="22" t="b">
        <f t="shared" si="157"/>
        <v>1</v>
      </c>
    </row>
    <row r="754" spans="2:14" ht="22.5">
      <c r="B754" s="4" t="s">
        <v>421</v>
      </c>
      <c r="C754" s="2" t="s">
        <v>422</v>
      </c>
      <c r="D754" s="16" t="s">
        <v>25</v>
      </c>
      <c r="E754" s="30">
        <v>7.0599999999999996E-2</v>
      </c>
      <c r="F754" s="35">
        <v>21.7</v>
      </c>
      <c r="G754" s="34">
        <f t="shared" si="154"/>
        <v>1.53</v>
      </c>
      <c r="I754" s="17">
        <v>7.0599999999999996E-2</v>
      </c>
      <c r="J754" s="22" t="b">
        <f t="shared" si="155"/>
        <v>1</v>
      </c>
      <c r="K754" s="3">
        <v>21.7</v>
      </c>
      <c r="L754" s="22" t="b">
        <f t="shared" si="156"/>
        <v>1</v>
      </c>
      <c r="M754" s="3">
        <v>1.53</v>
      </c>
      <c r="N754" s="22" t="b">
        <f t="shared" si="157"/>
        <v>1</v>
      </c>
    </row>
    <row r="755" spans="2:14" ht="22.5">
      <c r="B755" s="4" t="s">
        <v>423</v>
      </c>
      <c r="C755" s="2" t="s">
        <v>424</v>
      </c>
      <c r="D755" s="16" t="s">
        <v>25</v>
      </c>
      <c r="E755" s="30">
        <v>7.0599999999999996E-2</v>
      </c>
      <c r="F755" s="35">
        <v>26.39</v>
      </c>
      <c r="G755" s="34">
        <f t="shared" si="154"/>
        <v>1.86</v>
      </c>
      <c r="I755" s="17">
        <v>7.0599999999999996E-2</v>
      </c>
      <c r="J755" s="22" t="b">
        <f t="shared" si="155"/>
        <v>1</v>
      </c>
      <c r="K755" s="3">
        <v>26.39</v>
      </c>
      <c r="L755" s="22" t="b">
        <f t="shared" si="156"/>
        <v>1</v>
      </c>
      <c r="M755" s="3">
        <v>1.86</v>
      </c>
      <c r="N755" s="22" t="b">
        <f t="shared" si="157"/>
        <v>1</v>
      </c>
    </row>
    <row r="756" spans="2:14">
      <c r="B756" s="18"/>
      <c r="C756" s="18"/>
      <c r="D756" s="18"/>
      <c r="E756" s="31"/>
      <c r="F756" s="32" t="s">
        <v>1</v>
      </c>
      <c r="G756" s="33">
        <f>SUM(G750:G755)</f>
        <v>6.28</v>
      </c>
      <c r="I756" s="18"/>
      <c r="K756" s="18"/>
      <c r="M756" s="19">
        <v>6.28</v>
      </c>
      <c r="N756" t="b">
        <f t="shared" si="157"/>
        <v>1</v>
      </c>
    </row>
    <row r="759" spans="2:14" ht="25.5" customHeight="1">
      <c r="B759" s="39" t="s">
        <v>447</v>
      </c>
      <c r="C759" s="40"/>
      <c r="D759" s="40"/>
      <c r="E759" s="40"/>
      <c r="F759" s="40"/>
      <c r="G759" s="41"/>
      <c r="I759" s="6"/>
      <c r="K759" s="6"/>
      <c r="M759" s="7"/>
    </row>
    <row r="760" spans="2:14">
      <c r="B760" s="8" t="s">
        <v>16</v>
      </c>
      <c r="C760" s="9"/>
      <c r="D760" s="9"/>
      <c r="E760" s="25"/>
      <c r="F760" s="25"/>
      <c r="G760" s="26"/>
      <c r="I760" s="9"/>
      <c r="K760" s="9"/>
      <c r="M760" s="10"/>
    </row>
    <row r="761" spans="2:14">
      <c r="B761" s="11" t="s">
        <v>448</v>
      </c>
      <c r="C761" s="12"/>
      <c r="D761" s="12"/>
      <c r="E761" s="27"/>
      <c r="F761" s="28"/>
      <c r="G761" s="29"/>
      <c r="I761" s="12"/>
      <c r="K761" s="13"/>
      <c r="M761" s="14"/>
    </row>
    <row r="762" spans="2:14">
      <c r="B762" s="15" t="s">
        <v>18</v>
      </c>
      <c r="C762" s="1" t="s">
        <v>0</v>
      </c>
      <c r="D762" s="15" t="s">
        <v>19</v>
      </c>
      <c r="E762" s="15" t="s">
        <v>20</v>
      </c>
      <c r="F762" s="15" t="s">
        <v>642</v>
      </c>
      <c r="G762" s="15" t="s">
        <v>22</v>
      </c>
      <c r="I762" s="15" t="s">
        <v>20</v>
      </c>
      <c r="K762" s="15" t="s">
        <v>21</v>
      </c>
      <c r="M762" s="15" t="s">
        <v>22</v>
      </c>
    </row>
    <row r="763" spans="2:14">
      <c r="B763" s="4" t="s">
        <v>437</v>
      </c>
      <c r="C763" s="2" t="s">
        <v>438</v>
      </c>
      <c r="D763" s="16" t="s">
        <v>10</v>
      </c>
      <c r="E763" s="30">
        <v>9.4000000000000004E-3</v>
      </c>
      <c r="F763" s="35">
        <v>76.17</v>
      </c>
      <c r="G763" s="34">
        <f t="shared" ref="G763:G768" si="158">TRUNC(E763*F763,2)</f>
        <v>0.71</v>
      </c>
      <c r="I763" s="17">
        <v>9.4000000000000004E-3</v>
      </c>
      <c r="J763" s="22" t="b">
        <f t="shared" ref="J763:J768" si="159">E763=I763</f>
        <v>1</v>
      </c>
      <c r="K763" s="3">
        <v>76.17</v>
      </c>
      <c r="L763" s="22" t="b">
        <f t="shared" ref="L763:L768" si="160">F763=K763</f>
        <v>1</v>
      </c>
      <c r="M763" s="3">
        <v>0.71</v>
      </c>
      <c r="N763" s="22" t="b">
        <f t="shared" ref="N763:N769" si="161">G763=M763</f>
        <v>1</v>
      </c>
    </row>
    <row r="764" spans="2:14" ht="22.5">
      <c r="B764" s="4" t="s">
        <v>449</v>
      </c>
      <c r="C764" s="2" t="s">
        <v>450</v>
      </c>
      <c r="D764" s="16" t="s">
        <v>10</v>
      </c>
      <c r="E764" s="30">
        <v>1</v>
      </c>
      <c r="F764" s="35">
        <v>4.49</v>
      </c>
      <c r="G764" s="34">
        <f t="shared" si="158"/>
        <v>4.49</v>
      </c>
      <c r="I764" s="17">
        <v>1</v>
      </c>
      <c r="J764" s="22" t="b">
        <f t="shared" si="159"/>
        <v>1</v>
      </c>
      <c r="K764" s="3">
        <v>4.49</v>
      </c>
      <c r="L764" s="22" t="b">
        <f t="shared" si="160"/>
        <v>1</v>
      </c>
      <c r="M764" s="3">
        <v>4.49</v>
      </c>
      <c r="N764" s="22" t="b">
        <f t="shared" si="161"/>
        <v>1</v>
      </c>
    </row>
    <row r="765" spans="2:14">
      <c r="B765" s="4" t="s">
        <v>427</v>
      </c>
      <c r="C765" s="2" t="s">
        <v>428</v>
      </c>
      <c r="D765" s="16" t="s">
        <v>10</v>
      </c>
      <c r="E765" s="30">
        <v>1.3100000000000001E-2</v>
      </c>
      <c r="F765" s="35">
        <v>3.08</v>
      </c>
      <c r="G765" s="34">
        <f t="shared" si="158"/>
        <v>0.04</v>
      </c>
      <c r="I765" s="17">
        <v>1.3100000000000001E-2</v>
      </c>
      <c r="J765" s="22" t="b">
        <f t="shared" si="159"/>
        <v>1</v>
      </c>
      <c r="K765" s="3">
        <v>3.08</v>
      </c>
      <c r="L765" s="22" t="b">
        <f t="shared" si="160"/>
        <v>1</v>
      </c>
      <c r="M765" s="3">
        <v>0.04</v>
      </c>
      <c r="N765" s="22" t="b">
        <f t="shared" si="161"/>
        <v>1</v>
      </c>
    </row>
    <row r="766" spans="2:14" ht="22.5">
      <c r="B766" s="4" t="s">
        <v>441</v>
      </c>
      <c r="C766" s="2" t="s">
        <v>442</v>
      </c>
      <c r="D766" s="16" t="s">
        <v>10</v>
      </c>
      <c r="E766" s="30">
        <v>1.0999999999999999E-2</v>
      </c>
      <c r="F766" s="35">
        <v>86.3</v>
      </c>
      <c r="G766" s="34">
        <f t="shared" si="158"/>
        <v>0.94</v>
      </c>
      <c r="I766" s="17">
        <v>1.0999999999999999E-2</v>
      </c>
      <c r="J766" s="22" t="b">
        <f t="shared" si="159"/>
        <v>1</v>
      </c>
      <c r="K766" s="3">
        <v>86.3</v>
      </c>
      <c r="L766" s="22" t="b">
        <f t="shared" si="160"/>
        <v>1</v>
      </c>
      <c r="M766" s="3">
        <v>0.94</v>
      </c>
      <c r="N766" s="22" t="b">
        <f t="shared" si="161"/>
        <v>1</v>
      </c>
    </row>
    <row r="767" spans="2:14" ht="22.5">
      <c r="B767" s="4" t="s">
        <v>421</v>
      </c>
      <c r="C767" s="2" t="s">
        <v>422</v>
      </c>
      <c r="D767" s="16" t="s">
        <v>25</v>
      </c>
      <c r="E767" s="30">
        <v>8.5900000000000004E-2</v>
      </c>
      <c r="F767" s="35">
        <v>21.7</v>
      </c>
      <c r="G767" s="34">
        <f t="shared" si="158"/>
        <v>1.86</v>
      </c>
      <c r="I767" s="17">
        <v>8.5900000000000004E-2</v>
      </c>
      <c r="J767" s="22" t="b">
        <f t="shared" si="159"/>
        <v>1</v>
      </c>
      <c r="K767" s="3">
        <v>21.7</v>
      </c>
      <c r="L767" s="22" t="b">
        <f t="shared" si="160"/>
        <v>1</v>
      </c>
      <c r="M767" s="3">
        <v>1.86</v>
      </c>
      <c r="N767" s="22" t="b">
        <f t="shared" si="161"/>
        <v>1</v>
      </c>
    </row>
    <row r="768" spans="2:14" ht="22.5">
      <c r="B768" s="4" t="s">
        <v>423</v>
      </c>
      <c r="C768" s="2" t="s">
        <v>424</v>
      </c>
      <c r="D768" s="16" t="s">
        <v>25</v>
      </c>
      <c r="E768" s="30">
        <v>8.5900000000000004E-2</v>
      </c>
      <c r="F768" s="35">
        <v>26.39</v>
      </c>
      <c r="G768" s="34">
        <f t="shared" si="158"/>
        <v>2.2599999999999998</v>
      </c>
      <c r="I768" s="17">
        <v>8.5900000000000004E-2</v>
      </c>
      <c r="J768" s="22" t="b">
        <f t="shared" si="159"/>
        <v>1</v>
      </c>
      <c r="K768" s="3">
        <v>26.39</v>
      </c>
      <c r="L768" s="22" t="b">
        <f t="shared" si="160"/>
        <v>1</v>
      </c>
      <c r="M768" s="3">
        <v>2.2599999999999998</v>
      </c>
      <c r="N768" s="22" t="b">
        <f t="shared" si="161"/>
        <v>1</v>
      </c>
    </row>
    <row r="769" spans="2:14">
      <c r="B769" s="18"/>
      <c r="C769" s="18"/>
      <c r="D769" s="18"/>
      <c r="E769" s="31"/>
      <c r="F769" s="32" t="s">
        <v>1</v>
      </c>
      <c r="G769" s="33">
        <f>SUM(G763:G768)</f>
        <v>10.299999999999999</v>
      </c>
      <c r="I769" s="18"/>
      <c r="K769" s="18"/>
      <c r="M769" s="19">
        <v>10.3</v>
      </c>
      <c r="N769" t="b">
        <f t="shared" si="161"/>
        <v>1</v>
      </c>
    </row>
    <row r="772" spans="2:14" ht="25.5" customHeight="1">
      <c r="B772" s="39" t="s">
        <v>451</v>
      </c>
      <c r="C772" s="40"/>
      <c r="D772" s="40"/>
      <c r="E772" s="40"/>
      <c r="F772" s="40"/>
      <c r="G772" s="41"/>
      <c r="I772" s="6"/>
      <c r="K772" s="6"/>
      <c r="M772" s="7"/>
    </row>
    <row r="773" spans="2:14">
      <c r="B773" s="8" t="s">
        <v>16</v>
      </c>
      <c r="C773" s="9"/>
      <c r="D773" s="9"/>
      <c r="E773" s="25"/>
      <c r="F773" s="25"/>
      <c r="G773" s="26"/>
      <c r="I773" s="9"/>
      <c r="K773" s="9"/>
      <c r="M773" s="10"/>
    </row>
    <row r="774" spans="2:14">
      <c r="B774" s="11" t="s">
        <v>452</v>
      </c>
      <c r="C774" s="12"/>
      <c r="D774" s="12"/>
      <c r="E774" s="27"/>
      <c r="F774" s="28"/>
      <c r="G774" s="29"/>
      <c r="I774" s="12"/>
      <c r="K774" s="13"/>
      <c r="M774" s="14"/>
    </row>
    <row r="775" spans="2:14">
      <c r="B775" s="15" t="s">
        <v>18</v>
      </c>
      <c r="C775" s="1" t="s">
        <v>0</v>
      </c>
      <c r="D775" s="15" t="s">
        <v>19</v>
      </c>
      <c r="E775" s="15" t="s">
        <v>20</v>
      </c>
      <c r="F775" s="15" t="s">
        <v>642</v>
      </c>
      <c r="G775" s="15" t="s">
        <v>22</v>
      </c>
      <c r="I775" s="15" t="s">
        <v>20</v>
      </c>
      <c r="K775" s="15" t="s">
        <v>21</v>
      </c>
      <c r="M775" s="15" t="s">
        <v>22</v>
      </c>
    </row>
    <row r="776" spans="2:14">
      <c r="B776" s="4" t="s">
        <v>437</v>
      </c>
      <c r="C776" s="2" t="s">
        <v>438</v>
      </c>
      <c r="D776" s="16" t="s">
        <v>10</v>
      </c>
      <c r="E776" s="30">
        <v>7.1000000000000004E-3</v>
      </c>
      <c r="F776" s="35">
        <v>76.17</v>
      </c>
      <c r="G776" s="34">
        <f t="shared" ref="G776:G781" si="162">TRUNC(E776*F776,2)</f>
        <v>0.54</v>
      </c>
      <c r="I776" s="17">
        <v>7.1000000000000004E-3</v>
      </c>
      <c r="J776" s="22" t="b">
        <f t="shared" ref="J776:J781" si="163">E776=I776</f>
        <v>1</v>
      </c>
      <c r="K776" s="3">
        <v>76.17</v>
      </c>
      <c r="L776" s="22" t="b">
        <f t="shared" ref="L776:L781" si="164">F776=K776</f>
        <v>1</v>
      </c>
      <c r="M776" s="3">
        <v>0.54</v>
      </c>
      <c r="N776" s="22" t="b">
        <f t="shared" ref="N776:N782" si="165">G776=M776</f>
        <v>1</v>
      </c>
    </row>
    <row r="777" spans="2:14" ht="22.5">
      <c r="B777" s="4" t="s">
        <v>453</v>
      </c>
      <c r="C777" s="2" t="s">
        <v>454</v>
      </c>
      <c r="D777" s="16" t="s">
        <v>10</v>
      </c>
      <c r="E777" s="30">
        <v>1</v>
      </c>
      <c r="F777" s="35">
        <v>0.79</v>
      </c>
      <c r="G777" s="34">
        <f t="shared" si="162"/>
        <v>0.79</v>
      </c>
      <c r="I777" s="17">
        <v>1</v>
      </c>
      <c r="J777" s="22" t="b">
        <f t="shared" si="163"/>
        <v>1</v>
      </c>
      <c r="K777" s="3">
        <v>0.79</v>
      </c>
      <c r="L777" s="22" t="b">
        <f t="shared" si="164"/>
        <v>1</v>
      </c>
      <c r="M777" s="3">
        <v>0.79</v>
      </c>
      <c r="N777" s="22" t="b">
        <f t="shared" si="165"/>
        <v>1</v>
      </c>
    </row>
    <row r="778" spans="2:14">
      <c r="B778" s="4" t="s">
        <v>427</v>
      </c>
      <c r="C778" s="2" t="s">
        <v>428</v>
      </c>
      <c r="D778" s="16" t="s">
        <v>10</v>
      </c>
      <c r="E778" s="30">
        <v>1.0800000000000001E-2</v>
      </c>
      <c r="F778" s="35">
        <v>3.08</v>
      </c>
      <c r="G778" s="34">
        <f t="shared" si="162"/>
        <v>0.03</v>
      </c>
      <c r="I778" s="17">
        <v>1.0800000000000001E-2</v>
      </c>
      <c r="J778" s="22" t="b">
        <f t="shared" si="163"/>
        <v>1</v>
      </c>
      <c r="K778" s="3">
        <v>3.08</v>
      </c>
      <c r="L778" s="22" t="b">
        <f t="shared" si="164"/>
        <v>1</v>
      </c>
      <c r="M778" s="3">
        <v>0.03</v>
      </c>
      <c r="N778" s="22" t="b">
        <f t="shared" si="165"/>
        <v>1</v>
      </c>
    </row>
    <row r="779" spans="2:14" ht="22.5">
      <c r="B779" s="4" t="s">
        <v>441</v>
      </c>
      <c r="C779" s="2" t="s">
        <v>442</v>
      </c>
      <c r="D779" s="16" t="s">
        <v>10</v>
      </c>
      <c r="E779" s="30">
        <v>8.0000000000000002E-3</v>
      </c>
      <c r="F779" s="35">
        <v>86.3</v>
      </c>
      <c r="G779" s="34">
        <f t="shared" si="162"/>
        <v>0.69</v>
      </c>
      <c r="I779" s="17">
        <v>8.0000000000000002E-3</v>
      </c>
      <c r="J779" s="22" t="b">
        <f t="shared" si="163"/>
        <v>1</v>
      </c>
      <c r="K779" s="3">
        <v>86.3</v>
      </c>
      <c r="L779" s="22" t="b">
        <f t="shared" si="164"/>
        <v>1</v>
      </c>
      <c r="M779" s="3">
        <v>0.69</v>
      </c>
      <c r="N779" s="22" t="b">
        <f t="shared" si="165"/>
        <v>1</v>
      </c>
    </row>
    <row r="780" spans="2:14" ht="22.5">
      <c r="B780" s="4" t="s">
        <v>421</v>
      </c>
      <c r="C780" s="2" t="s">
        <v>422</v>
      </c>
      <c r="D780" s="16" t="s">
        <v>25</v>
      </c>
      <c r="E780" s="30">
        <v>7.0599999999999996E-2</v>
      </c>
      <c r="F780" s="35">
        <v>21.7</v>
      </c>
      <c r="G780" s="34">
        <f t="shared" si="162"/>
        <v>1.53</v>
      </c>
      <c r="I780" s="17">
        <v>7.0599999999999996E-2</v>
      </c>
      <c r="J780" s="22" t="b">
        <f t="shared" si="163"/>
        <v>1</v>
      </c>
      <c r="K780" s="3">
        <v>21.7</v>
      </c>
      <c r="L780" s="22" t="b">
        <f t="shared" si="164"/>
        <v>1</v>
      </c>
      <c r="M780" s="3">
        <v>1.53</v>
      </c>
      <c r="N780" s="22" t="b">
        <f t="shared" si="165"/>
        <v>1</v>
      </c>
    </row>
    <row r="781" spans="2:14" ht="22.5">
      <c r="B781" s="4" t="s">
        <v>423</v>
      </c>
      <c r="C781" s="2" t="s">
        <v>424</v>
      </c>
      <c r="D781" s="16" t="s">
        <v>25</v>
      </c>
      <c r="E781" s="30">
        <v>7.0599999999999996E-2</v>
      </c>
      <c r="F781" s="35">
        <v>26.39</v>
      </c>
      <c r="G781" s="34">
        <f t="shared" si="162"/>
        <v>1.86</v>
      </c>
      <c r="I781" s="17">
        <v>7.0599999999999996E-2</v>
      </c>
      <c r="J781" s="22" t="b">
        <f t="shared" si="163"/>
        <v>1</v>
      </c>
      <c r="K781" s="3">
        <v>26.39</v>
      </c>
      <c r="L781" s="22" t="b">
        <f t="shared" si="164"/>
        <v>1</v>
      </c>
      <c r="M781" s="3">
        <v>1.86</v>
      </c>
      <c r="N781" s="22" t="b">
        <f t="shared" si="165"/>
        <v>1</v>
      </c>
    </row>
    <row r="782" spans="2:14">
      <c r="B782" s="18"/>
      <c r="C782" s="18"/>
      <c r="D782" s="18"/>
      <c r="E782" s="31"/>
      <c r="F782" s="32" t="s">
        <v>1</v>
      </c>
      <c r="G782" s="33">
        <f>SUM(G776:G781)</f>
        <v>5.44</v>
      </c>
      <c r="I782" s="18"/>
      <c r="K782" s="18"/>
      <c r="M782" s="19">
        <v>5.44</v>
      </c>
      <c r="N782" t="b">
        <f t="shared" si="165"/>
        <v>1</v>
      </c>
    </row>
    <row r="785" spans="2:14" ht="25.5" customHeight="1">
      <c r="B785" s="39" t="s">
        <v>455</v>
      </c>
      <c r="C785" s="40"/>
      <c r="D785" s="40"/>
      <c r="E785" s="40"/>
      <c r="F785" s="40"/>
      <c r="G785" s="41"/>
      <c r="I785" s="6"/>
      <c r="K785" s="6"/>
      <c r="M785" s="7"/>
    </row>
    <row r="786" spans="2:14">
      <c r="B786" s="8" t="s">
        <v>16</v>
      </c>
      <c r="C786" s="9"/>
      <c r="D786" s="9"/>
      <c r="E786" s="25"/>
      <c r="F786" s="25"/>
      <c r="G786" s="26"/>
      <c r="I786" s="9"/>
      <c r="K786" s="9"/>
      <c r="M786" s="10"/>
    </row>
    <row r="787" spans="2:14">
      <c r="B787" s="11" t="s">
        <v>456</v>
      </c>
      <c r="C787" s="12"/>
      <c r="D787" s="12"/>
      <c r="E787" s="27"/>
      <c r="F787" s="28"/>
      <c r="G787" s="29"/>
      <c r="I787" s="12"/>
      <c r="K787" s="13"/>
      <c r="M787" s="14"/>
    </row>
    <row r="788" spans="2:14">
      <c r="B788" s="15" t="s">
        <v>18</v>
      </c>
      <c r="C788" s="1" t="s">
        <v>0</v>
      </c>
      <c r="D788" s="15" t="s">
        <v>19</v>
      </c>
      <c r="E788" s="15" t="s">
        <v>20</v>
      </c>
      <c r="F788" s="15" t="s">
        <v>642</v>
      </c>
      <c r="G788" s="15" t="s">
        <v>22</v>
      </c>
      <c r="I788" s="15" t="s">
        <v>20</v>
      </c>
      <c r="K788" s="15" t="s">
        <v>21</v>
      </c>
      <c r="M788" s="15" t="s">
        <v>22</v>
      </c>
    </row>
    <row r="789" spans="2:14">
      <c r="B789" s="4" t="s">
        <v>437</v>
      </c>
      <c r="C789" s="2" t="s">
        <v>438</v>
      </c>
      <c r="D789" s="16" t="s">
        <v>10</v>
      </c>
      <c r="E789" s="30">
        <v>9.4000000000000004E-3</v>
      </c>
      <c r="F789" s="35">
        <v>76.17</v>
      </c>
      <c r="G789" s="34">
        <f t="shared" ref="G789:G794" si="166">TRUNC(E789*F789,2)</f>
        <v>0.71</v>
      </c>
      <c r="I789" s="17">
        <v>9.4000000000000004E-3</v>
      </c>
      <c r="J789" s="22" t="b">
        <f t="shared" ref="J789:J794" si="167">E789=I789</f>
        <v>1</v>
      </c>
      <c r="K789" s="3">
        <v>76.17</v>
      </c>
      <c r="L789" s="22" t="b">
        <f t="shared" ref="L789:L794" si="168">F789=K789</f>
        <v>1</v>
      </c>
      <c r="M789" s="3">
        <v>0.71</v>
      </c>
      <c r="N789" s="22" t="b">
        <f t="shared" ref="N789:N795" si="169">G789=M789</f>
        <v>1</v>
      </c>
    </row>
    <row r="790" spans="2:14" ht="22.5">
      <c r="B790" s="4" t="s">
        <v>457</v>
      </c>
      <c r="C790" s="2" t="s">
        <v>458</v>
      </c>
      <c r="D790" s="16" t="s">
        <v>10</v>
      </c>
      <c r="E790" s="30">
        <v>1</v>
      </c>
      <c r="F790" s="35">
        <v>2.63</v>
      </c>
      <c r="G790" s="34">
        <f t="shared" si="166"/>
        <v>2.63</v>
      </c>
      <c r="I790" s="17">
        <v>1</v>
      </c>
      <c r="J790" s="22" t="b">
        <f t="shared" si="167"/>
        <v>1</v>
      </c>
      <c r="K790" s="3">
        <v>2.63</v>
      </c>
      <c r="L790" s="22" t="b">
        <f t="shared" si="168"/>
        <v>1</v>
      </c>
      <c r="M790" s="3">
        <v>2.63</v>
      </c>
      <c r="N790" s="22" t="b">
        <f t="shared" si="169"/>
        <v>1</v>
      </c>
    </row>
    <row r="791" spans="2:14">
      <c r="B791" s="4" t="s">
        <v>427</v>
      </c>
      <c r="C791" s="2" t="s">
        <v>428</v>
      </c>
      <c r="D791" s="16" t="s">
        <v>10</v>
      </c>
      <c r="E791" s="30">
        <v>1.3100000000000001E-2</v>
      </c>
      <c r="F791" s="35">
        <v>3.08</v>
      </c>
      <c r="G791" s="34">
        <f t="shared" si="166"/>
        <v>0.04</v>
      </c>
      <c r="I791" s="17">
        <v>1.3100000000000001E-2</v>
      </c>
      <c r="J791" s="22" t="b">
        <f t="shared" si="167"/>
        <v>1</v>
      </c>
      <c r="K791" s="3">
        <v>3.08</v>
      </c>
      <c r="L791" s="22" t="b">
        <f t="shared" si="168"/>
        <v>1</v>
      </c>
      <c r="M791" s="3">
        <v>0.04</v>
      </c>
      <c r="N791" s="22" t="b">
        <f t="shared" si="169"/>
        <v>1</v>
      </c>
    </row>
    <row r="792" spans="2:14" ht="22.5">
      <c r="B792" s="4" t="s">
        <v>441</v>
      </c>
      <c r="C792" s="2" t="s">
        <v>442</v>
      </c>
      <c r="D792" s="16" t="s">
        <v>10</v>
      </c>
      <c r="E792" s="30">
        <v>1.0999999999999999E-2</v>
      </c>
      <c r="F792" s="35">
        <v>86.3</v>
      </c>
      <c r="G792" s="34">
        <f t="shared" si="166"/>
        <v>0.94</v>
      </c>
      <c r="I792" s="17">
        <v>1.0999999999999999E-2</v>
      </c>
      <c r="J792" s="22" t="b">
        <f t="shared" si="167"/>
        <v>1</v>
      </c>
      <c r="K792" s="3">
        <v>86.3</v>
      </c>
      <c r="L792" s="22" t="b">
        <f t="shared" si="168"/>
        <v>1</v>
      </c>
      <c r="M792" s="3">
        <v>0.94</v>
      </c>
      <c r="N792" s="22" t="b">
        <f t="shared" si="169"/>
        <v>1</v>
      </c>
    </row>
    <row r="793" spans="2:14" ht="22.5">
      <c r="B793" s="4" t="s">
        <v>421</v>
      </c>
      <c r="C793" s="2" t="s">
        <v>422</v>
      </c>
      <c r="D793" s="16" t="s">
        <v>25</v>
      </c>
      <c r="E793" s="30">
        <v>8.5900000000000004E-2</v>
      </c>
      <c r="F793" s="35">
        <v>21.7</v>
      </c>
      <c r="G793" s="34">
        <f t="shared" si="166"/>
        <v>1.86</v>
      </c>
      <c r="I793" s="17">
        <v>8.5900000000000004E-2</v>
      </c>
      <c r="J793" s="22" t="b">
        <f t="shared" si="167"/>
        <v>1</v>
      </c>
      <c r="K793" s="3">
        <v>21.7</v>
      </c>
      <c r="L793" s="22" t="b">
        <f t="shared" si="168"/>
        <v>1</v>
      </c>
      <c r="M793" s="3">
        <v>1.86</v>
      </c>
      <c r="N793" s="22" t="b">
        <f t="shared" si="169"/>
        <v>1</v>
      </c>
    </row>
    <row r="794" spans="2:14" ht="22.5">
      <c r="B794" s="4" t="s">
        <v>423</v>
      </c>
      <c r="C794" s="2" t="s">
        <v>424</v>
      </c>
      <c r="D794" s="16" t="s">
        <v>25</v>
      </c>
      <c r="E794" s="30">
        <v>8.5900000000000004E-2</v>
      </c>
      <c r="F794" s="35">
        <v>26.39</v>
      </c>
      <c r="G794" s="34">
        <f t="shared" si="166"/>
        <v>2.2599999999999998</v>
      </c>
      <c r="I794" s="17">
        <v>8.5900000000000004E-2</v>
      </c>
      <c r="J794" s="22" t="b">
        <f t="shared" si="167"/>
        <v>1</v>
      </c>
      <c r="K794" s="3">
        <v>26.39</v>
      </c>
      <c r="L794" s="22" t="b">
        <f t="shared" si="168"/>
        <v>1</v>
      </c>
      <c r="M794" s="3">
        <v>2.2599999999999998</v>
      </c>
      <c r="N794" s="22" t="b">
        <f t="shared" si="169"/>
        <v>1</v>
      </c>
    </row>
    <row r="795" spans="2:14">
      <c r="B795" s="18"/>
      <c r="C795" s="18"/>
      <c r="D795" s="18"/>
      <c r="E795" s="31"/>
      <c r="F795" s="32" t="s">
        <v>1</v>
      </c>
      <c r="G795" s="33">
        <f>SUM(G789:G794)</f>
        <v>8.4400000000000013</v>
      </c>
      <c r="I795" s="18"/>
      <c r="K795" s="18"/>
      <c r="M795" s="19">
        <v>8.44</v>
      </c>
      <c r="N795" t="b">
        <f t="shared" si="169"/>
        <v>1</v>
      </c>
    </row>
    <row r="798" spans="2:14" ht="25.5" customHeight="1">
      <c r="B798" s="39" t="s">
        <v>459</v>
      </c>
      <c r="C798" s="40"/>
      <c r="D798" s="40"/>
      <c r="E798" s="40"/>
      <c r="F798" s="40"/>
      <c r="G798" s="41"/>
      <c r="I798" s="6"/>
      <c r="K798" s="6"/>
      <c r="M798" s="7"/>
    </row>
    <row r="799" spans="2:14">
      <c r="B799" s="8" t="s">
        <v>16</v>
      </c>
      <c r="C799" s="9"/>
      <c r="D799" s="9"/>
      <c r="E799" s="25"/>
      <c r="F799" s="25"/>
      <c r="G799" s="26"/>
      <c r="I799" s="9"/>
      <c r="K799" s="9"/>
      <c r="M799" s="10"/>
    </row>
    <row r="800" spans="2:14">
      <c r="B800" s="11" t="s">
        <v>460</v>
      </c>
      <c r="C800" s="12"/>
      <c r="D800" s="12"/>
      <c r="E800" s="27"/>
      <c r="F800" s="28"/>
      <c r="G800" s="29"/>
      <c r="I800" s="12"/>
      <c r="K800" s="13"/>
      <c r="M800" s="14"/>
    </row>
    <row r="801" spans="2:14">
      <c r="B801" s="15" t="s">
        <v>18</v>
      </c>
      <c r="C801" s="1" t="s">
        <v>0</v>
      </c>
      <c r="D801" s="15" t="s">
        <v>19</v>
      </c>
      <c r="E801" s="15" t="s">
        <v>20</v>
      </c>
      <c r="F801" s="15" t="s">
        <v>642</v>
      </c>
      <c r="G801" s="15" t="s">
        <v>22</v>
      </c>
      <c r="I801" s="15" t="s">
        <v>20</v>
      </c>
      <c r="K801" s="15" t="s">
        <v>21</v>
      </c>
      <c r="M801" s="15" t="s">
        <v>22</v>
      </c>
    </row>
    <row r="802" spans="2:14">
      <c r="B802" s="4" t="s">
        <v>437</v>
      </c>
      <c r="C802" s="2" t="s">
        <v>438</v>
      </c>
      <c r="D802" s="16" t="s">
        <v>10</v>
      </c>
      <c r="E802" s="30">
        <v>5.8999999999999999E-3</v>
      </c>
      <c r="F802" s="35">
        <v>76.17</v>
      </c>
      <c r="G802" s="34">
        <f t="shared" ref="G802:G807" si="170">TRUNC(E802*F802,2)</f>
        <v>0.44</v>
      </c>
      <c r="I802" s="17">
        <v>5.8999999999999999E-3</v>
      </c>
      <c r="J802" s="22" t="b">
        <f t="shared" ref="J802:J807" si="171">E802=I802</f>
        <v>1</v>
      </c>
      <c r="K802" s="3">
        <v>76.17</v>
      </c>
      <c r="L802" s="22" t="b">
        <f t="shared" ref="L802:L807" si="172">F802=K802</f>
        <v>1</v>
      </c>
      <c r="M802" s="3">
        <v>0.44</v>
      </c>
      <c r="N802" s="22" t="b">
        <f t="shared" ref="N802:N808" si="173">G802=M802</f>
        <v>1</v>
      </c>
    </row>
    <row r="803" spans="2:14" ht="22.5">
      <c r="B803" s="4" t="s">
        <v>461</v>
      </c>
      <c r="C803" s="2" t="s">
        <v>462</v>
      </c>
      <c r="D803" s="16" t="s">
        <v>10</v>
      </c>
      <c r="E803" s="30">
        <v>1</v>
      </c>
      <c r="F803" s="35">
        <v>5.8</v>
      </c>
      <c r="G803" s="34">
        <f t="shared" si="170"/>
        <v>5.8</v>
      </c>
      <c r="I803" s="17">
        <v>1</v>
      </c>
      <c r="J803" s="22" t="b">
        <f t="shared" si="171"/>
        <v>1</v>
      </c>
      <c r="K803" s="3">
        <v>5.8</v>
      </c>
      <c r="L803" s="22" t="b">
        <f t="shared" si="172"/>
        <v>1</v>
      </c>
      <c r="M803" s="3">
        <v>5.8</v>
      </c>
      <c r="N803" s="22" t="b">
        <f t="shared" si="173"/>
        <v>1</v>
      </c>
    </row>
    <row r="804" spans="2:14">
      <c r="B804" s="4" t="s">
        <v>427</v>
      </c>
      <c r="C804" s="2" t="s">
        <v>428</v>
      </c>
      <c r="D804" s="16" t="s">
        <v>10</v>
      </c>
      <c r="E804" s="30">
        <v>3.15E-2</v>
      </c>
      <c r="F804" s="35">
        <v>3.08</v>
      </c>
      <c r="G804" s="34">
        <f t="shared" si="170"/>
        <v>0.09</v>
      </c>
      <c r="I804" s="17">
        <v>3.15E-2</v>
      </c>
      <c r="J804" s="22" t="b">
        <f t="shared" si="171"/>
        <v>1</v>
      </c>
      <c r="K804" s="3">
        <v>3.08</v>
      </c>
      <c r="L804" s="22" t="b">
        <f t="shared" si="172"/>
        <v>1</v>
      </c>
      <c r="M804" s="3">
        <v>0.09</v>
      </c>
      <c r="N804" s="22" t="b">
        <f t="shared" si="173"/>
        <v>1</v>
      </c>
    </row>
    <row r="805" spans="2:14" ht="22.5">
      <c r="B805" s="4" t="s">
        <v>441</v>
      </c>
      <c r="C805" s="2" t="s">
        <v>442</v>
      </c>
      <c r="D805" s="16" t="s">
        <v>10</v>
      </c>
      <c r="E805" s="30">
        <v>7.0000000000000001E-3</v>
      </c>
      <c r="F805" s="35">
        <v>86.3</v>
      </c>
      <c r="G805" s="34">
        <f t="shared" si="170"/>
        <v>0.6</v>
      </c>
      <c r="I805" s="17">
        <v>7.0000000000000001E-3</v>
      </c>
      <c r="J805" s="22" t="b">
        <f t="shared" si="171"/>
        <v>1</v>
      </c>
      <c r="K805" s="3">
        <v>86.3</v>
      </c>
      <c r="L805" s="22" t="b">
        <f t="shared" si="172"/>
        <v>1</v>
      </c>
      <c r="M805" s="3">
        <v>0.6</v>
      </c>
      <c r="N805" s="22" t="b">
        <f t="shared" si="173"/>
        <v>1</v>
      </c>
    </row>
    <row r="806" spans="2:14" ht="22.5">
      <c r="B806" s="4" t="s">
        <v>421</v>
      </c>
      <c r="C806" s="2" t="s">
        <v>422</v>
      </c>
      <c r="D806" s="16" t="s">
        <v>25</v>
      </c>
      <c r="E806" s="30">
        <v>0.13120000000000001</v>
      </c>
      <c r="F806" s="35">
        <v>21.7</v>
      </c>
      <c r="G806" s="34">
        <f t="shared" si="170"/>
        <v>2.84</v>
      </c>
      <c r="I806" s="17">
        <v>0.13120000000000001</v>
      </c>
      <c r="J806" s="22" t="b">
        <f t="shared" si="171"/>
        <v>1</v>
      </c>
      <c r="K806" s="3">
        <v>21.7</v>
      </c>
      <c r="L806" s="22" t="b">
        <f t="shared" si="172"/>
        <v>1</v>
      </c>
      <c r="M806" s="3">
        <v>2.84</v>
      </c>
      <c r="N806" s="22" t="b">
        <f t="shared" si="173"/>
        <v>1</v>
      </c>
    </row>
    <row r="807" spans="2:14" ht="22.5">
      <c r="B807" s="4" t="s">
        <v>423</v>
      </c>
      <c r="C807" s="2" t="s">
        <v>424</v>
      </c>
      <c r="D807" s="16" t="s">
        <v>25</v>
      </c>
      <c r="E807" s="30">
        <v>0.13120000000000001</v>
      </c>
      <c r="F807" s="35">
        <v>26.39</v>
      </c>
      <c r="G807" s="34">
        <f t="shared" si="170"/>
        <v>3.46</v>
      </c>
      <c r="I807" s="17">
        <v>0.13120000000000001</v>
      </c>
      <c r="J807" s="22" t="b">
        <f t="shared" si="171"/>
        <v>1</v>
      </c>
      <c r="K807" s="3">
        <v>26.39</v>
      </c>
      <c r="L807" s="22" t="b">
        <f t="shared" si="172"/>
        <v>1</v>
      </c>
      <c r="M807" s="3">
        <v>3.46</v>
      </c>
      <c r="N807" s="22" t="b">
        <f t="shared" si="173"/>
        <v>1</v>
      </c>
    </row>
    <row r="808" spans="2:14">
      <c r="B808" s="18"/>
      <c r="C808" s="18"/>
      <c r="D808" s="18"/>
      <c r="E808" s="31"/>
      <c r="F808" s="32" t="s">
        <v>1</v>
      </c>
      <c r="G808" s="33">
        <f>SUM(G802:G807)</f>
        <v>13.23</v>
      </c>
      <c r="I808" s="18"/>
      <c r="K808" s="18"/>
      <c r="M808" s="19">
        <v>13.23</v>
      </c>
      <c r="N808" t="b">
        <f t="shared" si="173"/>
        <v>1</v>
      </c>
    </row>
    <row r="811" spans="2:14">
      <c r="B811" s="5" t="s">
        <v>463</v>
      </c>
      <c r="C811" s="6"/>
      <c r="D811" s="6"/>
      <c r="E811" s="23"/>
      <c r="F811" s="23"/>
      <c r="G811" s="24"/>
      <c r="I811" s="6"/>
      <c r="K811" s="6"/>
      <c r="M811" s="7"/>
    </row>
    <row r="812" spans="2:14">
      <c r="B812" s="8" t="s">
        <v>16</v>
      </c>
      <c r="C812" s="9"/>
      <c r="D812" s="9"/>
      <c r="E812" s="25"/>
      <c r="F812" s="25"/>
      <c r="G812" s="26"/>
      <c r="I812" s="9"/>
      <c r="K812" s="9"/>
      <c r="M812" s="10"/>
    </row>
    <row r="813" spans="2:14">
      <c r="B813" s="11" t="s">
        <v>464</v>
      </c>
      <c r="C813" s="12"/>
      <c r="D813" s="12"/>
      <c r="E813" s="27"/>
      <c r="F813" s="28"/>
      <c r="G813" s="29"/>
      <c r="I813" s="12"/>
      <c r="K813" s="13"/>
      <c r="M813" s="14"/>
    </row>
    <row r="814" spans="2:14">
      <c r="B814" s="15" t="s">
        <v>18</v>
      </c>
      <c r="C814" s="1" t="s">
        <v>0</v>
      </c>
      <c r="D814" s="15" t="s">
        <v>19</v>
      </c>
      <c r="E814" s="15" t="s">
        <v>20</v>
      </c>
      <c r="F814" s="15" t="s">
        <v>642</v>
      </c>
      <c r="G814" s="15" t="s">
        <v>22</v>
      </c>
      <c r="I814" s="15" t="s">
        <v>20</v>
      </c>
      <c r="K814" s="15" t="s">
        <v>21</v>
      </c>
      <c r="M814" s="15" t="s">
        <v>22</v>
      </c>
    </row>
    <row r="815" spans="2:14">
      <c r="B815" s="4" t="s">
        <v>437</v>
      </c>
      <c r="C815" s="2" t="s">
        <v>438</v>
      </c>
      <c r="D815" s="16" t="s">
        <v>10</v>
      </c>
      <c r="E815" s="30">
        <v>1.06E-2</v>
      </c>
      <c r="F815" s="35">
        <v>76.17</v>
      </c>
      <c r="G815" s="34">
        <f t="shared" ref="G815:G820" si="174">TRUNC(E815*F815,2)</f>
        <v>0.8</v>
      </c>
      <c r="I815" s="17">
        <v>1.06E-2</v>
      </c>
      <c r="J815" s="22" t="b">
        <f t="shared" ref="J815:J820" si="175">E815=I815</f>
        <v>1</v>
      </c>
      <c r="K815" s="3">
        <v>76.17</v>
      </c>
      <c r="L815" s="22" t="b">
        <f t="shared" ref="L815:L820" si="176">F815=K815</f>
        <v>1</v>
      </c>
      <c r="M815" s="3">
        <v>0.8</v>
      </c>
      <c r="N815" s="22" t="b">
        <f t="shared" ref="N815:N821" si="177">G815=M815</f>
        <v>1</v>
      </c>
    </row>
    <row r="816" spans="2:14">
      <c r="B816" s="4" t="s">
        <v>427</v>
      </c>
      <c r="C816" s="2" t="s">
        <v>428</v>
      </c>
      <c r="D816" s="16" t="s">
        <v>10</v>
      </c>
      <c r="E816" s="30">
        <v>1.6199999999999999E-2</v>
      </c>
      <c r="F816" s="35">
        <v>3.08</v>
      </c>
      <c r="G816" s="34">
        <f t="shared" si="174"/>
        <v>0.04</v>
      </c>
      <c r="I816" s="17">
        <v>1.6199999999999999E-2</v>
      </c>
      <c r="J816" s="22" t="b">
        <f t="shared" si="175"/>
        <v>1</v>
      </c>
      <c r="K816" s="3">
        <v>3.08</v>
      </c>
      <c r="L816" s="22" t="b">
        <f t="shared" si="176"/>
        <v>1</v>
      </c>
      <c r="M816" s="3">
        <v>0.04</v>
      </c>
      <c r="N816" s="22" t="b">
        <f t="shared" si="177"/>
        <v>1</v>
      </c>
    </row>
    <row r="817" spans="2:14" ht="22.5">
      <c r="B817" s="4" t="s">
        <v>441</v>
      </c>
      <c r="C817" s="2" t="s">
        <v>442</v>
      </c>
      <c r="D817" s="16" t="s">
        <v>10</v>
      </c>
      <c r="E817" s="30">
        <v>1.2E-2</v>
      </c>
      <c r="F817" s="35">
        <v>86.3</v>
      </c>
      <c r="G817" s="34">
        <f t="shared" si="174"/>
        <v>1.03</v>
      </c>
      <c r="I817" s="17">
        <v>1.2E-2</v>
      </c>
      <c r="J817" s="22" t="b">
        <f t="shared" si="175"/>
        <v>1</v>
      </c>
      <c r="K817" s="3">
        <v>86.3</v>
      </c>
      <c r="L817" s="22" t="b">
        <f t="shared" si="176"/>
        <v>1</v>
      </c>
      <c r="M817" s="3">
        <v>1.03</v>
      </c>
      <c r="N817" s="22" t="b">
        <f t="shared" si="177"/>
        <v>1</v>
      </c>
    </row>
    <row r="818" spans="2:14" ht="22.5">
      <c r="B818" s="4" t="s">
        <v>465</v>
      </c>
      <c r="C818" s="2" t="s">
        <v>466</v>
      </c>
      <c r="D818" s="16" t="s">
        <v>10</v>
      </c>
      <c r="E818" s="30">
        <v>1</v>
      </c>
      <c r="F818" s="35">
        <v>1.3</v>
      </c>
      <c r="G818" s="34">
        <f t="shared" si="174"/>
        <v>1.3</v>
      </c>
      <c r="I818" s="17">
        <v>1</v>
      </c>
      <c r="J818" s="22" t="b">
        <f t="shared" si="175"/>
        <v>1</v>
      </c>
      <c r="K818" s="3">
        <v>1.3</v>
      </c>
      <c r="L818" s="22" t="b">
        <f t="shared" si="176"/>
        <v>1</v>
      </c>
      <c r="M818" s="3">
        <v>1.3</v>
      </c>
      <c r="N818" s="22" t="b">
        <f t="shared" si="177"/>
        <v>1</v>
      </c>
    </row>
    <row r="819" spans="2:14" ht="22.5">
      <c r="B819" s="4" t="s">
        <v>421</v>
      </c>
      <c r="C819" s="2" t="s">
        <v>422</v>
      </c>
      <c r="D819" s="16" t="s">
        <v>25</v>
      </c>
      <c r="E819" s="30">
        <v>9.4100000000000003E-2</v>
      </c>
      <c r="F819" s="35">
        <v>21.7</v>
      </c>
      <c r="G819" s="34">
        <f t="shared" si="174"/>
        <v>2.04</v>
      </c>
      <c r="I819" s="17">
        <v>9.4100000000000003E-2</v>
      </c>
      <c r="J819" s="22" t="b">
        <f t="shared" si="175"/>
        <v>1</v>
      </c>
      <c r="K819" s="3">
        <v>21.7</v>
      </c>
      <c r="L819" s="22" t="b">
        <f t="shared" si="176"/>
        <v>1</v>
      </c>
      <c r="M819" s="3">
        <v>2.04</v>
      </c>
      <c r="N819" s="22" t="b">
        <f t="shared" si="177"/>
        <v>1</v>
      </c>
    </row>
    <row r="820" spans="2:14" ht="22.5">
      <c r="B820" s="4" t="s">
        <v>423</v>
      </c>
      <c r="C820" s="2" t="s">
        <v>424</v>
      </c>
      <c r="D820" s="16" t="s">
        <v>25</v>
      </c>
      <c r="E820" s="30">
        <v>9.4100000000000003E-2</v>
      </c>
      <c r="F820" s="35">
        <v>26.39</v>
      </c>
      <c r="G820" s="34">
        <f t="shared" si="174"/>
        <v>2.48</v>
      </c>
      <c r="I820" s="17">
        <v>9.4100000000000003E-2</v>
      </c>
      <c r="J820" s="22" t="b">
        <f t="shared" si="175"/>
        <v>1</v>
      </c>
      <c r="K820" s="3">
        <v>26.39</v>
      </c>
      <c r="L820" s="22" t="b">
        <f t="shared" si="176"/>
        <v>1</v>
      </c>
      <c r="M820" s="3">
        <v>2.48</v>
      </c>
      <c r="N820" s="22" t="b">
        <f t="shared" si="177"/>
        <v>1</v>
      </c>
    </row>
    <row r="821" spans="2:14">
      <c r="B821" s="18"/>
      <c r="C821" s="18"/>
      <c r="D821" s="18"/>
      <c r="E821" s="31"/>
      <c r="F821" s="32" t="s">
        <v>1</v>
      </c>
      <c r="G821" s="33">
        <f>SUM(G815:G820)</f>
        <v>7.6899999999999995</v>
      </c>
      <c r="I821" s="18"/>
      <c r="K821" s="18"/>
      <c r="M821" s="19">
        <v>7.69</v>
      </c>
      <c r="N821" t="b">
        <f t="shared" si="177"/>
        <v>1</v>
      </c>
    </row>
    <row r="824" spans="2:14">
      <c r="B824" s="5" t="s">
        <v>467</v>
      </c>
      <c r="C824" s="6"/>
      <c r="D824" s="6"/>
      <c r="E824" s="23"/>
      <c r="F824" s="23"/>
      <c r="G824" s="24"/>
      <c r="I824" s="6"/>
      <c r="K824" s="6"/>
      <c r="M824" s="7"/>
    </row>
    <row r="825" spans="2:14">
      <c r="B825" s="8" t="s">
        <v>16</v>
      </c>
      <c r="C825" s="9"/>
      <c r="D825" s="9"/>
      <c r="E825" s="25"/>
      <c r="F825" s="25"/>
      <c r="G825" s="26"/>
      <c r="I825" s="9"/>
      <c r="K825" s="9"/>
      <c r="M825" s="10"/>
    </row>
    <row r="826" spans="2:14">
      <c r="B826" s="11" t="s">
        <v>468</v>
      </c>
      <c r="C826" s="12"/>
      <c r="D826" s="12"/>
      <c r="E826" s="27"/>
      <c r="F826" s="28"/>
      <c r="G826" s="29"/>
      <c r="I826" s="12"/>
      <c r="K826" s="13"/>
      <c r="M826" s="14"/>
    </row>
    <row r="827" spans="2:14">
      <c r="B827" s="15" t="s">
        <v>18</v>
      </c>
      <c r="C827" s="1" t="s">
        <v>0</v>
      </c>
      <c r="D827" s="15" t="s">
        <v>19</v>
      </c>
      <c r="E827" s="15" t="s">
        <v>20</v>
      </c>
      <c r="F827" s="15" t="s">
        <v>642</v>
      </c>
      <c r="G827" s="15" t="s">
        <v>22</v>
      </c>
      <c r="I827" s="15" t="s">
        <v>20</v>
      </c>
      <c r="K827" s="15" t="s">
        <v>21</v>
      </c>
      <c r="M827" s="15" t="s">
        <v>22</v>
      </c>
    </row>
    <row r="828" spans="2:14">
      <c r="B828" s="4" t="s">
        <v>437</v>
      </c>
      <c r="C828" s="2" t="s">
        <v>438</v>
      </c>
      <c r="D828" s="16" t="s">
        <v>10</v>
      </c>
      <c r="E828" s="30">
        <v>1.41E-2</v>
      </c>
      <c r="F828" s="35">
        <v>76.17</v>
      </c>
      <c r="G828" s="34">
        <f t="shared" ref="G828:G833" si="178">TRUNC(E828*F828,2)</f>
        <v>1.07</v>
      </c>
      <c r="I828" s="17">
        <v>1.41E-2</v>
      </c>
      <c r="J828" s="22" t="b">
        <f t="shared" ref="J828:J833" si="179">E828=I828</f>
        <v>1</v>
      </c>
      <c r="K828" s="3">
        <v>76.17</v>
      </c>
      <c r="L828" s="22" t="b">
        <f t="shared" ref="L828:L833" si="180">F828=K828</f>
        <v>1</v>
      </c>
      <c r="M828" s="3">
        <v>1.07</v>
      </c>
      <c r="N828" s="22" t="b">
        <f t="shared" ref="N828:N834" si="181">G828=M828</f>
        <v>1</v>
      </c>
    </row>
    <row r="829" spans="2:14">
      <c r="B829" s="4" t="s">
        <v>427</v>
      </c>
      <c r="C829" s="2" t="s">
        <v>428</v>
      </c>
      <c r="D829" s="16" t="s">
        <v>10</v>
      </c>
      <c r="E829" s="30">
        <v>1.9699999999999999E-2</v>
      </c>
      <c r="F829" s="35">
        <v>3.08</v>
      </c>
      <c r="G829" s="34">
        <f t="shared" si="178"/>
        <v>0.06</v>
      </c>
      <c r="I829" s="17">
        <v>1.9699999999999999E-2</v>
      </c>
      <c r="J829" s="22" t="b">
        <f t="shared" si="179"/>
        <v>1</v>
      </c>
      <c r="K829" s="3">
        <v>3.08</v>
      </c>
      <c r="L829" s="22" t="b">
        <f t="shared" si="180"/>
        <v>1</v>
      </c>
      <c r="M829" s="3">
        <v>0.06</v>
      </c>
      <c r="N829" s="22" t="b">
        <f t="shared" si="181"/>
        <v>1</v>
      </c>
    </row>
    <row r="830" spans="2:14" ht="22.5">
      <c r="B830" s="4" t="s">
        <v>441</v>
      </c>
      <c r="C830" s="2" t="s">
        <v>442</v>
      </c>
      <c r="D830" s="16" t="s">
        <v>10</v>
      </c>
      <c r="E830" s="30">
        <v>1.6500000000000001E-2</v>
      </c>
      <c r="F830" s="35">
        <v>86.3</v>
      </c>
      <c r="G830" s="34">
        <f t="shared" si="178"/>
        <v>1.42</v>
      </c>
      <c r="I830" s="17">
        <v>1.6500000000000001E-2</v>
      </c>
      <c r="J830" s="22" t="b">
        <f t="shared" si="179"/>
        <v>1</v>
      </c>
      <c r="K830" s="3">
        <v>86.3</v>
      </c>
      <c r="L830" s="22" t="b">
        <f t="shared" si="180"/>
        <v>1</v>
      </c>
      <c r="M830" s="3">
        <v>1.42</v>
      </c>
      <c r="N830" s="22" t="b">
        <f t="shared" si="181"/>
        <v>1</v>
      </c>
    </row>
    <row r="831" spans="2:14" ht="22.5">
      <c r="B831" s="4" t="s">
        <v>469</v>
      </c>
      <c r="C831" s="2" t="s">
        <v>470</v>
      </c>
      <c r="D831" s="16" t="s">
        <v>10</v>
      </c>
      <c r="E831" s="30">
        <v>1</v>
      </c>
      <c r="F831" s="35">
        <v>4.09</v>
      </c>
      <c r="G831" s="34">
        <f t="shared" si="178"/>
        <v>4.09</v>
      </c>
      <c r="I831" s="17">
        <v>1</v>
      </c>
      <c r="J831" s="22" t="b">
        <f t="shared" si="179"/>
        <v>1</v>
      </c>
      <c r="K831" s="3">
        <v>4.09</v>
      </c>
      <c r="L831" s="22" t="b">
        <f t="shared" si="180"/>
        <v>1</v>
      </c>
      <c r="M831" s="3">
        <v>4.09</v>
      </c>
      <c r="N831" s="22" t="b">
        <f t="shared" si="181"/>
        <v>1</v>
      </c>
    </row>
    <row r="832" spans="2:14" ht="22.5">
      <c r="B832" s="4" t="s">
        <v>421</v>
      </c>
      <c r="C832" s="2" t="s">
        <v>422</v>
      </c>
      <c r="D832" s="16" t="s">
        <v>25</v>
      </c>
      <c r="E832" s="30">
        <v>0.1153</v>
      </c>
      <c r="F832" s="35">
        <v>21.7</v>
      </c>
      <c r="G832" s="34">
        <f t="shared" si="178"/>
        <v>2.5</v>
      </c>
      <c r="I832" s="17">
        <v>0.1153</v>
      </c>
      <c r="J832" s="22" t="b">
        <f t="shared" si="179"/>
        <v>1</v>
      </c>
      <c r="K832" s="3">
        <v>21.7</v>
      </c>
      <c r="L832" s="22" t="b">
        <f t="shared" si="180"/>
        <v>1</v>
      </c>
      <c r="M832" s="3">
        <v>2.5</v>
      </c>
      <c r="N832" s="22" t="b">
        <f t="shared" si="181"/>
        <v>1</v>
      </c>
    </row>
    <row r="833" spans="2:14" ht="22.5">
      <c r="B833" s="4" t="s">
        <v>423</v>
      </c>
      <c r="C833" s="2" t="s">
        <v>424</v>
      </c>
      <c r="D833" s="16" t="s">
        <v>25</v>
      </c>
      <c r="E833" s="30">
        <v>0.1153</v>
      </c>
      <c r="F833" s="35">
        <v>26.39</v>
      </c>
      <c r="G833" s="34">
        <f t="shared" si="178"/>
        <v>3.04</v>
      </c>
      <c r="I833" s="17">
        <v>0.1153</v>
      </c>
      <c r="J833" s="22" t="b">
        <f t="shared" si="179"/>
        <v>1</v>
      </c>
      <c r="K833" s="3">
        <v>26.39</v>
      </c>
      <c r="L833" s="22" t="b">
        <f t="shared" si="180"/>
        <v>1</v>
      </c>
      <c r="M833" s="3">
        <v>3.04</v>
      </c>
      <c r="N833" s="22" t="b">
        <f t="shared" si="181"/>
        <v>1</v>
      </c>
    </row>
    <row r="834" spans="2:14">
      <c r="B834" s="18"/>
      <c r="C834" s="18"/>
      <c r="D834" s="18"/>
      <c r="E834" s="31"/>
      <c r="F834" s="32" t="s">
        <v>1</v>
      </c>
      <c r="G834" s="33">
        <f>SUM(G828:G833)</f>
        <v>12.18</v>
      </c>
      <c r="I834" s="18"/>
      <c r="K834" s="18"/>
      <c r="M834" s="19">
        <v>12.18</v>
      </c>
      <c r="N834" t="b">
        <f t="shared" si="181"/>
        <v>1</v>
      </c>
    </row>
    <row r="837" spans="2:14" ht="25.5" customHeight="1">
      <c r="B837" s="39" t="s">
        <v>471</v>
      </c>
      <c r="C837" s="40"/>
      <c r="D837" s="40"/>
      <c r="E837" s="40"/>
      <c r="F837" s="40"/>
      <c r="G837" s="41"/>
      <c r="I837" s="6"/>
      <c r="K837" s="6"/>
      <c r="M837" s="7"/>
    </row>
    <row r="838" spans="2:14">
      <c r="B838" s="8" t="s">
        <v>16</v>
      </c>
      <c r="C838" s="9"/>
      <c r="D838" s="9"/>
      <c r="E838" s="25"/>
      <c r="F838" s="25"/>
      <c r="G838" s="26"/>
      <c r="I838" s="9"/>
      <c r="K838" s="9"/>
      <c r="M838" s="10"/>
    </row>
    <row r="839" spans="2:14">
      <c r="B839" s="11" t="s">
        <v>472</v>
      </c>
      <c r="C839" s="12"/>
      <c r="D839" s="12"/>
      <c r="E839" s="27"/>
      <c r="F839" s="28"/>
      <c r="G839" s="29"/>
      <c r="I839" s="12"/>
      <c r="K839" s="13"/>
      <c r="M839" s="14"/>
    </row>
    <row r="840" spans="2:14">
      <c r="B840" s="15" t="s">
        <v>18</v>
      </c>
      <c r="C840" s="1" t="s">
        <v>0</v>
      </c>
      <c r="D840" s="15" t="s">
        <v>19</v>
      </c>
      <c r="E840" s="15" t="s">
        <v>20</v>
      </c>
      <c r="F840" s="15" t="s">
        <v>642</v>
      </c>
      <c r="G840" s="15" t="s">
        <v>22</v>
      </c>
      <c r="I840" s="15" t="s">
        <v>20</v>
      </c>
      <c r="K840" s="15" t="s">
        <v>21</v>
      </c>
      <c r="M840" s="15" t="s">
        <v>22</v>
      </c>
    </row>
    <row r="841" spans="2:14">
      <c r="B841" s="4" t="s">
        <v>437</v>
      </c>
      <c r="C841" s="2" t="s">
        <v>438</v>
      </c>
      <c r="D841" s="16" t="s">
        <v>10</v>
      </c>
      <c r="E841" s="30">
        <v>8.8000000000000005E-3</v>
      </c>
      <c r="F841" s="35">
        <v>76.17</v>
      </c>
      <c r="G841" s="34">
        <f t="shared" ref="G841:G846" si="182">TRUNC(E841*F841,2)</f>
        <v>0.67</v>
      </c>
      <c r="I841" s="17">
        <v>8.8000000000000005E-3</v>
      </c>
      <c r="J841" s="22" t="b">
        <f t="shared" ref="J841:J846" si="183">E841=I841</f>
        <v>1</v>
      </c>
      <c r="K841" s="3">
        <v>76.17</v>
      </c>
      <c r="L841" s="22" t="b">
        <f t="shared" ref="L841:L846" si="184">F841=K841</f>
        <v>1</v>
      </c>
      <c r="M841" s="3">
        <v>0.67</v>
      </c>
      <c r="N841" s="22" t="b">
        <f t="shared" ref="N841:N847" si="185">G841=M841</f>
        <v>1</v>
      </c>
    </row>
    <row r="842" spans="2:14">
      <c r="B842" s="4" t="s">
        <v>427</v>
      </c>
      <c r="C842" s="2" t="s">
        <v>428</v>
      </c>
      <c r="D842" s="16" t="s">
        <v>10</v>
      </c>
      <c r="E842" s="30">
        <v>4.8399999999999999E-2</v>
      </c>
      <c r="F842" s="35">
        <v>3.08</v>
      </c>
      <c r="G842" s="34">
        <f t="shared" si="182"/>
        <v>0.14000000000000001</v>
      </c>
      <c r="I842" s="17">
        <v>4.8399999999999999E-2</v>
      </c>
      <c r="J842" s="22" t="b">
        <f t="shared" si="183"/>
        <v>1</v>
      </c>
      <c r="K842" s="3">
        <v>3.08</v>
      </c>
      <c r="L842" s="22" t="b">
        <f t="shared" si="184"/>
        <v>1</v>
      </c>
      <c r="M842" s="3">
        <v>0.14000000000000001</v>
      </c>
      <c r="N842" s="22" t="b">
        <f t="shared" si="185"/>
        <v>1</v>
      </c>
    </row>
    <row r="843" spans="2:14" ht="22.5">
      <c r="B843" s="4" t="s">
        <v>441</v>
      </c>
      <c r="C843" s="2" t="s">
        <v>442</v>
      </c>
      <c r="D843" s="16" t="s">
        <v>10</v>
      </c>
      <c r="E843" s="30">
        <v>1.0500000000000001E-2</v>
      </c>
      <c r="F843" s="35">
        <v>86.3</v>
      </c>
      <c r="G843" s="34">
        <f t="shared" si="182"/>
        <v>0.9</v>
      </c>
      <c r="I843" s="17">
        <v>1.0500000000000001E-2</v>
      </c>
      <c r="J843" s="22" t="b">
        <f t="shared" si="183"/>
        <v>1</v>
      </c>
      <c r="K843" s="3">
        <v>86.3</v>
      </c>
      <c r="L843" s="22" t="b">
        <f t="shared" si="184"/>
        <v>1</v>
      </c>
      <c r="M843" s="3">
        <v>0.9</v>
      </c>
      <c r="N843" s="22" t="b">
        <f t="shared" si="185"/>
        <v>1</v>
      </c>
    </row>
    <row r="844" spans="2:14" ht="22.5">
      <c r="B844" s="4" t="s">
        <v>473</v>
      </c>
      <c r="C844" s="2" t="s">
        <v>474</v>
      </c>
      <c r="D844" s="16" t="s">
        <v>10</v>
      </c>
      <c r="E844" s="30">
        <v>1</v>
      </c>
      <c r="F844" s="35">
        <v>10.84</v>
      </c>
      <c r="G844" s="34">
        <f t="shared" si="182"/>
        <v>10.84</v>
      </c>
      <c r="I844" s="17">
        <v>1</v>
      </c>
      <c r="J844" s="22" t="b">
        <f t="shared" si="183"/>
        <v>1</v>
      </c>
      <c r="K844" s="3">
        <v>10.84</v>
      </c>
      <c r="L844" s="22" t="b">
        <f t="shared" si="184"/>
        <v>1</v>
      </c>
      <c r="M844" s="3">
        <v>10.84</v>
      </c>
      <c r="N844" s="22" t="b">
        <f t="shared" si="185"/>
        <v>1</v>
      </c>
    </row>
    <row r="845" spans="2:14" ht="22.5">
      <c r="B845" s="4" t="s">
        <v>421</v>
      </c>
      <c r="C845" s="2" t="s">
        <v>422</v>
      </c>
      <c r="D845" s="16" t="s">
        <v>25</v>
      </c>
      <c r="E845" s="30">
        <v>0.17480000000000001</v>
      </c>
      <c r="F845" s="35">
        <v>21.7</v>
      </c>
      <c r="G845" s="34">
        <f t="shared" si="182"/>
        <v>3.79</v>
      </c>
      <c r="I845" s="17">
        <v>0.17480000000000001</v>
      </c>
      <c r="J845" s="22" t="b">
        <f t="shared" si="183"/>
        <v>1</v>
      </c>
      <c r="K845" s="3">
        <v>21.7</v>
      </c>
      <c r="L845" s="22" t="b">
        <f t="shared" si="184"/>
        <v>1</v>
      </c>
      <c r="M845" s="3">
        <v>3.79</v>
      </c>
      <c r="N845" s="22" t="b">
        <f t="shared" si="185"/>
        <v>1</v>
      </c>
    </row>
    <row r="846" spans="2:14" ht="22.5">
      <c r="B846" s="4" t="s">
        <v>423</v>
      </c>
      <c r="C846" s="2" t="s">
        <v>424</v>
      </c>
      <c r="D846" s="16" t="s">
        <v>25</v>
      </c>
      <c r="E846" s="30">
        <v>0.17480000000000001</v>
      </c>
      <c r="F846" s="35">
        <v>26.39</v>
      </c>
      <c r="G846" s="34">
        <f t="shared" si="182"/>
        <v>4.6100000000000003</v>
      </c>
      <c r="I846" s="17">
        <v>0.17480000000000001</v>
      </c>
      <c r="J846" s="22" t="b">
        <f t="shared" si="183"/>
        <v>1</v>
      </c>
      <c r="K846" s="3">
        <v>26.39</v>
      </c>
      <c r="L846" s="22" t="b">
        <f t="shared" si="184"/>
        <v>1</v>
      </c>
      <c r="M846" s="3">
        <v>4.6100000000000003</v>
      </c>
      <c r="N846" s="22" t="b">
        <f t="shared" si="185"/>
        <v>1</v>
      </c>
    </row>
    <row r="847" spans="2:14">
      <c r="B847" s="18"/>
      <c r="C847" s="18"/>
      <c r="D847" s="18"/>
      <c r="E847" s="31"/>
      <c r="F847" s="32" t="s">
        <v>1</v>
      </c>
      <c r="G847" s="33">
        <f>SUM(G841:G846)</f>
        <v>20.95</v>
      </c>
      <c r="I847" s="18"/>
      <c r="K847" s="18"/>
      <c r="M847" s="19">
        <v>20.95</v>
      </c>
      <c r="N847" t="b">
        <f t="shared" si="185"/>
        <v>1</v>
      </c>
    </row>
    <row r="850" spans="2:14">
      <c r="B850" s="5" t="s">
        <v>475</v>
      </c>
      <c r="C850" s="6"/>
      <c r="D850" s="6"/>
      <c r="E850" s="23"/>
      <c r="F850" s="23"/>
      <c r="G850" s="24"/>
      <c r="I850" s="6"/>
      <c r="K850" s="6"/>
      <c r="M850" s="7"/>
    </row>
    <row r="851" spans="2:14">
      <c r="B851" s="8" t="s">
        <v>29</v>
      </c>
      <c r="C851" s="9"/>
      <c r="D851" s="9"/>
      <c r="E851" s="25"/>
      <c r="F851" s="25"/>
      <c r="G851" s="26"/>
      <c r="I851" s="9"/>
      <c r="K851" s="9"/>
      <c r="M851" s="10"/>
    </row>
    <row r="852" spans="2:14">
      <c r="B852" s="11" t="s">
        <v>476</v>
      </c>
      <c r="C852" s="12"/>
      <c r="D852" s="12"/>
      <c r="E852" s="27"/>
      <c r="F852" s="28"/>
      <c r="G852" s="29"/>
      <c r="I852" s="12"/>
      <c r="K852" s="13"/>
      <c r="M852" s="14"/>
    </row>
    <row r="853" spans="2:14">
      <c r="B853" s="15" t="s">
        <v>18</v>
      </c>
      <c r="C853" s="1" t="s">
        <v>0</v>
      </c>
      <c r="D853" s="15" t="s">
        <v>19</v>
      </c>
      <c r="E853" s="15" t="s">
        <v>20</v>
      </c>
      <c r="F853" s="15" t="s">
        <v>642</v>
      </c>
      <c r="G853" s="15" t="s">
        <v>22</v>
      </c>
      <c r="I853" s="15" t="s">
        <v>20</v>
      </c>
      <c r="K853" s="15" t="s">
        <v>21</v>
      </c>
      <c r="M853" s="15" t="s">
        <v>22</v>
      </c>
    </row>
    <row r="854" spans="2:14" ht="33.75">
      <c r="B854" s="4" t="s">
        <v>477</v>
      </c>
      <c r="C854" s="2" t="s">
        <v>478</v>
      </c>
      <c r="D854" s="16" t="s">
        <v>8</v>
      </c>
      <c r="E854" s="30">
        <v>1.0207999999999999</v>
      </c>
      <c r="F854" s="35">
        <v>5.51</v>
      </c>
      <c r="G854" s="34">
        <f t="shared" ref="G854:G858" si="186">TRUNC(E854*F854,2)</f>
        <v>5.62</v>
      </c>
      <c r="I854" s="17">
        <v>1.0207999999999999</v>
      </c>
      <c r="J854" s="22" t="b">
        <f>E854=I854</f>
        <v>1</v>
      </c>
      <c r="K854" s="3">
        <v>5.51</v>
      </c>
      <c r="L854" s="22" t="b">
        <f>F854=K854</f>
        <v>1</v>
      </c>
      <c r="M854" s="3">
        <v>5.62</v>
      </c>
      <c r="N854" s="22" t="b">
        <f t="shared" ref="N854:N859" si="187">G854=M854</f>
        <v>1</v>
      </c>
    </row>
    <row r="855" spans="2:14">
      <c r="B855" s="4" t="s">
        <v>479</v>
      </c>
      <c r="C855" s="2" t="s">
        <v>480</v>
      </c>
      <c r="D855" s="16" t="s">
        <v>25</v>
      </c>
      <c r="E855" s="30">
        <v>0.1135</v>
      </c>
      <c r="F855" s="35">
        <v>18.559999999999999</v>
      </c>
      <c r="G855" s="34">
        <f t="shared" si="186"/>
        <v>2.1</v>
      </c>
      <c r="I855" s="17">
        <v>0.1135</v>
      </c>
      <c r="J855" s="22" t="b">
        <f>E855=I855</f>
        <v>1</v>
      </c>
      <c r="K855" s="3">
        <v>18.559999999999999</v>
      </c>
      <c r="L855" s="22" t="b">
        <f>F855=K855</f>
        <v>1</v>
      </c>
      <c r="M855" s="3">
        <v>2.1</v>
      </c>
      <c r="N855" s="22" t="b">
        <f t="shared" si="187"/>
        <v>1</v>
      </c>
    </row>
    <row r="856" spans="2:14">
      <c r="B856" s="4" t="s">
        <v>481</v>
      </c>
      <c r="C856" s="2" t="s">
        <v>4</v>
      </c>
      <c r="D856" s="16" t="s">
        <v>5</v>
      </c>
      <c r="E856" s="30">
        <v>0.18</v>
      </c>
      <c r="F856" s="35">
        <v>85.91</v>
      </c>
      <c r="G856" s="34">
        <f t="shared" si="186"/>
        <v>15.46</v>
      </c>
      <c r="I856" s="17">
        <v>0.18</v>
      </c>
      <c r="J856" s="22" t="b">
        <f>E856=I856</f>
        <v>1</v>
      </c>
      <c r="K856" s="3">
        <v>85.91</v>
      </c>
      <c r="L856" s="22" t="b">
        <f>F856=K856</f>
        <v>1</v>
      </c>
      <c r="M856" s="3">
        <v>15.46</v>
      </c>
      <c r="N856" s="22" t="b">
        <f t="shared" si="187"/>
        <v>1</v>
      </c>
    </row>
    <row r="857" spans="2:14" ht="22.5">
      <c r="B857" s="4" t="s">
        <v>482</v>
      </c>
      <c r="C857" s="2" t="s">
        <v>6</v>
      </c>
      <c r="D857" s="16" t="s">
        <v>5</v>
      </c>
      <c r="E857" s="30">
        <v>0.18</v>
      </c>
      <c r="F857" s="35">
        <v>26.05</v>
      </c>
      <c r="G857" s="34">
        <f t="shared" si="186"/>
        <v>4.68</v>
      </c>
      <c r="I857" s="17">
        <v>0.18</v>
      </c>
      <c r="J857" s="22" t="b">
        <f>E857=I857</f>
        <v>1</v>
      </c>
      <c r="K857" s="3">
        <v>26.05</v>
      </c>
      <c r="L857" s="22" t="b">
        <f>F857=K857</f>
        <v>1</v>
      </c>
      <c r="M857" s="3">
        <v>4.68</v>
      </c>
      <c r="N857" s="22" t="b">
        <f t="shared" si="187"/>
        <v>1</v>
      </c>
    </row>
    <row r="858" spans="2:14">
      <c r="B858" s="4" t="s">
        <v>26</v>
      </c>
      <c r="C858" s="4" t="s">
        <v>27</v>
      </c>
      <c r="D858" s="16" t="s">
        <v>25</v>
      </c>
      <c r="E858" s="30">
        <v>3.6299999999999999E-2</v>
      </c>
      <c r="F858" s="35">
        <v>21.72</v>
      </c>
      <c r="G858" s="34">
        <f t="shared" si="186"/>
        <v>0.78</v>
      </c>
      <c r="I858" s="17">
        <v>3.6299999999999999E-2</v>
      </c>
      <c r="J858" s="22" t="b">
        <f>E858=I858</f>
        <v>1</v>
      </c>
      <c r="K858" s="3">
        <v>21.72</v>
      </c>
      <c r="L858" s="22" t="b">
        <f>F858=K858</f>
        <v>1</v>
      </c>
      <c r="M858" s="3">
        <v>0.78</v>
      </c>
      <c r="N858" s="22" t="b">
        <f t="shared" si="187"/>
        <v>1</v>
      </c>
    </row>
    <row r="859" spans="2:14">
      <c r="B859" s="18"/>
      <c r="C859" s="18"/>
      <c r="D859" s="18"/>
      <c r="E859" s="31"/>
      <c r="F859" s="32" t="s">
        <v>1</v>
      </c>
      <c r="G859" s="33">
        <f>SUM(G854:G858)</f>
        <v>28.64</v>
      </c>
      <c r="I859" s="18"/>
      <c r="K859" s="18"/>
      <c r="M859" s="19">
        <v>28.64</v>
      </c>
      <c r="N859" t="b">
        <f t="shared" si="187"/>
        <v>1</v>
      </c>
    </row>
    <row r="862" spans="2:14">
      <c r="B862" s="5" t="s">
        <v>483</v>
      </c>
      <c r="C862" s="6"/>
      <c r="D862" s="6"/>
      <c r="E862" s="23"/>
      <c r="F862" s="23"/>
      <c r="G862" s="24"/>
      <c r="I862" s="6"/>
      <c r="K862" s="6"/>
      <c r="M862" s="7"/>
    </row>
    <row r="863" spans="2:14">
      <c r="B863" s="8" t="s">
        <v>16</v>
      </c>
      <c r="C863" s="9"/>
      <c r="D863" s="9"/>
      <c r="E863" s="25"/>
      <c r="F863" s="25"/>
      <c r="G863" s="26"/>
      <c r="I863" s="9"/>
      <c r="K863" s="9"/>
      <c r="M863" s="10"/>
    </row>
    <row r="864" spans="2:14">
      <c r="B864" s="11" t="s">
        <v>484</v>
      </c>
      <c r="C864" s="12"/>
      <c r="D864" s="12"/>
      <c r="E864" s="27"/>
      <c r="F864" s="28"/>
      <c r="G864" s="29"/>
      <c r="I864" s="12"/>
      <c r="K864" s="13"/>
      <c r="M864" s="14"/>
    </row>
    <row r="865" spans="2:14">
      <c r="B865" s="15" t="s">
        <v>18</v>
      </c>
      <c r="C865" s="1" t="s">
        <v>0</v>
      </c>
      <c r="D865" s="15" t="s">
        <v>19</v>
      </c>
      <c r="E865" s="15" t="s">
        <v>20</v>
      </c>
      <c r="F865" s="15" t="s">
        <v>642</v>
      </c>
      <c r="G865" s="15" t="s">
        <v>22</v>
      </c>
      <c r="I865" s="15" t="s">
        <v>20</v>
      </c>
      <c r="K865" s="15" t="s">
        <v>21</v>
      </c>
      <c r="M865" s="15" t="s">
        <v>22</v>
      </c>
    </row>
    <row r="866" spans="2:14" ht="33.75">
      <c r="B866" s="4" t="s">
        <v>485</v>
      </c>
      <c r="C866" s="2" t="s">
        <v>486</v>
      </c>
      <c r="D866" s="16" t="s">
        <v>10</v>
      </c>
      <c r="E866" s="30">
        <v>1</v>
      </c>
      <c r="F866" s="35">
        <v>3.72</v>
      </c>
      <c r="G866" s="34">
        <f t="shared" ref="G866:G869" si="188">TRUNC(E866*F866,2)</f>
        <v>3.72</v>
      </c>
      <c r="I866" s="17">
        <v>1</v>
      </c>
      <c r="J866" s="22" t="b">
        <f>E866=I866</f>
        <v>1</v>
      </c>
      <c r="K866" s="3">
        <v>3.72</v>
      </c>
      <c r="L866" s="22" t="b">
        <f>F866=K866</f>
        <v>1</v>
      </c>
      <c r="M866" s="3">
        <v>3.72</v>
      </c>
      <c r="N866" s="22" t="b">
        <f t="shared" ref="N866:N870" si="189">G866=M866</f>
        <v>1</v>
      </c>
    </row>
    <row r="867" spans="2:14">
      <c r="B867" s="4" t="s">
        <v>487</v>
      </c>
      <c r="C867" s="2" t="s">
        <v>488</v>
      </c>
      <c r="D867" s="16" t="s">
        <v>10</v>
      </c>
      <c r="E867" s="30">
        <v>5.3E-3</v>
      </c>
      <c r="F867" s="35">
        <v>18.440000000000001</v>
      </c>
      <c r="G867" s="34">
        <f t="shared" si="188"/>
        <v>0.09</v>
      </c>
      <c r="I867" s="17">
        <v>5.3E-3</v>
      </c>
      <c r="J867" s="22" t="b">
        <f>E867=I867</f>
        <v>1</v>
      </c>
      <c r="K867" s="3">
        <v>18.440000000000001</v>
      </c>
      <c r="L867" s="22" t="b">
        <f>F867=K867</f>
        <v>1</v>
      </c>
      <c r="M867" s="3">
        <v>0.09</v>
      </c>
      <c r="N867" s="22" t="b">
        <f t="shared" si="189"/>
        <v>1</v>
      </c>
    </row>
    <row r="868" spans="2:14">
      <c r="B868" s="4" t="s">
        <v>479</v>
      </c>
      <c r="C868" s="2" t="s">
        <v>480</v>
      </c>
      <c r="D868" s="16" t="s">
        <v>25</v>
      </c>
      <c r="E868" s="30">
        <v>0.1565</v>
      </c>
      <c r="F868" s="35">
        <v>18.559999999999999</v>
      </c>
      <c r="G868" s="34">
        <f t="shared" si="188"/>
        <v>2.9</v>
      </c>
      <c r="I868" s="17">
        <v>0.1565</v>
      </c>
      <c r="J868" s="22" t="b">
        <f>E868=I868</f>
        <v>1</v>
      </c>
      <c r="K868" s="3">
        <v>18.559999999999999</v>
      </c>
      <c r="L868" s="22" t="b">
        <f>F868=K868</f>
        <v>1</v>
      </c>
      <c r="M868" s="3">
        <v>2.9</v>
      </c>
      <c r="N868" s="22" t="b">
        <f t="shared" si="189"/>
        <v>1</v>
      </c>
    </row>
    <row r="869" spans="2:14">
      <c r="B869" s="4" t="s">
        <v>26</v>
      </c>
      <c r="C869" s="4" t="s">
        <v>27</v>
      </c>
      <c r="D869" s="16" t="s">
        <v>25</v>
      </c>
      <c r="E869" s="30">
        <v>5.0099999999999999E-2</v>
      </c>
      <c r="F869" s="35">
        <v>21.72</v>
      </c>
      <c r="G869" s="34">
        <f t="shared" si="188"/>
        <v>1.08</v>
      </c>
      <c r="I869" s="17">
        <v>5.0099999999999999E-2</v>
      </c>
      <c r="J869" s="22" t="b">
        <f>E869=I869</f>
        <v>1</v>
      </c>
      <c r="K869" s="3">
        <v>21.72</v>
      </c>
      <c r="L869" s="22" t="b">
        <f>F869=K869</f>
        <v>1</v>
      </c>
      <c r="M869" s="3">
        <v>1.08</v>
      </c>
      <c r="N869" s="22" t="b">
        <f t="shared" si="189"/>
        <v>1</v>
      </c>
    </row>
    <row r="870" spans="2:14">
      <c r="B870" s="18"/>
      <c r="C870" s="18"/>
      <c r="D870" s="18"/>
      <c r="E870" s="31"/>
      <c r="F870" s="32" t="s">
        <v>1</v>
      </c>
      <c r="G870" s="33">
        <f>SUM(G866:G869)</f>
        <v>7.79</v>
      </c>
      <c r="I870" s="18"/>
      <c r="K870" s="18"/>
      <c r="M870" s="19">
        <v>7.79</v>
      </c>
      <c r="N870" t="b">
        <f t="shared" si="189"/>
        <v>1</v>
      </c>
    </row>
    <row r="873" spans="2:14" ht="25.5" customHeight="1">
      <c r="B873" s="39" t="s">
        <v>489</v>
      </c>
      <c r="C873" s="40"/>
      <c r="D873" s="40"/>
      <c r="E873" s="40"/>
      <c r="F873" s="40"/>
      <c r="G873" s="41"/>
      <c r="I873" s="6"/>
      <c r="K873" s="6"/>
      <c r="M873" s="7"/>
    </row>
    <row r="874" spans="2:14">
      <c r="B874" s="8" t="s">
        <v>16</v>
      </c>
      <c r="C874" s="9"/>
      <c r="D874" s="9"/>
      <c r="E874" s="25"/>
      <c r="F874" s="25"/>
      <c r="G874" s="26"/>
      <c r="I874" s="9"/>
      <c r="K874" s="9"/>
      <c r="M874" s="10"/>
    </row>
    <row r="875" spans="2:14">
      <c r="B875" s="11" t="s">
        <v>490</v>
      </c>
      <c r="C875" s="12"/>
      <c r="D875" s="12"/>
      <c r="E875" s="27"/>
      <c r="F875" s="28"/>
      <c r="G875" s="29"/>
      <c r="I875" s="12"/>
      <c r="K875" s="13"/>
      <c r="M875" s="14"/>
    </row>
    <row r="876" spans="2:14">
      <c r="B876" s="15" t="s">
        <v>18</v>
      </c>
      <c r="C876" s="1" t="s">
        <v>0</v>
      </c>
      <c r="D876" s="15" t="s">
        <v>19</v>
      </c>
      <c r="E876" s="15" t="s">
        <v>20</v>
      </c>
      <c r="F876" s="15" t="s">
        <v>642</v>
      </c>
      <c r="G876" s="15" t="s">
        <v>22</v>
      </c>
      <c r="I876" s="15" t="s">
        <v>20</v>
      </c>
      <c r="K876" s="15" t="s">
        <v>21</v>
      </c>
      <c r="M876" s="15" t="s">
        <v>22</v>
      </c>
    </row>
    <row r="877" spans="2:14" ht="22.5">
      <c r="B877" s="4" t="s">
        <v>491</v>
      </c>
      <c r="C877" s="2" t="s">
        <v>492</v>
      </c>
      <c r="D877" s="16" t="s">
        <v>10</v>
      </c>
      <c r="E877" s="30">
        <v>1</v>
      </c>
      <c r="F877" s="35">
        <v>0.96</v>
      </c>
      <c r="G877" s="34">
        <f t="shared" ref="G877:G882" si="190">TRUNC(E877*F877,2)</f>
        <v>0.96</v>
      </c>
      <c r="I877" s="17">
        <v>1</v>
      </c>
      <c r="J877" s="22" t="b">
        <f t="shared" ref="J877:J882" si="191">E877=I877</f>
        <v>1</v>
      </c>
      <c r="K877" s="3">
        <v>0.96</v>
      </c>
      <c r="L877" s="22" t="b">
        <f t="shared" ref="L877:L882" si="192">F877=K877</f>
        <v>1</v>
      </c>
      <c r="M877" s="3">
        <v>0.96</v>
      </c>
      <c r="N877" s="22" t="b">
        <f t="shared" ref="N877:N883" si="193">G877=M877</f>
        <v>1</v>
      </c>
    </row>
    <row r="878" spans="2:14">
      <c r="B878" s="4" t="s">
        <v>437</v>
      </c>
      <c r="C878" s="2" t="s">
        <v>438</v>
      </c>
      <c r="D878" s="16" t="s">
        <v>10</v>
      </c>
      <c r="E878" s="30">
        <v>5.8999999999999999E-3</v>
      </c>
      <c r="F878" s="35">
        <v>76.17</v>
      </c>
      <c r="G878" s="34">
        <f t="shared" si="190"/>
        <v>0.44</v>
      </c>
      <c r="I878" s="17">
        <v>5.8999999999999999E-3</v>
      </c>
      <c r="J878" s="22" t="b">
        <f t="shared" si="191"/>
        <v>1</v>
      </c>
      <c r="K878" s="3">
        <v>76.17</v>
      </c>
      <c r="L878" s="22" t="b">
        <f t="shared" si="192"/>
        <v>1</v>
      </c>
      <c r="M878" s="3">
        <v>0.44</v>
      </c>
      <c r="N878" s="22" t="b">
        <f t="shared" si="193"/>
        <v>1</v>
      </c>
    </row>
    <row r="879" spans="2:14">
      <c r="B879" s="4" t="s">
        <v>427</v>
      </c>
      <c r="C879" s="2" t="s">
        <v>428</v>
      </c>
      <c r="D879" s="16" t="s">
        <v>10</v>
      </c>
      <c r="E879" s="30">
        <v>3.15E-2</v>
      </c>
      <c r="F879" s="35">
        <v>3.08</v>
      </c>
      <c r="G879" s="34">
        <f t="shared" si="190"/>
        <v>0.09</v>
      </c>
      <c r="I879" s="17">
        <v>3.15E-2</v>
      </c>
      <c r="J879" s="22" t="b">
        <f t="shared" si="191"/>
        <v>1</v>
      </c>
      <c r="K879" s="3">
        <v>3.08</v>
      </c>
      <c r="L879" s="22" t="b">
        <f t="shared" si="192"/>
        <v>1</v>
      </c>
      <c r="M879" s="3">
        <v>0.09</v>
      </c>
      <c r="N879" s="22" t="b">
        <f t="shared" si="193"/>
        <v>1</v>
      </c>
    </row>
    <row r="880" spans="2:14" ht="22.5">
      <c r="B880" s="4" t="s">
        <v>441</v>
      </c>
      <c r="C880" s="2" t="s">
        <v>442</v>
      </c>
      <c r="D880" s="16" t="s">
        <v>10</v>
      </c>
      <c r="E880" s="30">
        <v>7.0000000000000001E-3</v>
      </c>
      <c r="F880" s="35">
        <v>86.3</v>
      </c>
      <c r="G880" s="34">
        <f t="shared" si="190"/>
        <v>0.6</v>
      </c>
      <c r="I880" s="17">
        <v>7.0000000000000001E-3</v>
      </c>
      <c r="J880" s="22" t="b">
        <f t="shared" si="191"/>
        <v>1</v>
      </c>
      <c r="K880" s="3">
        <v>86.3</v>
      </c>
      <c r="L880" s="22" t="b">
        <f t="shared" si="192"/>
        <v>1</v>
      </c>
      <c r="M880" s="3">
        <v>0.6</v>
      </c>
      <c r="N880" s="22" t="b">
        <f t="shared" si="193"/>
        <v>1</v>
      </c>
    </row>
    <row r="881" spans="2:14" ht="22.5">
      <c r="B881" s="4" t="s">
        <v>421</v>
      </c>
      <c r="C881" s="2" t="s">
        <v>422</v>
      </c>
      <c r="D881" s="16" t="s">
        <v>25</v>
      </c>
      <c r="E881" s="30">
        <v>9.4399999999999998E-2</v>
      </c>
      <c r="F881" s="35">
        <v>21.7</v>
      </c>
      <c r="G881" s="34">
        <f t="shared" si="190"/>
        <v>2.04</v>
      </c>
      <c r="I881" s="17">
        <v>9.4399999999999998E-2</v>
      </c>
      <c r="J881" s="22" t="b">
        <f t="shared" si="191"/>
        <v>1</v>
      </c>
      <c r="K881" s="3">
        <v>21.7</v>
      </c>
      <c r="L881" s="22" t="b">
        <f t="shared" si="192"/>
        <v>1</v>
      </c>
      <c r="M881" s="3">
        <v>2.04</v>
      </c>
      <c r="N881" s="22" t="b">
        <f t="shared" si="193"/>
        <v>1</v>
      </c>
    </row>
    <row r="882" spans="2:14" ht="22.5">
      <c r="B882" s="4" t="s">
        <v>423</v>
      </c>
      <c r="C882" s="2" t="s">
        <v>424</v>
      </c>
      <c r="D882" s="16" t="s">
        <v>25</v>
      </c>
      <c r="E882" s="30">
        <v>9.4399999999999998E-2</v>
      </c>
      <c r="F882" s="35">
        <v>26.39</v>
      </c>
      <c r="G882" s="34">
        <f t="shared" si="190"/>
        <v>2.4900000000000002</v>
      </c>
      <c r="I882" s="17">
        <v>9.4399999999999998E-2</v>
      </c>
      <c r="J882" s="22" t="b">
        <f t="shared" si="191"/>
        <v>1</v>
      </c>
      <c r="K882" s="3">
        <v>26.39</v>
      </c>
      <c r="L882" s="22" t="b">
        <f t="shared" si="192"/>
        <v>1</v>
      </c>
      <c r="M882" s="3">
        <v>2.4900000000000002</v>
      </c>
      <c r="N882" s="22" t="b">
        <f t="shared" si="193"/>
        <v>1</v>
      </c>
    </row>
    <row r="883" spans="2:14">
      <c r="B883" s="18"/>
      <c r="C883" s="18"/>
      <c r="D883" s="18"/>
      <c r="E883" s="31"/>
      <c r="F883" s="32" t="s">
        <v>1</v>
      </c>
      <c r="G883" s="33">
        <f>SUM(G877:G882)</f>
        <v>6.62</v>
      </c>
      <c r="I883" s="18"/>
      <c r="K883" s="18"/>
      <c r="M883" s="19">
        <v>6.62</v>
      </c>
      <c r="N883" t="b">
        <f t="shared" si="193"/>
        <v>1</v>
      </c>
    </row>
    <row r="886" spans="2:14" ht="25.5" customHeight="1">
      <c r="B886" s="39" t="s">
        <v>493</v>
      </c>
      <c r="C886" s="40"/>
      <c r="D886" s="40"/>
      <c r="E886" s="40"/>
      <c r="F886" s="40"/>
      <c r="G886" s="41"/>
      <c r="I886" s="6"/>
      <c r="K886" s="6"/>
      <c r="M886" s="7"/>
    </row>
    <row r="887" spans="2:14">
      <c r="B887" s="8" t="s">
        <v>16</v>
      </c>
      <c r="C887" s="9"/>
      <c r="D887" s="9"/>
      <c r="E887" s="25"/>
      <c r="F887" s="25"/>
      <c r="G887" s="26"/>
      <c r="I887" s="9"/>
      <c r="K887" s="9"/>
      <c r="M887" s="10"/>
    </row>
    <row r="888" spans="2:14">
      <c r="B888" s="11" t="s">
        <v>494</v>
      </c>
      <c r="C888" s="12"/>
      <c r="D888" s="12"/>
      <c r="E888" s="27"/>
      <c r="F888" s="28"/>
      <c r="G888" s="29"/>
      <c r="I888" s="12"/>
      <c r="K888" s="13"/>
      <c r="M888" s="14"/>
    </row>
    <row r="889" spans="2:14">
      <c r="B889" s="15" t="s">
        <v>18</v>
      </c>
      <c r="C889" s="1" t="s">
        <v>0</v>
      </c>
      <c r="D889" s="15" t="s">
        <v>19</v>
      </c>
      <c r="E889" s="15" t="s">
        <v>20</v>
      </c>
      <c r="F889" s="15" t="s">
        <v>642</v>
      </c>
      <c r="G889" s="15" t="s">
        <v>22</v>
      </c>
      <c r="I889" s="15" t="s">
        <v>20</v>
      </c>
      <c r="K889" s="15" t="s">
        <v>21</v>
      </c>
      <c r="M889" s="15" t="s">
        <v>22</v>
      </c>
    </row>
    <row r="890" spans="2:14">
      <c r="B890" s="4" t="s">
        <v>487</v>
      </c>
      <c r="C890" s="2" t="s">
        <v>488</v>
      </c>
      <c r="D890" s="16" t="s">
        <v>10</v>
      </c>
      <c r="E890" s="30">
        <v>1.06E-2</v>
      </c>
      <c r="F890" s="35">
        <v>18.440000000000001</v>
      </c>
      <c r="G890" s="34">
        <f t="shared" ref="G890:G893" si="194">TRUNC(E890*F890,2)</f>
        <v>0.19</v>
      </c>
      <c r="I890" s="17">
        <v>1.06E-2</v>
      </c>
      <c r="J890" s="22" t="b">
        <f>E890=I890</f>
        <v>1</v>
      </c>
      <c r="K890" s="3">
        <v>18.440000000000001</v>
      </c>
      <c r="L890" s="22" t="b">
        <f>F890=K890</f>
        <v>1</v>
      </c>
      <c r="M890" s="3">
        <v>0.19</v>
      </c>
      <c r="N890" s="22" t="b">
        <f t="shared" ref="N890:N894" si="195">G890=M890</f>
        <v>1</v>
      </c>
    </row>
    <row r="891" spans="2:14" ht="22.5">
      <c r="B891" s="4" t="s">
        <v>495</v>
      </c>
      <c r="C891" s="2" t="s">
        <v>496</v>
      </c>
      <c r="D891" s="16" t="s">
        <v>10</v>
      </c>
      <c r="E891" s="30">
        <v>1</v>
      </c>
      <c r="F891" s="35">
        <v>66.010000000000005</v>
      </c>
      <c r="G891" s="34">
        <f t="shared" si="194"/>
        <v>66.010000000000005</v>
      </c>
      <c r="I891" s="17">
        <v>1</v>
      </c>
      <c r="J891" s="22" t="b">
        <f>E891=I891</f>
        <v>1</v>
      </c>
      <c r="K891" s="3">
        <v>66.010000000000005</v>
      </c>
      <c r="L891" s="22" t="b">
        <f>F891=K891</f>
        <v>1</v>
      </c>
      <c r="M891" s="3">
        <v>66.010000000000005</v>
      </c>
      <c r="N891" s="22" t="b">
        <f t="shared" si="195"/>
        <v>1</v>
      </c>
    </row>
    <row r="892" spans="2:14" ht="22.5">
      <c r="B892" s="4" t="s">
        <v>421</v>
      </c>
      <c r="C892" s="2" t="s">
        <v>422</v>
      </c>
      <c r="D892" s="16" t="s">
        <v>25</v>
      </c>
      <c r="E892" s="30">
        <v>0.22120000000000001</v>
      </c>
      <c r="F892" s="35">
        <v>21.7</v>
      </c>
      <c r="G892" s="34">
        <f t="shared" si="194"/>
        <v>4.8</v>
      </c>
      <c r="I892" s="17">
        <v>0.22120000000000001</v>
      </c>
      <c r="J892" s="22" t="b">
        <f>E892=I892</f>
        <v>1</v>
      </c>
      <c r="K892" s="3">
        <v>21.7</v>
      </c>
      <c r="L892" s="22" t="b">
        <f>F892=K892</f>
        <v>1</v>
      </c>
      <c r="M892" s="3">
        <v>4.8</v>
      </c>
      <c r="N892" s="22" t="b">
        <f t="shared" si="195"/>
        <v>1</v>
      </c>
    </row>
    <row r="893" spans="2:14" ht="22.5">
      <c r="B893" s="4" t="s">
        <v>423</v>
      </c>
      <c r="C893" s="2" t="s">
        <v>424</v>
      </c>
      <c r="D893" s="16" t="s">
        <v>25</v>
      </c>
      <c r="E893" s="30">
        <v>0.22120000000000001</v>
      </c>
      <c r="F893" s="35">
        <v>26.39</v>
      </c>
      <c r="G893" s="34">
        <f t="shared" si="194"/>
        <v>5.83</v>
      </c>
      <c r="I893" s="17">
        <v>0.22120000000000001</v>
      </c>
      <c r="J893" s="22" t="b">
        <f>E893=I893</f>
        <v>1</v>
      </c>
      <c r="K893" s="3">
        <v>26.39</v>
      </c>
      <c r="L893" s="22" t="b">
        <f>F893=K893</f>
        <v>1</v>
      </c>
      <c r="M893" s="3">
        <v>5.83</v>
      </c>
      <c r="N893" s="22" t="b">
        <f t="shared" si="195"/>
        <v>1</v>
      </c>
    </row>
    <row r="894" spans="2:14">
      <c r="B894" s="18"/>
      <c r="C894" s="18"/>
      <c r="D894" s="18"/>
      <c r="E894" s="31"/>
      <c r="F894" s="32" t="s">
        <v>1</v>
      </c>
      <c r="G894" s="33">
        <f>SUM(G890:G893)</f>
        <v>76.83</v>
      </c>
      <c r="I894" s="18"/>
      <c r="K894" s="18"/>
      <c r="M894" s="19">
        <v>76.83</v>
      </c>
      <c r="N894" t="b">
        <f t="shared" si="195"/>
        <v>1</v>
      </c>
    </row>
    <row r="897" spans="2:14" ht="25.5" customHeight="1">
      <c r="B897" s="39" t="s">
        <v>497</v>
      </c>
      <c r="C897" s="40"/>
      <c r="D897" s="40"/>
      <c r="E897" s="40"/>
      <c r="F897" s="40"/>
      <c r="G897" s="41"/>
      <c r="I897" s="6"/>
      <c r="K897" s="6"/>
      <c r="M897" s="7"/>
    </row>
    <row r="898" spans="2:14">
      <c r="B898" s="8" t="s">
        <v>16</v>
      </c>
      <c r="C898" s="9"/>
      <c r="D898" s="9"/>
      <c r="E898" s="25"/>
      <c r="F898" s="25"/>
      <c r="G898" s="26"/>
      <c r="I898" s="9"/>
      <c r="K898" s="9"/>
      <c r="M898" s="10"/>
    </row>
    <row r="899" spans="2:14">
      <c r="B899" s="11" t="s">
        <v>498</v>
      </c>
      <c r="C899" s="12"/>
      <c r="D899" s="12"/>
      <c r="E899" s="27"/>
      <c r="F899" s="28"/>
      <c r="G899" s="29"/>
      <c r="I899" s="12"/>
      <c r="K899" s="13"/>
      <c r="M899" s="14"/>
    </row>
    <row r="900" spans="2:14">
      <c r="B900" s="15" t="s">
        <v>18</v>
      </c>
      <c r="C900" s="1" t="s">
        <v>0</v>
      </c>
      <c r="D900" s="15" t="s">
        <v>19</v>
      </c>
      <c r="E900" s="15" t="s">
        <v>20</v>
      </c>
      <c r="F900" s="15" t="s">
        <v>642</v>
      </c>
      <c r="G900" s="15" t="s">
        <v>22</v>
      </c>
      <c r="I900" s="15" t="s">
        <v>20</v>
      </c>
      <c r="K900" s="15" t="s">
        <v>21</v>
      </c>
      <c r="M900" s="15" t="s">
        <v>22</v>
      </c>
    </row>
    <row r="901" spans="2:14">
      <c r="B901" s="4" t="s">
        <v>487</v>
      </c>
      <c r="C901" s="2" t="s">
        <v>488</v>
      </c>
      <c r="D901" s="16" t="s">
        <v>10</v>
      </c>
      <c r="E901" s="30">
        <v>1.06E-2</v>
      </c>
      <c r="F901" s="35">
        <v>18.440000000000001</v>
      </c>
      <c r="G901" s="34">
        <f t="shared" ref="G901:G904" si="196">TRUNC(E901*F901,2)</f>
        <v>0.19</v>
      </c>
      <c r="I901" s="17">
        <v>1.06E-2</v>
      </c>
      <c r="J901" s="22" t="b">
        <f>E901=I901</f>
        <v>1</v>
      </c>
      <c r="K901" s="3">
        <v>18.440000000000001</v>
      </c>
      <c r="L901" s="22" t="b">
        <f>F901=K901</f>
        <v>1</v>
      </c>
      <c r="M901" s="3">
        <v>0.19</v>
      </c>
      <c r="N901" s="22" t="b">
        <f t="shared" ref="N901:N905" si="197">G901=M901</f>
        <v>1</v>
      </c>
    </row>
    <row r="902" spans="2:14" ht="22.5">
      <c r="B902" s="4" t="s">
        <v>499</v>
      </c>
      <c r="C902" s="2" t="s">
        <v>500</v>
      </c>
      <c r="D902" s="16" t="s">
        <v>10</v>
      </c>
      <c r="E902" s="30">
        <v>1</v>
      </c>
      <c r="F902" s="35">
        <v>69.989999999999995</v>
      </c>
      <c r="G902" s="34">
        <f t="shared" si="196"/>
        <v>69.989999999999995</v>
      </c>
      <c r="I902" s="17">
        <v>1</v>
      </c>
      <c r="J902" s="22" t="b">
        <f>E902=I902</f>
        <v>1</v>
      </c>
      <c r="K902" s="3">
        <v>69.989999999999995</v>
      </c>
      <c r="L902" s="22" t="b">
        <f>F902=K902</f>
        <v>1</v>
      </c>
      <c r="M902" s="3">
        <v>69.989999999999995</v>
      </c>
      <c r="N902" s="22" t="b">
        <f t="shared" si="197"/>
        <v>1</v>
      </c>
    </row>
    <row r="903" spans="2:14" ht="22.5">
      <c r="B903" s="4" t="s">
        <v>421</v>
      </c>
      <c r="C903" s="2" t="s">
        <v>422</v>
      </c>
      <c r="D903" s="16" t="s">
        <v>25</v>
      </c>
      <c r="E903" s="30">
        <v>0.22120000000000001</v>
      </c>
      <c r="F903" s="35">
        <v>21.7</v>
      </c>
      <c r="G903" s="34">
        <f t="shared" si="196"/>
        <v>4.8</v>
      </c>
      <c r="I903" s="17">
        <v>0.22120000000000001</v>
      </c>
      <c r="J903" s="22" t="b">
        <f>E903=I903</f>
        <v>1</v>
      </c>
      <c r="K903" s="3">
        <v>21.7</v>
      </c>
      <c r="L903" s="22" t="b">
        <f>F903=K903</f>
        <v>1</v>
      </c>
      <c r="M903" s="3">
        <v>4.8</v>
      </c>
      <c r="N903" s="22" t="b">
        <f t="shared" si="197"/>
        <v>1</v>
      </c>
    </row>
    <row r="904" spans="2:14" ht="22.5">
      <c r="B904" s="4" t="s">
        <v>423</v>
      </c>
      <c r="C904" s="2" t="s">
        <v>424</v>
      </c>
      <c r="D904" s="16" t="s">
        <v>25</v>
      </c>
      <c r="E904" s="30">
        <v>0.22120000000000001</v>
      </c>
      <c r="F904" s="35">
        <v>26.39</v>
      </c>
      <c r="G904" s="34">
        <f t="shared" si="196"/>
        <v>5.83</v>
      </c>
      <c r="I904" s="17">
        <v>0.22120000000000001</v>
      </c>
      <c r="J904" s="22" t="b">
        <f>E904=I904</f>
        <v>1</v>
      </c>
      <c r="K904" s="3">
        <v>26.39</v>
      </c>
      <c r="L904" s="22" t="b">
        <f>F904=K904</f>
        <v>1</v>
      </c>
      <c r="M904" s="3">
        <v>5.83</v>
      </c>
      <c r="N904" s="22" t="b">
        <f t="shared" si="197"/>
        <v>1</v>
      </c>
    </row>
    <row r="905" spans="2:14">
      <c r="B905" s="18"/>
      <c r="C905" s="18"/>
      <c r="D905" s="18"/>
      <c r="E905" s="31"/>
      <c r="F905" s="32" t="s">
        <v>1</v>
      </c>
      <c r="G905" s="33">
        <f>SUM(G901:G904)</f>
        <v>80.809999999999988</v>
      </c>
      <c r="I905" s="18"/>
      <c r="K905" s="18"/>
      <c r="M905" s="19">
        <v>80.81</v>
      </c>
      <c r="N905" t="b">
        <f t="shared" si="197"/>
        <v>1</v>
      </c>
    </row>
    <row r="908" spans="2:14">
      <c r="B908" s="5" t="s">
        <v>501</v>
      </c>
      <c r="C908" s="6"/>
      <c r="D908" s="6"/>
      <c r="E908" s="23"/>
      <c r="F908" s="23"/>
      <c r="G908" s="24"/>
      <c r="I908" s="6"/>
      <c r="K908" s="6"/>
      <c r="M908" s="7"/>
    </row>
    <row r="909" spans="2:14">
      <c r="B909" s="8" t="s">
        <v>16</v>
      </c>
      <c r="C909" s="9"/>
      <c r="D909" s="9"/>
      <c r="E909" s="25"/>
      <c r="F909" s="25"/>
      <c r="G909" s="26"/>
      <c r="I909" s="9"/>
      <c r="K909" s="9"/>
      <c r="M909" s="10"/>
    </row>
    <row r="910" spans="2:14">
      <c r="B910" s="11" t="s">
        <v>502</v>
      </c>
      <c r="C910" s="12"/>
      <c r="D910" s="12"/>
      <c r="E910" s="27"/>
      <c r="F910" s="28"/>
      <c r="G910" s="29"/>
      <c r="I910" s="12"/>
      <c r="K910" s="13"/>
      <c r="M910" s="14"/>
    </row>
    <row r="911" spans="2:14">
      <c r="B911" s="15" t="s">
        <v>18</v>
      </c>
      <c r="C911" s="1" t="s">
        <v>0</v>
      </c>
      <c r="D911" s="15" t="s">
        <v>19</v>
      </c>
      <c r="E911" s="15" t="s">
        <v>20</v>
      </c>
      <c r="F911" s="15" t="s">
        <v>642</v>
      </c>
      <c r="G911" s="15" t="s">
        <v>22</v>
      </c>
      <c r="I911" s="15" t="s">
        <v>20</v>
      </c>
      <c r="K911" s="15" t="s">
        <v>21</v>
      </c>
      <c r="M911" s="15" t="s">
        <v>22</v>
      </c>
    </row>
    <row r="912" spans="2:14">
      <c r="B912" s="4" t="s">
        <v>503</v>
      </c>
      <c r="C912" s="2" t="s">
        <v>504</v>
      </c>
      <c r="D912" s="16" t="s">
        <v>10</v>
      </c>
      <c r="E912" s="30">
        <v>0.04</v>
      </c>
      <c r="F912" s="35">
        <v>24.86</v>
      </c>
      <c r="G912" s="34">
        <f t="shared" ref="G912:G917" si="198">TRUNC(E912*F912,2)</f>
        <v>0.99</v>
      </c>
      <c r="I912" s="17">
        <v>0.04</v>
      </c>
      <c r="J912" s="22" t="b">
        <f t="shared" ref="J912:J917" si="199">E912=I912</f>
        <v>1</v>
      </c>
      <c r="K912" s="3">
        <v>24.86</v>
      </c>
      <c r="L912" s="22" t="b">
        <f t="shared" ref="L912:L917" si="200">F912=K912</f>
        <v>1</v>
      </c>
      <c r="M912" s="3">
        <v>0.99</v>
      </c>
      <c r="N912" s="22" t="b">
        <f t="shared" ref="N912:N918" si="201">G912=M912</f>
        <v>1</v>
      </c>
    </row>
    <row r="913" spans="2:14">
      <c r="B913" s="4" t="s">
        <v>427</v>
      </c>
      <c r="C913" s="2" t="s">
        <v>428</v>
      </c>
      <c r="D913" s="16" t="s">
        <v>10</v>
      </c>
      <c r="E913" s="30">
        <v>8.0000000000000002E-3</v>
      </c>
      <c r="F913" s="35">
        <v>3.08</v>
      </c>
      <c r="G913" s="34">
        <f t="shared" si="198"/>
        <v>0.02</v>
      </c>
      <c r="I913" s="17">
        <v>8.0000000000000002E-3</v>
      </c>
      <c r="J913" s="22" t="b">
        <f t="shared" si="199"/>
        <v>1</v>
      </c>
      <c r="K913" s="3">
        <v>3.08</v>
      </c>
      <c r="L913" s="22" t="b">
        <f t="shared" si="200"/>
        <v>1</v>
      </c>
      <c r="M913" s="3">
        <v>0.02</v>
      </c>
      <c r="N913" s="22" t="b">
        <f t="shared" si="201"/>
        <v>1</v>
      </c>
    </row>
    <row r="914" spans="2:14" ht="22.5">
      <c r="B914" s="4" t="s">
        <v>505</v>
      </c>
      <c r="C914" s="2" t="s">
        <v>506</v>
      </c>
      <c r="D914" s="16" t="s">
        <v>10</v>
      </c>
      <c r="E914" s="30">
        <v>1</v>
      </c>
      <c r="F914" s="35">
        <v>21.7</v>
      </c>
      <c r="G914" s="34">
        <f t="shared" si="198"/>
        <v>21.7</v>
      </c>
      <c r="I914" s="17">
        <v>1</v>
      </c>
      <c r="J914" s="22" t="b">
        <f t="shared" si="199"/>
        <v>1</v>
      </c>
      <c r="K914" s="3">
        <v>21.7</v>
      </c>
      <c r="L914" s="22" t="b">
        <f t="shared" si="200"/>
        <v>1</v>
      </c>
      <c r="M914" s="3">
        <v>21.7</v>
      </c>
      <c r="N914" s="22" t="b">
        <f t="shared" si="201"/>
        <v>1</v>
      </c>
    </row>
    <row r="915" spans="2:14" ht="22.5">
      <c r="B915" s="4" t="s">
        <v>441</v>
      </c>
      <c r="C915" s="2" t="s">
        <v>442</v>
      </c>
      <c r="D915" s="16" t="s">
        <v>10</v>
      </c>
      <c r="E915" s="30">
        <v>9.4999999999999998E-3</v>
      </c>
      <c r="F915" s="35">
        <v>86.3</v>
      </c>
      <c r="G915" s="34">
        <f t="shared" si="198"/>
        <v>0.81</v>
      </c>
      <c r="I915" s="17">
        <v>9.4999999999999998E-3</v>
      </c>
      <c r="J915" s="22" t="b">
        <f t="shared" si="199"/>
        <v>1</v>
      </c>
      <c r="K915" s="3">
        <v>86.3</v>
      </c>
      <c r="L915" s="22" t="b">
        <f t="shared" si="200"/>
        <v>1</v>
      </c>
      <c r="M915" s="3">
        <v>0.81</v>
      </c>
      <c r="N915" s="22" t="b">
        <f t="shared" si="201"/>
        <v>1</v>
      </c>
    </row>
    <row r="916" spans="2:14" ht="22.5">
      <c r="B916" s="4" t="s">
        <v>421</v>
      </c>
      <c r="C916" s="2" t="s">
        <v>422</v>
      </c>
      <c r="D916" s="16" t="s">
        <v>25</v>
      </c>
      <c r="E916" s="30">
        <v>7.9500000000000001E-2</v>
      </c>
      <c r="F916" s="35">
        <v>21.7</v>
      </c>
      <c r="G916" s="34">
        <f t="shared" si="198"/>
        <v>1.72</v>
      </c>
      <c r="I916" s="17">
        <v>7.9500000000000001E-2</v>
      </c>
      <c r="J916" s="22" t="b">
        <f t="shared" si="199"/>
        <v>1</v>
      </c>
      <c r="K916" s="3">
        <v>21.7</v>
      </c>
      <c r="L916" s="22" t="b">
        <f t="shared" si="200"/>
        <v>1</v>
      </c>
      <c r="M916" s="3">
        <v>1.72</v>
      </c>
      <c r="N916" s="22" t="b">
        <f t="shared" si="201"/>
        <v>1</v>
      </c>
    </row>
    <row r="917" spans="2:14" ht="22.5">
      <c r="B917" s="4" t="s">
        <v>423</v>
      </c>
      <c r="C917" s="2" t="s">
        <v>424</v>
      </c>
      <c r="D917" s="16" t="s">
        <v>25</v>
      </c>
      <c r="E917" s="30">
        <v>7.9500000000000001E-2</v>
      </c>
      <c r="F917" s="35">
        <v>26.39</v>
      </c>
      <c r="G917" s="34">
        <f t="shared" si="198"/>
        <v>2.09</v>
      </c>
      <c r="I917" s="17">
        <v>7.9500000000000001E-2</v>
      </c>
      <c r="J917" s="22" t="b">
        <f t="shared" si="199"/>
        <v>1</v>
      </c>
      <c r="K917" s="3">
        <v>26.39</v>
      </c>
      <c r="L917" s="22" t="b">
        <f t="shared" si="200"/>
        <v>1</v>
      </c>
      <c r="M917" s="3">
        <v>2.09</v>
      </c>
      <c r="N917" s="22" t="b">
        <f t="shared" si="201"/>
        <v>1</v>
      </c>
    </row>
    <row r="918" spans="2:14">
      <c r="B918" s="18"/>
      <c r="C918" s="18"/>
      <c r="D918" s="18"/>
      <c r="E918" s="31"/>
      <c r="F918" s="32" t="s">
        <v>1</v>
      </c>
      <c r="G918" s="33">
        <f>SUM(G912:G917)</f>
        <v>27.33</v>
      </c>
      <c r="I918" s="18"/>
      <c r="K918" s="18"/>
      <c r="M918" s="19">
        <v>27.33</v>
      </c>
      <c r="N918" t="b">
        <f t="shared" si="201"/>
        <v>1</v>
      </c>
    </row>
    <row r="921" spans="2:14">
      <c r="B921" s="5" t="s">
        <v>507</v>
      </c>
      <c r="C921" s="6"/>
      <c r="D921" s="6"/>
      <c r="E921" s="23"/>
      <c r="F921" s="23"/>
      <c r="G921" s="24"/>
      <c r="I921" s="6"/>
      <c r="K921" s="6"/>
      <c r="M921" s="7"/>
    </row>
    <row r="922" spans="2:14">
      <c r="B922" s="8" t="s">
        <v>16</v>
      </c>
      <c r="C922" s="9"/>
      <c r="D922" s="9"/>
      <c r="E922" s="25"/>
      <c r="F922" s="25"/>
      <c r="G922" s="26"/>
      <c r="I922" s="9"/>
      <c r="K922" s="9"/>
      <c r="M922" s="10"/>
    </row>
    <row r="923" spans="2:14">
      <c r="B923" s="11" t="s">
        <v>508</v>
      </c>
      <c r="C923" s="12"/>
      <c r="D923" s="12"/>
      <c r="E923" s="27"/>
      <c r="F923" s="28"/>
      <c r="G923" s="29"/>
      <c r="I923" s="12"/>
      <c r="K923" s="13"/>
      <c r="M923" s="14"/>
    </row>
    <row r="924" spans="2:14">
      <c r="B924" s="15" t="s">
        <v>18</v>
      </c>
      <c r="C924" s="1" t="s">
        <v>0</v>
      </c>
      <c r="D924" s="15" t="s">
        <v>19</v>
      </c>
      <c r="E924" s="15" t="s">
        <v>20</v>
      </c>
      <c r="F924" s="15" t="s">
        <v>642</v>
      </c>
      <c r="G924" s="15" t="s">
        <v>22</v>
      </c>
      <c r="I924" s="15" t="s">
        <v>20</v>
      </c>
      <c r="K924" s="15" t="s">
        <v>21</v>
      </c>
      <c r="M924" s="15" t="s">
        <v>22</v>
      </c>
    </row>
    <row r="925" spans="2:14">
      <c r="B925" s="4" t="s">
        <v>503</v>
      </c>
      <c r="C925" s="2" t="s">
        <v>504</v>
      </c>
      <c r="D925" s="16" t="s">
        <v>10</v>
      </c>
      <c r="E925" s="30">
        <v>0.04</v>
      </c>
      <c r="F925" s="35">
        <v>24.86</v>
      </c>
      <c r="G925" s="34">
        <f t="shared" ref="G925:G930" si="202">TRUNC(E925*F925,2)</f>
        <v>0.99</v>
      </c>
      <c r="I925" s="17">
        <v>0.04</v>
      </c>
      <c r="J925" s="22" t="b">
        <f t="shared" ref="J925:J930" si="203">E925=I925</f>
        <v>1</v>
      </c>
      <c r="K925" s="3">
        <v>24.86</v>
      </c>
      <c r="L925" s="22" t="b">
        <f t="shared" ref="L925:L930" si="204">F925=K925</f>
        <v>1</v>
      </c>
      <c r="M925" s="3">
        <v>0.99</v>
      </c>
      <c r="N925" s="22" t="b">
        <f t="shared" ref="N925:N931" si="205">G925=M925</f>
        <v>1</v>
      </c>
    </row>
    <row r="926" spans="2:14">
      <c r="B926" s="4" t="s">
        <v>427</v>
      </c>
      <c r="C926" s="2" t="s">
        <v>428</v>
      </c>
      <c r="D926" s="16" t="s">
        <v>10</v>
      </c>
      <c r="E926" s="30">
        <v>8.0000000000000002E-3</v>
      </c>
      <c r="F926" s="35">
        <v>3.08</v>
      </c>
      <c r="G926" s="34">
        <f t="shared" si="202"/>
        <v>0.02</v>
      </c>
      <c r="I926" s="17">
        <v>8.0000000000000002E-3</v>
      </c>
      <c r="J926" s="22" t="b">
        <f t="shared" si="203"/>
        <v>1</v>
      </c>
      <c r="K926" s="3">
        <v>3.08</v>
      </c>
      <c r="L926" s="22" t="b">
        <f t="shared" si="204"/>
        <v>1</v>
      </c>
      <c r="M926" s="3">
        <v>0.02</v>
      </c>
      <c r="N926" s="22" t="b">
        <f t="shared" si="205"/>
        <v>1</v>
      </c>
    </row>
    <row r="927" spans="2:14" ht="22.5">
      <c r="B927" s="4" t="s">
        <v>509</v>
      </c>
      <c r="C927" s="2" t="s">
        <v>510</v>
      </c>
      <c r="D927" s="16" t="s">
        <v>10</v>
      </c>
      <c r="E927" s="30">
        <v>1</v>
      </c>
      <c r="F927" s="35">
        <v>34.46</v>
      </c>
      <c r="G927" s="34">
        <f t="shared" si="202"/>
        <v>34.46</v>
      </c>
      <c r="I927" s="17">
        <v>1</v>
      </c>
      <c r="J927" s="22" t="b">
        <f t="shared" si="203"/>
        <v>1</v>
      </c>
      <c r="K927" s="3">
        <v>34.46</v>
      </c>
      <c r="L927" s="22" t="b">
        <f t="shared" si="204"/>
        <v>1</v>
      </c>
      <c r="M927" s="3">
        <v>34.46</v>
      </c>
      <c r="N927" s="22" t="b">
        <f t="shared" si="205"/>
        <v>1</v>
      </c>
    </row>
    <row r="928" spans="2:14" ht="22.5">
      <c r="B928" s="4" t="s">
        <v>441</v>
      </c>
      <c r="C928" s="2" t="s">
        <v>442</v>
      </c>
      <c r="D928" s="16" t="s">
        <v>10</v>
      </c>
      <c r="E928" s="30">
        <v>9.4999999999999998E-3</v>
      </c>
      <c r="F928" s="35">
        <v>86.3</v>
      </c>
      <c r="G928" s="34">
        <f t="shared" si="202"/>
        <v>0.81</v>
      </c>
      <c r="I928" s="17">
        <v>9.4999999999999998E-3</v>
      </c>
      <c r="J928" s="22" t="b">
        <f t="shared" si="203"/>
        <v>1</v>
      </c>
      <c r="K928" s="3">
        <v>86.3</v>
      </c>
      <c r="L928" s="22" t="b">
        <f t="shared" si="204"/>
        <v>1</v>
      </c>
      <c r="M928" s="3">
        <v>0.81</v>
      </c>
      <c r="N928" s="22" t="b">
        <f t="shared" si="205"/>
        <v>1</v>
      </c>
    </row>
    <row r="929" spans="2:14" ht="22.5">
      <c r="B929" s="4" t="s">
        <v>421</v>
      </c>
      <c r="C929" s="2" t="s">
        <v>422</v>
      </c>
      <c r="D929" s="16" t="s">
        <v>25</v>
      </c>
      <c r="E929" s="30">
        <v>7.9500000000000001E-2</v>
      </c>
      <c r="F929" s="35">
        <v>21.7</v>
      </c>
      <c r="G929" s="34">
        <f t="shared" si="202"/>
        <v>1.72</v>
      </c>
      <c r="I929" s="17">
        <v>7.9500000000000001E-2</v>
      </c>
      <c r="J929" s="22" t="b">
        <f t="shared" si="203"/>
        <v>1</v>
      </c>
      <c r="K929" s="3">
        <v>21.7</v>
      </c>
      <c r="L929" s="22" t="b">
        <f t="shared" si="204"/>
        <v>1</v>
      </c>
      <c r="M929" s="3">
        <v>1.72</v>
      </c>
      <c r="N929" s="22" t="b">
        <f t="shared" si="205"/>
        <v>1</v>
      </c>
    </row>
    <row r="930" spans="2:14" ht="22.5">
      <c r="B930" s="4" t="s">
        <v>423</v>
      </c>
      <c r="C930" s="2" t="s">
        <v>424</v>
      </c>
      <c r="D930" s="16" t="s">
        <v>25</v>
      </c>
      <c r="E930" s="30">
        <v>7.9500000000000001E-2</v>
      </c>
      <c r="F930" s="35">
        <v>26.39</v>
      </c>
      <c r="G930" s="34">
        <f t="shared" si="202"/>
        <v>2.09</v>
      </c>
      <c r="I930" s="17">
        <v>7.9500000000000001E-2</v>
      </c>
      <c r="J930" s="22" t="b">
        <f t="shared" si="203"/>
        <v>1</v>
      </c>
      <c r="K930" s="3">
        <v>26.39</v>
      </c>
      <c r="L930" s="22" t="b">
        <f t="shared" si="204"/>
        <v>1</v>
      </c>
      <c r="M930" s="3">
        <v>2.09</v>
      </c>
      <c r="N930" s="22" t="b">
        <f t="shared" si="205"/>
        <v>1</v>
      </c>
    </row>
    <row r="931" spans="2:14">
      <c r="B931" s="18"/>
      <c r="C931" s="18"/>
      <c r="D931" s="18"/>
      <c r="E931" s="31"/>
      <c r="F931" s="32" t="s">
        <v>1</v>
      </c>
      <c r="G931" s="33">
        <f>SUM(G925:G930)</f>
        <v>40.090000000000003</v>
      </c>
      <c r="I931" s="18"/>
      <c r="K931" s="18"/>
      <c r="M931" s="19">
        <v>40.090000000000003</v>
      </c>
      <c r="N931" t="b">
        <f t="shared" si="205"/>
        <v>1</v>
      </c>
    </row>
    <row r="934" spans="2:14">
      <c r="B934" s="5" t="s">
        <v>511</v>
      </c>
      <c r="C934" s="6"/>
      <c r="D934" s="6"/>
      <c r="E934" s="23"/>
      <c r="F934" s="23"/>
      <c r="G934" s="24"/>
      <c r="I934" s="6"/>
      <c r="K934" s="6"/>
      <c r="M934" s="7"/>
    </row>
    <row r="935" spans="2:14">
      <c r="B935" s="8" t="s">
        <v>29</v>
      </c>
      <c r="C935" s="9"/>
      <c r="D935" s="9"/>
      <c r="E935" s="25"/>
      <c r="F935" s="25"/>
      <c r="G935" s="26"/>
      <c r="I935" s="9"/>
      <c r="K935" s="9"/>
      <c r="M935" s="10"/>
    </row>
    <row r="936" spans="2:14">
      <c r="B936" s="11" t="s">
        <v>512</v>
      </c>
      <c r="C936" s="12"/>
      <c r="D936" s="12"/>
      <c r="E936" s="27"/>
      <c r="F936" s="28"/>
      <c r="G936" s="29"/>
      <c r="I936" s="12"/>
      <c r="K936" s="13"/>
      <c r="M936" s="14"/>
    </row>
    <row r="937" spans="2:14">
      <c r="B937" s="15" t="s">
        <v>18</v>
      </c>
      <c r="C937" s="1" t="s">
        <v>0</v>
      </c>
      <c r="D937" s="15" t="s">
        <v>19</v>
      </c>
      <c r="E937" s="15" t="s">
        <v>20</v>
      </c>
      <c r="F937" s="15" t="s">
        <v>642</v>
      </c>
      <c r="G937" s="15" t="s">
        <v>22</v>
      </c>
      <c r="I937" s="15" t="s">
        <v>20</v>
      </c>
      <c r="K937" s="15" t="s">
        <v>21</v>
      </c>
      <c r="M937" s="15" t="s">
        <v>22</v>
      </c>
    </row>
    <row r="938" spans="2:14" ht="45">
      <c r="B938" s="4" t="s">
        <v>513</v>
      </c>
      <c r="C938" s="2" t="s">
        <v>514</v>
      </c>
      <c r="D938" s="16" t="s">
        <v>10</v>
      </c>
      <c r="E938" s="30">
        <v>1</v>
      </c>
      <c r="F938" s="35">
        <v>20.38</v>
      </c>
      <c r="G938" s="34">
        <f t="shared" ref="G938:G941" si="206">TRUNC(E938*F938,2)</f>
        <v>20.38</v>
      </c>
      <c r="I938" s="17">
        <v>1</v>
      </c>
      <c r="J938" s="22" t="b">
        <f>E938=I938</f>
        <v>1</v>
      </c>
      <c r="K938" s="3">
        <v>20.38</v>
      </c>
      <c r="L938" s="22" t="b">
        <f>F938=K938</f>
        <v>1</v>
      </c>
      <c r="M938" s="3">
        <v>20.38</v>
      </c>
      <c r="N938" s="22" t="b">
        <f t="shared" ref="N938:N942" si="207">G938=M938</f>
        <v>1</v>
      </c>
    </row>
    <row r="939" spans="2:14" ht="45">
      <c r="B939" s="4" t="s">
        <v>515</v>
      </c>
      <c r="C939" s="2" t="s">
        <v>516</v>
      </c>
      <c r="D939" s="16" t="s">
        <v>10</v>
      </c>
      <c r="E939" s="30">
        <v>2</v>
      </c>
      <c r="F939" s="35">
        <v>27.5</v>
      </c>
      <c r="G939" s="34">
        <f t="shared" si="206"/>
        <v>55</v>
      </c>
      <c r="I939" s="17">
        <v>2</v>
      </c>
      <c r="J939" s="22" t="b">
        <f>E939=I939</f>
        <v>1</v>
      </c>
      <c r="K939" s="3">
        <v>27.5</v>
      </c>
      <c r="L939" s="22" t="b">
        <f>F939=K939</f>
        <v>1</v>
      </c>
      <c r="M939" s="3">
        <v>55</v>
      </c>
      <c r="N939" s="22" t="b">
        <f t="shared" si="207"/>
        <v>1</v>
      </c>
    </row>
    <row r="940" spans="2:14" ht="22.5">
      <c r="B940" s="4" t="s">
        <v>517</v>
      </c>
      <c r="C940" s="2" t="s">
        <v>518</v>
      </c>
      <c r="D940" s="16" t="s">
        <v>10</v>
      </c>
      <c r="E940" s="30">
        <v>1</v>
      </c>
      <c r="F940" s="35">
        <v>285.70999999999998</v>
      </c>
      <c r="G940" s="34">
        <f t="shared" si="206"/>
        <v>285.70999999999998</v>
      </c>
      <c r="I940" s="17">
        <v>1</v>
      </c>
      <c r="J940" s="22" t="b">
        <f>E940=I940</f>
        <v>1</v>
      </c>
      <c r="K940" s="3">
        <v>285.70999999999998</v>
      </c>
      <c r="L940" s="22" t="b">
        <f>F940=K940</f>
        <v>1</v>
      </c>
      <c r="M940" s="3">
        <v>285.70999999999998</v>
      </c>
      <c r="N940" s="22" t="b">
        <f t="shared" si="207"/>
        <v>1</v>
      </c>
    </row>
    <row r="941" spans="2:14" ht="22.5">
      <c r="B941" s="4" t="s">
        <v>519</v>
      </c>
      <c r="C941" s="2" t="s">
        <v>520</v>
      </c>
      <c r="D941" s="16" t="s">
        <v>10</v>
      </c>
      <c r="E941" s="30">
        <v>1</v>
      </c>
      <c r="F941" s="35">
        <v>43.62</v>
      </c>
      <c r="G941" s="34">
        <f t="shared" si="206"/>
        <v>43.62</v>
      </c>
      <c r="I941" s="17">
        <v>1</v>
      </c>
      <c r="J941" s="22" t="b">
        <f>E941=I941</f>
        <v>1</v>
      </c>
      <c r="K941" s="3">
        <v>43.62</v>
      </c>
      <c r="L941" s="22" t="b">
        <f>F941=K941</f>
        <v>1</v>
      </c>
      <c r="M941" s="3">
        <v>43.62</v>
      </c>
      <c r="N941" s="22" t="b">
        <f t="shared" si="207"/>
        <v>1</v>
      </c>
    </row>
    <row r="942" spans="2:14">
      <c r="B942" s="18"/>
      <c r="C942" s="18"/>
      <c r="D942" s="18"/>
      <c r="E942" s="31"/>
      <c r="F942" s="32" t="s">
        <v>1</v>
      </c>
      <c r="G942" s="33">
        <f>SUM(G938:G941)</f>
        <v>404.71</v>
      </c>
      <c r="I942" s="18"/>
      <c r="K942" s="18"/>
      <c r="M942" s="19">
        <v>404.71</v>
      </c>
      <c r="N942" t="b">
        <f t="shared" si="207"/>
        <v>1</v>
      </c>
    </row>
    <row r="945" spans="2:14">
      <c r="B945" s="5" t="s">
        <v>521</v>
      </c>
      <c r="C945" s="6"/>
      <c r="D945" s="6"/>
      <c r="E945" s="23"/>
      <c r="F945" s="23"/>
      <c r="G945" s="24"/>
      <c r="I945" s="6"/>
      <c r="K945" s="6"/>
      <c r="M945" s="7"/>
    </row>
    <row r="946" spans="2:14">
      <c r="B946" s="8" t="s">
        <v>29</v>
      </c>
      <c r="C946" s="9"/>
      <c r="D946" s="9"/>
      <c r="E946" s="25"/>
      <c r="F946" s="25"/>
      <c r="G946" s="26"/>
      <c r="I946" s="9"/>
      <c r="K946" s="9"/>
      <c r="M946" s="10"/>
    </row>
    <row r="947" spans="2:14">
      <c r="B947" s="11" t="s">
        <v>522</v>
      </c>
      <c r="C947" s="12"/>
      <c r="D947" s="12"/>
      <c r="E947" s="27"/>
      <c r="F947" s="28"/>
      <c r="G947" s="29"/>
      <c r="I947" s="12"/>
      <c r="K947" s="13"/>
      <c r="M947" s="14"/>
    </row>
    <row r="948" spans="2:14">
      <c r="B948" s="15" t="s">
        <v>18</v>
      </c>
      <c r="C948" s="1" t="s">
        <v>0</v>
      </c>
      <c r="D948" s="15" t="s">
        <v>19</v>
      </c>
      <c r="E948" s="15" t="s">
        <v>20</v>
      </c>
      <c r="F948" s="15" t="s">
        <v>642</v>
      </c>
      <c r="G948" s="15" t="s">
        <v>22</v>
      </c>
      <c r="I948" s="15" t="s">
        <v>20</v>
      </c>
      <c r="K948" s="15" t="s">
        <v>21</v>
      </c>
      <c r="M948" s="15" t="s">
        <v>22</v>
      </c>
    </row>
    <row r="949" spans="2:14" ht="33.75">
      <c r="B949" s="4" t="s">
        <v>523</v>
      </c>
      <c r="C949" s="2" t="s">
        <v>524</v>
      </c>
      <c r="D949" s="16" t="s">
        <v>2</v>
      </c>
      <c r="E949" s="30">
        <v>1.21</v>
      </c>
      <c r="F949" s="35">
        <v>50.42</v>
      </c>
      <c r="G949" s="34">
        <f t="shared" ref="G949:G954" si="208">TRUNC(E949*F949,2)</f>
        <v>61</v>
      </c>
      <c r="I949" s="17">
        <v>1.21</v>
      </c>
      <c r="J949" s="22" t="b">
        <f t="shared" ref="J949:J954" si="209">E949=I949</f>
        <v>1</v>
      </c>
      <c r="K949" s="3">
        <v>50.42</v>
      </c>
      <c r="L949" s="22" t="b">
        <f t="shared" ref="L949:L954" si="210">F949=K949</f>
        <v>1</v>
      </c>
      <c r="M949" s="3">
        <v>61</v>
      </c>
      <c r="N949" s="22" t="b">
        <f t="shared" ref="N949:N955" si="211">G949=M949</f>
        <v>1</v>
      </c>
    </row>
    <row r="950" spans="2:14">
      <c r="B950" s="4" t="s">
        <v>525</v>
      </c>
      <c r="C950" s="2" t="s">
        <v>526</v>
      </c>
      <c r="D950" s="16" t="s">
        <v>9</v>
      </c>
      <c r="E950" s="30">
        <v>0.05</v>
      </c>
      <c r="F950" s="35">
        <v>20.29</v>
      </c>
      <c r="G950" s="34">
        <f t="shared" si="208"/>
        <v>1.01</v>
      </c>
      <c r="I950" s="17">
        <v>0.05</v>
      </c>
      <c r="J950" s="22" t="b">
        <f t="shared" si="209"/>
        <v>1</v>
      </c>
      <c r="K950" s="3">
        <v>20.29</v>
      </c>
      <c r="L950" s="22" t="b">
        <f t="shared" si="210"/>
        <v>1</v>
      </c>
      <c r="M950" s="3">
        <v>1.01</v>
      </c>
      <c r="N950" s="22" t="b">
        <f t="shared" si="211"/>
        <v>1</v>
      </c>
    </row>
    <row r="951" spans="2:14" ht="22.5">
      <c r="B951" s="4" t="s">
        <v>527</v>
      </c>
      <c r="C951" s="2" t="s">
        <v>528</v>
      </c>
      <c r="D951" s="16" t="s">
        <v>8</v>
      </c>
      <c r="E951" s="30">
        <v>4.05</v>
      </c>
      <c r="F951" s="35">
        <v>12</v>
      </c>
      <c r="G951" s="34">
        <f t="shared" si="208"/>
        <v>48.6</v>
      </c>
      <c r="I951" s="17">
        <v>4.05</v>
      </c>
      <c r="J951" s="22" t="b">
        <f t="shared" si="209"/>
        <v>1</v>
      </c>
      <c r="K951" s="3">
        <v>12</v>
      </c>
      <c r="L951" s="22" t="b">
        <f t="shared" si="210"/>
        <v>1</v>
      </c>
      <c r="M951" s="3">
        <v>48.6</v>
      </c>
      <c r="N951" s="22" t="b">
        <f t="shared" si="211"/>
        <v>1</v>
      </c>
    </row>
    <row r="952" spans="2:14" ht="33.75">
      <c r="B952" s="4" t="s">
        <v>169</v>
      </c>
      <c r="C952" s="2" t="s">
        <v>170</v>
      </c>
      <c r="D952" s="16" t="s">
        <v>8</v>
      </c>
      <c r="E952" s="30">
        <v>3.3</v>
      </c>
      <c r="F952" s="35">
        <v>29.08</v>
      </c>
      <c r="G952" s="34">
        <f t="shared" si="208"/>
        <v>95.96</v>
      </c>
      <c r="I952" s="17">
        <v>3.3</v>
      </c>
      <c r="J952" s="22" t="b">
        <f t="shared" si="209"/>
        <v>1</v>
      </c>
      <c r="K952" s="3">
        <v>29.08</v>
      </c>
      <c r="L952" s="22" t="b">
        <f t="shared" si="210"/>
        <v>1</v>
      </c>
      <c r="M952" s="3">
        <v>95.96</v>
      </c>
      <c r="N952" s="22" t="b">
        <f t="shared" si="211"/>
        <v>1</v>
      </c>
    </row>
    <row r="953" spans="2:14">
      <c r="B953" s="4" t="s">
        <v>143</v>
      </c>
      <c r="C953" s="2" t="s">
        <v>144</v>
      </c>
      <c r="D953" s="16" t="s">
        <v>25</v>
      </c>
      <c r="E953" s="30">
        <v>1.5</v>
      </c>
      <c r="F953" s="35">
        <v>22.08</v>
      </c>
      <c r="G953" s="34">
        <f t="shared" si="208"/>
        <v>33.119999999999997</v>
      </c>
      <c r="I953" s="17">
        <v>1.5</v>
      </c>
      <c r="J953" s="22" t="b">
        <f t="shared" si="209"/>
        <v>1</v>
      </c>
      <c r="K953" s="3">
        <v>22.08</v>
      </c>
      <c r="L953" s="22" t="b">
        <f t="shared" si="210"/>
        <v>1</v>
      </c>
      <c r="M953" s="3">
        <v>33.119999999999997</v>
      </c>
      <c r="N953" s="22" t="b">
        <f t="shared" si="211"/>
        <v>1</v>
      </c>
    </row>
    <row r="954" spans="2:14">
      <c r="B954" s="4" t="s">
        <v>39</v>
      </c>
      <c r="C954" s="2" t="s">
        <v>40</v>
      </c>
      <c r="D954" s="16" t="s">
        <v>25</v>
      </c>
      <c r="E954" s="30">
        <v>1.5</v>
      </c>
      <c r="F954" s="35">
        <v>26.69</v>
      </c>
      <c r="G954" s="34">
        <f t="shared" si="208"/>
        <v>40.03</v>
      </c>
      <c r="I954" s="17">
        <v>1.5</v>
      </c>
      <c r="J954" s="22" t="b">
        <f t="shared" si="209"/>
        <v>1</v>
      </c>
      <c r="K954" s="3">
        <v>26.69</v>
      </c>
      <c r="L954" s="22" t="b">
        <f t="shared" si="210"/>
        <v>1</v>
      </c>
      <c r="M954" s="3">
        <v>40.03</v>
      </c>
      <c r="N954" s="22" t="b">
        <f t="shared" si="211"/>
        <v>1</v>
      </c>
    </row>
    <row r="955" spans="2:14">
      <c r="B955" s="18"/>
      <c r="C955" s="18"/>
      <c r="D955" s="18"/>
      <c r="E955" s="31"/>
      <c r="F955" s="32" t="s">
        <v>1</v>
      </c>
      <c r="G955" s="33">
        <f>SUM(G949:G954)</f>
        <v>279.72000000000003</v>
      </c>
      <c r="I955" s="18"/>
      <c r="K955" s="18"/>
      <c r="M955" s="19">
        <v>279.72000000000003</v>
      </c>
      <c r="N955" t="b">
        <f t="shared" si="211"/>
        <v>1</v>
      </c>
    </row>
    <row r="958" spans="2:14" ht="25.5" customHeight="1">
      <c r="B958" s="39" t="s">
        <v>529</v>
      </c>
      <c r="C958" s="40"/>
      <c r="D958" s="40"/>
      <c r="E958" s="40"/>
      <c r="F958" s="40"/>
      <c r="G958" s="41"/>
      <c r="I958" s="6"/>
      <c r="K958" s="6"/>
      <c r="M958" s="7"/>
    </row>
    <row r="959" spans="2:14">
      <c r="B959" s="8" t="s">
        <v>16</v>
      </c>
      <c r="C959" s="9"/>
      <c r="D959" s="9"/>
      <c r="E959" s="25"/>
      <c r="F959" s="25"/>
      <c r="G959" s="26"/>
      <c r="I959" s="9"/>
      <c r="K959" s="9"/>
      <c r="M959" s="10"/>
    </row>
    <row r="960" spans="2:14">
      <c r="B960" s="11" t="s">
        <v>530</v>
      </c>
      <c r="C960" s="12"/>
      <c r="D960" s="12"/>
      <c r="E960" s="27"/>
      <c r="F960" s="28"/>
      <c r="G960" s="29"/>
      <c r="I960" s="12"/>
      <c r="K960" s="13"/>
      <c r="M960" s="14"/>
    </row>
    <row r="961" spans="2:14">
      <c r="B961" s="15" t="s">
        <v>18</v>
      </c>
      <c r="C961" s="1" t="s">
        <v>0</v>
      </c>
      <c r="D961" s="15" t="s">
        <v>19</v>
      </c>
      <c r="E961" s="15" t="s">
        <v>20</v>
      </c>
      <c r="F961" s="15" t="s">
        <v>642</v>
      </c>
      <c r="G961" s="15" t="s">
        <v>22</v>
      </c>
      <c r="I961" s="15" t="s">
        <v>20</v>
      </c>
      <c r="K961" s="15" t="s">
        <v>21</v>
      </c>
      <c r="M961" s="15" t="s">
        <v>22</v>
      </c>
    </row>
    <row r="962" spans="2:14">
      <c r="B962" s="4" t="s">
        <v>427</v>
      </c>
      <c r="C962" s="2" t="s">
        <v>428</v>
      </c>
      <c r="D962" s="16" t="s">
        <v>10</v>
      </c>
      <c r="E962" s="30">
        <v>1.6299999999999999E-2</v>
      </c>
      <c r="F962" s="35">
        <v>3.08</v>
      </c>
      <c r="G962" s="34">
        <f t="shared" ref="G962:G965" si="212">TRUNC(E962*F962,2)</f>
        <v>0.05</v>
      </c>
      <c r="I962" s="17">
        <v>1.6299999999999999E-2</v>
      </c>
      <c r="J962" s="22" t="b">
        <f>E962=I962</f>
        <v>1</v>
      </c>
      <c r="K962" s="3">
        <v>3.08</v>
      </c>
      <c r="L962" s="22" t="b">
        <f>F962=K962</f>
        <v>1</v>
      </c>
      <c r="M962" s="3">
        <v>0.05</v>
      </c>
      <c r="N962" s="22" t="b">
        <f t="shared" ref="N962:N966" si="213">G962=M962</f>
        <v>1</v>
      </c>
    </row>
    <row r="963" spans="2:14" ht="22.5">
      <c r="B963" s="4" t="s">
        <v>531</v>
      </c>
      <c r="C963" s="2" t="s">
        <v>532</v>
      </c>
      <c r="D963" s="16" t="s">
        <v>8</v>
      </c>
      <c r="E963" s="30">
        <v>1.0548999999999999</v>
      </c>
      <c r="F963" s="35">
        <v>7.14</v>
      </c>
      <c r="G963" s="34">
        <f t="shared" si="212"/>
        <v>7.53</v>
      </c>
      <c r="I963" s="17">
        <v>1.0548999999999999</v>
      </c>
      <c r="J963" s="22" t="b">
        <f>E963=I963</f>
        <v>1</v>
      </c>
      <c r="K963" s="3">
        <v>7.14</v>
      </c>
      <c r="L963" s="22" t="b">
        <f>F963=K963</f>
        <v>1</v>
      </c>
      <c r="M963" s="3">
        <v>7.53</v>
      </c>
      <c r="N963" s="22" t="b">
        <f t="shared" si="213"/>
        <v>1</v>
      </c>
    </row>
    <row r="964" spans="2:14" ht="22.5">
      <c r="B964" s="4" t="s">
        <v>421</v>
      </c>
      <c r="C964" s="2" t="s">
        <v>422</v>
      </c>
      <c r="D964" s="16" t="s">
        <v>25</v>
      </c>
      <c r="E964" s="30">
        <v>0.29299999999999998</v>
      </c>
      <c r="F964" s="35">
        <v>21.7</v>
      </c>
      <c r="G964" s="34">
        <f t="shared" si="212"/>
        <v>6.35</v>
      </c>
      <c r="I964" s="17">
        <v>0.29299999999999998</v>
      </c>
      <c r="J964" s="22" t="b">
        <f>E964=I964</f>
        <v>1</v>
      </c>
      <c r="K964" s="3">
        <v>21.7</v>
      </c>
      <c r="L964" s="22" t="b">
        <f>F964=K964</f>
        <v>1</v>
      </c>
      <c r="M964" s="3">
        <v>6.35</v>
      </c>
      <c r="N964" s="22" t="b">
        <f t="shared" si="213"/>
        <v>1</v>
      </c>
    </row>
    <row r="965" spans="2:14" ht="22.5">
      <c r="B965" s="4" t="s">
        <v>423</v>
      </c>
      <c r="C965" s="2" t="s">
        <v>424</v>
      </c>
      <c r="D965" s="16" t="s">
        <v>25</v>
      </c>
      <c r="E965" s="30">
        <v>0.29299999999999998</v>
      </c>
      <c r="F965" s="35">
        <v>26.39</v>
      </c>
      <c r="G965" s="34">
        <f t="shared" si="212"/>
        <v>7.73</v>
      </c>
      <c r="I965" s="17">
        <v>0.29299999999999998</v>
      </c>
      <c r="J965" s="22" t="b">
        <f>E965=I965</f>
        <v>1</v>
      </c>
      <c r="K965" s="3">
        <v>26.39</v>
      </c>
      <c r="L965" s="22" t="b">
        <f>F965=K965</f>
        <v>1</v>
      </c>
      <c r="M965" s="3">
        <v>7.73</v>
      </c>
      <c r="N965" s="22" t="b">
        <f t="shared" si="213"/>
        <v>1</v>
      </c>
    </row>
    <row r="966" spans="2:14">
      <c r="B966" s="18"/>
      <c r="C966" s="18"/>
      <c r="D966" s="18"/>
      <c r="E966" s="31"/>
      <c r="F966" s="32" t="s">
        <v>1</v>
      </c>
      <c r="G966" s="33">
        <f>SUM(G962:G965)</f>
        <v>21.66</v>
      </c>
      <c r="I966" s="18"/>
      <c r="K966" s="18"/>
      <c r="M966" s="19">
        <v>21.66</v>
      </c>
      <c r="N966" t="b">
        <f t="shared" si="213"/>
        <v>1</v>
      </c>
    </row>
    <row r="969" spans="2:14" ht="25.5" customHeight="1">
      <c r="B969" s="39" t="s">
        <v>533</v>
      </c>
      <c r="C969" s="40"/>
      <c r="D969" s="40"/>
      <c r="E969" s="40"/>
      <c r="F969" s="40"/>
      <c r="G969" s="41"/>
      <c r="I969" s="6"/>
      <c r="K969" s="6"/>
      <c r="M969" s="7"/>
    </row>
    <row r="970" spans="2:14">
      <c r="B970" s="8" t="s">
        <v>16</v>
      </c>
      <c r="C970" s="9"/>
      <c r="D970" s="9"/>
      <c r="E970" s="25"/>
      <c r="F970" s="25"/>
      <c r="G970" s="26"/>
      <c r="I970" s="9"/>
      <c r="K970" s="9"/>
      <c r="M970" s="10"/>
    </row>
    <row r="971" spans="2:14">
      <c r="B971" s="11" t="s">
        <v>534</v>
      </c>
      <c r="C971" s="12"/>
      <c r="D971" s="12"/>
      <c r="E971" s="27"/>
      <c r="F971" s="28"/>
      <c r="G971" s="29"/>
      <c r="I971" s="12"/>
      <c r="K971" s="13"/>
      <c r="M971" s="14"/>
    </row>
    <row r="972" spans="2:14">
      <c r="B972" s="15" t="s">
        <v>18</v>
      </c>
      <c r="C972" s="1" t="s">
        <v>0</v>
      </c>
      <c r="D972" s="15" t="s">
        <v>19</v>
      </c>
      <c r="E972" s="15" t="s">
        <v>20</v>
      </c>
      <c r="F972" s="15" t="s">
        <v>642</v>
      </c>
      <c r="G972" s="15" t="s">
        <v>22</v>
      </c>
      <c r="I972" s="15" t="s">
        <v>20</v>
      </c>
      <c r="K972" s="15" t="s">
        <v>21</v>
      </c>
      <c r="M972" s="15" t="s">
        <v>22</v>
      </c>
    </row>
    <row r="973" spans="2:14">
      <c r="B973" s="4" t="s">
        <v>427</v>
      </c>
      <c r="C973" s="2" t="s">
        <v>428</v>
      </c>
      <c r="D973" s="16" t="s">
        <v>10</v>
      </c>
      <c r="E973" s="30">
        <v>1.77E-2</v>
      </c>
      <c r="F973" s="35">
        <v>3.08</v>
      </c>
      <c r="G973" s="34">
        <f t="shared" ref="G973:G976" si="214">TRUNC(E973*F973,2)</f>
        <v>0.05</v>
      </c>
      <c r="I973" s="17">
        <v>1.77E-2</v>
      </c>
      <c r="J973" s="22" t="b">
        <f>E973=I973</f>
        <v>1</v>
      </c>
      <c r="K973" s="3">
        <v>3.08</v>
      </c>
      <c r="L973" s="22" t="b">
        <f>F973=K973</f>
        <v>1</v>
      </c>
      <c r="M973" s="3">
        <v>0.05</v>
      </c>
      <c r="N973" s="22" t="b">
        <f t="shared" ref="N973:N977" si="215">G973=M973</f>
        <v>1</v>
      </c>
    </row>
    <row r="974" spans="2:14" ht="22.5">
      <c r="B974" s="4" t="s">
        <v>535</v>
      </c>
      <c r="C974" s="2" t="s">
        <v>536</v>
      </c>
      <c r="D974" s="16" t="s">
        <v>8</v>
      </c>
      <c r="E974" s="30">
        <v>1.0548999999999999</v>
      </c>
      <c r="F974" s="35">
        <v>11.79</v>
      </c>
      <c r="G974" s="34">
        <f t="shared" si="214"/>
        <v>12.43</v>
      </c>
      <c r="I974" s="17">
        <v>1.0548999999999999</v>
      </c>
      <c r="J974" s="22" t="b">
        <f>E974=I974</f>
        <v>1</v>
      </c>
      <c r="K974" s="3">
        <v>11.79</v>
      </c>
      <c r="L974" s="22" t="b">
        <f>F974=K974</f>
        <v>1</v>
      </c>
      <c r="M974" s="3">
        <v>12.43</v>
      </c>
      <c r="N974" s="22" t="b">
        <f t="shared" si="215"/>
        <v>1</v>
      </c>
    </row>
    <row r="975" spans="2:14" ht="22.5">
      <c r="B975" s="4" t="s">
        <v>421</v>
      </c>
      <c r="C975" s="2" t="s">
        <v>422</v>
      </c>
      <c r="D975" s="16" t="s">
        <v>25</v>
      </c>
      <c r="E975" s="30">
        <v>0.31819999999999998</v>
      </c>
      <c r="F975" s="35">
        <v>21.7</v>
      </c>
      <c r="G975" s="34">
        <f t="shared" si="214"/>
        <v>6.9</v>
      </c>
      <c r="I975" s="17">
        <v>0.31819999999999998</v>
      </c>
      <c r="J975" s="22" t="b">
        <f>E975=I975</f>
        <v>1</v>
      </c>
      <c r="K975" s="3">
        <v>21.7</v>
      </c>
      <c r="L975" s="22" t="b">
        <f>F975=K975</f>
        <v>1</v>
      </c>
      <c r="M975" s="3">
        <v>6.9</v>
      </c>
      <c r="N975" s="22" t="b">
        <f t="shared" si="215"/>
        <v>1</v>
      </c>
    </row>
    <row r="976" spans="2:14" ht="22.5">
      <c r="B976" s="4" t="s">
        <v>423</v>
      </c>
      <c r="C976" s="2" t="s">
        <v>424</v>
      </c>
      <c r="D976" s="16" t="s">
        <v>25</v>
      </c>
      <c r="E976" s="30">
        <v>0.31819999999999998</v>
      </c>
      <c r="F976" s="35">
        <v>26.39</v>
      </c>
      <c r="G976" s="34">
        <f t="shared" si="214"/>
        <v>8.39</v>
      </c>
      <c r="I976" s="17">
        <v>0.31819999999999998</v>
      </c>
      <c r="J976" s="22" t="b">
        <f>E976=I976</f>
        <v>1</v>
      </c>
      <c r="K976" s="3">
        <v>26.39</v>
      </c>
      <c r="L976" s="22" t="b">
        <f>F976=K976</f>
        <v>1</v>
      </c>
      <c r="M976" s="3">
        <v>8.39</v>
      </c>
      <c r="N976" s="22" t="b">
        <f t="shared" si="215"/>
        <v>1</v>
      </c>
    </row>
    <row r="977" spans="2:14">
      <c r="B977" s="18"/>
      <c r="C977" s="18"/>
      <c r="D977" s="18"/>
      <c r="E977" s="31"/>
      <c r="F977" s="32" t="s">
        <v>1</v>
      </c>
      <c r="G977" s="33">
        <f>SUM(G973:G976)</f>
        <v>27.770000000000003</v>
      </c>
      <c r="I977" s="18"/>
      <c r="K977" s="18"/>
      <c r="M977" s="19">
        <v>27.77</v>
      </c>
      <c r="N977" t="b">
        <f t="shared" si="215"/>
        <v>1</v>
      </c>
    </row>
    <row r="980" spans="2:14" ht="25.5" customHeight="1">
      <c r="B980" s="39" t="s">
        <v>537</v>
      </c>
      <c r="C980" s="40"/>
      <c r="D980" s="40"/>
      <c r="E980" s="40"/>
      <c r="F980" s="40"/>
      <c r="G980" s="41"/>
      <c r="I980" s="6"/>
      <c r="K980" s="6"/>
      <c r="M980" s="7"/>
    </row>
    <row r="981" spans="2:14">
      <c r="B981" s="8" t="s">
        <v>16</v>
      </c>
      <c r="C981" s="9"/>
      <c r="D981" s="9"/>
      <c r="E981" s="25"/>
      <c r="F981" s="25"/>
      <c r="G981" s="26"/>
      <c r="I981" s="9"/>
      <c r="K981" s="9"/>
      <c r="M981" s="10"/>
    </row>
    <row r="982" spans="2:14">
      <c r="B982" s="11" t="s">
        <v>538</v>
      </c>
      <c r="C982" s="12"/>
      <c r="D982" s="12"/>
      <c r="E982" s="27"/>
      <c r="F982" s="28"/>
      <c r="G982" s="29"/>
      <c r="I982" s="12"/>
      <c r="K982" s="13"/>
      <c r="M982" s="14"/>
    </row>
    <row r="983" spans="2:14">
      <c r="B983" s="15" t="s">
        <v>18</v>
      </c>
      <c r="C983" s="1" t="s">
        <v>0</v>
      </c>
      <c r="D983" s="15" t="s">
        <v>19</v>
      </c>
      <c r="E983" s="15" t="s">
        <v>20</v>
      </c>
      <c r="F983" s="15" t="s">
        <v>642</v>
      </c>
      <c r="G983" s="15" t="s">
        <v>22</v>
      </c>
      <c r="I983" s="15" t="s">
        <v>20</v>
      </c>
      <c r="K983" s="15" t="s">
        <v>21</v>
      </c>
      <c r="M983" s="15" t="s">
        <v>22</v>
      </c>
    </row>
    <row r="984" spans="2:14">
      <c r="B984" s="4" t="s">
        <v>427</v>
      </c>
      <c r="C984" s="2" t="s">
        <v>428</v>
      </c>
      <c r="D984" s="16" t="s">
        <v>10</v>
      </c>
      <c r="E984" s="30">
        <v>2.47E-2</v>
      </c>
      <c r="F984" s="35">
        <v>3.08</v>
      </c>
      <c r="G984" s="34">
        <f t="shared" ref="G984:G987" si="216">TRUNC(E984*F984,2)</f>
        <v>7.0000000000000007E-2</v>
      </c>
      <c r="I984" s="17">
        <v>2.47E-2</v>
      </c>
      <c r="J984" s="22" t="b">
        <f>E984=I984</f>
        <v>1</v>
      </c>
      <c r="K984" s="3">
        <v>3.08</v>
      </c>
      <c r="L984" s="22" t="b">
        <f>F984=K984</f>
        <v>1</v>
      </c>
      <c r="M984" s="3">
        <v>7.0000000000000007E-2</v>
      </c>
      <c r="N984" s="22" t="b">
        <f t="shared" ref="N984:N988" si="217">G984=M984</f>
        <v>1</v>
      </c>
    </row>
    <row r="985" spans="2:14" ht="22.5">
      <c r="B985" s="4" t="s">
        <v>539</v>
      </c>
      <c r="C985" s="2" t="s">
        <v>540</v>
      </c>
      <c r="D985" s="16" t="s">
        <v>8</v>
      </c>
      <c r="E985" s="30">
        <v>1.0548999999999999</v>
      </c>
      <c r="F985" s="35">
        <v>16.34</v>
      </c>
      <c r="G985" s="34">
        <f t="shared" si="216"/>
        <v>17.23</v>
      </c>
      <c r="I985" s="17">
        <v>1.0548999999999999</v>
      </c>
      <c r="J985" s="22" t="b">
        <f>E985=I985</f>
        <v>1</v>
      </c>
      <c r="K985" s="3">
        <v>16.34</v>
      </c>
      <c r="L985" s="22" t="b">
        <f>F985=K985</f>
        <v>1</v>
      </c>
      <c r="M985" s="3">
        <v>17.23</v>
      </c>
      <c r="N985" s="22" t="b">
        <f t="shared" si="217"/>
        <v>1</v>
      </c>
    </row>
    <row r="986" spans="2:14" ht="22.5">
      <c r="B986" s="4" t="s">
        <v>421</v>
      </c>
      <c r="C986" s="2" t="s">
        <v>422</v>
      </c>
      <c r="D986" s="16" t="s">
        <v>25</v>
      </c>
      <c r="E986" s="30">
        <v>0.44440000000000002</v>
      </c>
      <c r="F986" s="35">
        <v>21.7</v>
      </c>
      <c r="G986" s="34">
        <f t="shared" si="216"/>
        <v>9.64</v>
      </c>
      <c r="I986" s="17">
        <v>0.44440000000000002</v>
      </c>
      <c r="J986" s="22" t="b">
        <f>E986=I986</f>
        <v>1</v>
      </c>
      <c r="K986" s="3">
        <v>21.7</v>
      </c>
      <c r="L986" s="22" t="b">
        <f>F986=K986</f>
        <v>1</v>
      </c>
      <c r="M986" s="3">
        <v>9.64</v>
      </c>
      <c r="N986" s="22" t="b">
        <f t="shared" si="217"/>
        <v>1</v>
      </c>
    </row>
    <row r="987" spans="2:14" ht="22.5">
      <c r="B987" s="4" t="s">
        <v>423</v>
      </c>
      <c r="C987" s="2" t="s">
        <v>424</v>
      </c>
      <c r="D987" s="16" t="s">
        <v>25</v>
      </c>
      <c r="E987" s="30">
        <v>0.44440000000000002</v>
      </c>
      <c r="F987" s="35">
        <v>26.39</v>
      </c>
      <c r="G987" s="34">
        <f t="shared" si="216"/>
        <v>11.72</v>
      </c>
      <c r="I987" s="17">
        <v>0.44440000000000002</v>
      </c>
      <c r="J987" s="22" t="b">
        <f>E987=I987</f>
        <v>1</v>
      </c>
      <c r="K987" s="3">
        <v>26.39</v>
      </c>
      <c r="L987" s="22" t="b">
        <f>F987=K987</f>
        <v>1</v>
      </c>
      <c r="M987" s="3">
        <v>11.72</v>
      </c>
      <c r="N987" s="22" t="b">
        <f t="shared" si="217"/>
        <v>1</v>
      </c>
    </row>
    <row r="988" spans="2:14">
      <c r="B988" s="18"/>
      <c r="C988" s="18"/>
      <c r="D988" s="18"/>
      <c r="E988" s="31"/>
      <c r="F988" s="32" t="s">
        <v>1</v>
      </c>
      <c r="G988" s="33">
        <f>SUM(G984:G987)</f>
        <v>38.660000000000004</v>
      </c>
      <c r="I988" s="18"/>
      <c r="K988" s="18"/>
      <c r="M988" s="19">
        <v>38.659999999999997</v>
      </c>
      <c r="N988" t="b">
        <f t="shared" si="217"/>
        <v>1</v>
      </c>
    </row>
    <row r="991" spans="2:14">
      <c r="B991" s="5" t="s">
        <v>541</v>
      </c>
      <c r="C991" s="6"/>
      <c r="D991" s="6"/>
      <c r="E991" s="23"/>
      <c r="F991" s="23"/>
      <c r="G991" s="24"/>
      <c r="I991" s="6"/>
      <c r="K991" s="6"/>
      <c r="M991" s="7"/>
    </row>
    <row r="992" spans="2:14">
      <c r="B992" s="8" t="s">
        <v>29</v>
      </c>
      <c r="C992" s="9"/>
      <c r="D992" s="9"/>
      <c r="E992" s="25"/>
      <c r="F992" s="25"/>
      <c r="G992" s="26"/>
      <c r="I992" s="9"/>
      <c r="K992" s="9"/>
      <c r="M992" s="10"/>
    </row>
    <row r="993" spans="2:14">
      <c r="B993" s="11" t="s">
        <v>542</v>
      </c>
      <c r="C993" s="12"/>
      <c r="D993" s="12"/>
      <c r="E993" s="27"/>
      <c r="F993" s="28"/>
      <c r="G993" s="29"/>
      <c r="I993" s="12"/>
      <c r="K993" s="13"/>
      <c r="M993" s="14"/>
    </row>
    <row r="994" spans="2:14">
      <c r="B994" s="15" t="s">
        <v>18</v>
      </c>
      <c r="C994" s="1" t="s">
        <v>0</v>
      </c>
      <c r="D994" s="15" t="s">
        <v>19</v>
      </c>
      <c r="E994" s="15" t="s">
        <v>20</v>
      </c>
      <c r="F994" s="15" t="s">
        <v>642</v>
      </c>
      <c r="G994" s="15" t="s">
        <v>22</v>
      </c>
      <c r="I994" s="15" t="s">
        <v>20</v>
      </c>
      <c r="K994" s="15" t="s">
        <v>21</v>
      </c>
      <c r="M994" s="15" t="s">
        <v>22</v>
      </c>
    </row>
    <row r="995" spans="2:14">
      <c r="B995" s="4" t="s">
        <v>26</v>
      </c>
      <c r="C995" s="4" t="s">
        <v>27</v>
      </c>
      <c r="D995" s="16" t="s">
        <v>25</v>
      </c>
      <c r="E995" s="30">
        <v>0.45</v>
      </c>
      <c r="F995" s="35">
        <v>21.72</v>
      </c>
      <c r="G995" s="34">
        <f>TRUNC(E995*F995,2)</f>
        <v>9.77</v>
      </c>
      <c r="I995" s="17">
        <v>0.45</v>
      </c>
      <c r="J995" s="22" t="b">
        <f>E995=I995</f>
        <v>1</v>
      </c>
      <c r="K995" s="3">
        <v>21.72</v>
      </c>
      <c r="L995" s="22" t="b">
        <f>F995=K995</f>
        <v>1</v>
      </c>
      <c r="M995" s="3">
        <v>9.77</v>
      </c>
      <c r="N995" s="22" t="b">
        <f t="shared" ref="N995:N996" si="218">G995=M995</f>
        <v>1</v>
      </c>
    </row>
    <row r="996" spans="2:14">
      <c r="B996" s="18"/>
      <c r="C996" s="18"/>
      <c r="D996" s="18"/>
      <c r="E996" s="31"/>
      <c r="F996" s="32" t="s">
        <v>1</v>
      </c>
      <c r="G996" s="33">
        <f>SUM(G995)</f>
        <v>9.77</v>
      </c>
      <c r="I996" s="18"/>
      <c r="K996" s="18"/>
      <c r="M996" s="19">
        <v>9.77</v>
      </c>
      <c r="N996" t="b">
        <f t="shared" si="218"/>
        <v>1</v>
      </c>
    </row>
    <row r="999" spans="2:14" ht="25.5" customHeight="1">
      <c r="B999" s="39" t="s">
        <v>543</v>
      </c>
      <c r="C999" s="40"/>
      <c r="D999" s="40"/>
      <c r="E999" s="40"/>
      <c r="F999" s="40"/>
      <c r="G999" s="41"/>
      <c r="I999" s="6"/>
      <c r="K999" s="6"/>
      <c r="M999" s="7"/>
    </row>
    <row r="1000" spans="2:14">
      <c r="B1000" s="8" t="s">
        <v>16</v>
      </c>
      <c r="C1000" s="9"/>
      <c r="D1000" s="9"/>
      <c r="E1000" s="25"/>
      <c r="F1000" s="25"/>
      <c r="G1000" s="26"/>
      <c r="I1000" s="9"/>
      <c r="K1000" s="9"/>
      <c r="M1000" s="10"/>
    </row>
    <row r="1001" spans="2:14">
      <c r="B1001" s="11" t="s">
        <v>544</v>
      </c>
      <c r="C1001" s="12"/>
      <c r="D1001" s="12"/>
      <c r="E1001" s="27"/>
      <c r="F1001" s="28"/>
      <c r="G1001" s="29"/>
      <c r="I1001" s="12"/>
      <c r="K1001" s="13"/>
      <c r="M1001" s="14"/>
    </row>
    <row r="1002" spans="2:14">
      <c r="B1002" s="15" t="s">
        <v>18</v>
      </c>
      <c r="C1002" s="1" t="s">
        <v>0</v>
      </c>
      <c r="D1002" s="15" t="s">
        <v>19</v>
      </c>
      <c r="E1002" s="15" t="s">
        <v>20</v>
      </c>
      <c r="F1002" s="15" t="s">
        <v>642</v>
      </c>
      <c r="G1002" s="15" t="s">
        <v>22</v>
      </c>
      <c r="I1002" s="15" t="s">
        <v>20</v>
      </c>
      <c r="K1002" s="15" t="s">
        <v>21</v>
      </c>
      <c r="M1002" s="15" t="s">
        <v>22</v>
      </c>
    </row>
    <row r="1003" spans="2:14">
      <c r="B1003" s="4" t="s">
        <v>437</v>
      </c>
      <c r="C1003" s="2" t="s">
        <v>438</v>
      </c>
      <c r="D1003" s="16" t="s">
        <v>10</v>
      </c>
      <c r="E1003" s="30">
        <v>2.92E-2</v>
      </c>
      <c r="F1003" s="35">
        <v>76.17</v>
      </c>
      <c r="G1003" s="34">
        <f t="shared" ref="G1003:G1008" si="219">TRUNC(E1003*F1003,2)</f>
        <v>2.2200000000000002</v>
      </c>
      <c r="I1003" s="17">
        <v>2.92E-2</v>
      </c>
      <c r="J1003" s="22" t="b">
        <f t="shared" ref="J1003:J1008" si="220">E1003=I1003</f>
        <v>1</v>
      </c>
      <c r="K1003" s="3">
        <v>76.17</v>
      </c>
      <c r="L1003" s="22" t="b">
        <f t="shared" ref="L1003:L1008" si="221">F1003=K1003</f>
        <v>1</v>
      </c>
      <c r="M1003" s="3">
        <v>2.2200000000000002</v>
      </c>
      <c r="N1003" s="22" t="b">
        <f t="shared" ref="N1003:N1009" si="222">G1003=M1003</f>
        <v>1</v>
      </c>
    </row>
    <row r="1004" spans="2:14" ht="22.5">
      <c r="B1004" s="4" t="s">
        <v>545</v>
      </c>
      <c r="C1004" s="2" t="s">
        <v>546</v>
      </c>
      <c r="D1004" s="16" t="s">
        <v>10</v>
      </c>
      <c r="E1004" s="30">
        <v>1</v>
      </c>
      <c r="F1004" s="35">
        <v>23.46</v>
      </c>
      <c r="G1004" s="34">
        <f t="shared" si="219"/>
        <v>23.46</v>
      </c>
      <c r="I1004" s="17">
        <v>1</v>
      </c>
      <c r="J1004" s="22" t="b">
        <f t="shared" si="220"/>
        <v>1</v>
      </c>
      <c r="K1004" s="3">
        <v>23.46</v>
      </c>
      <c r="L1004" s="22" t="b">
        <f t="shared" si="221"/>
        <v>1</v>
      </c>
      <c r="M1004" s="3">
        <v>23.46</v>
      </c>
      <c r="N1004" s="22" t="b">
        <f t="shared" si="222"/>
        <v>1</v>
      </c>
    </row>
    <row r="1005" spans="2:14">
      <c r="B1005" s="4" t="s">
        <v>427</v>
      </c>
      <c r="C1005" s="2" t="s">
        <v>428</v>
      </c>
      <c r="D1005" s="16" t="s">
        <v>10</v>
      </c>
      <c r="E1005" s="30">
        <v>1.54E-2</v>
      </c>
      <c r="F1005" s="35">
        <v>3.08</v>
      </c>
      <c r="G1005" s="34">
        <f t="shared" si="219"/>
        <v>0.04</v>
      </c>
      <c r="I1005" s="17">
        <v>1.54E-2</v>
      </c>
      <c r="J1005" s="22" t="b">
        <f t="shared" si="220"/>
        <v>1</v>
      </c>
      <c r="K1005" s="3">
        <v>3.08</v>
      </c>
      <c r="L1005" s="22" t="b">
        <f t="shared" si="221"/>
        <v>1</v>
      </c>
      <c r="M1005" s="3">
        <v>0.04</v>
      </c>
      <c r="N1005" s="22" t="b">
        <f t="shared" si="222"/>
        <v>1</v>
      </c>
    </row>
    <row r="1006" spans="2:14" ht="22.5">
      <c r="B1006" s="4" t="s">
        <v>441</v>
      </c>
      <c r="C1006" s="2" t="s">
        <v>442</v>
      </c>
      <c r="D1006" s="16" t="s">
        <v>10</v>
      </c>
      <c r="E1006" s="30">
        <v>4.3999999999999997E-2</v>
      </c>
      <c r="F1006" s="35">
        <v>86.3</v>
      </c>
      <c r="G1006" s="34">
        <f t="shared" si="219"/>
        <v>3.79</v>
      </c>
      <c r="I1006" s="17">
        <v>4.3999999999999997E-2</v>
      </c>
      <c r="J1006" s="22" t="b">
        <f t="shared" si="220"/>
        <v>1</v>
      </c>
      <c r="K1006" s="3">
        <v>86.3</v>
      </c>
      <c r="L1006" s="22" t="b">
        <f t="shared" si="221"/>
        <v>1</v>
      </c>
      <c r="M1006" s="3">
        <v>3.79</v>
      </c>
      <c r="N1006" s="22" t="b">
        <f t="shared" si="222"/>
        <v>1</v>
      </c>
    </row>
    <row r="1007" spans="2:14" ht="22.5">
      <c r="B1007" s="4" t="s">
        <v>421</v>
      </c>
      <c r="C1007" s="2" t="s">
        <v>422</v>
      </c>
      <c r="D1007" s="16" t="s">
        <v>25</v>
      </c>
      <c r="E1007" s="30">
        <v>0.3987</v>
      </c>
      <c r="F1007" s="35">
        <v>21.7</v>
      </c>
      <c r="G1007" s="34">
        <f t="shared" si="219"/>
        <v>8.65</v>
      </c>
      <c r="I1007" s="17">
        <v>0.3987</v>
      </c>
      <c r="J1007" s="22" t="b">
        <f t="shared" si="220"/>
        <v>1</v>
      </c>
      <c r="K1007" s="3">
        <v>21.7</v>
      </c>
      <c r="L1007" s="22" t="b">
        <f t="shared" si="221"/>
        <v>1</v>
      </c>
      <c r="M1007" s="3">
        <v>8.65</v>
      </c>
      <c r="N1007" s="22" t="b">
        <f t="shared" si="222"/>
        <v>1</v>
      </c>
    </row>
    <row r="1008" spans="2:14" ht="22.5">
      <c r="B1008" s="4" t="s">
        <v>423</v>
      </c>
      <c r="C1008" s="2" t="s">
        <v>424</v>
      </c>
      <c r="D1008" s="16" t="s">
        <v>25</v>
      </c>
      <c r="E1008" s="30">
        <v>0.3987</v>
      </c>
      <c r="F1008" s="35">
        <v>26.39</v>
      </c>
      <c r="G1008" s="34">
        <f t="shared" si="219"/>
        <v>10.52</v>
      </c>
      <c r="I1008" s="17">
        <v>0.3987</v>
      </c>
      <c r="J1008" s="22" t="b">
        <f t="shared" si="220"/>
        <v>1</v>
      </c>
      <c r="K1008" s="3">
        <v>26.39</v>
      </c>
      <c r="L1008" s="22" t="b">
        <f t="shared" si="221"/>
        <v>1</v>
      </c>
      <c r="M1008" s="3">
        <v>10.52</v>
      </c>
      <c r="N1008" s="22" t="b">
        <f t="shared" si="222"/>
        <v>1</v>
      </c>
    </row>
    <row r="1009" spans="2:14">
      <c r="B1009" s="18"/>
      <c r="C1009" s="18"/>
      <c r="D1009" s="18"/>
      <c r="E1009" s="31"/>
      <c r="F1009" s="32" t="s">
        <v>1</v>
      </c>
      <c r="G1009" s="33">
        <f>SUM(G1003:G1008)</f>
        <v>48.679999999999993</v>
      </c>
      <c r="I1009" s="18"/>
      <c r="K1009" s="18"/>
      <c r="M1009" s="19">
        <v>48.68</v>
      </c>
      <c r="N1009" t="b">
        <f t="shared" si="222"/>
        <v>1</v>
      </c>
    </row>
    <row r="1012" spans="2:14" ht="25.5" customHeight="1">
      <c r="B1012" s="39" t="s">
        <v>547</v>
      </c>
      <c r="C1012" s="40"/>
      <c r="D1012" s="40"/>
      <c r="E1012" s="40"/>
      <c r="F1012" s="40"/>
      <c r="G1012" s="41"/>
      <c r="I1012" s="6"/>
      <c r="K1012" s="6"/>
      <c r="M1012" s="7"/>
    </row>
    <row r="1013" spans="2:14">
      <c r="B1013" s="8" t="s">
        <v>29</v>
      </c>
      <c r="C1013" s="9"/>
      <c r="D1013" s="9"/>
      <c r="E1013" s="25"/>
      <c r="F1013" s="25"/>
      <c r="G1013" s="26"/>
      <c r="I1013" s="9"/>
      <c r="K1013" s="9"/>
      <c r="M1013" s="10"/>
    </row>
    <row r="1014" spans="2:14">
      <c r="B1014" s="11" t="s">
        <v>548</v>
      </c>
      <c r="C1014" s="12"/>
      <c r="D1014" s="12"/>
      <c r="E1014" s="27"/>
      <c r="F1014" s="28"/>
      <c r="G1014" s="29"/>
      <c r="I1014" s="12"/>
      <c r="K1014" s="13"/>
      <c r="M1014" s="14"/>
    </row>
    <row r="1015" spans="2:14">
      <c r="B1015" s="15" t="s">
        <v>18</v>
      </c>
      <c r="C1015" s="1" t="s">
        <v>0</v>
      </c>
      <c r="D1015" s="15" t="s">
        <v>19</v>
      </c>
      <c r="E1015" s="15" t="s">
        <v>20</v>
      </c>
      <c r="F1015" s="15" t="s">
        <v>642</v>
      </c>
      <c r="G1015" s="15" t="s">
        <v>22</v>
      </c>
      <c r="I1015" s="15" t="s">
        <v>20</v>
      </c>
      <c r="K1015" s="15" t="s">
        <v>21</v>
      </c>
      <c r="M1015" s="15" t="s">
        <v>22</v>
      </c>
    </row>
    <row r="1016" spans="2:14" ht="22.5">
      <c r="B1016" s="4" t="s">
        <v>549</v>
      </c>
      <c r="C1016" s="2" t="s">
        <v>550</v>
      </c>
      <c r="D1016" s="16" t="s">
        <v>10</v>
      </c>
      <c r="E1016" s="30">
        <v>1</v>
      </c>
      <c r="F1016" s="35">
        <v>365.57</v>
      </c>
      <c r="G1016" s="34">
        <f t="shared" ref="G1016:G1020" si="223">TRUNC(E1016*F1016,2)</f>
        <v>365.57</v>
      </c>
      <c r="I1016" s="17">
        <v>1</v>
      </c>
      <c r="J1016" s="22" t="b">
        <f>E1016=I1016</f>
        <v>1</v>
      </c>
      <c r="K1016" s="3">
        <v>365.57</v>
      </c>
      <c r="L1016" s="22" t="b">
        <f>F1016=K1016</f>
        <v>1</v>
      </c>
      <c r="M1016" s="3">
        <v>365.57</v>
      </c>
      <c r="N1016" s="22" t="b">
        <f t="shared" ref="N1016:N1021" si="224">G1016=M1016</f>
        <v>1</v>
      </c>
    </row>
    <row r="1017" spans="2:14" ht="45">
      <c r="B1017" s="4" t="s">
        <v>551</v>
      </c>
      <c r="C1017" s="2" t="s">
        <v>552</v>
      </c>
      <c r="D1017" s="16" t="s">
        <v>10</v>
      </c>
      <c r="E1017" s="30">
        <v>1</v>
      </c>
      <c r="F1017" s="35">
        <v>9.94</v>
      </c>
      <c r="G1017" s="34">
        <f t="shared" si="223"/>
        <v>9.94</v>
      </c>
      <c r="I1017" s="17">
        <v>1</v>
      </c>
      <c r="J1017" s="22" t="b">
        <f>E1017=I1017</f>
        <v>1</v>
      </c>
      <c r="K1017" s="3">
        <v>9.94</v>
      </c>
      <c r="L1017" s="22" t="b">
        <f>F1017=K1017</f>
        <v>1</v>
      </c>
      <c r="M1017" s="3">
        <v>9.94</v>
      </c>
      <c r="N1017" s="22" t="b">
        <f t="shared" si="224"/>
        <v>1</v>
      </c>
    </row>
    <row r="1018" spans="2:14">
      <c r="B1018" s="4" t="s">
        <v>60</v>
      </c>
      <c r="C1018" s="2" t="s">
        <v>61</v>
      </c>
      <c r="D1018" s="16" t="s">
        <v>25</v>
      </c>
      <c r="E1018" s="30">
        <v>4.9799999999999997E-2</v>
      </c>
      <c r="F1018" s="35">
        <v>27.11</v>
      </c>
      <c r="G1018" s="34">
        <f t="shared" si="223"/>
        <v>1.35</v>
      </c>
      <c r="I1018" s="17">
        <v>4.9799999999999997E-2</v>
      </c>
      <c r="J1018" s="22" t="b">
        <f>E1018=I1018</f>
        <v>1</v>
      </c>
      <c r="K1018" s="3">
        <v>27.11</v>
      </c>
      <c r="L1018" s="22" t="b">
        <f>F1018=K1018</f>
        <v>1</v>
      </c>
      <c r="M1018" s="3">
        <v>1.35</v>
      </c>
      <c r="N1018" s="22" t="b">
        <f t="shared" si="224"/>
        <v>1</v>
      </c>
    </row>
    <row r="1019" spans="2:14">
      <c r="B1019" s="4" t="s">
        <v>26</v>
      </c>
      <c r="C1019" s="2" t="s">
        <v>27</v>
      </c>
      <c r="D1019" s="16" t="s">
        <v>25</v>
      </c>
      <c r="E1019" s="30">
        <v>3.9100000000000003E-2</v>
      </c>
      <c r="F1019" s="35">
        <v>21.72</v>
      </c>
      <c r="G1019" s="34">
        <f t="shared" si="223"/>
        <v>0.84</v>
      </c>
      <c r="I1019" s="17">
        <v>3.9100000000000003E-2</v>
      </c>
      <c r="J1019" s="22" t="b">
        <f>E1019=I1019</f>
        <v>1</v>
      </c>
      <c r="K1019" s="3">
        <v>21.72</v>
      </c>
      <c r="L1019" s="22" t="b">
        <f>F1019=K1019</f>
        <v>1</v>
      </c>
      <c r="M1019" s="3">
        <v>0.84</v>
      </c>
      <c r="N1019" s="22" t="b">
        <f t="shared" si="224"/>
        <v>1</v>
      </c>
    </row>
    <row r="1020" spans="2:14" ht="33.75">
      <c r="B1020" s="4" t="s">
        <v>553</v>
      </c>
      <c r="C1020" s="2" t="s">
        <v>11</v>
      </c>
      <c r="D1020" s="16" t="s">
        <v>8</v>
      </c>
      <c r="E1020" s="30">
        <v>0.2</v>
      </c>
      <c r="F1020" s="35">
        <v>27.77</v>
      </c>
      <c r="G1020" s="34">
        <f t="shared" si="223"/>
        <v>5.55</v>
      </c>
      <c r="I1020" s="17">
        <v>0.2</v>
      </c>
      <c r="J1020" s="22" t="b">
        <f>E1020=I1020</f>
        <v>1</v>
      </c>
      <c r="K1020" s="3">
        <v>27.77</v>
      </c>
      <c r="L1020" s="22" t="b">
        <f>F1020=K1020</f>
        <v>1</v>
      </c>
      <c r="M1020" s="3">
        <v>5.55</v>
      </c>
      <c r="N1020" s="22" t="b">
        <f t="shared" si="224"/>
        <v>1</v>
      </c>
    </row>
    <row r="1021" spans="2:14">
      <c r="B1021" s="18"/>
      <c r="C1021" s="18"/>
      <c r="D1021" s="18"/>
      <c r="E1021" s="31"/>
      <c r="F1021" s="32" t="s">
        <v>1</v>
      </c>
      <c r="G1021" s="33">
        <f>SUM(G1016:G1020)</f>
        <v>383.25</v>
      </c>
      <c r="I1021" s="18"/>
      <c r="K1021" s="18"/>
      <c r="M1021" s="19">
        <v>383.25</v>
      </c>
      <c r="N1021" t="b">
        <f t="shared" si="224"/>
        <v>1</v>
      </c>
    </row>
    <row r="1024" spans="2:14" ht="25.5" customHeight="1">
      <c r="B1024" s="39" t="s">
        <v>554</v>
      </c>
      <c r="C1024" s="40"/>
      <c r="D1024" s="40"/>
      <c r="E1024" s="40"/>
      <c r="F1024" s="40"/>
      <c r="G1024" s="41"/>
      <c r="I1024" s="6"/>
      <c r="K1024" s="6"/>
      <c r="M1024" s="7"/>
    </row>
    <row r="1025" spans="2:14">
      <c r="B1025" s="8" t="s">
        <v>29</v>
      </c>
      <c r="C1025" s="9"/>
      <c r="D1025" s="9"/>
      <c r="E1025" s="25"/>
      <c r="F1025" s="25"/>
      <c r="G1025" s="26"/>
      <c r="I1025" s="9"/>
      <c r="K1025" s="9"/>
      <c r="M1025" s="10"/>
    </row>
    <row r="1026" spans="2:14">
      <c r="B1026" s="11" t="s">
        <v>555</v>
      </c>
      <c r="C1026" s="12"/>
      <c r="D1026" s="12"/>
      <c r="E1026" s="27"/>
      <c r="F1026" s="28"/>
      <c r="G1026" s="29"/>
      <c r="I1026" s="12"/>
      <c r="K1026" s="13"/>
      <c r="M1026" s="14"/>
    </row>
    <row r="1027" spans="2:14">
      <c r="B1027" s="15" t="s">
        <v>18</v>
      </c>
      <c r="C1027" s="1" t="s">
        <v>0</v>
      </c>
      <c r="D1027" s="15" t="s">
        <v>19</v>
      </c>
      <c r="E1027" s="15" t="s">
        <v>20</v>
      </c>
      <c r="F1027" s="15" t="s">
        <v>642</v>
      </c>
      <c r="G1027" s="15" t="s">
        <v>22</v>
      </c>
      <c r="I1027" s="15" t="s">
        <v>20</v>
      </c>
      <c r="K1027" s="15" t="s">
        <v>21</v>
      </c>
      <c r="M1027" s="15" t="s">
        <v>22</v>
      </c>
    </row>
    <row r="1028" spans="2:14" ht="22.5">
      <c r="B1028" s="4" t="s">
        <v>549</v>
      </c>
      <c r="C1028" s="2" t="s">
        <v>550</v>
      </c>
      <c r="D1028" s="16" t="s">
        <v>10</v>
      </c>
      <c r="E1028" s="30">
        <v>1</v>
      </c>
      <c r="F1028" s="35">
        <v>365.57</v>
      </c>
      <c r="G1028" s="34">
        <f t="shared" ref="G1028:G1030" si="225">TRUNC(E1028*F1028,2)</f>
        <v>365.57</v>
      </c>
      <c r="I1028" s="17">
        <v>1</v>
      </c>
      <c r="J1028" s="22" t="b">
        <f>E1028=I1028</f>
        <v>1</v>
      </c>
      <c r="K1028" s="3">
        <v>365.57</v>
      </c>
      <c r="L1028" s="22" t="b">
        <f>F1028=K1028</f>
        <v>1</v>
      </c>
      <c r="M1028" s="3">
        <v>365.57</v>
      </c>
      <c r="N1028" s="22" t="b">
        <f t="shared" ref="N1028:N1031" si="226">G1028=M1028</f>
        <v>1</v>
      </c>
    </row>
    <row r="1029" spans="2:14">
      <c r="B1029" s="4" t="s">
        <v>60</v>
      </c>
      <c r="C1029" s="2" t="s">
        <v>61</v>
      </c>
      <c r="D1029" s="16" t="s">
        <v>25</v>
      </c>
      <c r="E1029" s="30">
        <v>4.9799999999999997E-2</v>
      </c>
      <c r="F1029" s="35">
        <v>27.11</v>
      </c>
      <c r="G1029" s="34">
        <f t="shared" si="225"/>
        <v>1.35</v>
      </c>
      <c r="I1029" s="17">
        <v>4.9799999999999997E-2</v>
      </c>
      <c r="J1029" s="22" t="b">
        <f>E1029=I1029</f>
        <v>1</v>
      </c>
      <c r="K1029" s="3">
        <v>27.11</v>
      </c>
      <c r="L1029" s="22" t="b">
        <f>F1029=K1029</f>
        <v>1</v>
      </c>
      <c r="M1029" s="3">
        <v>1.35</v>
      </c>
      <c r="N1029" s="22" t="b">
        <f t="shared" si="226"/>
        <v>1</v>
      </c>
    </row>
    <row r="1030" spans="2:14">
      <c r="B1030" s="4" t="s">
        <v>26</v>
      </c>
      <c r="C1030" s="4" t="s">
        <v>27</v>
      </c>
      <c r="D1030" s="16" t="s">
        <v>25</v>
      </c>
      <c r="E1030" s="30">
        <v>3.9100000000000003E-2</v>
      </c>
      <c r="F1030" s="35">
        <v>21.72</v>
      </c>
      <c r="G1030" s="34">
        <f t="shared" si="225"/>
        <v>0.84</v>
      </c>
      <c r="I1030" s="17">
        <v>3.9100000000000003E-2</v>
      </c>
      <c r="J1030" s="22" t="b">
        <f>E1030=I1030</f>
        <v>1</v>
      </c>
      <c r="K1030" s="3">
        <v>21.72</v>
      </c>
      <c r="L1030" s="22" t="b">
        <f>F1030=K1030</f>
        <v>1</v>
      </c>
      <c r="M1030" s="3">
        <v>0.84</v>
      </c>
      <c r="N1030" s="22" t="b">
        <f t="shared" si="226"/>
        <v>1</v>
      </c>
    </row>
    <row r="1031" spans="2:14">
      <c r="B1031" s="18"/>
      <c r="C1031" s="18"/>
      <c r="D1031" s="18"/>
      <c r="E1031" s="31"/>
      <c r="F1031" s="32" t="s">
        <v>1</v>
      </c>
      <c r="G1031" s="33">
        <f>SUM(G1028:G1030)</f>
        <v>367.76</v>
      </c>
      <c r="I1031" s="18"/>
      <c r="K1031" s="18"/>
      <c r="M1031" s="19">
        <v>367.76</v>
      </c>
      <c r="N1031" t="b">
        <f t="shared" si="226"/>
        <v>1</v>
      </c>
    </row>
    <row r="1034" spans="2:14" ht="25.5" customHeight="1">
      <c r="B1034" s="39" t="s">
        <v>556</v>
      </c>
      <c r="C1034" s="40"/>
      <c r="D1034" s="40"/>
      <c r="E1034" s="40"/>
      <c r="F1034" s="40"/>
      <c r="G1034" s="41"/>
      <c r="I1034" s="6"/>
      <c r="K1034" s="6"/>
      <c r="M1034" s="7"/>
    </row>
    <row r="1035" spans="2:14">
      <c r="B1035" s="8" t="s">
        <v>16</v>
      </c>
      <c r="C1035" s="9"/>
      <c r="D1035" s="9"/>
      <c r="E1035" s="25"/>
      <c r="F1035" s="25"/>
      <c r="G1035" s="26"/>
      <c r="I1035" s="9"/>
      <c r="K1035" s="9"/>
      <c r="M1035" s="10"/>
    </row>
    <row r="1036" spans="2:14">
      <c r="B1036" s="11" t="s">
        <v>557</v>
      </c>
      <c r="C1036" s="12"/>
      <c r="D1036" s="12"/>
      <c r="E1036" s="27"/>
      <c r="F1036" s="28"/>
      <c r="G1036" s="29"/>
      <c r="I1036" s="12"/>
      <c r="K1036" s="13"/>
      <c r="M1036" s="14"/>
    </row>
    <row r="1037" spans="2:14">
      <c r="B1037" s="15" t="s">
        <v>18</v>
      </c>
      <c r="C1037" s="1" t="s">
        <v>0</v>
      </c>
      <c r="D1037" s="15" t="s">
        <v>19</v>
      </c>
      <c r="E1037" s="15" t="s">
        <v>20</v>
      </c>
      <c r="F1037" s="15" t="s">
        <v>642</v>
      </c>
      <c r="G1037" s="15" t="s">
        <v>22</v>
      </c>
      <c r="I1037" s="15" t="s">
        <v>20</v>
      </c>
      <c r="K1037" s="15" t="s">
        <v>21</v>
      </c>
      <c r="M1037" s="15" t="s">
        <v>22</v>
      </c>
    </row>
    <row r="1038" spans="2:14">
      <c r="B1038" s="4" t="s">
        <v>437</v>
      </c>
      <c r="C1038" s="2" t="s">
        <v>438</v>
      </c>
      <c r="D1038" s="16" t="s">
        <v>10</v>
      </c>
      <c r="E1038" s="30">
        <v>9.9000000000000008E-3</v>
      </c>
      <c r="F1038" s="35">
        <v>76.17</v>
      </c>
      <c r="G1038" s="34">
        <f t="shared" ref="G1038:G1043" si="227">TRUNC(E1038*F1038,2)</f>
        <v>0.75</v>
      </c>
      <c r="I1038" s="17">
        <v>9.9000000000000008E-3</v>
      </c>
      <c r="J1038" s="22" t="b">
        <f t="shared" ref="J1038:J1043" si="228">E1038=I1038</f>
        <v>1</v>
      </c>
      <c r="K1038" s="3">
        <v>76.17</v>
      </c>
      <c r="L1038" s="22" t="b">
        <f t="shared" ref="L1038:L1043" si="229">F1038=K1038</f>
        <v>1</v>
      </c>
      <c r="M1038" s="3">
        <v>0.75</v>
      </c>
      <c r="N1038" s="22" t="b">
        <f t="shared" ref="N1038:N1044" si="230">G1038=M1038</f>
        <v>1</v>
      </c>
    </row>
    <row r="1039" spans="2:14" ht="22.5">
      <c r="B1039" s="4" t="s">
        <v>558</v>
      </c>
      <c r="C1039" s="2" t="s">
        <v>559</v>
      </c>
      <c r="D1039" s="16" t="s">
        <v>10</v>
      </c>
      <c r="E1039" s="30">
        <v>1</v>
      </c>
      <c r="F1039" s="35">
        <v>2.57</v>
      </c>
      <c r="G1039" s="34">
        <f t="shared" si="227"/>
        <v>2.57</v>
      </c>
      <c r="I1039" s="17">
        <v>1</v>
      </c>
      <c r="J1039" s="22" t="b">
        <f t="shared" si="228"/>
        <v>1</v>
      </c>
      <c r="K1039" s="3">
        <v>2.57</v>
      </c>
      <c r="L1039" s="22" t="b">
        <f t="shared" si="229"/>
        <v>1</v>
      </c>
      <c r="M1039" s="3">
        <v>2.57</v>
      </c>
      <c r="N1039" s="22" t="b">
        <f t="shared" si="230"/>
        <v>1</v>
      </c>
    </row>
    <row r="1040" spans="2:14">
      <c r="B1040" s="4" t="s">
        <v>427</v>
      </c>
      <c r="C1040" s="2" t="s">
        <v>428</v>
      </c>
      <c r="D1040" s="16" t="s">
        <v>10</v>
      </c>
      <c r="E1040" s="30">
        <v>7.1000000000000004E-3</v>
      </c>
      <c r="F1040" s="35">
        <v>3.08</v>
      </c>
      <c r="G1040" s="34">
        <f t="shared" si="227"/>
        <v>0.02</v>
      </c>
      <c r="I1040" s="17">
        <v>7.1000000000000004E-3</v>
      </c>
      <c r="J1040" s="22" t="b">
        <f t="shared" si="228"/>
        <v>1</v>
      </c>
      <c r="K1040" s="3">
        <v>3.08</v>
      </c>
      <c r="L1040" s="22" t="b">
        <f t="shared" si="229"/>
        <v>1</v>
      </c>
      <c r="M1040" s="3">
        <v>0.02</v>
      </c>
      <c r="N1040" s="22" t="b">
        <f t="shared" si="230"/>
        <v>1</v>
      </c>
    </row>
    <row r="1041" spans="2:14" ht="22.5">
      <c r="B1041" s="4" t="s">
        <v>441</v>
      </c>
      <c r="C1041" s="2" t="s">
        <v>442</v>
      </c>
      <c r="D1041" s="16" t="s">
        <v>10</v>
      </c>
      <c r="E1041" s="30">
        <v>1.4999999999999999E-2</v>
      </c>
      <c r="F1041" s="35">
        <v>86.3</v>
      </c>
      <c r="G1041" s="34">
        <f t="shared" si="227"/>
        <v>1.29</v>
      </c>
      <c r="I1041" s="17">
        <v>1.4999999999999999E-2</v>
      </c>
      <c r="J1041" s="22" t="b">
        <f t="shared" si="228"/>
        <v>1</v>
      </c>
      <c r="K1041" s="3">
        <v>86.3</v>
      </c>
      <c r="L1041" s="22" t="b">
        <f t="shared" si="229"/>
        <v>1</v>
      </c>
      <c r="M1041" s="3">
        <v>1.29</v>
      </c>
      <c r="N1041" s="22" t="b">
        <f t="shared" si="230"/>
        <v>1</v>
      </c>
    </row>
    <row r="1042" spans="2:14" ht="22.5">
      <c r="B1042" s="4" t="s">
        <v>421</v>
      </c>
      <c r="C1042" s="2" t="s">
        <v>422</v>
      </c>
      <c r="D1042" s="16" t="s">
        <v>25</v>
      </c>
      <c r="E1042" s="30">
        <v>0.127</v>
      </c>
      <c r="F1042" s="35">
        <v>21.7</v>
      </c>
      <c r="G1042" s="34">
        <f t="shared" si="227"/>
        <v>2.75</v>
      </c>
      <c r="I1042" s="17">
        <v>0.127</v>
      </c>
      <c r="J1042" s="22" t="b">
        <f t="shared" si="228"/>
        <v>1</v>
      </c>
      <c r="K1042" s="3">
        <v>21.7</v>
      </c>
      <c r="L1042" s="22" t="b">
        <f t="shared" si="229"/>
        <v>1</v>
      </c>
      <c r="M1042" s="3">
        <v>2.75</v>
      </c>
      <c r="N1042" s="22" t="b">
        <f t="shared" si="230"/>
        <v>1</v>
      </c>
    </row>
    <row r="1043" spans="2:14" ht="22.5">
      <c r="B1043" s="4" t="s">
        <v>423</v>
      </c>
      <c r="C1043" s="2" t="s">
        <v>424</v>
      </c>
      <c r="D1043" s="16" t="s">
        <v>25</v>
      </c>
      <c r="E1043" s="30">
        <v>0.127</v>
      </c>
      <c r="F1043" s="35">
        <v>26.39</v>
      </c>
      <c r="G1043" s="34">
        <f t="shared" si="227"/>
        <v>3.35</v>
      </c>
      <c r="I1043" s="17">
        <v>0.127</v>
      </c>
      <c r="J1043" s="22" t="b">
        <f t="shared" si="228"/>
        <v>1</v>
      </c>
      <c r="K1043" s="3">
        <v>26.39</v>
      </c>
      <c r="L1043" s="22" t="b">
        <f t="shared" si="229"/>
        <v>1</v>
      </c>
      <c r="M1043" s="3">
        <v>3.35</v>
      </c>
      <c r="N1043" s="22" t="b">
        <f t="shared" si="230"/>
        <v>1</v>
      </c>
    </row>
    <row r="1044" spans="2:14">
      <c r="B1044" s="18"/>
      <c r="C1044" s="18"/>
      <c r="D1044" s="18"/>
      <c r="E1044" s="31"/>
      <c r="F1044" s="32" t="s">
        <v>1</v>
      </c>
      <c r="G1044" s="33">
        <f>SUM(G1038:G1043)</f>
        <v>10.73</v>
      </c>
      <c r="I1044" s="18"/>
      <c r="K1044" s="18"/>
      <c r="M1044" s="19">
        <v>10.73</v>
      </c>
      <c r="N1044" t="b">
        <f t="shared" si="230"/>
        <v>1</v>
      </c>
    </row>
    <row r="1047" spans="2:14" ht="25.5" customHeight="1">
      <c r="B1047" s="39" t="s">
        <v>560</v>
      </c>
      <c r="C1047" s="40"/>
      <c r="D1047" s="40"/>
      <c r="E1047" s="40"/>
      <c r="F1047" s="40"/>
      <c r="G1047" s="41"/>
      <c r="I1047" s="6"/>
      <c r="K1047" s="6"/>
      <c r="M1047" s="7"/>
    </row>
    <row r="1048" spans="2:14">
      <c r="B1048" s="8" t="s">
        <v>16</v>
      </c>
      <c r="C1048" s="9"/>
      <c r="D1048" s="9"/>
      <c r="E1048" s="25"/>
      <c r="F1048" s="25"/>
      <c r="G1048" s="26"/>
      <c r="I1048" s="9"/>
      <c r="K1048" s="9"/>
      <c r="M1048" s="10"/>
    </row>
    <row r="1049" spans="2:14">
      <c r="B1049" s="11" t="s">
        <v>561</v>
      </c>
      <c r="C1049" s="12"/>
      <c r="D1049" s="12"/>
      <c r="E1049" s="27"/>
      <c r="F1049" s="28"/>
      <c r="G1049" s="29"/>
      <c r="I1049" s="12"/>
      <c r="K1049" s="13"/>
      <c r="M1049" s="14"/>
    </row>
    <row r="1050" spans="2:14">
      <c r="B1050" s="15" t="s">
        <v>18</v>
      </c>
      <c r="C1050" s="1" t="s">
        <v>0</v>
      </c>
      <c r="D1050" s="15" t="s">
        <v>19</v>
      </c>
      <c r="E1050" s="15" t="s">
        <v>20</v>
      </c>
      <c r="F1050" s="15" t="s">
        <v>642</v>
      </c>
      <c r="G1050" s="15" t="s">
        <v>22</v>
      </c>
      <c r="I1050" s="15" t="s">
        <v>20</v>
      </c>
      <c r="K1050" s="15" t="s">
        <v>21</v>
      </c>
      <c r="M1050" s="15" t="s">
        <v>22</v>
      </c>
    </row>
    <row r="1051" spans="2:14">
      <c r="B1051" s="4" t="s">
        <v>437</v>
      </c>
      <c r="C1051" s="2" t="s">
        <v>438</v>
      </c>
      <c r="D1051" s="16" t="s">
        <v>10</v>
      </c>
      <c r="E1051" s="30">
        <v>9.9000000000000008E-3</v>
      </c>
      <c r="F1051" s="35">
        <v>76.17</v>
      </c>
      <c r="G1051" s="34">
        <f t="shared" ref="G1051:G1056" si="231">TRUNC(E1051*F1051,2)</f>
        <v>0.75</v>
      </c>
      <c r="I1051" s="17">
        <v>9.9000000000000008E-3</v>
      </c>
      <c r="J1051" s="22" t="b">
        <f t="shared" ref="J1051:J1056" si="232">E1051=I1051</f>
        <v>1</v>
      </c>
      <c r="K1051" s="3">
        <v>76.17</v>
      </c>
      <c r="L1051" s="22" t="b">
        <f t="shared" ref="L1051:L1056" si="233">F1051=K1051</f>
        <v>1</v>
      </c>
      <c r="M1051" s="3">
        <v>0.75</v>
      </c>
      <c r="N1051" s="22" t="b">
        <f t="shared" ref="N1051:N1057" si="234">G1051=M1051</f>
        <v>1</v>
      </c>
    </row>
    <row r="1052" spans="2:14" ht="22.5">
      <c r="B1052" s="4" t="s">
        <v>562</v>
      </c>
      <c r="C1052" s="2" t="s">
        <v>563</v>
      </c>
      <c r="D1052" s="16" t="s">
        <v>10</v>
      </c>
      <c r="E1052" s="30">
        <v>1</v>
      </c>
      <c r="F1052" s="35">
        <v>2.31</v>
      </c>
      <c r="G1052" s="34">
        <f t="shared" si="231"/>
        <v>2.31</v>
      </c>
      <c r="I1052" s="17">
        <v>1</v>
      </c>
      <c r="J1052" s="22" t="b">
        <f t="shared" si="232"/>
        <v>1</v>
      </c>
      <c r="K1052" s="3">
        <v>2.31</v>
      </c>
      <c r="L1052" s="22" t="b">
        <f t="shared" si="233"/>
        <v>1</v>
      </c>
      <c r="M1052" s="3">
        <v>2.31</v>
      </c>
      <c r="N1052" s="22" t="b">
        <f t="shared" si="234"/>
        <v>1</v>
      </c>
    </row>
    <row r="1053" spans="2:14">
      <c r="B1053" s="4" t="s">
        <v>427</v>
      </c>
      <c r="C1053" s="2" t="s">
        <v>428</v>
      </c>
      <c r="D1053" s="16" t="s">
        <v>10</v>
      </c>
      <c r="E1053" s="30">
        <v>7.1000000000000004E-3</v>
      </c>
      <c r="F1053" s="35">
        <v>3.08</v>
      </c>
      <c r="G1053" s="34">
        <f t="shared" si="231"/>
        <v>0.02</v>
      </c>
      <c r="I1053" s="17">
        <v>7.1000000000000004E-3</v>
      </c>
      <c r="J1053" s="22" t="b">
        <f t="shared" si="232"/>
        <v>1</v>
      </c>
      <c r="K1053" s="3">
        <v>3.08</v>
      </c>
      <c r="L1053" s="22" t="b">
        <f t="shared" si="233"/>
        <v>1</v>
      </c>
      <c r="M1053" s="3">
        <v>0.02</v>
      </c>
      <c r="N1053" s="22" t="b">
        <f t="shared" si="234"/>
        <v>1</v>
      </c>
    </row>
    <row r="1054" spans="2:14" ht="22.5">
      <c r="B1054" s="4" t="s">
        <v>441</v>
      </c>
      <c r="C1054" s="2" t="s">
        <v>442</v>
      </c>
      <c r="D1054" s="16" t="s">
        <v>10</v>
      </c>
      <c r="E1054" s="30">
        <v>1.4999999999999999E-2</v>
      </c>
      <c r="F1054" s="35">
        <v>86.3</v>
      </c>
      <c r="G1054" s="34">
        <f t="shared" si="231"/>
        <v>1.29</v>
      </c>
      <c r="I1054" s="17">
        <v>1.4999999999999999E-2</v>
      </c>
      <c r="J1054" s="22" t="b">
        <f t="shared" si="232"/>
        <v>1</v>
      </c>
      <c r="K1054" s="3">
        <v>86.3</v>
      </c>
      <c r="L1054" s="22" t="b">
        <f t="shared" si="233"/>
        <v>1</v>
      </c>
      <c r="M1054" s="3">
        <v>1.29</v>
      </c>
      <c r="N1054" s="22" t="b">
        <f t="shared" si="234"/>
        <v>1</v>
      </c>
    </row>
    <row r="1055" spans="2:14" ht="22.5">
      <c r="B1055" s="4" t="s">
        <v>421</v>
      </c>
      <c r="C1055" s="2" t="s">
        <v>422</v>
      </c>
      <c r="D1055" s="16" t="s">
        <v>25</v>
      </c>
      <c r="E1055" s="30">
        <v>0.127</v>
      </c>
      <c r="F1055" s="35">
        <v>21.7</v>
      </c>
      <c r="G1055" s="34">
        <f t="shared" si="231"/>
        <v>2.75</v>
      </c>
      <c r="I1055" s="17">
        <v>0.127</v>
      </c>
      <c r="J1055" s="22" t="b">
        <f t="shared" si="232"/>
        <v>1</v>
      </c>
      <c r="K1055" s="3">
        <v>21.7</v>
      </c>
      <c r="L1055" s="22" t="b">
        <f t="shared" si="233"/>
        <v>1</v>
      </c>
      <c r="M1055" s="3">
        <v>2.75</v>
      </c>
      <c r="N1055" s="22" t="b">
        <f t="shared" si="234"/>
        <v>1</v>
      </c>
    </row>
    <row r="1056" spans="2:14" ht="22.5">
      <c r="B1056" s="4" t="s">
        <v>423</v>
      </c>
      <c r="C1056" s="2" t="s">
        <v>424</v>
      </c>
      <c r="D1056" s="16" t="s">
        <v>25</v>
      </c>
      <c r="E1056" s="30">
        <v>0.127</v>
      </c>
      <c r="F1056" s="35">
        <v>26.39</v>
      </c>
      <c r="G1056" s="34">
        <f t="shared" si="231"/>
        <v>3.35</v>
      </c>
      <c r="I1056" s="17">
        <v>0.127</v>
      </c>
      <c r="J1056" s="22" t="b">
        <f t="shared" si="232"/>
        <v>1</v>
      </c>
      <c r="K1056" s="3">
        <v>26.39</v>
      </c>
      <c r="L1056" s="22" t="b">
        <f t="shared" si="233"/>
        <v>1</v>
      </c>
      <c r="M1056" s="3">
        <v>3.35</v>
      </c>
      <c r="N1056" s="22" t="b">
        <f t="shared" si="234"/>
        <v>1</v>
      </c>
    </row>
    <row r="1057" spans="2:14">
      <c r="B1057" s="18"/>
      <c r="C1057" s="18"/>
      <c r="D1057" s="18"/>
      <c r="E1057" s="31"/>
      <c r="F1057" s="32" t="s">
        <v>1</v>
      </c>
      <c r="G1057" s="33">
        <f>SUM(G1051:G1056)</f>
        <v>10.47</v>
      </c>
      <c r="I1057" s="18"/>
      <c r="K1057" s="18"/>
      <c r="M1057" s="19">
        <v>10.47</v>
      </c>
      <c r="N1057" t="b">
        <f t="shared" si="234"/>
        <v>1</v>
      </c>
    </row>
    <row r="1060" spans="2:14" ht="25.5" customHeight="1">
      <c r="B1060" s="39" t="s">
        <v>564</v>
      </c>
      <c r="C1060" s="40"/>
      <c r="D1060" s="40"/>
      <c r="E1060" s="40"/>
      <c r="F1060" s="40"/>
      <c r="G1060" s="41"/>
      <c r="I1060" s="6"/>
      <c r="K1060" s="6"/>
      <c r="M1060" s="7"/>
    </row>
    <row r="1061" spans="2:14">
      <c r="B1061" s="8" t="s">
        <v>16</v>
      </c>
      <c r="C1061" s="9"/>
      <c r="D1061" s="9"/>
      <c r="E1061" s="25"/>
      <c r="F1061" s="25"/>
      <c r="G1061" s="26"/>
      <c r="I1061" s="9"/>
      <c r="K1061" s="9"/>
      <c r="M1061" s="10"/>
    </row>
    <row r="1062" spans="2:14">
      <c r="B1062" s="11" t="s">
        <v>565</v>
      </c>
      <c r="C1062" s="12"/>
      <c r="D1062" s="12"/>
      <c r="E1062" s="27"/>
      <c r="F1062" s="28"/>
      <c r="G1062" s="29"/>
      <c r="I1062" s="12"/>
      <c r="K1062" s="13"/>
      <c r="M1062" s="14"/>
    </row>
    <row r="1063" spans="2:14">
      <c r="B1063" s="15" t="s">
        <v>18</v>
      </c>
      <c r="C1063" s="1" t="s">
        <v>0</v>
      </c>
      <c r="D1063" s="15" t="s">
        <v>19</v>
      </c>
      <c r="E1063" s="15" t="s">
        <v>20</v>
      </c>
      <c r="F1063" s="15" t="s">
        <v>642</v>
      </c>
      <c r="G1063" s="15" t="s">
        <v>22</v>
      </c>
      <c r="I1063" s="15" t="s">
        <v>20</v>
      </c>
      <c r="K1063" s="15" t="s">
        <v>21</v>
      </c>
      <c r="M1063" s="15" t="s">
        <v>22</v>
      </c>
    </row>
    <row r="1064" spans="2:14" ht="22.5">
      <c r="B1064" s="4" t="s">
        <v>566</v>
      </c>
      <c r="C1064" s="2" t="s">
        <v>567</v>
      </c>
      <c r="D1064" s="16" t="s">
        <v>10</v>
      </c>
      <c r="E1064" s="30">
        <v>2</v>
      </c>
      <c r="F1064" s="35">
        <v>1.69</v>
      </c>
      <c r="G1064" s="34">
        <f t="shared" ref="G1064:G1068" si="235">TRUNC(E1064*F1064,2)</f>
        <v>3.38</v>
      </c>
      <c r="I1064" s="17">
        <v>2</v>
      </c>
      <c r="J1064" s="22" t="b">
        <f>E1064=I1064</f>
        <v>1</v>
      </c>
      <c r="K1064" s="3">
        <v>1.69</v>
      </c>
      <c r="L1064" s="22" t="b">
        <f>F1064=K1064</f>
        <v>1</v>
      </c>
      <c r="M1064" s="3">
        <v>3.38</v>
      </c>
      <c r="N1064" s="22" t="b">
        <f t="shared" ref="N1064:N1069" si="236">G1064=M1064</f>
        <v>1</v>
      </c>
    </row>
    <row r="1065" spans="2:14" ht="22.5">
      <c r="B1065" s="4" t="s">
        <v>568</v>
      </c>
      <c r="C1065" s="2" t="s">
        <v>569</v>
      </c>
      <c r="D1065" s="16" t="s">
        <v>10</v>
      </c>
      <c r="E1065" s="30">
        <v>1</v>
      </c>
      <c r="F1065" s="35">
        <v>3.35</v>
      </c>
      <c r="G1065" s="34">
        <f t="shared" si="235"/>
        <v>3.35</v>
      </c>
      <c r="I1065" s="17">
        <v>1</v>
      </c>
      <c r="J1065" s="22" t="b">
        <f>E1065=I1065</f>
        <v>1</v>
      </c>
      <c r="K1065" s="3">
        <v>3.35</v>
      </c>
      <c r="L1065" s="22" t="b">
        <f>F1065=K1065</f>
        <v>1</v>
      </c>
      <c r="M1065" s="3">
        <v>3.35</v>
      </c>
      <c r="N1065" s="22" t="b">
        <f t="shared" si="236"/>
        <v>1</v>
      </c>
    </row>
    <row r="1066" spans="2:14" ht="33.75">
      <c r="B1066" s="4" t="s">
        <v>570</v>
      </c>
      <c r="C1066" s="2" t="s">
        <v>571</v>
      </c>
      <c r="D1066" s="16" t="s">
        <v>10</v>
      </c>
      <c r="E1066" s="30">
        <v>0.05</v>
      </c>
      <c r="F1066" s="35">
        <v>31.44</v>
      </c>
      <c r="G1066" s="34">
        <f t="shared" si="235"/>
        <v>1.57</v>
      </c>
      <c r="I1066" s="17">
        <v>0.05</v>
      </c>
      <c r="J1066" s="22" t="b">
        <f>E1066=I1066</f>
        <v>1</v>
      </c>
      <c r="K1066" s="3">
        <v>31.44</v>
      </c>
      <c r="L1066" s="22" t="b">
        <f>F1066=K1066</f>
        <v>1</v>
      </c>
      <c r="M1066" s="3">
        <v>1.57</v>
      </c>
      <c r="N1066" s="22" t="b">
        <f t="shared" si="236"/>
        <v>1</v>
      </c>
    </row>
    <row r="1067" spans="2:14" ht="22.5">
      <c r="B1067" s="4" t="s">
        <v>421</v>
      </c>
      <c r="C1067" s="2" t="s">
        <v>422</v>
      </c>
      <c r="D1067" s="16" t="s">
        <v>25</v>
      </c>
      <c r="E1067" s="30">
        <v>0.13789999999999999</v>
      </c>
      <c r="F1067" s="35">
        <v>21.7</v>
      </c>
      <c r="G1067" s="34">
        <f t="shared" si="235"/>
        <v>2.99</v>
      </c>
      <c r="I1067" s="17">
        <v>0.13789999999999999</v>
      </c>
      <c r="J1067" s="22" t="b">
        <f>E1067=I1067</f>
        <v>1</v>
      </c>
      <c r="K1067" s="3">
        <v>21.7</v>
      </c>
      <c r="L1067" s="22" t="b">
        <f>F1067=K1067</f>
        <v>1</v>
      </c>
      <c r="M1067" s="3">
        <v>2.99</v>
      </c>
      <c r="N1067" s="22" t="b">
        <f t="shared" si="236"/>
        <v>1</v>
      </c>
    </row>
    <row r="1068" spans="2:14" ht="22.5">
      <c r="B1068" s="4" t="s">
        <v>423</v>
      </c>
      <c r="C1068" s="2" t="s">
        <v>424</v>
      </c>
      <c r="D1068" s="16" t="s">
        <v>25</v>
      </c>
      <c r="E1068" s="30">
        <v>0.13789999999999999</v>
      </c>
      <c r="F1068" s="35">
        <v>26.39</v>
      </c>
      <c r="G1068" s="34">
        <f t="shared" si="235"/>
        <v>3.63</v>
      </c>
      <c r="I1068" s="17">
        <v>0.13789999999999999</v>
      </c>
      <c r="J1068" s="22" t="b">
        <f>E1068=I1068</f>
        <v>1</v>
      </c>
      <c r="K1068" s="3">
        <v>26.39</v>
      </c>
      <c r="L1068" s="22" t="b">
        <f>F1068=K1068</f>
        <v>1</v>
      </c>
      <c r="M1068" s="3">
        <v>3.63</v>
      </c>
      <c r="N1068" s="22" t="b">
        <f t="shared" si="236"/>
        <v>1</v>
      </c>
    </row>
    <row r="1069" spans="2:14">
      <c r="B1069" s="18"/>
      <c r="C1069" s="18"/>
      <c r="D1069" s="18"/>
      <c r="E1069" s="31"/>
      <c r="F1069" s="32" t="s">
        <v>1</v>
      </c>
      <c r="G1069" s="33">
        <f>SUM(G1064:G1068)</f>
        <v>14.920000000000002</v>
      </c>
      <c r="I1069" s="18"/>
      <c r="K1069" s="18"/>
      <c r="M1069" s="19">
        <v>14.92</v>
      </c>
      <c r="N1069" t="b">
        <f t="shared" si="236"/>
        <v>1</v>
      </c>
    </row>
    <row r="1072" spans="2:14" ht="25.5" customHeight="1">
      <c r="B1072" s="39" t="s">
        <v>572</v>
      </c>
      <c r="C1072" s="40"/>
      <c r="D1072" s="40"/>
      <c r="E1072" s="40"/>
      <c r="F1072" s="40"/>
      <c r="G1072" s="41"/>
      <c r="I1072" s="6"/>
      <c r="K1072" s="6"/>
      <c r="M1072" s="7"/>
    </row>
    <row r="1073" spans="2:14">
      <c r="B1073" s="8" t="s">
        <v>16</v>
      </c>
      <c r="C1073" s="9"/>
      <c r="D1073" s="9"/>
      <c r="E1073" s="25"/>
      <c r="F1073" s="25"/>
      <c r="G1073" s="26"/>
      <c r="I1073" s="9"/>
      <c r="K1073" s="9"/>
      <c r="M1073" s="10"/>
    </row>
    <row r="1074" spans="2:14">
      <c r="B1074" s="11" t="s">
        <v>573</v>
      </c>
      <c r="C1074" s="12"/>
      <c r="D1074" s="12"/>
      <c r="E1074" s="27"/>
      <c r="F1074" s="28"/>
      <c r="G1074" s="29"/>
      <c r="I1074" s="12"/>
      <c r="K1074" s="13"/>
      <c r="M1074" s="14"/>
    </row>
    <row r="1075" spans="2:14">
      <c r="B1075" s="15" t="s">
        <v>18</v>
      </c>
      <c r="C1075" s="1" t="s">
        <v>0</v>
      </c>
      <c r="D1075" s="15" t="s">
        <v>19</v>
      </c>
      <c r="E1075" s="15" t="s">
        <v>20</v>
      </c>
      <c r="F1075" s="15" t="s">
        <v>642</v>
      </c>
      <c r="G1075" s="15" t="s">
        <v>22</v>
      </c>
      <c r="I1075" s="15" t="s">
        <v>20</v>
      </c>
      <c r="K1075" s="15" t="s">
        <v>21</v>
      </c>
      <c r="M1075" s="15" t="s">
        <v>22</v>
      </c>
    </row>
    <row r="1076" spans="2:14" ht="22.5">
      <c r="B1076" s="4" t="s">
        <v>574</v>
      </c>
      <c r="C1076" s="2" t="s">
        <v>575</v>
      </c>
      <c r="D1076" s="16" t="s">
        <v>10</v>
      </c>
      <c r="E1076" s="30">
        <v>2</v>
      </c>
      <c r="F1076" s="35">
        <v>3</v>
      </c>
      <c r="G1076" s="34">
        <f t="shared" ref="G1076:G1080" si="237">TRUNC(E1076*F1076,2)</f>
        <v>6</v>
      </c>
      <c r="I1076" s="17">
        <v>2</v>
      </c>
      <c r="J1076" s="22" t="b">
        <f>E1076=I1076</f>
        <v>1</v>
      </c>
      <c r="K1076" s="3">
        <v>3</v>
      </c>
      <c r="L1076" s="22" t="b">
        <f>F1076=K1076</f>
        <v>1</v>
      </c>
      <c r="M1076" s="3">
        <v>6</v>
      </c>
      <c r="N1076" s="22" t="b">
        <f t="shared" ref="N1076:N1081" si="238">G1076=M1076</f>
        <v>1</v>
      </c>
    </row>
    <row r="1077" spans="2:14" ht="22.5">
      <c r="B1077" s="4" t="s">
        <v>576</v>
      </c>
      <c r="C1077" s="2" t="s">
        <v>577</v>
      </c>
      <c r="D1077" s="16" t="s">
        <v>10</v>
      </c>
      <c r="E1077" s="30">
        <v>1</v>
      </c>
      <c r="F1077" s="35">
        <v>9.11</v>
      </c>
      <c r="G1077" s="34">
        <f t="shared" si="237"/>
        <v>9.11</v>
      </c>
      <c r="I1077" s="17">
        <v>1</v>
      </c>
      <c r="J1077" s="22" t="b">
        <f>E1077=I1077</f>
        <v>1</v>
      </c>
      <c r="K1077" s="3">
        <v>9.11</v>
      </c>
      <c r="L1077" s="22" t="b">
        <f>F1077=K1077</f>
        <v>1</v>
      </c>
      <c r="M1077" s="3">
        <v>9.11</v>
      </c>
      <c r="N1077" s="22" t="b">
        <f t="shared" si="238"/>
        <v>1</v>
      </c>
    </row>
    <row r="1078" spans="2:14" ht="33.75">
      <c r="B1078" s="4" t="s">
        <v>570</v>
      </c>
      <c r="C1078" s="2" t="s">
        <v>571</v>
      </c>
      <c r="D1078" s="16" t="s">
        <v>10</v>
      </c>
      <c r="E1078" s="30">
        <v>0.115</v>
      </c>
      <c r="F1078" s="35">
        <v>31.44</v>
      </c>
      <c r="G1078" s="34">
        <f t="shared" si="237"/>
        <v>3.61</v>
      </c>
      <c r="I1078" s="17">
        <v>0.115</v>
      </c>
      <c r="J1078" s="22" t="b">
        <f>E1078=I1078</f>
        <v>1</v>
      </c>
      <c r="K1078" s="3">
        <v>31.44</v>
      </c>
      <c r="L1078" s="22" t="b">
        <f>F1078=K1078</f>
        <v>1</v>
      </c>
      <c r="M1078" s="3">
        <v>3.61</v>
      </c>
      <c r="N1078" s="22" t="b">
        <f t="shared" si="238"/>
        <v>1</v>
      </c>
    </row>
    <row r="1079" spans="2:14" ht="22.5">
      <c r="B1079" s="4" t="s">
        <v>421</v>
      </c>
      <c r="C1079" s="2" t="s">
        <v>422</v>
      </c>
      <c r="D1079" s="16" t="s">
        <v>25</v>
      </c>
      <c r="E1079" s="30">
        <v>0.19259999999999999</v>
      </c>
      <c r="F1079" s="35">
        <v>21.7</v>
      </c>
      <c r="G1079" s="34">
        <f t="shared" si="237"/>
        <v>4.17</v>
      </c>
      <c r="I1079" s="17">
        <v>0.19259999999999999</v>
      </c>
      <c r="J1079" s="22" t="b">
        <f>E1079=I1079</f>
        <v>1</v>
      </c>
      <c r="K1079" s="3">
        <v>21.7</v>
      </c>
      <c r="L1079" s="22" t="b">
        <f>F1079=K1079</f>
        <v>1</v>
      </c>
      <c r="M1079" s="3">
        <v>4.17</v>
      </c>
      <c r="N1079" s="22" t="b">
        <f t="shared" si="238"/>
        <v>1</v>
      </c>
    </row>
    <row r="1080" spans="2:14" ht="22.5">
      <c r="B1080" s="4" t="s">
        <v>423</v>
      </c>
      <c r="C1080" s="2" t="s">
        <v>424</v>
      </c>
      <c r="D1080" s="16" t="s">
        <v>25</v>
      </c>
      <c r="E1080" s="30">
        <v>0.19259999999999999</v>
      </c>
      <c r="F1080" s="35">
        <v>26.39</v>
      </c>
      <c r="G1080" s="34">
        <f t="shared" si="237"/>
        <v>5.08</v>
      </c>
      <c r="I1080" s="17">
        <v>0.19259999999999999</v>
      </c>
      <c r="J1080" s="22" t="b">
        <f>E1080=I1080</f>
        <v>1</v>
      </c>
      <c r="K1080" s="3">
        <v>26.39</v>
      </c>
      <c r="L1080" s="22" t="b">
        <f>F1080=K1080</f>
        <v>1</v>
      </c>
      <c r="M1080" s="3">
        <v>5.08</v>
      </c>
      <c r="N1080" s="22" t="b">
        <f t="shared" si="238"/>
        <v>1</v>
      </c>
    </row>
    <row r="1081" spans="2:14">
      <c r="B1081" s="18"/>
      <c r="C1081" s="18"/>
      <c r="D1081" s="18"/>
      <c r="E1081" s="31"/>
      <c r="F1081" s="32" t="s">
        <v>1</v>
      </c>
      <c r="G1081" s="33">
        <f>SUM(G1076:G1080)</f>
        <v>27.97</v>
      </c>
      <c r="I1081" s="18"/>
      <c r="K1081" s="18"/>
      <c r="M1081" s="19">
        <v>27.97</v>
      </c>
      <c r="N1081" t="b">
        <f t="shared" si="238"/>
        <v>1</v>
      </c>
    </row>
    <row r="1084" spans="2:14">
      <c r="B1084" s="5" t="s">
        <v>578</v>
      </c>
      <c r="C1084" s="6"/>
      <c r="D1084" s="6"/>
      <c r="E1084" s="23"/>
      <c r="F1084" s="23"/>
      <c r="G1084" s="24"/>
      <c r="I1084" s="6"/>
      <c r="K1084" s="6"/>
      <c r="M1084" s="7"/>
    </row>
    <row r="1085" spans="2:14">
      <c r="B1085" s="8" t="s">
        <v>29</v>
      </c>
      <c r="C1085" s="9"/>
      <c r="D1085" s="9"/>
      <c r="E1085" s="25"/>
      <c r="F1085" s="25"/>
      <c r="G1085" s="26"/>
      <c r="I1085" s="9"/>
      <c r="K1085" s="9"/>
      <c r="M1085" s="10"/>
    </row>
    <row r="1086" spans="2:14">
      <c r="B1086" s="11" t="s">
        <v>579</v>
      </c>
      <c r="C1086" s="12"/>
      <c r="D1086" s="12"/>
      <c r="E1086" s="27"/>
      <c r="F1086" s="28"/>
      <c r="G1086" s="29"/>
      <c r="I1086" s="12"/>
      <c r="K1086" s="13"/>
      <c r="M1086" s="14"/>
    </row>
    <row r="1087" spans="2:14">
      <c r="B1087" s="15" t="s">
        <v>18</v>
      </c>
      <c r="C1087" s="1" t="s">
        <v>0</v>
      </c>
      <c r="D1087" s="15" t="s">
        <v>19</v>
      </c>
      <c r="E1087" s="15" t="s">
        <v>20</v>
      </c>
      <c r="F1087" s="15" t="s">
        <v>642</v>
      </c>
      <c r="G1087" s="15" t="s">
        <v>22</v>
      </c>
      <c r="I1087" s="15" t="s">
        <v>20</v>
      </c>
      <c r="K1087" s="15" t="s">
        <v>21</v>
      </c>
      <c r="M1087" s="15" t="s">
        <v>22</v>
      </c>
    </row>
    <row r="1088" spans="2:14" ht="22.5">
      <c r="B1088" s="4" t="s">
        <v>574</v>
      </c>
      <c r="C1088" s="2" t="s">
        <v>575</v>
      </c>
      <c r="D1088" s="16" t="s">
        <v>10</v>
      </c>
      <c r="E1088" s="30">
        <v>2</v>
      </c>
      <c r="F1088" s="35">
        <v>3</v>
      </c>
      <c r="G1088" s="34">
        <f t="shared" ref="G1088:G1093" si="239">TRUNC(E1088*F1088,2)</f>
        <v>6</v>
      </c>
      <c r="I1088" s="17">
        <v>2</v>
      </c>
      <c r="J1088" s="22" t="b">
        <f t="shared" ref="J1088:J1093" si="240">E1088=I1088</f>
        <v>1</v>
      </c>
      <c r="K1088" s="3">
        <v>3</v>
      </c>
      <c r="L1088" s="22" t="b">
        <f t="shared" ref="L1088:L1093" si="241">F1088=K1088</f>
        <v>1</v>
      </c>
      <c r="M1088" s="3">
        <v>6</v>
      </c>
      <c r="N1088" s="22" t="b">
        <f t="shared" ref="N1088:N1094" si="242">G1088=M1088</f>
        <v>1</v>
      </c>
    </row>
    <row r="1089" spans="2:14" ht="22.5">
      <c r="B1089" s="4" t="s">
        <v>566</v>
      </c>
      <c r="C1089" s="2" t="s">
        <v>567</v>
      </c>
      <c r="D1089" s="16" t="s">
        <v>10</v>
      </c>
      <c r="E1089" s="30">
        <v>1</v>
      </c>
      <c r="F1089" s="35">
        <v>1.69</v>
      </c>
      <c r="G1089" s="34">
        <f t="shared" si="239"/>
        <v>1.69</v>
      </c>
      <c r="I1089" s="17">
        <v>1</v>
      </c>
      <c r="J1089" s="22" t="b">
        <f t="shared" si="240"/>
        <v>1</v>
      </c>
      <c r="K1089" s="3">
        <v>1.69</v>
      </c>
      <c r="L1089" s="22" t="b">
        <f t="shared" si="241"/>
        <v>1</v>
      </c>
      <c r="M1089" s="3">
        <v>1.69</v>
      </c>
      <c r="N1089" s="22" t="b">
        <f t="shared" si="242"/>
        <v>1</v>
      </c>
    </row>
    <row r="1090" spans="2:14" ht="22.5">
      <c r="B1090" s="4" t="s">
        <v>580</v>
      </c>
      <c r="C1090" s="2" t="s">
        <v>581</v>
      </c>
      <c r="D1090" s="16" t="s">
        <v>10</v>
      </c>
      <c r="E1090" s="30">
        <v>1</v>
      </c>
      <c r="F1090" s="35">
        <v>20.51</v>
      </c>
      <c r="G1090" s="34">
        <f t="shared" si="239"/>
        <v>20.51</v>
      </c>
      <c r="I1090" s="17">
        <v>1</v>
      </c>
      <c r="J1090" s="22" t="b">
        <f t="shared" si="240"/>
        <v>1</v>
      </c>
      <c r="K1090" s="3">
        <v>20.51</v>
      </c>
      <c r="L1090" s="22" t="b">
        <f t="shared" si="241"/>
        <v>1</v>
      </c>
      <c r="M1090" s="3">
        <v>20.51</v>
      </c>
      <c r="N1090" s="22" t="b">
        <f t="shared" si="242"/>
        <v>1</v>
      </c>
    </row>
    <row r="1091" spans="2:14" ht="33.75">
      <c r="B1091" s="4" t="s">
        <v>570</v>
      </c>
      <c r="C1091" s="2" t="s">
        <v>571</v>
      </c>
      <c r="D1091" s="16" t="s">
        <v>10</v>
      </c>
      <c r="E1091" s="30">
        <v>0.17249999999999999</v>
      </c>
      <c r="F1091" s="35">
        <v>31.44</v>
      </c>
      <c r="G1091" s="34">
        <f t="shared" si="239"/>
        <v>5.42</v>
      </c>
      <c r="I1091" s="17">
        <v>0.17249999999999999</v>
      </c>
      <c r="J1091" s="22" t="b">
        <f t="shared" si="240"/>
        <v>1</v>
      </c>
      <c r="K1091" s="3">
        <v>31.44</v>
      </c>
      <c r="L1091" s="22" t="b">
        <f t="shared" si="241"/>
        <v>1</v>
      </c>
      <c r="M1091" s="3">
        <v>5.42</v>
      </c>
      <c r="N1091" s="22" t="b">
        <f t="shared" si="242"/>
        <v>1</v>
      </c>
    </row>
    <row r="1092" spans="2:14" ht="22.5">
      <c r="B1092" s="4" t="s">
        <v>423</v>
      </c>
      <c r="C1092" s="2" t="s">
        <v>424</v>
      </c>
      <c r="D1092" s="16" t="s">
        <v>25</v>
      </c>
      <c r="E1092" s="30">
        <v>0.25679999999999997</v>
      </c>
      <c r="F1092" s="35">
        <v>26.39</v>
      </c>
      <c r="G1092" s="34">
        <f t="shared" si="239"/>
        <v>6.77</v>
      </c>
      <c r="I1092" s="17">
        <v>0.25679999999999997</v>
      </c>
      <c r="J1092" s="22" t="b">
        <f t="shared" si="240"/>
        <v>1</v>
      </c>
      <c r="K1092" s="3">
        <v>26.39</v>
      </c>
      <c r="L1092" s="22" t="b">
        <f t="shared" si="241"/>
        <v>1</v>
      </c>
      <c r="M1092" s="3">
        <v>6.77</v>
      </c>
      <c r="N1092" s="22" t="b">
        <f t="shared" si="242"/>
        <v>1</v>
      </c>
    </row>
    <row r="1093" spans="2:14">
      <c r="B1093" s="4" t="s">
        <v>26</v>
      </c>
      <c r="C1093" s="4" t="s">
        <v>27</v>
      </c>
      <c r="D1093" s="16" t="s">
        <v>25</v>
      </c>
      <c r="E1093" s="30">
        <v>0.25679999999999997</v>
      </c>
      <c r="F1093" s="35">
        <v>21.72</v>
      </c>
      <c r="G1093" s="34">
        <f t="shared" si="239"/>
        <v>5.57</v>
      </c>
      <c r="I1093" s="17">
        <v>0.25679999999999997</v>
      </c>
      <c r="J1093" s="22" t="b">
        <f t="shared" si="240"/>
        <v>1</v>
      </c>
      <c r="K1093" s="3">
        <v>21.72</v>
      </c>
      <c r="L1093" s="22" t="b">
        <f t="shared" si="241"/>
        <v>1</v>
      </c>
      <c r="M1093" s="3">
        <v>5.57</v>
      </c>
      <c r="N1093" s="22" t="b">
        <f t="shared" si="242"/>
        <v>1</v>
      </c>
    </row>
    <row r="1094" spans="2:14">
      <c r="B1094" s="18"/>
      <c r="C1094" s="18"/>
      <c r="D1094" s="18"/>
      <c r="E1094" s="31"/>
      <c r="F1094" s="32" t="s">
        <v>1</v>
      </c>
      <c r="G1094" s="33">
        <f>SUM(G1088:G1093)</f>
        <v>45.96</v>
      </c>
      <c r="I1094" s="18"/>
      <c r="K1094" s="18"/>
      <c r="M1094" s="19">
        <v>45.96</v>
      </c>
      <c r="N1094" t="b">
        <f t="shared" si="242"/>
        <v>1</v>
      </c>
    </row>
    <row r="1097" spans="2:14" ht="25.5" customHeight="1">
      <c r="B1097" s="39" t="s">
        <v>582</v>
      </c>
      <c r="C1097" s="40"/>
      <c r="D1097" s="40"/>
      <c r="E1097" s="40"/>
      <c r="F1097" s="40"/>
      <c r="G1097" s="41"/>
      <c r="I1097" s="6"/>
      <c r="K1097" s="6"/>
      <c r="M1097" s="7"/>
    </row>
    <row r="1098" spans="2:14">
      <c r="B1098" s="8" t="s">
        <v>16</v>
      </c>
      <c r="C1098" s="9"/>
      <c r="D1098" s="9"/>
      <c r="E1098" s="25"/>
      <c r="F1098" s="25"/>
      <c r="G1098" s="26"/>
      <c r="I1098" s="9"/>
      <c r="K1098" s="9"/>
      <c r="M1098" s="10"/>
    </row>
    <row r="1099" spans="2:14">
      <c r="B1099" s="11" t="s">
        <v>583</v>
      </c>
      <c r="C1099" s="12"/>
      <c r="D1099" s="12"/>
      <c r="E1099" s="27"/>
      <c r="F1099" s="28"/>
      <c r="G1099" s="29"/>
      <c r="I1099" s="12"/>
      <c r="K1099" s="13"/>
      <c r="M1099" s="14"/>
    </row>
    <row r="1100" spans="2:14">
      <c r="B1100" s="15" t="s">
        <v>18</v>
      </c>
      <c r="C1100" s="1" t="s">
        <v>0</v>
      </c>
      <c r="D1100" s="15" t="s">
        <v>19</v>
      </c>
      <c r="E1100" s="15" t="s">
        <v>20</v>
      </c>
      <c r="F1100" s="15" t="s">
        <v>642</v>
      </c>
      <c r="G1100" s="15" t="s">
        <v>22</v>
      </c>
      <c r="I1100" s="15" t="s">
        <v>20</v>
      </c>
      <c r="K1100" s="15" t="s">
        <v>21</v>
      </c>
      <c r="M1100" s="15" t="s">
        <v>22</v>
      </c>
    </row>
    <row r="1101" spans="2:14" ht="22.5">
      <c r="B1101" s="4" t="s">
        <v>566</v>
      </c>
      <c r="C1101" s="2" t="s">
        <v>567</v>
      </c>
      <c r="D1101" s="16" t="s">
        <v>10</v>
      </c>
      <c r="E1101" s="30">
        <v>3</v>
      </c>
      <c r="F1101" s="35">
        <v>1.69</v>
      </c>
      <c r="G1101" s="34">
        <f t="shared" ref="G1101:G1105" si="243">TRUNC(E1101*F1101,2)</f>
        <v>5.07</v>
      </c>
      <c r="I1101" s="17">
        <v>3</v>
      </c>
      <c r="J1101" s="22" t="b">
        <f>E1101=I1101</f>
        <v>1</v>
      </c>
      <c r="K1101" s="3">
        <v>1.69</v>
      </c>
      <c r="L1101" s="22" t="b">
        <f>F1101=K1101</f>
        <v>1</v>
      </c>
      <c r="M1101" s="3">
        <v>5.07</v>
      </c>
      <c r="N1101" s="22" t="b">
        <f t="shared" ref="N1101:N1106" si="244">G1101=M1101</f>
        <v>1</v>
      </c>
    </row>
    <row r="1102" spans="2:14" ht="22.5">
      <c r="B1102" s="4" t="s">
        <v>584</v>
      </c>
      <c r="C1102" s="2" t="s">
        <v>585</v>
      </c>
      <c r="D1102" s="16" t="s">
        <v>10</v>
      </c>
      <c r="E1102" s="30">
        <v>1</v>
      </c>
      <c r="F1102" s="35">
        <v>10.81</v>
      </c>
      <c r="G1102" s="34">
        <f t="shared" si="243"/>
        <v>10.81</v>
      </c>
      <c r="I1102" s="17">
        <v>1</v>
      </c>
      <c r="J1102" s="22" t="b">
        <f>E1102=I1102</f>
        <v>1</v>
      </c>
      <c r="K1102" s="3">
        <v>10.81</v>
      </c>
      <c r="L1102" s="22" t="b">
        <f>F1102=K1102</f>
        <v>1</v>
      </c>
      <c r="M1102" s="3">
        <v>10.81</v>
      </c>
      <c r="N1102" s="22" t="b">
        <f t="shared" si="244"/>
        <v>1</v>
      </c>
    </row>
    <row r="1103" spans="2:14" ht="33.75">
      <c r="B1103" s="4" t="s">
        <v>570</v>
      </c>
      <c r="C1103" s="2" t="s">
        <v>571</v>
      </c>
      <c r="D1103" s="16" t="s">
        <v>10</v>
      </c>
      <c r="E1103" s="30">
        <v>7.4999999999999997E-2</v>
      </c>
      <c r="F1103" s="35">
        <v>31.44</v>
      </c>
      <c r="G1103" s="34">
        <f t="shared" si="243"/>
        <v>2.35</v>
      </c>
      <c r="I1103" s="17">
        <v>7.4999999999999997E-2</v>
      </c>
      <c r="J1103" s="22" t="b">
        <f>E1103=I1103</f>
        <v>1</v>
      </c>
      <c r="K1103" s="3">
        <v>31.44</v>
      </c>
      <c r="L1103" s="22" t="b">
        <f>F1103=K1103</f>
        <v>1</v>
      </c>
      <c r="M1103" s="3">
        <v>2.35</v>
      </c>
      <c r="N1103" s="22" t="b">
        <f t="shared" si="244"/>
        <v>1</v>
      </c>
    </row>
    <row r="1104" spans="2:14" ht="22.5">
      <c r="B1104" s="4" t="s">
        <v>421</v>
      </c>
      <c r="C1104" s="2" t="s">
        <v>422</v>
      </c>
      <c r="D1104" s="16" t="s">
        <v>25</v>
      </c>
      <c r="E1104" s="30">
        <v>4.5699999999999998E-2</v>
      </c>
      <c r="F1104" s="35">
        <v>21.7</v>
      </c>
      <c r="G1104" s="34">
        <f t="shared" si="243"/>
        <v>0.99</v>
      </c>
      <c r="I1104" s="17">
        <v>4.5699999999999998E-2</v>
      </c>
      <c r="J1104" s="22" t="b">
        <f>E1104=I1104</f>
        <v>1</v>
      </c>
      <c r="K1104" s="3">
        <v>21.7</v>
      </c>
      <c r="L1104" s="22" t="b">
        <f>F1104=K1104</f>
        <v>1</v>
      </c>
      <c r="M1104" s="3">
        <v>0.99</v>
      </c>
      <c r="N1104" s="22" t="b">
        <f t="shared" si="244"/>
        <v>1</v>
      </c>
    </row>
    <row r="1105" spans="2:14" ht="22.5">
      <c r="B1105" s="4" t="s">
        <v>423</v>
      </c>
      <c r="C1105" s="2" t="s">
        <v>424</v>
      </c>
      <c r="D1105" s="16" t="s">
        <v>25</v>
      </c>
      <c r="E1105" s="30">
        <v>4.5699999999999998E-2</v>
      </c>
      <c r="F1105" s="35">
        <v>26.39</v>
      </c>
      <c r="G1105" s="34">
        <f t="shared" si="243"/>
        <v>1.2</v>
      </c>
      <c r="I1105" s="17">
        <v>4.5699999999999998E-2</v>
      </c>
      <c r="J1105" s="22" t="b">
        <f>E1105=I1105</f>
        <v>1</v>
      </c>
      <c r="K1105" s="3">
        <v>26.39</v>
      </c>
      <c r="L1105" s="22" t="b">
        <f>F1105=K1105</f>
        <v>1</v>
      </c>
      <c r="M1105" s="3">
        <v>1.2</v>
      </c>
      <c r="N1105" s="22" t="b">
        <f t="shared" si="244"/>
        <v>1</v>
      </c>
    </row>
    <row r="1106" spans="2:14">
      <c r="B1106" s="18"/>
      <c r="C1106" s="18"/>
      <c r="D1106" s="18"/>
      <c r="E1106" s="31"/>
      <c r="F1106" s="32" t="s">
        <v>1</v>
      </c>
      <c r="G1106" s="33">
        <f>SUM(G1101:G1105)</f>
        <v>20.419999999999998</v>
      </c>
      <c r="I1106" s="18"/>
      <c r="K1106" s="18"/>
      <c r="M1106" s="19">
        <v>20.420000000000002</v>
      </c>
      <c r="N1106" t="b">
        <f t="shared" si="244"/>
        <v>1</v>
      </c>
    </row>
    <row r="1109" spans="2:14" ht="25.5" customHeight="1">
      <c r="B1109" s="39" t="s">
        <v>586</v>
      </c>
      <c r="C1109" s="40"/>
      <c r="D1109" s="40"/>
      <c r="E1109" s="40"/>
      <c r="F1109" s="40"/>
      <c r="G1109" s="41"/>
      <c r="I1109" s="6"/>
      <c r="K1109" s="6"/>
      <c r="M1109" s="7"/>
    </row>
    <row r="1110" spans="2:14">
      <c r="B1110" s="8" t="s">
        <v>16</v>
      </c>
      <c r="C1110" s="9"/>
      <c r="D1110" s="9"/>
      <c r="E1110" s="25"/>
      <c r="F1110" s="25"/>
      <c r="G1110" s="26"/>
      <c r="I1110" s="9"/>
      <c r="K1110" s="9"/>
      <c r="M1110" s="10"/>
    </row>
    <row r="1111" spans="2:14">
      <c r="B1111" s="11" t="s">
        <v>587</v>
      </c>
      <c r="C1111" s="12"/>
      <c r="D1111" s="12"/>
      <c r="E1111" s="27"/>
      <c r="F1111" s="28"/>
      <c r="G1111" s="29"/>
      <c r="I1111" s="12"/>
      <c r="K1111" s="13"/>
      <c r="M1111" s="14"/>
    </row>
    <row r="1112" spans="2:14">
      <c r="B1112" s="15" t="s">
        <v>18</v>
      </c>
      <c r="C1112" s="1" t="s">
        <v>0</v>
      </c>
      <c r="D1112" s="15" t="s">
        <v>19</v>
      </c>
      <c r="E1112" s="15" t="s">
        <v>20</v>
      </c>
      <c r="F1112" s="15" t="s">
        <v>642</v>
      </c>
      <c r="G1112" s="15" t="s">
        <v>22</v>
      </c>
      <c r="I1112" s="15" t="s">
        <v>20</v>
      </c>
      <c r="K1112" s="15" t="s">
        <v>21</v>
      </c>
      <c r="M1112" s="15" t="s">
        <v>22</v>
      </c>
    </row>
    <row r="1113" spans="2:14" ht="22.5">
      <c r="B1113" s="4" t="s">
        <v>574</v>
      </c>
      <c r="C1113" s="2" t="s">
        <v>575</v>
      </c>
      <c r="D1113" s="16" t="s">
        <v>10</v>
      </c>
      <c r="E1113" s="30">
        <v>2</v>
      </c>
      <c r="F1113" s="35">
        <v>3</v>
      </c>
      <c r="G1113" s="34">
        <f t="shared" ref="G1113:G1118" si="245">TRUNC(E1113*F1113,2)</f>
        <v>6</v>
      </c>
      <c r="I1113" s="17">
        <v>2</v>
      </c>
      <c r="J1113" s="22" t="b">
        <f t="shared" ref="J1113:J1118" si="246">E1113=I1113</f>
        <v>1</v>
      </c>
      <c r="K1113" s="3">
        <v>3</v>
      </c>
      <c r="L1113" s="22" t="b">
        <f t="shared" ref="L1113:L1118" si="247">F1113=K1113</f>
        <v>1</v>
      </c>
      <c r="M1113" s="3">
        <v>6</v>
      </c>
      <c r="N1113" s="22" t="b">
        <f t="shared" ref="N1113:N1119" si="248">G1113=M1113</f>
        <v>1</v>
      </c>
    </row>
    <row r="1114" spans="2:14" ht="22.5">
      <c r="B1114" s="4" t="s">
        <v>566</v>
      </c>
      <c r="C1114" s="2" t="s">
        <v>567</v>
      </c>
      <c r="D1114" s="16" t="s">
        <v>10</v>
      </c>
      <c r="E1114" s="30">
        <v>1</v>
      </c>
      <c r="F1114" s="35">
        <v>1.69</v>
      </c>
      <c r="G1114" s="34">
        <f t="shared" si="245"/>
        <v>1.69</v>
      </c>
      <c r="I1114" s="17">
        <v>1</v>
      </c>
      <c r="J1114" s="22" t="b">
        <f t="shared" si="246"/>
        <v>1</v>
      </c>
      <c r="K1114" s="3">
        <v>1.69</v>
      </c>
      <c r="L1114" s="22" t="b">
        <f t="shared" si="247"/>
        <v>1</v>
      </c>
      <c r="M1114" s="3">
        <v>1.69</v>
      </c>
      <c r="N1114" s="22" t="b">
        <f t="shared" si="248"/>
        <v>1</v>
      </c>
    </row>
    <row r="1115" spans="2:14" ht="33.75">
      <c r="B1115" s="4" t="s">
        <v>570</v>
      </c>
      <c r="C1115" s="2" t="s">
        <v>571</v>
      </c>
      <c r="D1115" s="16" t="s">
        <v>10</v>
      </c>
      <c r="E1115" s="30">
        <v>0.14000000000000001</v>
      </c>
      <c r="F1115" s="35">
        <v>31.44</v>
      </c>
      <c r="G1115" s="34">
        <f t="shared" si="245"/>
        <v>4.4000000000000004</v>
      </c>
      <c r="I1115" s="17">
        <v>0.14000000000000001</v>
      </c>
      <c r="J1115" s="22" t="b">
        <f t="shared" si="246"/>
        <v>1</v>
      </c>
      <c r="K1115" s="3">
        <v>31.44</v>
      </c>
      <c r="L1115" s="22" t="b">
        <f t="shared" si="247"/>
        <v>1</v>
      </c>
      <c r="M1115" s="3">
        <v>4.4000000000000004</v>
      </c>
      <c r="N1115" s="22" t="b">
        <f t="shared" si="248"/>
        <v>1</v>
      </c>
    </row>
    <row r="1116" spans="2:14" ht="22.5">
      <c r="B1116" s="4" t="s">
        <v>588</v>
      </c>
      <c r="C1116" s="2" t="s">
        <v>589</v>
      </c>
      <c r="D1116" s="16" t="s">
        <v>10</v>
      </c>
      <c r="E1116" s="30">
        <v>1</v>
      </c>
      <c r="F1116" s="35">
        <v>18.649999999999999</v>
      </c>
      <c r="G1116" s="34">
        <f t="shared" si="245"/>
        <v>18.649999999999999</v>
      </c>
      <c r="I1116" s="17">
        <v>1</v>
      </c>
      <c r="J1116" s="22" t="b">
        <f t="shared" si="246"/>
        <v>1</v>
      </c>
      <c r="K1116" s="3">
        <v>18.649999999999999</v>
      </c>
      <c r="L1116" s="22" t="b">
        <f t="shared" si="247"/>
        <v>1</v>
      </c>
      <c r="M1116" s="3">
        <v>18.649999999999999</v>
      </c>
      <c r="N1116" s="22" t="b">
        <f t="shared" si="248"/>
        <v>1</v>
      </c>
    </row>
    <row r="1117" spans="2:14" ht="22.5">
      <c r="B1117" s="4" t="s">
        <v>421</v>
      </c>
      <c r="C1117" s="2" t="s">
        <v>422</v>
      </c>
      <c r="D1117" s="16" t="s">
        <v>25</v>
      </c>
      <c r="E1117" s="30">
        <v>0.23250000000000001</v>
      </c>
      <c r="F1117" s="35">
        <v>21.7</v>
      </c>
      <c r="G1117" s="34">
        <f t="shared" si="245"/>
        <v>5.04</v>
      </c>
      <c r="I1117" s="17">
        <v>0.23250000000000001</v>
      </c>
      <c r="J1117" s="22" t="b">
        <f t="shared" si="246"/>
        <v>1</v>
      </c>
      <c r="K1117" s="3">
        <v>21.7</v>
      </c>
      <c r="L1117" s="22" t="b">
        <f t="shared" si="247"/>
        <v>1</v>
      </c>
      <c r="M1117" s="3">
        <v>5.04</v>
      </c>
      <c r="N1117" s="22" t="b">
        <f t="shared" si="248"/>
        <v>1</v>
      </c>
    </row>
    <row r="1118" spans="2:14" ht="22.5">
      <c r="B1118" s="4" t="s">
        <v>423</v>
      </c>
      <c r="C1118" s="2" t="s">
        <v>424</v>
      </c>
      <c r="D1118" s="16" t="s">
        <v>25</v>
      </c>
      <c r="E1118" s="30">
        <v>0.23250000000000001</v>
      </c>
      <c r="F1118" s="35">
        <v>26.39</v>
      </c>
      <c r="G1118" s="34">
        <f t="shared" si="245"/>
        <v>6.13</v>
      </c>
      <c r="I1118" s="17">
        <v>0.23250000000000001</v>
      </c>
      <c r="J1118" s="22" t="b">
        <f t="shared" si="246"/>
        <v>1</v>
      </c>
      <c r="K1118" s="3">
        <v>26.39</v>
      </c>
      <c r="L1118" s="22" t="b">
        <f t="shared" si="247"/>
        <v>1</v>
      </c>
      <c r="M1118" s="3">
        <v>6.13</v>
      </c>
      <c r="N1118" s="22" t="b">
        <f t="shared" si="248"/>
        <v>1</v>
      </c>
    </row>
    <row r="1119" spans="2:14">
      <c r="B1119" s="18"/>
      <c r="C1119" s="18"/>
      <c r="D1119" s="18"/>
      <c r="E1119" s="31"/>
      <c r="F1119" s="32" t="s">
        <v>1</v>
      </c>
      <c r="G1119" s="33">
        <f>SUM(G1113:G1118)</f>
        <v>41.910000000000004</v>
      </c>
      <c r="I1119" s="18"/>
      <c r="K1119" s="18"/>
      <c r="M1119" s="19">
        <v>41.91</v>
      </c>
      <c r="N1119" t="b">
        <f t="shared" si="248"/>
        <v>1</v>
      </c>
    </row>
    <row r="1122" spans="2:14">
      <c r="B1122" s="5" t="s">
        <v>590</v>
      </c>
      <c r="C1122" s="6"/>
      <c r="D1122" s="6"/>
      <c r="E1122" s="23"/>
      <c r="F1122" s="23"/>
      <c r="G1122" s="24"/>
      <c r="I1122" s="6"/>
      <c r="K1122" s="6"/>
      <c r="M1122" s="7"/>
    </row>
    <row r="1123" spans="2:14">
      <c r="B1123" s="8" t="s">
        <v>29</v>
      </c>
      <c r="C1123" s="9"/>
      <c r="D1123" s="9"/>
      <c r="E1123" s="25"/>
      <c r="F1123" s="25"/>
      <c r="G1123" s="26"/>
      <c r="I1123" s="9"/>
      <c r="K1123" s="9"/>
      <c r="M1123" s="10"/>
    </row>
    <row r="1124" spans="2:14">
      <c r="B1124" s="11" t="s">
        <v>591</v>
      </c>
      <c r="C1124" s="12"/>
      <c r="D1124" s="12"/>
      <c r="E1124" s="27"/>
      <c r="F1124" s="28"/>
      <c r="G1124" s="29"/>
      <c r="I1124" s="12"/>
      <c r="K1124" s="13"/>
      <c r="M1124" s="14"/>
    </row>
    <row r="1125" spans="2:14">
      <c r="B1125" s="15" t="s">
        <v>18</v>
      </c>
      <c r="C1125" s="1" t="s">
        <v>0</v>
      </c>
      <c r="D1125" s="15" t="s">
        <v>19</v>
      </c>
      <c r="E1125" s="15" t="s">
        <v>20</v>
      </c>
      <c r="F1125" s="15" t="s">
        <v>642</v>
      </c>
      <c r="G1125" s="15" t="s">
        <v>22</v>
      </c>
      <c r="I1125" s="15" t="s">
        <v>20</v>
      </c>
      <c r="K1125" s="15" t="s">
        <v>21</v>
      </c>
      <c r="M1125" s="15" t="s">
        <v>22</v>
      </c>
    </row>
    <row r="1126" spans="2:14" ht="22.5">
      <c r="B1126" s="4" t="s">
        <v>574</v>
      </c>
      <c r="C1126" s="2" t="s">
        <v>575</v>
      </c>
      <c r="D1126" s="16" t="s">
        <v>10</v>
      </c>
      <c r="E1126" s="30">
        <v>2</v>
      </c>
      <c r="F1126" s="35">
        <v>3</v>
      </c>
      <c r="G1126" s="34">
        <f t="shared" ref="G1126:G1130" si="249">TRUNC(E1126*F1126,2)</f>
        <v>6</v>
      </c>
      <c r="I1126" s="17">
        <v>2</v>
      </c>
      <c r="J1126" s="22" t="b">
        <f>E1126=I1126</f>
        <v>1</v>
      </c>
      <c r="K1126" s="3">
        <v>3</v>
      </c>
      <c r="L1126" s="22" t="b">
        <f>F1126=K1126</f>
        <v>1</v>
      </c>
      <c r="M1126" s="3">
        <v>6</v>
      </c>
      <c r="N1126" s="22" t="b">
        <f t="shared" ref="N1126:N1131" si="250">G1126=M1126</f>
        <v>1</v>
      </c>
    </row>
    <row r="1127" spans="2:14" ht="33.75">
      <c r="B1127" s="4" t="s">
        <v>570</v>
      </c>
      <c r="C1127" s="2" t="s">
        <v>571</v>
      </c>
      <c r="D1127" s="16" t="s">
        <v>10</v>
      </c>
      <c r="E1127" s="30">
        <v>0.115</v>
      </c>
      <c r="F1127" s="35">
        <v>31.44</v>
      </c>
      <c r="G1127" s="34">
        <f t="shared" si="249"/>
        <v>3.61</v>
      </c>
      <c r="I1127" s="17">
        <v>0.115</v>
      </c>
      <c r="J1127" s="22" t="b">
        <f>E1127=I1127</f>
        <v>1</v>
      </c>
      <c r="K1127" s="3">
        <v>31.44</v>
      </c>
      <c r="L1127" s="22" t="b">
        <f>F1127=K1127</f>
        <v>1</v>
      </c>
      <c r="M1127" s="3">
        <v>3.61</v>
      </c>
      <c r="N1127" s="22" t="b">
        <f t="shared" si="250"/>
        <v>1</v>
      </c>
    </row>
    <row r="1128" spans="2:14">
      <c r="B1128" s="4" t="s">
        <v>592</v>
      </c>
      <c r="C1128" s="2" t="s">
        <v>12</v>
      </c>
      <c r="D1128" s="16" t="s">
        <v>10</v>
      </c>
      <c r="E1128" s="30">
        <v>1</v>
      </c>
      <c r="F1128" s="35">
        <v>117.9</v>
      </c>
      <c r="G1128" s="34">
        <f t="shared" si="249"/>
        <v>117.9</v>
      </c>
      <c r="I1128" s="17">
        <v>1</v>
      </c>
      <c r="J1128" s="22" t="b">
        <f>E1128=I1128</f>
        <v>1</v>
      </c>
      <c r="K1128" s="3">
        <v>117.9</v>
      </c>
      <c r="L1128" s="22" t="b">
        <f>F1128=K1128</f>
        <v>1</v>
      </c>
      <c r="M1128" s="3">
        <v>117.9</v>
      </c>
      <c r="N1128" s="22" t="b">
        <f t="shared" si="250"/>
        <v>1</v>
      </c>
    </row>
    <row r="1129" spans="2:14" ht="22.5">
      <c r="B1129" s="4" t="s">
        <v>421</v>
      </c>
      <c r="C1129" s="2" t="s">
        <v>422</v>
      </c>
      <c r="D1129" s="16" t="s">
        <v>25</v>
      </c>
      <c r="E1129" s="30">
        <v>0.14480000000000001</v>
      </c>
      <c r="F1129" s="35">
        <v>21.7</v>
      </c>
      <c r="G1129" s="34">
        <f t="shared" si="249"/>
        <v>3.14</v>
      </c>
      <c r="I1129" s="17">
        <v>0.14480000000000001</v>
      </c>
      <c r="J1129" s="22" t="b">
        <f>E1129=I1129</f>
        <v>1</v>
      </c>
      <c r="K1129" s="3">
        <v>21.7</v>
      </c>
      <c r="L1129" s="22" t="b">
        <f>F1129=K1129</f>
        <v>1</v>
      </c>
      <c r="M1129" s="3">
        <v>3.14</v>
      </c>
      <c r="N1129" s="22" t="b">
        <f t="shared" si="250"/>
        <v>1</v>
      </c>
    </row>
    <row r="1130" spans="2:14" ht="22.5">
      <c r="B1130" s="4" t="s">
        <v>423</v>
      </c>
      <c r="C1130" s="2" t="s">
        <v>424</v>
      </c>
      <c r="D1130" s="16" t="s">
        <v>25</v>
      </c>
      <c r="E1130" s="30">
        <v>0.14480000000000001</v>
      </c>
      <c r="F1130" s="35">
        <v>26.39</v>
      </c>
      <c r="G1130" s="34">
        <f t="shared" si="249"/>
        <v>3.82</v>
      </c>
      <c r="I1130" s="17">
        <v>0.14480000000000001</v>
      </c>
      <c r="J1130" s="22" t="b">
        <f>E1130=I1130</f>
        <v>1</v>
      </c>
      <c r="K1130" s="3">
        <v>26.39</v>
      </c>
      <c r="L1130" s="22" t="b">
        <f>F1130=K1130</f>
        <v>1</v>
      </c>
      <c r="M1130" s="3">
        <v>3.82</v>
      </c>
      <c r="N1130" s="22" t="b">
        <f t="shared" si="250"/>
        <v>1</v>
      </c>
    </row>
    <row r="1131" spans="2:14">
      <c r="B1131" s="18"/>
      <c r="C1131" s="18"/>
      <c r="D1131" s="18"/>
      <c r="E1131" s="31"/>
      <c r="F1131" s="32" t="s">
        <v>1</v>
      </c>
      <c r="G1131" s="33">
        <f>SUM(G1126:G1130)</f>
        <v>134.47</v>
      </c>
      <c r="I1131" s="18"/>
      <c r="K1131" s="18"/>
      <c r="M1131" s="19">
        <v>134.47</v>
      </c>
      <c r="N1131" t="b">
        <f t="shared" si="250"/>
        <v>1</v>
      </c>
    </row>
    <row r="1134" spans="2:14" ht="38.25" customHeight="1">
      <c r="B1134" s="39" t="s">
        <v>593</v>
      </c>
      <c r="C1134" s="40"/>
      <c r="D1134" s="40"/>
      <c r="E1134" s="40"/>
      <c r="F1134" s="40"/>
      <c r="G1134" s="41"/>
      <c r="I1134" s="6"/>
      <c r="K1134" s="6"/>
      <c r="M1134" s="7"/>
    </row>
    <row r="1135" spans="2:14">
      <c r="B1135" s="8" t="s">
        <v>16</v>
      </c>
      <c r="C1135" s="9"/>
      <c r="D1135" s="9"/>
      <c r="E1135" s="25"/>
      <c r="F1135" s="25"/>
      <c r="G1135" s="26"/>
      <c r="I1135" s="9"/>
      <c r="K1135" s="9"/>
      <c r="M1135" s="10"/>
    </row>
    <row r="1136" spans="2:14">
      <c r="B1136" s="11" t="s">
        <v>594</v>
      </c>
      <c r="C1136" s="12"/>
      <c r="D1136" s="12"/>
      <c r="E1136" s="27"/>
      <c r="F1136" s="28"/>
      <c r="G1136" s="29"/>
      <c r="I1136" s="12"/>
      <c r="K1136" s="13"/>
      <c r="M1136" s="14"/>
    </row>
    <row r="1137" spans="2:14">
      <c r="B1137" s="15" t="s">
        <v>18</v>
      </c>
      <c r="C1137" s="1" t="s">
        <v>0</v>
      </c>
      <c r="D1137" s="15" t="s">
        <v>19</v>
      </c>
      <c r="E1137" s="15" t="s">
        <v>20</v>
      </c>
      <c r="F1137" s="15" t="s">
        <v>642</v>
      </c>
      <c r="G1137" s="15" t="s">
        <v>22</v>
      </c>
      <c r="I1137" s="15" t="s">
        <v>20</v>
      </c>
      <c r="K1137" s="15" t="s">
        <v>21</v>
      </c>
      <c r="M1137" s="15" t="s">
        <v>22</v>
      </c>
    </row>
    <row r="1138" spans="2:14" ht="22.5">
      <c r="B1138" s="4" t="s">
        <v>595</v>
      </c>
      <c r="C1138" s="2" t="s">
        <v>596</v>
      </c>
      <c r="D1138" s="16" t="s">
        <v>10</v>
      </c>
      <c r="E1138" s="30">
        <v>1</v>
      </c>
      <c r="F1138" s="35">
        <v>10.84</v>
      </c>
      <c r="G1138" s="34">
        <f t="shared" ref="G1138:G1142" si="251">TRUNC(E1138*F1138,2)</f>
        <v>10.84</v>
      </c>
      <c r="I1138" s="17">
        <v>1</v>
      </c>
      <c r="J1138" s="22" t="b">
        <f>E1138=I1138</f>
        <v>1</v>
      </c>
      <c r="K1138" s="3">
        <v>10.84</v>
      </c>
      <c r="L1138" s="22" t="b">
        <f>F1138=K1138</f>
        <v>1</v>
      </c>
      <c r="M1138" s="3">
        <v>10.84</v>
      </c>
      <c r="N1138" s="22" t="b">
        <f t="shared" ref="N1138:N1143" si="252">G1138=M1138</f>
        <v>1</v>
      </c>
    </row>
    <row r="1139" spans="2:14" ht="33.75">
      <c r="B1139" s="4" t="s">
        <v>597</v>
      </c>
      <c r="C1139" s="2" t="s">
        <v>598</v>
      </c>
      <c r="D1139" s="16" t="s">
        <v>10</v>
      </c>
      <c r="E1139" s="30">
        <v>1</v>
      </c>
      <c r="F1139" s="35">
        <v>154.68</v>
      </c>
      <c r="G1139" s="34">
        <f t="shared" si="251"/>
        <v>154.68</v>
      </c>
      <c r="I1139" s="17">
        <v>1</v>
      </c>
      <c r="J1139" s="22" t="b">
        <f>E1139=I1139</f>
        <v>1</v>
      </c>
      <c r="K1139" s="3">
        <v>154.68</v>
      </c>
      <c r="L1139" s="22" t="b">
        <f>F1139=K1139</f>
        <v>1</v>
      </c>
      <c r="M1139" s="3">
        <v>154.68</v>
      </c>
      <c r="N1139" s="22" t="b">
        <f t="shared" si="252"/>
        <v>1</v>
      </c>
    </row>
    <row r="1140" spans="2:14" ht="22.5">
      <c r="B1140" s="4" t="s">
        <v>599</v>
      </c>
      <c r="C1140" s="2" t="s">
        <v>600</v>
      </c>
      <c r="D1140" s="16" t="s">
        <v>10</v>
      </c>
      <c r="E1140" s="30">
        <v>1</v>
      </c>
      <c r="F1140" s="35">
        <v>12.35</v>
      </c>
      <c r="G1140" s="34">
        <f t="shared" si="251"/>
        <v>12.35</v>
      </c>
      <c r="I1140" s="17">
        <v>1</v>
      </c>
      <c r="J1140" s="22" t="b">
        <f>E1140=I1140</f>
        <v>1</v>
      </c>
      <c r="K1140" s="3">
        <v>12.35</v>
      </c>
      <c r="L1140" s="22" t="b">
        <f>F1140=K1140</f>
        <v>1</v>
      </c>
      <c r="M1140" s="3">
        <v>12.35</v>
      </c>
      <c r="N1140" s="22" t="b">
        <f t="shared" si="252"/>
        <v>1</v>
      </c>
    </row>
    <row r="1141" spans="2:14" ht="22.5" customHeight="1">
      <c r="B1141" s="4" t="s">
        <v>601</v>
      </c>
      <c r="C1141" s="2" t="s">
        <v>602</v>
      </c>
      <c r="D1141" s="16" t="s">
        <v>10</v>
      </c>
      <c r="E1141" s="30">
        <v>1</v>
      </c>
      <c r="F1141" s="35">
        <v>79.63</v>
      </c>
      <c r="G1141" s="34">
        <f t="shared" si="251"/>
        <v>79.63</v>
      </c>
      <c r="I1141" s="17">
        <v>1</v>
      </c>
      <c r="J1141" s="22" t="b">
        <f>E1141=I1141</f>
        <v>1</v>
      </c>
      <c r="K1141" s="3">
        <v>79.63</v>
      </c>
      <c r="L1141" s="22" t="b">
        <f>F1141=K1141</f>
        <v>1</v>
      </c>
      <c r="M1141" s="3">
        <v>79.63</v>
      </c>
      <c r="N1141" s="22" t="b">
        <f t="shared" si="252"/>
        <v>1</v>
      </c>
    </row>
    <row r="1142" spans="2:14" ht="22.5" customHeight="1">
      <c r="B1142" s="4" t="s">
        <v>603</v>
      </c>
      <c r="C1142" s="2" t="s">
        <v>604</v>
      </c>
      <c r="D1142" s="16" t="s">
        <v>10</v>
      </c>
      <c r="E1142" s="30">
        <v>1</v>
      </c>
      <c r="F1142" s="35">
        <v>9.7799999999999994</v>
      </c>
      <c r="G1142" s="34">
        <f t="shared" si="251"/>
        <v>9.7799999999999994</v>
      </c>
      <c r="I1142" s="17">
        <v>1</v>
      </c>
      <c r="J1142" s="22" t="b">
        <f>E1142=I1142</f>
        <v>1</v>
      </c>
      <c r="K1142" s="3">
        <v>9.7799999999999994</v>
      </c>
      <c r="L1142" s="22" t="b">
        <f>F1142=K1142</f>
        <v>1</v>
      </c>
      <c r="M1142" s="3">
        <v>9.7799999999999994</v>
      </c>
      <c r="N1142" s="22" t="b">
        <f t="shared" si="252"/>
        <v>1</v>
      </c>
    </row>
    <row r="1143" spans="2:14">
      <c r="B1143" s="18"/>
      <c r="C1143" s="18"/>
      <c r="D1143" s="18"/>
      <c r="E1143" s="31"/>
      <c r="F1143" s="32" t="s">
        <v>1</v>
      </c>
      <c r="G1143" s="33">
        <f>SUM(G1138:G1142)</f>
        <v>267.27999999999997</v>
      </c>
      <c r="I1143" s="18"/>
      <c r="K1143" s="18"/>
      <c r="M1143" s="19">
        <v>267.27999999999997</v>
      </c>
      <c r="N1143" t="b">
        <f t="shared" si="252"/>
        <v>1</v>
      </c>
    </row>
    <row r="1146" spans="2:14" ht="38.25" customHeight="1">
      <c r="B1146" s="39" t="s">
        <v>605</v>
      </c>
      <c r="C1146" s="40"/>
      <c r="D1146" s="40"/>
      <c r="E1146" s="40"/>
      <c r="F1146" s="40"/>
      <c r="G1146" s="41"/>
      <c r="I1146" s="6"/>
      <c r="K1146" s="6"/>
      <c r="M1146" s="7"/>
    </row>
    <row r="1147" spans="2:14">
      <c r="B1147" s="8" t="s">
        <v>29</v>
      </c>
      <c r="C1147" s="9"/>
      <c r="D1147" s="9"/>
      <c r="E1147" s="25"/>
      <c r="F1147" s="25"/>
      <c r="G1147" s="26"/>
      <c r="I1147" s="9"/>
      <c r="K1147" s="9"/>
      <c r="M1147" s="10"/>
    </row>
    <row r="1148" spans="2:14">
      <c r="B1148" s="11" t="s">
        <v>606</v>
      </c>
      <c r="C1148" s="12"/>
      <c r="D1148" s="12"/>
      <c r="E1148" s="27"/>
      <c r="F1148" s="28"/>
      <c r="G1148" s="29"/>
      <c r="I1148" s="12"/>
      <c r="K1148" s="13"/>
      <c r="M1148" s="14"/>
    </row>
    <row r="1149" spans="2:14">
      <c r="B1149" s="15" t="s">
        <v>18</v>
      </c>
      <c r="C1149" s="1" t="s">
        <v>0</v>
      </c>
      <c r="D1149" s="15" t="s">
        <v>19</v>
      </c>
      <c r="E1149" s="15" t="s">
        <v>20</v>
      </c>
      <c r="F1149" s="15" t="s">
        <v>642</v>
      </c>
      <c r="G1149" s="15" t="s">
        <v>22</v>
      </c>
      <c r="I1149" s="15" t="s">
        <v>20</v>
      </c>
      <c r="K1149" s="15" t="s">
        <v>21</v>
      </c>
      <c r="M1149" s="15" t="s">
        <v>22</v>
      </c>
    </row>
    <row r="1150" spans="2:14" ht="22.5" customHeight="1">
      <c r="B1150" s="4" t="s">
        <v>607</v>
      </c>
      <c r="C1150" s="2" t="s">
        <v>608</v>
      </c>
      <c r="D1150" s="16" t="s">
        <v>10</v>
      </c>
      <c r="E1150" s="30">
        <v>1</v>
      </c>
      <c r="F1150" s="35">
        <v>365.38</v>
      </c>
      <c r="G1150" s="34">
        <f t="shared" ref="G1150:G1154" si="253">TRUNC(E1150*F1150,2)</f>
        <v>365.38</v>
      </c>
      <c r="I1150" s="17">
        <v>1</v>
      </c>
      <c r="J1150" s="22" t="b">
        <f>E1150=I1150</f>
        <v>1</v>
      </c>
      <c r="K1150" s="3">
        <v>365.38</v>
      </c>
      <c r="L1150" s="22" t="b">
        <f>F1150=K1150</f>
        <v>1</v>
      </c>
      <c r="M1150" s="3">
        <v>365.38</v>
      </c>
      <c r="N1150" s="22" t="b">
        <f t="shared" ref="N1150:N1155" si="254">G1150=M1150</f>
        <v>1</v>
      </c>
    </row>
    <row r="1151" spans="2:14" ht="22.5">
      <c r="B1151" s="4" t="s">
        <v>609</v>
      </c>
      <c r="C1151" s="2" t="s">
        <v>610</v>
      </c>
      <c r="D1151" s="16" t="s">
        <v>10</v>
      </c>
      <c r="E1151" s="30">
        <v>1</v>
      </c>
      <c r="F1151" s="35">
        <v>12.33</v>
      </c>
      <c r="G1151" s="34">
        <f t="shared" si="253"/>
        <v>12.33</v>
      </c>
      <c r="I1151" s="17">
        <v>1</v>
      </c>
      <c r="J1151" s="22" t="b">
        <f>E1151=I1151</f>
        <v>1</v>
      </c>
      <c r="K1151" s="3">
        <v>12.33</v>
      </c>
      <c r="L1151" s="22" t="b">
        <f>F1151=K1151</f>
        <v>1</v>
      </c>
      <c r="M1151" s="3">
        <v>12.33</v>
      </c>
      <c r="N1151" s="22" t="b">
        <f t="shared" si="254"/>
        <v>1</v>
      </c>
    </row>
    <row r="1152" spans="2:14" ht="22.5">
      <c r="B1152" s="4" t="s">
        <v>599</v>
      </c>
      <c r="C1152" s="2" t="s">
        <v>600</v>
      </c>
      <c r="D1152" s="16" t="s">
        <v>10</v>
      </c>
      <c r="E1152" s="30">
        <v>1</v>
      </c>
      <c r="F1152" s="35">
        <v>12.35</v>
      </c>
      <c r="G1152" s="34">
        <f t="shared" si="253"/>
        <v>12.35</v>
      </c>
      <c r="I1152" s="17">
        <v>1</v>
      </c>
      <c r="J1152" s="22" t="b">
        <f>E1152=I1152</f>
        <v>1</v>
      </c>
      <c r="K1152" s="3">
        <v>12.35</v>
      </c>
      <c r="L1152" s="22" t="b">
        <f>F1152=K1152</f>
        <v>1</v>
      </c>
      <c r="M1152" s="3">
        <v>12.35</v>
      </c>
      <c r="N1152" s="22" t="b">
        <f t="shared" si="254"/>
        <v>1</v>
      </c>
    </row>
    <row r="1153" spans="2:14" ht="22.5" customHeight="1">
      <c r="B1153" s="4" t="s">
        <v>601</v>
      </c>
      <c r="C1153" s="2" t="s">
        <v>602</v>
      </c>
      <c r="D1153" s="16" t="s">
        <v>10</v>
      </c>
      <c r="E1153" s="30">
        <v>1</v>
      </c>
      <c r="F1153" s="35">
        <v>79.63</v>
      </c>
      <c r="G1153" s="34">
        <f t="shared" si="253"/>
        <v>79.63</v>
      </c>
      <c r="I1153" s="17">
        <v>1</v>
      </c>
      <c r="J1153" s="22" t="b">
        <f>E1153=I1153</f>
        <v>1</v>
      </c>
      <c r="K1153" s="3">
        <v>79.63</v>
      </c>
      <c r="L1153" s="22" t="b">
        <f>F1153=K1153</f>
        <v>1</v>
      </c>
      <c r="M1153" s="3">
        <v>79.63</v>
      </c>
      <c r="N1153" s="22" t="b">
        <f t="shared" si="254"/>
        <v>1</v>
      </c>
    </row>
    <row r="1154" spans="2:14" ht="33.75">
      <c r="B1154" s="4" t="s">
        <v>611</v>
      </c>
      <c r="C1154" s="2" t="s">
        <v>612</v>
      </c>
      <c r="D1154" s="16" t="s">
        <v>10</v>
      </c>
      <c r="E1154" s="30">
        <v>1</v>
      </c>
      <c r="F1154" s="35">
        <v>26.94</v>
      </c>
      <c r="G1154" s="34">
        <f t="shared" si="253"/>
        <v>26.94</v>
      </c>
      <c r="I1154" s="17">
        <v>1</v>
      </c>
      <c r="J1154" s="22" t="b">
        <f>E1154=I1154</f>
        <v>1</v>
      </c>
      <c r="K1154" s="3">
        <v>26.94</v>
      </c>
      <c r="L1154" s="22" t="b">
        <f>F1154=K1154</f>
        <v>1</v>
      </c>
      <c r="M1154" s="3">
        <v>26.94</v>
      </c>
      <c r="N1154" s="22" t="b">
        <f t="shared" si="254"/>
        <v>1</v>
      </c>
    </row>
    <row r="1155" spans="2:14">
      <c r="B1155" s="18"/>
      <c r="C1155" s="18"/>
      <c r="D1155" s="18"/>
      <c r="E1155" s="31"/>
      <c r="F1155" s="32" t="s">
        <v>1</v>
      </c>
      <c r="G1155" s="33">
        <f>SUM(G1150:G1154)</f>
        <v>496.63</v>
      </c>
      <c r="I1155" s="18"/>
      <c r="K1155" s="18"/>
      <c r="M1155" s="19">
        <v>496.63</v>
      </c>
      <c r="N1155" t="b">
        <f t="shared" si="254"/>
        <v>1</v>
      </c>
    </row>
    <row r="1158" spans="2:14" ht="25.5" customHeight="1">
      <c r="B1158" s="39" t="s">
        <v>613</v>
      </c>
      <c r="C1158" s="40"/>
      <c r="D1158" s="40"/>
      <c r="E1158" s="40"/>
      <c r="F1158" s="40"/>
      <c r="G1158" s="41"/>
      <c r="I1158" s="6"/>
      <c r="K1158" s="6"/>
      <c r="M1158" s="7"/>
    </row>
    <row r="1159" spans="2:14">
      <c r="B1159" s="8" t="s">
        <v>16</v>
      </c>
      <c r="C1159" s="9"/>
      <c r="D1159" s="9"/>
      <c r="E1159" s="25"/>
      <c r="F1159" s="25"/>
      <c r="G1159" s="26"/>
      <c r="I1159" s="9"/>
      <c r="K1159" s="9"/>
      <c r="M1159" s="10"/>
    </row>
    <row r="1160" spans="2:14">
      <c r="B1160" s="11" t="s">
        <v>614</v>
      </c>
      <c r="C1160" s="12"/>
      <c r="D1160" s="12"/>
      <c r="E1160" s="27"/>
      <c r="F1160" s="28"/>
      <c r="G1160" s="29"/>
      <c r="I1160" s="12"/>
      <c r="K1160" s="13"/>
      <c r="M1160" s="14"/>
    </row>
    <row r="1161" spans="2:14">
      <c r="B1161" s="15" t="s">
        <v>18</v>
      </c>
      <c r="C1161" s="1" t="s">
        <v>0</v>
      </c>
      <c r="D1161" s="15" t="s">
        <v>19</v>
      </c>
      <c r="E1161" s="15" t="s">
        <v>20</v>
      </c>
      <c r="F1161" s="15" t="s">
        <v>642</v>
      </c>
      <c r="G1161" s="15" t="s">
        <v>22</v>
      </c>
      <c r="I1161" s="15" t="s">
        <v>20</v>
      </c>
      <c r="K1161" s="15" t="s">
        <v>21</v>
      </c>
      <c r="M1161" s="15" t="s">
        <v>22</v>
      </c>
    </row>
    <row r="1162" spans="2:14" ht="22.5">
      <c r="B1162" s="4" t="s">
        <v>615</v>
      </c>
      <c r="C1162" s="2" t="s">
        <v>616</v>
      </c>
      <c r="D1162" s="16" t="s">
        <v>10</v>
      </c>
      <c r="E1162" s="30">
        <v>1</v>
      </c>
      <c r="F1162" s="35">
        <v>22.77</v>
      </c>
      <c r="G1162" s="34">
        <f t="shared" ref="G1162:G1165" si="255">TRUNC(E1162*F1162,2)</f>
        <v>22.77</v>
      </c>
      <c r="I1162" s="17">
        <v>1</v>
      </c>
      <c r="J1162" s="22" t="b">
        <f>E1162=I1162</f>
        <v>1</v>
      </c>
      <c r="K1162" s="3">
        <v>22.77</v>
      </c>
      <c r="L1162" s="22" t="b">
        <f>F1162=K1162</f>
        <v>1</v>
      </c>
      <c r="M1162" s="3">
        <v>22.77</v>
      </c>
      <c r="N1162" s="22" t="b">
        <f t="shared" ref="N1162:N1166" si="256">G1162=M1162</f>
        <v>1</v>
      </c>
    </row>
    <row r="1163" spans="2:14" ht="22.5">
      <c r="B1163" s="4" t="s">
        <v>617</v>
      </c>
      <c r="C1163" s="2" t="s">
        <v>618</v>
      </c>
      <c r="D1163" s="16" t="s">
        <v>10</v>
      </c>
      <c r="E1163" s="30">
        <v>1</v>
      </c>
      <c r="F1163" s="35">
        <v>375.57</v>
      </c>
      <c r="G1163" s="34">
        <f t="shared" si="255"/>
        <v>375.57</v>
      </c>
      <c r="I1163" s="17">
        <v>1</v>
      </c>
      <c r="J1163" s="22" t="b">
        <f>E1163=I1163</f>
        <v>1</v>
      </c>
      <c r="K1163" s="3">
        <v>375.57</v>
      </c>
      <c r="L1163" s="22" t="b">
        <f>F1163=K1163</f>
        <v>1</v>
      </c>
      <c r="M1163" s="3">
        <v>375.57</v>
      </c>
      <c r="N1163" s="22" t="b">
        <f t="shared" si="256"/>
        <v>1</v>
      </c>
    </row>
    <row r="1164" spans="2:14" ht="22.5">
      <c r="B1164" s="4" t="s">
        <v>619</v>
      </c>
      <c r="C1164" s="2" t="s">
        <v>620</v>
      </c>
      <c r="D1164" s="16" t="s">
        <v>10</v>
      </c>
      <c r="E1164" s="30">
        <v>1</v>
      </c>
      <c r="F1164" s="35">
        <v>58.26</v>
      </c>
      <c r="G1164" s="34">
        <f t="shared" si="255"/>
        <v>58.26</v>
      </c>
      <c r="I1164" s="17">
        <v>1</v>
      </c>
      <c r="J1164" s="22" t="b">
        <f>E1164=I1164</f>
        <v>1</v>
      </c>
      <c r="K1164" s="3">
        <v>58.26</v>
      </c>
      <c r="L1164" s="22" t="b">
        <f>F1164=K1164</f>
        <v>1</v>
      </c>
      <c r="M1164" s="3">
        <v>58.26</v>
      </c>
      <c r="N1164" s="22" t="b">
        <f t="shared" si="256"/>
        <v>1</v>
      </c>
    </row>
    <row r="1165" spans="2:14" ht="22.5" customHeight="1">
      <c r="B1165" s="4" t="s">
        <v>603</v>
      </c>
      <c r="C1165" s="2" t="s">
        <v>604</v>
      </c>
      <c r="D1165" s="16" t="s">
        <v>10</v>
      </c>
      <c r="E1165" s="30">
        <v>1</v>
      </c>
      <c r="F1165" s="35">
        <v>9.7799999999999994</v>
      </c>
      <c r="G1165" s="34">
        <f t="shared" si="255"/>
        <v>9.7799999999999994</v>
      </c>
      <c r="I1165" s="17">
        <v>1</v>
      </c>
      <c r="J1165" s="22" t="b">
        <f>E1165=I1165</f>
        <v>1</v>
      </c>
      <c r="K1165" s="3">
        <v>9.7799999999999994</v>
      </c>
      <c r="L1165" s="22" t="b">
        <f>F1165=K1165</f>
        <v>1</v>
      </c>
      <c r="M1165" s="3">
        <v>9.7799999999999994</v>
      </c>
      <c r="N1165" s="22" t="b">
        <f t="shared" si="256"/>
        <v>1</v>
      </c>
    </row>
    <row r="1166" spans="2:14">
      <c r="B1166" s="18"/>
      <c r="C1166" s="18"/>
      <c r="D1166" s="18"/>
      <c r="E1166" s="31"/>
      <c r="F1166" s="32" t="s">
        <v>1</v>
      </c>
      <c r="G1166" s="33">
        <f>SUM(G1162:G1165)</f>
        <v>466.37999999999994</v>
      </c>
      <c r="I1166" s="18"/>
      <c r="K1166" s="18"/>
      <c r="M1166" s="19">
        <v>466.38</v>
      </c>
      <c r="N1166" t="b">
        <f t="shared" si="256"/>
        <v>1</v>
      </c>
    </row>
    <row r="1169" spans="2:14" ht="25.5" customHeight="1">
      <c r="B1169" s="39" t="s">
        <v>621</v>
      </c>
      <c r="C1169" s="40"/>
      <c r="D1169" s="40"/>
      <c r="E1169" s="40"/>
      <c r="F1169" s="40"/>
      <c r="G1169" s="41"/>
      <c r="I1169" s="6"/>
      <c r="K1169" s="6"/>
      <c r="M1169" s="7"/>
    </row>
    <row r="1170" spans="2:14">
      <c r="B1170" s="8" t="s">
        <v>16</v>
      </c>
      <c r="C1170" s="9"/>
      <c r="D1170" s="9"/>
      <c r="E1170" s="25"/>
      <c r="F1170" s="25"/>
      <c r="G1170" s="26"/>
      <c r="I1170" s="9"/>
      <c r="K1170" s="9"/>
      <c r="M1170" s="10"/>
    </row>
    <row r="1171" spans="2:14">
      <c r="B1171" s="11" t="s">
        <v>622</v>
      </c>
      <c r="C1171" s="12"/>
      <c r="D1171" s="12"/>
      <c r="E1171" s="27"/>
      <c r="F1171" s="28"/>
      <c r="G1171" s="29"/>
      <c r="I1171" s="12"/>
      <c r="K1171" s="13"/>
      <c r="M1171" s="14"/>
    </row>
    <row r="1172" spans="2:14">
      <c r="B1172" s="15" t="s">
        <v>18</v>
      </c>
      <c r="C1172" s="1" t="s">
        <v>0</v>
      </c>
      <c r="D1172" s="15" t="s">
        <v>19</v>
      </c>
      <c r="E1172" s="15" t="s">
        <v>20</v>
      </c>
      <c r="F1172" s="15" t="s">
        <v>642</v>
      </c>
      <c r="G1172" s="15" t="s">
        <v>22</v>
      </c>
      <c r="I1172" s="15" t="s">
        <v>20</v>
      </c>
      <c r="K1172" s="15" t="s">
        <v>21</v>
      </c>
      <c r="M1172" s="15" t="s">
        <v>22</v>
      </c>
    </row>
    <row r="1173" spans="2:14" ht="22.5">
      <c r="B1173" s="4" t="s">
        <v>609</v>
      </c>
      <c r="C1173" s="2" t="s">
        <v>610</v>
      </c>
      <c r="D1173" s="16" t="s">
        <v>10</v>
      </c>
      <c r="E1173" s="30">
        <v>1</v>
      </c>
      <c r="F1173" s="35">
        <v>12.33</v>
      </c>
      <c r="G1173" s="34">
        <f t="shared" ref="G1173:G1174" si="257">TRUNC(E1173*F1173,2)</f>
        <v>12.33</v>
      </c>
      <c r="I1173" s="17">
        <v>1</v>
      </c>
      <c r="J1173" s="22" t="b">
        <f>E1173=I1173</f>
        <v>1</v>
      </c>
      <c r="K1173" s="3">
        <v>12.33</v>
      </c>
      <c r="L1173" s="22" t="b">
        <f>F1173=K1173</f>
        <v>1</v>
      </c>
      <c r="M1173" s="3">
        <v>12.33</v>
      </c>
      <c r="N1173" s="22" t="b">
        <f t="shared" ref="N1173:N1175" si="258">G1173=M1173</f>
        <v>1</v>
      </c>
    </row>
    <row r="1174" spans="2:14" ht="22.5">
      <c r="B1174" s="4" t="s">
        <v>623</v>
      </c>
      <c r="C1174" s="2" t="s">
        <v>624</v>
      </c>
      <c r="D1174" s="16" t="s">
        <v>10</v>
      </c>
      <c r="E1174" s="30">
        <v>1</v>
      </c>
      <c r="F1174" s="35">
        <v>512.78</v>
      </c>
      <c r="G1174" s="34">
        <f t="shared" si="257"/>
        <v>512.78</v>
      </c>
      <c r="I1174" s="17">
        <v>1</v>
      </c>
      <c r="J1174" s="22" t="b">
        <f>E1174=I1174</f>
        <v>1</v>
      </c>
      <c r="K1174" s="3">
        <v>512.78</v>
      </c>
      <c r="L1174" s="22" t="b">
        <f>F1174=K1174</f>
        <v>1</v>
      </c>
      <c r="M1174" s="3">
        <v>512.78</v>
      </c>
      <c r="N1174" s="22" t="b">
        <f t="shared" si="258"/>
        <v>1</v>
      </c>
    </row>
    <row r="1175" spans="2:14">
      <c r="B1175" s="18"/>
      <c r="C1175" s="18"/>
      <c r="D1175" s="18"/>
      <c r="E1175" s="31"/>
      <c r="F1175" s="32" t="s">
        <v>1</v>
      </c>
      <c r="G1175" s="33">
        <f>SUM(G1173:G1174)</f>
        <v>525.11</v>
      </c>
      <c r="I1175" s="18"/>
      <c r="K1175" s="18"/>
      <c r="M1175" s="19">
        <v>525.11</v>
      </c>
      <c r="N1175" t="b">
        <f t="shared" si="258"/>
        <v>1</v>
      </c>
    </row>
    <row r="1178" spans="2:14">
      <c r="B1178" s="5" t="s">
        <v>625</v>
      </c>
      <c r="C1178" s="6"/>
      <c r="D1178" s="6"/>
      <c r="E1178" s="23"/>
      <c r="F1178" s="23"/>
      <c r="G1178" s="24"/>
      <c r="I1178" s="6"/>
      <c r="K1178" s="6"/>
      <c r="M1178" s="7"/>
    </row>
    <row r="1179" spans="2:14">
      <c r="B1179" s="8" t="s">
        <v>16</v>
      </c>
      <c r="C1179" s="9"/>
      <c r="D1179" s="9"/>
      <c r="E1179" s="25"/>
      <c r="F1179" s="25"/>
      <c r="G1179" s="26"/>
      <c r="I1179" s="9"/>
      <c r="K1179" s="9"/>
      <c r="M1179" s="10"/>
    </row>
    <row r="1180" spans="2:14">
      <c r="B1180" s="11" t="s">
        <v>626</v>
      </c>
      <c r="C1180" s="12"/>
      <c r="D1180" s="12"/>
      <c r="E1180" s="27"/>
      <c r="F1180" s="28"/>
      <c r="G1180" s="29"/>
      <c r="I1180" s="12"/>
      <c r="K1180" s="13"/>
      <c r="M1180" s="14"/>
    </row>
    <row r="1181" spans="2:14">
      <c r="B1181" s="15" t="s">
        <v>18</v>
      </c>
      <c r="C1181" s="1" t="s">
        <v>0</v>
      </c>
      <c r="D1181" s="15" t="s">
        <v>19</v>
      </c>
      <c r="E1181" s="15" t="s">
        <v>20</v>
      </c>
      <c r="F1181" s="15" t="s">
        <v>642</v>
      </c>
      <c r="G1181" s="15" t="s">
        <v>22</v>
      </c>
      <c r="I1181" s="15" t="s">
        <v>20</v>
      </c>
      <c r="K1181" s="15" t="s">
        <v>21</v>
      </c>
      <c r="M1181" s="15" t="s">
        <v>22</v>
      </c>
    </row>
    <row r="1182" spans="2:14" ht="22.5">
      <c r="B1182" s="4" t="s">
        <v>627</v>
      </c>
      <c r="C1182" s="2" t="s">
        <v>628</v>
      </c>
      <c r="D1182" s="16" t="s">
        <v>10</v>
      </c>
      <c r="E1182" s="30">
        <v>1</v>
      </c>
      <c r="F1182" s="35">
        <v>95.95</v>
      </c>
      <c r="G1182" s="34">
        <f t="shared" ref="G1182:G1185" si="259">TRUNC(E1182*F1182,2)</f>
        <v>95.95</v>
      </c>
      <c r="I1182" s="17">
        <v>1</v>
      </c>
      <c r="J1182" s="22" t="b">
        <f>E1182=I1182</f>
        <v>1</v>
      </c>
      <c r="K1182" s="3">
        <v>95.95</v>
      </c>
      <c r="L1182" s="22" t="b">
        <f>F1182=K1182</f>
        <v>1</v>
      </c>
      <c r="M1182" s="3">
        <v>95.95</v>
      </c>
      <c r="N1182" s="22" t="b">
        <f t="shared" ref="N1182:N1186" si="260">G1182=M1182</f>
        <v>1</v>
      </c>
    </row>
    <row r="1183" spans="2:14">
      <c r="B1183" s="4" t="s">
        <v>629</v>
      </c>
      <c r="C1183" s="2" t="s">
        <v>630</v>
      </c>
      <c r="D1183" s="16" t="s">
        <v>10</v>
      </c>
      <c r="E1183" s="30">
        <v>2.1000000000000001E-2</v>
      </c>
      <c r="F1183" s="35">
        <v>5</v>
      </c>
      <c r="G1183" s="34">
        <f t="shared" si="259"/>
        <v>0.1</v>
      </c>
      <c r="I1183" s="17">
        <v>2.1000000000000001E-2</v>
      </c>
      <c r="J1183" s="22" t="b">
        <f>E1183=I1183</f>
        <v>1</v>
      </c>
      <c r="K1183" s="3">
        <v>5</v>
      </c>
      <c r="L1183" s="22" t="b">
        <f>F1183=K1183</f>
        <v>1</v>
      </c>
      <c r="M1183" s="3">
        <v>0.1</v>
      </c>
      <c r="N1183" s="22" t="b">
        <f t="shared" si="260"/>
        <v>1</v>
      </c>
    </row>
    <row r="1184" spans="2:14" ht="22.5">
      <c r="B1184" s="4" t="s">
        <v>423</v>
      </c>
      <c r="C1184" s="2" t="s">
        <v>424</v>
      </c>
      <c r="D1184" s="16" t="s">
        <v>25</v>
      </c>
      <c r="E1184" s="30">
        <v>0.44669999999999999</v>
      </c>
      <c r="F1184" s="35">
        <v>26.39</v>
      </c>
      <c r="G1184" s="34">
        <f t="shared" si="259"/>
        <v>11.78</v>
      </c>
      <c r="I1184" s="17">
        <v>0.44669999999999999</v>
      </c>
      <c r="J1184" s="22" t="b">
        <f>E1184=I1184</f>
        <v>1</v>
      </c>
      <c r="K1184" s="3">
        <v>26.39</v>
      </c>
      <c r="L1184" s="22" t="b">
        <f>F1184=K1184</f>
        <v>1</v>
      </c>
      <c r="M1184" s="3">
        <v>11.78</v>
      </c>
      <c r="N1184" s="22" t="b">
        <f t="shared" si="260"/>
        <v>1</v>
      </c>
    </row>
    <row r="1185" spans="2:14">
      <c r="B1185" s="4" t="s">
        <v>26</v>
      </c>
      <c r="C1185" s="4" t="s">
        <v>27</v>
      </c>
      <c r="D1185" s="16" t="s">
        <v>25</v>
      </c>
      <c r="E1185" s="30">
        <v>0.14069999999999999</v>
      </c>
      <c r="F1185" s="35">
        <v>21.72</v>
      </c>
      <c r="G1185" s="34">
        <f t="shared" si="259"/>
        <v>3.05</v>
      </c>
      <c r="I1185" s="17">
        <v>0.14069999999999999</v>
      </c>
      <c r="J1185" s="22" t="b">
        <f>E1185=I1185</f>
        <v>1</v>
      </c>
      <c r="K1185" s="3">
        <v>21.72</v>
      </c>
      <c r="L1185" s="22" t="b">
        <f>F1185=K1185</f>
        <v>1</v>
      </c>
      <c r="M1185" s="3">
        <v>3.05</v>
      </c>
      <c r="N1185" s="22" t="b">
        <f t="shared" si="260"/>
        <v>1</v>
      </c>
    </row>
    <row r="1186" spans="2:14">
      <c r="B1186" s="18"/>
      <c r="C1186" s="18"/>
      <c r="D1186" s="18"/>
      <c r="E1186" s="31"/>
      <c r="F1186" s="32" t="s">
        <v>1</v>
      </c>
      <c r="G1186" s="33">
        <f>SUM(G1182:G1185)</f>
        <v>110.88</v>
      </c>
      <c r="I1186" s="18"/>
      <c r="K1186" s="18"/>
      <c r="M1186" s="19">
        <v>110.88</v>
      </c>
      <c r="N1186" t="b">
        <f t="shared" si="260"/>
        <v>1</v>
      </c>
    </row>
    <row r="1189" spans="2:14">
      <c r="B1189" s="5" t="s">
        <v>631</v>
      </c>
      <c r="C1189" s="6"/>
      <c r="D1189" s="6"/>
      <c r="E1189" s="23"/>
      <c r="F1189" s="23"/>
      <c r="G1189" s="24"/>
      <c r="I1189" s="6"/>
      <c r="K1189" s="6"/>
      <c r="M1189" s="7"/>
    </row>
    <row r="1190" spans="2:14">
      <c r="B1190" s="8" t="s">
        <v>16</v>
      </c>
      <c r="C1190" s="9"/>
      <c r="D1190" s="9"/>
      <c r="E1190" s="25"/>
      <c r="F1190" s="25"/>
      <c r="G1190" s="26"/>
      <c r="I1190" s="9"/>
      <c r="K1190" s="9"/>
      <c r="M1190" s="10"/>
    </row>
    <row r="1191" spans="2:14">
      <c r="B1191" s="11" t="s">
        <v>632</v>
      </c>
      <c r="C1191" s="12"/>
      <c r="D1191" s="12"/>
      <c r="E1191" s="27"/>
      <c r="F1191" s="28"/>
      <c r="G1191" s="29"/>
      <c r="I1191" s="12"/>
      <c r="K1191" s="13"/>
      <c r="M1191" s="14"/>
    </row>
    <row r="1192" spans="2:14">
      <c r="B1192" s="15" t="s">
        <v>18</v>
      </c>
      <c r="C1192" s="1" t="s">
        <v>0</v>
      </c>
      <c r="D1192" s="15" t="s">
        <v>19</v>
      </c>
      <c r="E1192" s="15" t="s">
        <v>20</v>
      </c>
      <c r="F1192" s="15" t="s">
        <v>642</v>
      </c>
      <c r="G1192" s="15" t="s">
        <v>22</v>
      </c>
      <c r="I1192" s="15" t="s">
        <v>20</v>
      </c>
      <c r="K1192" s="15" t="s">
        <v>21</v>
      </c>
      <c r="M1192" s="15" t="s">
        <v>22</v>
      </c>
    </row>
    <row r="1193" spans="2:14" ht="45">
      <c r="B1193" s="4" t="s">
        <v>633</v>
      </c>
      <c r="C1193" s="2" t="s">
        <v>634</v>
      </c>
      <c r="D1193" s="16" t="s">
        <v>59</v>
      </c>
      <c r="E1193" s="30">
        <v>1.4999999999999999E-2</v>
      </c>
      <c r="F1193" s="35">
        <v>5.05</v>
      </c>
      <c r="G1193" s="34">
        <f t="shared" ref="G1193:G1194" si="261">TRUNC(E1193*F1193,2)</f>
        <v>7.0000000000000007E-2</v>
      </c>
      <c r="I1193" s="17">
        <v>1.4999999999999999E-2</v>
      </c>
      <c r="J1193" s="22" t="b">
        <f>E1193=I1193</f>
        <v>1</v>
      </c>
      <c r="K1193" s="3">
        <v>5.05</v>
      </c>
      <c r="L1193" s="22" t="b">
        <f>F1193=K1193</f>
        <v>1</v>
      </c>
      <c r="M1193" s="3">
        <v>7.0000000000000007E-2</v>
      </c>
      <c r="N1193" s="22" t="b">
        <f t="shared" ref="N1193:N1195" si="262">G1193=M1193</f>
        <v>1</v>
      </c>
    </row>
    <row r="1194" spans="2:14">
      <c r="B1194" s="4" t="s">
        <v>26</v>
      </c>
      <c r="C1194" s="4" t="s">
        <v>27</v>
      </c>
      <c r="D1194" s="16" t="s">
        <v>25</v>
      </c>
      <c r="E1194" s="30">
        <v>8.8999999999999996E-2</v>
      </c>
      <c r="F1194" s="35">
        <v>21.72</v>
      </c>
      <c r="G1194" s="34">
        <f t="shared" si="261"/>
        <v>1.93</v>
      </c>
      <c r="I1194" s="17">
        <v>8.8999999999999996E-2</v>
      </c>
      <c r="J1194" s="22" t="b">
        <f>E1194=I1194</f>
        <v>1</v>
      </c>
      <c r="K1194" s="3">
        <v>21.72</v>
      </c>
      <c r="L1194" s="22" t="b">
        <f>F1194=K1194</f>
        <v>1</v>
      </c>
      <c r="M1194" s="3">
        <v>1.93</v>
      </c>
      <c r="N1194" s="22" t="b">
        <f t="shared" si="262"/>
        <v>1</v>
      </c>
    </row>
    <row r="1195" spans="2:14">
      <c r="B1195" s="18"/>
      <c r="C1195" s="18"/>
      <c r="D1195" s="18"/>
      <c r="E1195" s="31"/>
      <c r="F1195" s="32" t="s">
        <v>1</v>
      </c>
      <c r="G1195" s="33">
        <f>SUM(G1193:G1194)</f>
        <v>2</v>
      </c>
      <c r="I1195" s="18"/>
      <c r="K1195" s="18"/>
      <c r="M1195" s="19">
        <v>2</v>
      </c>
      <c r="N1195" t="b">
        <f t="shared" si="262"/>
        <v>1</v>
      </c>
    </row>
    <row r="1198" spans="2:14">
      <c r="B1198" s="5" t="s">
        <v>635</v>
      </c>
      <c r="C1198" s="6"/>
      <c r="D1198" s="6"/>
      <c r="E1198" s="23"/>
      <c r="F1198" s="23"/>
      <c r="G1198" s="24"/>
      <c r="I1198" s="6"/>
      <c r="K1198" s="6"/>
      <c r="M1198" s="7"/>
    </row>
    <row r="1199" spans="2:14">
      <c r="B1199" s="8" t="s">
        <v>16</v>
      </c>
      <c r="C1199" s="9"/>
      <c r="D1199" s="9"/>
      <c r="E1199" s="25"/>
      <c r="F1199" s="25"/>
      <c r="G1199" s="26"/>
      <c r="I1199" s="9"/>
      <c r="K1199" s="9"/>
      <c r="M1199" s="10"/>
    </row>
    <row r="1200" spans="2:14">
      <c r="B1200" s="11" t="s">
        <v>636</v>
      </c>
      <c r="C1200" s="12"/>
      <c r="D1200" s="12"/>
      <c r="E1200" s="27"/>
      <c r="F1200" s="28"/>
      <c r="G1200" s="29"/>
      <c r="I1200" s="12"/>
      <c r="K1200" s="13"/>
      <c r="M1200" s="14"/>
    </row>
    <row r="1201" spans="2:14">
      <c r="B1201" s="15" t="s">
        <v>18</v>
      </c>
      <c r="C1201" s="1" t="s">
        <v>0</v>
      </c>
      <c r="D1201" s="15" t="s">
        <v>19</v>
      </c>
      <c r="E1201" s="15" t="s">
        <v>20</v>
      </c>
      <c r="F1201" s="15" t="s">
        <v>642</v>
      </c>
      <c r="G1201" s="15" t="s">
        <v>22</v>
      </c>
      <c r="I1201" s="15" t="s">
        <v>20</v>
      </c>
      <c r="K1201" s="15" t="s">
        <v>21</v>
      </c>
      <c r="M1201" s="15" t="s">
        <v>22</v>
      </c>
    </row>
    <row r="1202" spans="2:14" ht="22.5">
      <c r="B1202" s="4" t="s">
        <v>637</v>
      </c>
      <c r="C1202" s="2" t="s">
        <v>638</v>
      </c>
      <c r="D1202" s="16" t="s">
        <v>2</v>
      </c>
      <c r="E1202" s="30">
        <v>1</v>
      </c>
      <c r="F1202" s="35">
        <v>10.5</v>
      </c>
      <c r="G1202" s="34">
        <f t="shared" ref="G1202:G1204" si="263">TRUNC(E1202*F1202,2)</f>
        <v>10.5</v>
      </c>
      <c r="I1202" s="17">
        <v>1</v>
      </c>
      <c r="J1202" s="22" t="b">
        <f>E1202=I1202</f>
        <v>1</v>
      </c>
      <c r="K1202" s="3">
        <v>10.5</v>
      </c>
      <c r="L1202" s="22" t="b">
        <f>F1202=K1202</f>
        <v>1</v>
      </c>
      <c r="M1202" s="3">
        <v>10.5</v>
      </c>
      <c r="N1202" s="22" t="b">
        <f t="shared" ref="N1202:N1205" si="264">G1202=M1202</f>
        <v>1</v>
      </c>
    </row>
    <row r="1203" spans="2:14">
      <c r="B1203" s="4" t="s">
        <v>23</v>
      </c>
      <c r="C1203" s="2" t="s">
        <v>24</v>
      </c>
      <c r="D1203" s="16" t="s">
        <v>25</v>
      </c>
      <c r="E1203" s="30">
        <v>2.7699999999999999E-2</v>
      </c>
      <c r="F1203" s="35">
        <v>25.81</v>
      </c>
      <c r="G1203" s="34">
        <f t="shared" si="263"/>
        <v>0.71</v>
      </c>
      <c r="I1203" s="17">
        <v>2.7699999999999999E-2</v>
      </c>
      <c r="J1203" s="22" t="b">
        <f>E1203=I1203</f>
        <v>1</v>
      </c>
      <c r="K1203" s="3">
        <v>25.81</v>
      </c>
      <c r="L1203" s="22" t="b">
        <f>F1203=K1203</f>
        <v>1</v>
      </c>
      <c r="M1203" s="3">
        <v>0.71</v>
      </c>
      <c r="N1203" s="22" t="b">
        <f t="shared" si="264"/>
        <v>1</v>
      </c>
    </row>
    <row r="1204" spans="2:14">
      <c r="B1204" s="4" t="s">
        <v>26</v>
      </c>
      <c r="C1204" s="4" t="s">
        <v>27</v>
      </c>
      <c r="D1204" s="16" t="s">
        <v>25</v>
      </c>
      <c r="E1204" s="30">
        <v>0.1386</v>
      </c>
      <c r="F1204" s="35">
        <v>21.72</v>
      </c>
      <c r="G1204" s="34">
        <f t="shared" si="263"/>
        <v>3.01</v>
      </c>
      <c r="I1204" s="17">
        <v>0.1386</v>
      </c>
      <c r="J1204" s="22" t="b">
        <f>E1204=I1204</f>
        <v>1</v>
      </c>
      <c r="K1204" s="3">
        <v>21.72</v>
      </c>
      <c r="L1204" s="22" t="b">
        <f>F1204=K1204</f>
        <v>1</v>
      </c>
      <c r="M1204" s="3">
        <v>3.01</v>
      </c>
      <c r="N1204" s="22" t="b">
        <f t="shared" si="264"/>
        <v>1</v>
      </c>
    </row>
    <row r="1205" spans="2:14">
      <c r="B1205" s="18"/>
      <c r="C1205" s="18"/>
      <c r="D1205" s="18"/>
      <c r="E1205" s="31"/>
      <c r="F1205" s="32" t="s">
        <v>1</v>
      </c>
      <c r="G1205" s="33">
        <f>SUM(G1202:G1204)</f>
        <v>14.22</v>
      </c>
      <c r="I1205" s="18"/>
      <c r="K1205" s="18"/>
      <c r="M1205" s="19">
        <v>14.22</v>
      </c>
      <c r="N1205" t="b">
        <f t="shared" si="264"/>
        <v>1</v>
      </c>
    </row>
    <row r="1207" spans="2:14" ht="38.25" customHeight="1">
      <c r="B1207" s="39" t="s">
        <v>639</v>
      </c>
      <c r="C1207" s="40"/>
      <c r="D1207" s="40"/>
      <c r="E1207" s="40"/>
      <c r="F1207" s="40"/>
      <c r="G1207" s="41"/>
      <c r="I1207" s="6"/>
      <c r="K1207" s="6"/>
      <c r="M1207" s="7"/>
    </row>
    <row r="1208" spans="2:14">
      <c r="B1208" s="8" t="s">
        <v>29</v>
      </c>
      <c r="C1208" s="9"/>
      <c r="D1208" s="9"/>
      <c r="E1208" s="25"/>
      <c r="F1208" s="25"/>
      <c r="G1208" s="26"/>
      <c r="I1208" s="9"/>
      <c r="K1208" s="9"/>
      <c r="M1208" s="10"/>
    </row>
    <row r="1209" spans="2:14">
      <c r="B1209" s="11" t="s">
        <v>640</v>
      </c>
      <c r="C1209" s="12"/>
      <c r="D1209" s="12"/>
      <c r="E1209" s="27"/>
      <c r="F1209" s="28"/>
      <c r="G1209" s="29"/>
      <c r="I1209" s="12"/>
      <c r="K1209" s="13"/>
      <c r="M1209" s="14"/>
    </row>
    <row r="1210" spans="2:14">
      <c r="B1210" s="15" t="s">
        <v>18</v>
      </c>
      <c r="C1210" s="1" t="s">
        <v>0</v>
      </c>
      <c r="D1210" s="15" t="s">
        <v>19</v>
      </c>
      <c r="E1210" s="15" t="s">
        <v>20</v>
      </c>
      <c r="F1210" s="15" t="s">
        <v>642</v>
      </c>
      <c r="G1210" s="15" t="s">
        <v>22</v>
      </c>
      <c r="I1210" s="15" t="s">
        <v>20</v>
      </c>
      <c r="K1210" s="15" t="s">
        <v>21</v>
      </c>
      <c r="M1210" s="15" t="s">
        <v>22</v>
      </c>
    </row>
    <row r="1211" spans="2:14" ht="56.25">
      <c r="B1211" s="20" t="s">
        <v>641</v>
      </c>
      <c r="C1211" s="2" t="s">
        <v>13</v>
      </c>
      <c r="D1211" s="16" t="s">
        <v>14</v>
      </c>
      <c r="E1211" s="30">
        <v>1</v>
      </c>
      <c r="F1211" s="35">
        <v>2842.76</v>
      </c>
      <c r="G1211" s="34">
        <f>TRUNC(E1211*F1211,2)</f>
        <v>2842.76</v>
      </c>
      <c r="I1211" s="17">
        <v>1</v>
      </c>
      <c r="J1211" s="22" t="b">
        <f>E1211=I1211</f>
        <v>1</v>
      </c>
      <c r="K1211" s="3">
        <v>2842.76</v>
      </c>
      <c r="L1211" s="22" t="b">
        <f>F1211=K1211</f>
        <v>1</v>
      </c>
      <c r="M1211" s="3">
        <v>2842.76</v>
      </c>
      <c r="N1211" s="22" t="b">
        <f t="shared" ref="N1211:N1212" si="265">G1211=M1211</f>
        <v>1</v>
      </c>
    </row>
    <row r="1212" spans="2:14">
      <c r="B1212" s="18"/>
      <c r="C1212" s="18"/>
      <c r="D1212" s="18"/>
      <c r="E1212" s="31"/>
      <c r="F1212" s="32" t="s">
        <v>1</v>
      </c>
      <c r="G1212" s="33">
        <f>SUM(G1211)</f>
        <v>2842.76</v>
      </c>
      <c r="I1212" s="18"/>
      <c r="K1212" s="18"/>
      <c r="M1212" s="19">
        <v>2842.76</v>
      </c>
      <c r="N1212" t="b">
        <f t="shared" si="265"/>
        <v>1</v>
      </c>
    </row>
  </sheetData>
  <sheetProtection algorithmName="SHA-512" hashValue="DIS8B6ZBbM26bmpdrBo2Tybw3/CMW2dS/YCe7LIC8Cpt6W3Iw6J4kWqHlxaFiIJX/XgieV4PT30t9h2k8WW17A==" saltValue="YZ4k0jdF8vkfmYjqGJSjWA==" spinCount="100000" sheet="1" objects="1" scenarios="1"/>
  <mergeCells count="65">
    <mergeCell ref="B222:G222"/>
    <mergeCell ref="B11:G11"/>
    <mergeCell ref="B24:G24"/>
    <mergeCell ref="B48:G48"/>
    <mergeCell ref="B70:G70"/>
    <mergeCell ref="B84:G84"/>
    <mergeCell ref="B95:G95"/>
    <mergeCell ref="B109:G109"/>
    <mergeCell ref="B142:G142"/>
    <mergeCell ref="B164:G164"/>
    <mergeCell ref="B194:G194"/>
    <mergeCell ref="B207:G207"/>
    <mergeCell ref="B419:G419"/>
    <mergeCell ref="B239:G239"/>
    <mergeCell ref="B251:G251"/>
    <mergeCell ref="B275:G275"/>
    <mergeCell ref="B287:G287"/>
    <mergeCell ref="B299:G299"/>
    <mergeCell ref="B310:G310"/>
    <mergeCell ref="B332:G332"/>
    <mergeCell ref="B342:G342"/>
    <mergeCell ref="B352:G352"/>
    <mergeCell ref="B384:G384"/>
    <mergeCell ref="B394:G394"/>
    <mergeCell ref="B650:G650"/>
    <mergeCell ref="B443:G443"/>
    <mergeCell ref="B479:G479"/>
    <mergeCell ref="B490:G490"/>
    <mergeCell ref="B501:G501"/>
    <mergeCell ref="B512:G512"/>
    <mergeCell ref="B523:G523"/>
    <mergeCell ref="B534:G534"/>
    <mergeCell ref="B543:G543"/>
    <mergeCell ref="B552:G552"/>
    <mergeCell ref="B561:G561"/>
    <mergeCell ref="B579:G579"/>
    <mergeCell ref="B897:G897"/>
    <mergeCell ref="B661:G661"/>
    <mergeCell ref="B702:G702"/>
    <mergeCell ref="B733:G733"/>
    <mergeCell ref="B746:G746"/>
    <mergeCell ref="B759:G759"/>
    <mergeCell ref="B772:G772"/>
    <mergeCell ref="B785:G785"/>
    <mergeCell ref="B798:G798"/>
    <mergeCell ref="B837:G837"/>
    <mergeCell ref="B873:G873"/>
    <mergeCell ref="B886:G886"/>
    <mergeCell ref="B1109:G1109"/>
    <mergeCell ref="B958:G958"/>
    <mergeCell ref="B969:G969"/>
    <mergeCell ref="B980:G980"/>
    <mergeCell ref="B999:G999"/>
    <mergeCell ref="B1012:G1012"/>
    <mergeCell ref="B1024:G1024"/>
    <mergeCell ref="B1034:G1034"/>
    <mergeCell ref="B1047:G1047"/>
    <mergeCell ref="B1060:G1060"/>
    <mergeCell ref="B1072:G1072"/>
    <mergeCell ref="B1097:G1097"/>
    <mergeCell ref="B1134:G1134"/>
    <mergeCell ref="B1146:G1146"/>
    <mergeCell ref="B1158:G1158"/>
    <mergeCell ref="B1169:G1169"/>
    <mergeCell ref="B1207:G1207"/>
  </mergeCells>
  <pageMargins left="0.7" right="0.7" top="0.75" bottom="0.75" header="0.3" footer="0.3"/>
  <pageSetup paperSize="9" scale="74" fitToWidth="0" fitToHeight="0" orientation="portrait" r:id="rId1"/>
  <headerFooter scaleWithDoc="0"/>
  <rowBreaks count="15" manualBreakCount="15">
    <brk id="58" min="1" max="6" man="1"/>
    <brk id="108" min="1" max="6" man="1"/>
    <brk id="163" min="1" max="6" man="1"/>
    <brk id="206" min="1" max="6" man="1"/>
    <brk id="250" min="1" max="6" man="1"/>
    <brk id="298" min="1" max="6" man="1"/>
    <brk id="351" min="1" max="6" man="1"/>
    <brk id="478" min="1" max="6" man="1"/>
    <brk id="596" min="1" max="6" man="1"/>
    <brk id="660" min="1" max="6" man="1"/>
    <brk id="721" min="1" max="6" man="1"/>
    <brk id="836" min="1" max="6" man="1"/>
    <brk id="896" min="1" max="6" man="1"/>
    <brk id="1011" min="1" max="6" man="1"/>
    <brk id="1121" min="1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Composições Principais</vt:lpstr>
      <vt:lpstr>'Composições Principais'!Area_de_impressao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2025-10-21T19:25:13Z</dcterms:modified>
</cp:coreProperties>
</file>