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13_ncr:1_{A1BBAAEA-87DA-4CCB-8B02-8AB8DD148421}" xr6:coauthVersionLast="47" xr6:coauthVersionMax="47" xr10:uidLastSave="{00000000-0000-0000-0000-000000000000}"/>
  <workbookProtection workbookAlgorithmName="SHA-512" workbookHashValue="quOJ/+gQ7BGYqB8HwFRG2W3+52Yh8tb4opyvi/ddXIJvlVDJmmzERJDyEfLGXTbguzHuXPYsc1OT0YKNvztz7g==" workbookSaltValue="owsKOth1N+sD4Jtafm7sdQ==" workbookSpinCount="100000" lockStructure="1"/>
  <bookViews>
    <workbookView xWindow="-120" yWindow="-120" windowWidth="29040" windowHeight="15720" firstSheet="1" activeTab="1" xr2:uid="{00000000-000D-0000-FFFF-FFFF00000000}"/>
  </bookViews>
  <sheets>
    <sheet name="Orçamento Inicial" sheetId="1" state="hidden" r:id="rId1"/>
    <sheet name="Composições Principais" sheetId="2" r:id="rId2"/>
    <sheet name="Composições Auxiliares" sheetId="3" state="hidden" r:id="rId3"/>
  </sheets>
  <definedNames>
    <definedName name="_xlnm._FilterDatabase" localSheetId="1" hidden="1">'Composições Principais'!$A$11:$J$411</definedName>
    <definedName name="_xlnm.Print_Area" localSheetId="1">'Composições Principais'!$A$1:$F$411</definedName>
    <definedName name="_xlnm.Print_Titles" localSheetId="0">'Orçamento Inicial'!$1:$14,'Orçamento Inicial'!$A:$M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8" i="2" l="1"/>
  <c r="F411" i="2"/>
  <c r="F402" i="2"/>
  <c r="F394" i="2"/>
  <c r="F377" i="2"/>
  <c r="F349" i="2"/>
  <c r="F338" i="2"/>
  <c r="F326" i="2"/>
  <c r="F314" i="2"/>
  <c r="F302" i="2"/>
  <c r="F410" i="2"/>
  <c r="J410" i="2" s="1"/>
  <c r="F409" i="2"/>
  <c r="F408" i="2"/>
  <c r="J408" i="2" s="1"/>
  <c r="F401" i="2"/>
  <c r="J401" i="2" s="1"/>
  <c r="F400" i="2"/>
  <c r="F393" i="2"/>
  <c r="J393" i="2" s="1"/>
  <c r="F392" i="2"/>
  <c r="F391" i="2"/>
  <c r="J391" i="2" s="1"/>
  <c r="F390" i="2"/>
  <c r="J390" i="2" s="1"/>
  <c r="F389" i="2"/>
  <c r="J389" i="2" s="1"/>
  <c r="F388" i="2"/>
  <c r="J388" i="2" s="1"/>
  <c r="F387" i="2"/>
  <c r="J387" i="2" s="1"/>
  <c r="F386" i="2"/>
  <c r="J386" i="2" s="1"/>
  <c r="F385" i="2"/>
  <c r="J385" i="2" s="1"/>
  <c r="F384" i="2"/>
  <c r="J384" i="2" s="1"/>
  <c r="F383" i="2"/>
  <c r="J383" i="2" s="1"/>
  <c r="F376" i="2"/>
  <c r="J376" i="2" s="1"/>
  <c r="F375" i="2"/>
  <c r="F374" i="2"/>
  <c r="J374" i="2" s="1"/>
  <c r="F373" i="2"/>
  <c r="J373" i="2" s="1"/>
  <c r="F372" i="2"/>
  <c r="J372" i="2" s="1"/>
  <c r="F371" i="2"/>
  <c r="J371" i="2" s="1"/>
  <c r="F370" i="2"/>
  <c r="J370" i="2" s="1"/>
  <c r="F369" i="2"/>
  <c r="J369" i="2" s="1"/>
  <c r="F368" i="2"/>
  <c r="J368" i="2" s="1"/>
  <c r="F367" i="2"/>
  <c r="J367" i="2" s="1"/>
  <c r="F366" i="2"/>
  <c r="J366" i="2" s="1"/>
  <c r="F365" i="2"/>
  <c r="J365" i="2" s="1"/>
  <c r="F364" i="2"/>
  <c r="J364" i="2" s="1"/>
  <c r="F357" i="2"/>
  <c r="J357" i="2" s="1"/>
  <c r="F356" i="2"/>
  <c r="F355" i="2"/>
  <c r="J355" i="2" s="1"/>
  <c r="F348" i="2"/>
  <c r="J348" i="2" s="1"/>
  <c r="F347" i="2"/>
  <c r="F346" i="2"/>
  <c r="J346" i="2" s="1"/>
  <c r="F345" i="2"/>
  <c r="J345" i="2" s="1"/>
  <c r="F344" i="2"/>
  <c r="J344" i="2" s="1"/>
  <c r="F337" i="2"/>
  <c r="J337" i="2" s="1"/>
  <c r="F336" i="2"/>
  <c r="F335" i="2"/>
  <c r="J335" i="2" s="1"/>
  <c r="F334" i="2"/>
  <c r="J334" i="2" s="1"/>
  <c r="F333" i="2"/>
  <c r="J333" i="2" s="1"/>
  <c r="F332" i="2"/>
  <c r="J332" i="2" s="1"/>
  <c r="F325" i="2"/>
  <c r="J325" i="2" s="1"/>
  <c r="F324" i="2"/>
  <c r="F323" i="2"/>
  <c r="J323" i="2" s="1"/>
  <c r="F322" i="2"/>
  <c r="J322" i="2" s="1"/>
  <c r="F321" i="2"/>
  <c r="J321" i="2" s="1"/>
  <c r="F320" i="2"/>
  <c r="J320" i="2" s="1"/>
  <c r="F313" i="2"/>
  <c r="J313" i="2" s="1"/>
  <c r="F312" i="2"/>
  <c r="F311" i="2"/>
  <c r="J311" i="2" s="1"/>
  <c r="F310" i="2"/>
  <c r="J310" i="2" s="1"/>
  <c r="F309" i="2"/>
  <c r="J309" i="2" s="1"/>
  <c r="F308" i="2"/>
  <c r="J308" i="2" s="1"/>
  <c r="F301" i="2"/>
  <c r="J301" i="2" s="1"/>
  <c r="F300" i="2"/>
  <c r="F299" i="2"/>
  <c r="J299" i="2" s="1"/>
  <c r="F298" i="2"/>
  <c r="J298" i="2" s="1"/>
  <c r="F297" i="2"/>
  <c r="J297" i="2" s="1"/>
  <c r="F290" i="2"/>
  <c r="J290" i="2" s="1"/>
  <c r="F289" i="2"/>
  <c r="F288" i="2"/>
  <c r="J288" i="2" s="1"/>
  <c r="F287" i="2"/>
  <c r="J287" i="2" s="1"/>
  <c r="F286" i="2"/>
  <c r="J286" i="2" s="1"/>
  <c r="F285" i="2"/>
  <c r="F278" i="2"/>
  <c r="J278" i="2" s="1"/>
  <c r="F277" i="2"/>
  <c r="F276" i="2"/>
  <c r="J276" i="2" s="1"/>
  <c r="F275" i="2"/>
  <c r="J275" i="2" s="1"/>
  <c r="F274" i="2"/>
  <c r="F267" i="2"/>
  <c r="F266" i="2"/>
  <c r="F265" i="2"/>
  <c r="J265" i="2" s="1"/>
  <c r="F264" i="2"/>
  <c r="J264" i="2" s="1"/>
  <c r="F263" i="2"/>
  <c r="J263" i="2" s="1"/>
  <c r="F256" i="2"/>
  <c r="J256" i="2" s="1"/>
  <c r="F255" i="2"/>
  <c r="F254" i="2"/>
  <c r="J254" i="2" s="1"/>
  <c r="F253" i="2"/>
  <c r="J253" i="2" s="1"/>
  <c r="F252" i="2"/>
  <c r="J252" i="2" s="1"/>
  <c r="F251" i="2"/>
  <c r="F244" i="2"/>
  <c r="J244" i="2" s="1"/>
  <c r="F243" i="2"/>
  <c r="F242" i="2"/>
  <c r="F241" i="2"/>
  <c r="J241" i="2" s="1"/>
  <c r="F234" i="2"/>
  <c r="J234" i="2" s="1"/>
  <c r="F233" i="2"/>
  <c r="F232" i="2"/>
  <c r="J232" i="2" s="1"/>
  <c r="F231" i="2"/>
  <c r="F224" i="2"/>
  <c r="J224" i="2" s="1"/>
  <c r="F223" i="2"/>
  <c r="F222" i="2"/>
  <c r="J222" i="2" s="1"/>
  <c r="F221" i="2"/>
  <c r="F214" i="2"/>
  <c r="F215" i="2" s="1"/>
  <c r="F207" i="2"/>
  <c r="F206" i="2"/>
  <c r="F205" i="2"/>
  <c r="J205" i="2" s="1"/>
  <c r="F204" i="2"/>
  <c r="F197" i="2"/>
  <c r="J197" i="2" s="1"/>
  <c r="F196" i="2"/>
  <c r="F195" i="2"/>
  <c r="J195" i="2" s="1"/>
  <c r="F194" i="2"/>
  <c r="F187" i="2"/>
  <c r="J187" i="2" s="1"/>
  <c r="F186" i="2"/>
  <c r="F185" i="2"/>
  <c r="J185" i="2" s="1"/>
  <c r="F184" i="2"/>
  <c r="J184" i="2" s="1"/>
  <c r="F183" i="2"/>
  <c r="F176" i="2"/>
  <c r="J176" i="2" s="1"/>
  <c r="F175" i="2"/>
  <c r="F174" i="2"/>
  <c r="J174" i="2" s="1"/>
  <c r="F173" i="2"/>
  <c r="J173" i="2" s="1"/>
  <c r="F172" i="2"/>
  <c r="J172" i="2" s="1"/>
  <c r="F171" i="2"/>
  <c r="F164" i="2"/>
  <c r="J164" i="2" s="1"/>
  <c r="F163" i="2"/>
  <c r="F162" i="2"/>
  <c r="J162" i="2" s="1"/>
  <c r="F161" i="2"/>
  <c r="J161" i="2" s="1"/>
  <c r="F160" i="2"/>
  <c r="F153" i="2"/>
  <c r="J153" i="2" s="1"/>
  <c r="F152" i="2"/>
  <c r="F151" i="2"/>
  <c r="J151" i="2" s="1"/>
  <c r="F150" i="2"/>
  <c r="J150" i="2" s="1"/>
  <c r="F149" i="2"/>
  <c r="J149" i="2" s="1"/>
  <c r="F148" i="2"/>
  <c r="J148" i="2" s="1"/>
  <c r="F147" i="2"/>
  <c r="F140" i="2"/>
  <c r="J140" i="2" s="1"/>
  <c r="F139" i="2"/>
  <c r="F138" i="2"/>
  <c r="J138" i="2" s="1"/>
  <c r="F137" i="2"/>
  <c r="J137" i="2" s="1"/>
  <c r="F136" i="2"/>
  <c r="J136" i="2" s="1"/>
  <c r="F135" i="2"/>
  <c r="J135" i="2" s="1"/>
  <c r="F134" i="2"/>
  <c r="F127" i="2"/>
  <c r="J127" i="2" s="1"/>
  <c r="F126" i="2"/>
  <c r="F125" i="2"/>
  <c r="J125" i="2" s="1"/>
  <c r="F124" i="2"/>
  <c r="J124" i="2" s="1"/>
  <c r="F123" i="2"/>
  <c r="F116" i="2"/>
  <c r="J116" i="2" s="1"/>
  <c r="F115" i="2"/>
  <c r="F114" i="2"/>
  <c r="F107" i="2"/>
  <c r="J107" i="2" s="1"/>
  <c r="F106" i="2"/>
  <c r="F105" i="2"/>
  <c r="J105" i="2" s="1"/>
  <c r="F104" i="2"/>
  <c r="F97" i="2"/>
  <c r="J97" i="2" s="1"/>
  <c r="F96" i="2"/>
  <c r="F95" i="2"/>
  <c r="J95" i="2" s="1"/>
  <c r="F94" i="2"/>
  <c r="F87" i="2"/>
  <c r="F88" i="2" s="1"/>
  <c r="F80" i="2"/>
  <c r="F81" i="2" s="1"/>
  <c r="F73" i="2"/>
  <c r="F74" i="2" s="1"/>
  <c r="F66" i="2"/>
  <c r="J66" i="2" s="1"/>
  <c r="F65" i="2"/>
  <c r="F64" i="2"/>
  <c r="J64" i="2" s="1"/>
  <c r="F63" i="2"/>
  <c r="J63" i="2" s="1"/>
  <c r="F62" i="2"/>
  <c r="J62" i="2" s="1"/>
  <c r="F61" i="2"/>
  <c r="J61" i="2" s="1"/>
  <c r="F60" i="2"/>
  <c r="F53" i="2"/>
  <c r="J53" i="2" s="1"/>
  <c r="F52" i="2"/>
  <c r="F51" i="2"/>
  <c r="J51" i="2" s="1"/>
  <c r="F50" i="2"/>
  <c r="J50" i="2" s="1"/>
  <c r="F49" i="2"/>
  <c r="J49" i="2" s="1"/>
  <c r="F48" i="2"/>
  <c r="F41" i="2"/>
  <c r="J41" i="2" s="1"/>
  <c r="F40" i="2"/>
  <c r="F39" i="2"/>
  <c r="J39" i="2" s="1"/>
  <c r="F38" i="2"/>
  <c r="J38" i="2" s="1"/>
  <c r="F37" i="2"/>
  <c r="J37" i="2" s="1"/>
  <c r="F36" i="2"/>
  <c r="J36" i="2" s="1"/>
  <c r="F35" i="2"/>
  <c r="F28" i="2"/>
  <c r="J28" i="2" s="1"/>
  <c r="F27" i="2"/>
  <c r="F26" i="2"/>
  <c r="J26" i="2" s="1"/>
  <c r="F25" i="2"/>
  <c r="J25" i="2" s="1"/>
  <c r="F24" i="2"/>
  <c r="J24" i="2" s="1"/>
  <c r="F23" i="2"/>
  <c r="F16" i="2"/>
  <c r="J16" i="2" s="1"/>
  <c r="F15" i="2"/>
  <c r="J251" i="2" l="1"/>
  <c r="F257" i="2"/>
  <c r="J257" i="2" s="1"/>
  <c r="J242" i="2"/>
  <c r="F245" i="2"/>
  <c r="J245" i="2" s="1"/>
  <c r="J231" i="2"/>
  <c r="F235" i="2"/>
  <c r="J235" i="2" s="1"/>
  <c r="J285" i="2"/>
  <c r="F291" i="2"/>
  <c r="J291" i="2" s="1"/>
  <c r="J274" i="2"/>
  <c r="F279" i="2"/>
  <c r="J279" i="2" s="1"/>
  <c r="J267" i="2"/>
  <c r="F268" i="2"/>
  <c r="J268" i="2" s="1"/>
  <c r="J221" i="2"/>
  <c r="F225" i="2"/>
  <c r="J225" i="2" s="1"/>
  <c r="J207" i="2"/>
  <c r="F208" i="2"/>
  <c r="J208" i="2" s="1"/>
  <c r="J204" i="2"/>
  <c r="J194" i="2"/>
  <c r="F198" i="2"/>
  <c r="J198" i="2" s="1"/>
  <c r="J183" i="2"/>
  <c r="F188" i="2"/>
  <c r="J188" i="2" s="1"/>
  <c r="J171" i="2"/>
  <c r="F177" i="2"/>
  <c r="J177" i="2" s="1"/>
  <c r="J160" i="2"/>
  <c r="F165" i="2"/>
  <c r="J165" i="2" s="1"/>
  <c r="J147" i="2"/>
  <c r="F154" i="2"/>
  <c r="J154" i="2" s="1"/>
  <c r="J134" i="2"/>
  <c r="F141" i="2"/>
  <c r="J141" i="2" s="1"/>
  <c r="J123" i="2"/>
  <c r="F128" i="2"/>
  <c r="J128" i="2" s="1"/>
  <c r="J114" i="2"/>
  <c r="F117" i="2"/>
  <c r="J117" i="2" s="1"/>
  <c r="J104" i="2"/>
  <c r="F108" i="2"/>
  <c r="J108" i="2" s="1"/>
  <c r="J94" i="2"/>
  <c r="F98" i="2"/>
  <c r="J98" i="2" s="1"/>
  <c r="J60" i="2"/>
  <c r="F67" i="2"/>
  <c r="J67" i="2" s="1"/>
  <c r="J48" i="2"/>
  <c r="F54" i="2"/>
  <c r="J54" i="2" s="1"/>
  <c r="J35" i="2"/>
  <c r="F42" i="2"/>
  <c r="J42" i="2" s="1"/>
  <c r="J23" i="2"/>
  <c r="F29" i="2"/>
  <c r="J29" i="2" s="1"/>
  <c r="J409" i="2"/>
  <c r="J411" i="2"/>
  <c r="J400" i="2"/>
  <c r="J402" i="2"/>
  <c r="J392" i="2"/>
  <c r="J394" i="2"/>
  <c r="J375" i="2"/>
  <c r="J377" i="2"/>
  <c r="J356" i="2"/>
  <c r="J358" i="2"/>
  <c r="J347" i="2"/>
  <c r="J349" i="2"/>
  <c r="J336" i="2"/>
  <c r="J338" i="2"/>
  <c r="J324" i="2"/>
  <c r="J326" i="2"/>
  <c r="J312" i="2"/>
  <c r="J314" i="2"/>
  <c r="J300" i="2"/>
  <c r="J302" i="2"/>
  <c r="J289" i="2"/>
  <c r="J277" i="2"/>
  <c r="J266" i="2"/>
  <c r="J255" i="2"/>
  <c r="J243" i="2"/>
  <c r="J233" i="2"/>
  <c r="J223" i="2"/>
  <c r="J214" i="2"/>
  <c r="J215" i="2"/>
  <c r="J206" i="2"/>
  <c r="J196" i="2"/>
  <c r="J186" i="2"/>
  <c r="J175" i="2"/>
  <c r="J163" i="2"/>
  <c r="J152" i="2"/>
  <c r="J139" i="2"/>
  <c r="J126" i="2"/>
  <c r="J115" i="2"/>
  <c r="J106" i="2"/>
  <c r="J96" i="2"/>
  <c r="J87" i="2"/>
  <c r="J88" i="2"/>
  <c r="J80" i="2"/>
  <c r="J81" i="2"/>
  <c r="J73" i="2"/>
  <c r="J74" i="2"/>
  <c r="J65" i="2"/>
  <c r="J52" i="2"/>
  <c r="J40" i="2"/>
  <c r="J27" i="2"/>
  <c r="J15" i="2"/>
  <c r="F17" i="2"/>
  <c r="J17" i="2" s="1"/>
</calcChain>
</file>

<file path=xl/sharedStrings.xml><?xml version="1.0" encoding="utf-8"?>
<sst xmlns="http://schemas.openxmlformats.org/spreadsheetml/2006/main" count="1426" uniqueCount="411">
  <si>
    <t>GOVERNO DO ESTADO DE MATO GROSSO DO SUL</t>
  </si>
  <si>
    <t>AGÊNCIA DE HABITAÇÃO POPULAR DO ESTADO DE MATO GROSSO DO SUL</t>
  </si>
  <si>
    <t>GERÊNCIA DE LICITAÇÃO</t>
  </si>
  <si>
    <t>Orçamento Inicial - Analítico - Método Truncado</t>
  </si>
  <si>
    <t>Objeto:</t>
  </si>
  <si>
    <t>EXECUÇÃO DE 14 (QUATORZE) BASES DO PROJETO LOTE URBANIZADO, NO MUNICÍPIO DE JAPORÃ/MS.</t>
  </si>
  <si>
    <t>Município:</t>
  </si>
  <si>
    <t>Japorã/MS</t>
  </si>
  <si>
    <t>Local:</t>
  </si>
  <si>
    <t/>
  </si>
  <si>
    <t>BDI:</t>
  </si>
  <si>
    <t>BDI NÃO DESONERADO - 21,19% (21,19%)</t>
  </si>
  <si>
    <t>Prazo exec.:</t>
  </si>
  <si>
    <t>120 dias</t>
  </si>
  <si>
    <t>Sist./Ref.:</t>
  </si>
  <si>
    <t>AGEHAB CIVIL - ONERADO (set/2025), SINAPI - Sist. Nac. de Pesq. de Custos e Índ. da Const. Civil (set/2025), AGESUL CIVIL - ONERADO (jun/2025)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</si>
  <si>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</si>
  <si>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</si>
  <si>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</si>
  <si>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</si>
  <si>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</si>
  <si>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</si>
  <si>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</si>
  <si>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</si>
  <si>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</si>
  <si>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</si>
  <si>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</si>
  <si>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</si>
  <si>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</si>
  <si>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</si>
  <si>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</si>
  <si>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</si>
  <si>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</si>
  <si>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98519</t>
  </si>
  <si>
    <t>Revolvimento e limpeza manual de solo. Af_07/2024</t>
  </si>
  <si>
    <t>m²</t>
  </si>
  <si>
    <t>SINAPI - Sist. Nac. de Pesq. de Custos e Índ. da Const. Civil</t>
  </si>
  <si>
    <t>8-BDI NÃO DESONERADO - 21,19% ( 21,19% )</t>
  </si>
  <si>
    <t>01/09/2025</t>
  </si>
  <si>
    <t>01.02
010100101</t>
  </si>
  <si>
    <t>LOCAÇÃO CONVENCIONAL DE OBRA ATRAVÉS DE GABARITO DE TÁBUAS CORRIDAS PONTALETADAS, COM REAPROVEITAMENTO DE 3 VEZES</t>
  </si>
  <si>
    <t>m² </t>
  </si>
  <si>
    <t>AGEHAB CIVIL - ONERADO</t>
  </si>
  <si>
    <t>01.03
103689</t>
  </si>
  <si>
    <t>Fornecimento e instalação de placa de obra com chapa galvanizada e estrutura de madeira. Af_03/2022_ps</t>
  </si>
  <si>
    <t>01.04
010100102</t>
  </si>
  <si>
    <t>INSTALAÇÃO PROVISÓRIA DE ÁGUA P/ CANTEIRO DE OBRA</t>
  </si>
  <si>
    <t>un</t>
  </si>
  <si>
    <t>01.05
010100103</t>
  </si>
  <si>
    <t xml:space="preserve">INSTALAÇÃO/LIGAÇÃO PROVISÓRIA DE ENERGIA ELÉTRICA DE BAIXA TENSÃO </t>
  </si>
  <si>
    <t>01.06
012600101</t>
  </si>
  <si>
    <t>LOCAÇÃO DE CONTAINER PARA DEPÓSITO DE (2,30 X 6,00M), ALT. 2,50M, SEM DIVISÓRIAS INTERNAS E SEM SANITÁRIO, EXC. TRANSP./CARGA/DESCARGA</t>
  </si>
  <si>
    <t>mês</t>
  </si>
  <si>
    <t>01.07
0101001176</t>
  </si>
  <si>
    <t>Locação de banheiro químico, incluso 4 higienizações, mobilização e desmobilização</t>
  </si>
  <si>
    <t>AGESUL CIVIL - ONERADO</t>
  </si>
  <si>
    <t>01/06/2025</t>
  </si>
  <si>
    <t>Total - SERVIÇOS PRELIMINARES</t>
  </si>
  <si>
    <t>02</t>
  </si>
  <si>
    <t>FUNDAÇÕES</t>
  </si>
  <si>
    <t>02.01
93358</t>
  </si>
  <si>
    <t>Escavação manual de vala. Af_09/2024</t>
  </si>
  <si>
    <t>m³</t>
  </si>
  <si>
    <t>02.02
97083</t>
  </si>
  <si>
    <t>Compactação mecânica de solo para execução de radier, piso de concreto ou laje sobre solo, com compactador de solos a percussão. Af_09/2021</t>
  </si>
  <si>
    <t>02.03
93382</t>
  </si>
  <si>
    <t>Reaterro manual de valas, com compactador de solos de percussão. Af_08/2023</t>
  </si>
  <si>
    <t>02.04
010601104</t>
  </si>
  <si>
    <t>APLICAÇÃO DE LONA PLÁSTICA PARA EXECUÇÃO DE PAVIMENTOS DE CONCRETO</t>
  </si>
  <si>
    <t>02.05
97092</t>
  </si>
  <si>
    <t>Armação para execução de radier, piso de concreto ou laje sobre solo, com uso de tela q-196. Af_09/2021</t>
  </si>
  <si>
    <t>kg</t>
  </si>
  <si>
    <t>02.06
010601101</t>
  </si>
  <si>
    <t>FABRICAÇÃO, MONTAGEM E DESMONTAGEM DE FÔRMA PARA RADIER,PISO DE CONCRETO OU LAJE SOBRE SOLO, EM MADEIRA SERRADA, E=25 MM, 4 UTILIZAÇÕES</t>
  </si>
  <si>
    <t>02.07
94970</t>
  </si>
  <si>
    <t>Concreto fck = 20mpa, traço 1:2,7:3 (em massa seca de cimento/ areia média/ brita 1) - preparo mecânico com betoneira 600 l. Af_05/2021</t>
  </si>
  <si>
    <t>02.08
103670</t>
  </si>
  <si>
    <t>LANÇAMENTO COM USO DE BALDES, ADENSAMENTO E ACABAMENTO DE CONCRETO EM ESTRUTURAS. AF_02/2022</t>
  </si>
  <si>
    <t>Total - FUNDAÇÕES</t>
  </si>
  <si>
    <t>03</t>
  </si>
  <si>
    <t>ALVENARIA DE ELEVAÇÃO</t>
  </si>
  <si>
    <t>03.01
103328</t>
  </si>
  <si>
    <t>Alvenaria de vedação de blocos cerâmicos furados na horizontal de 9x19x19 cm (espessura 9 cm) e argamassa de assentamento com preparo em betoneira. Af_12/2021</t>
  </si>
  <si>
    <t>Total - ALVENARIA DE ELEVAÇÃO</t>
  </si>
  <si>
    <t>04</t>
  </si>
  <si>
    <t>INSTALAÇÃO HIDRÁULICA</t>
  </si>
  <si>
    <t>04.01
011301101</t>
  </si>
  <si>
    <t>RAMAL PREDIAL EM TUBO PEAD 20MM - FORNECIMENTO, INSTALAÇÃO, ESCAVAÇÃO E REATERRO</t>
  </si>
  <si>
    <t>m</t>
  </si>
  <si>
    <t>04.02
104044</t>
  </si>
  <si>
    <t>Adaptador, polipropileno, para tubos em pead, 20 mm x 3/4", para ligação predial de água. Af_06/2022</t>
  </si>
  <si>
    <t>04.03
89446</t>
  </si>
  <si>
    <t>Tubo, pvc, soldável, de 25mm, instalado em prumada de água - fornecimento e instalação. Af_06/2022</t>
  </si>
  <si>
    <t>Total - INSTALAÇÃO HIDRÁULICA</t>
  </si>
  <si>
    <t>05</t>
  </si>
  <si>
    <t>INSTALAÇÃO SANITÁRIA</t>
  </si>
  <si>
    <t>05.01
93358</t>
  </si>
  <si>
    <t>05.02
010401101</t>
  </si>
  <si>
    <t>REATERRO MANUAL COM APILOAMENTO MANUAL</t>
  </si>
  <si>
    <t>05.03
89711</t>
  </si>
  <si>
    <t>Tubo pvc, serie normal, esgoto predial, dn 40 mm, fornecido e instalado em ramal de descarga ou ramal de esgoto sanitário. Af_08/2022</t>
  </si>
  <si>
    <t>05.04
89712</t>
  </si>
  <si>
    <t>Tubo pvc, serie normal, esgoto predial, dn 50 mm, fornecido e instalado em ramal de descarga ou ramal de esgoto sanitário. Af_08/2022</t>
  </si>
  <si>
    <t>05.05
89714</t>
  </si>
  <si>
    <t>Tubo pvc, serie normal, esgoto predial, dn 100 mm, fornecido e instalado em ramal de descarga ou ramal de esgoto sanitário. Af_08/2022</t>
  </si>
  <si>
    <t>05.06
89724</t>
  </si>
  <si>
    <t>Joelho 90 graus, pvc, serie normal, esgoto predial, dn 40 mm, junta soldável, fornecido e instalado em ramal de descarga ou ramal de esgoto sanitário. Af_08/2022</t>
  </si>
  <si>
    <t>05.07
89731</t>
  </si>
  <si>
    <t>Joelho 90 graus, pvc, serie normal, esgoto predial, dn 50 mm, junta elástica, fornecido e instalado em ramal de descarga ou ramal de esgoto sanitário. Af_08/2022</t>
  </si>
  <si>
    <t>05.08
89744</t>
  </si>
  <si>
    <t>Joelho 90 graus, pvc, serie normal, esgoto predial, dn 100 mm, junta elástica, fornecido e instalado em ramal de descarga ou ramal de esgoto sanitário. Af_08/2022</t>
  </si>
  <si>
    <t>05.09
89726</t>
  </si>
  <si>
    <t>Joelho 45 graus, pvc, serie normal, esgoto predial, dn 40 mm, junta soldável, fornecido e instalado em ramal de descarga ou ramal de esgoto sanitário. Af_08/2022</t>
  </si>
  <si>
    <t>05.10
89827</t>
  </si>
  <si>
    <t>Junção simples, pvc, serie normal, esgoto predial, dn 50 x 50 mm, junta elástica, fornecido e instalado em prumada de esgoto sanitário ou ventilação. Af_08/2022</t>
  </si>
  <si>
    <t>05.11
011304103</t>
  </si>
  <si>
    <t>JUNÇÃO SIMPLES, PVC, DN 100 X 50 MM, SÉRIE NORMAL PARA ESGOTO PREDIAL</t>
  </si>
  <si>
    <t>05.12
104344</t>
  </si>
  <si>
    <t>Te, pvc, série normal, esgoto predial, dn 100 x 50 mm, junta elástica, fornecido e instalado em ramal de descarga ou ramal de esgoto sanitário. Af_08/2022</t>
  </si>
  <si>
    <t>05.13
89707</t>
  </si>
  <si>
    <t>Caixa sifonada, pvc, dn 100 x 100 x 50 mm, junta elástica, fornecida e instalada em ramal de descarga ou em ramal de esgoto sanitário. Af_08/2022</t>
  </si>
  <si>
    <t>05.14
011304101</t>
  </si>
  <si>
    <t>CAIXA DE GORDURA SIMPLES EM CONCRETO PRÉ-MOLDADO 0,40x0,40x0,40M COM TAMPA - FORNECIMENTO E INSTALAÇÃO</t>
  </si>
  <si>
    <t>05.15
011304102</t>
  </si>
  <si>
    <t>CAIXA DE INSPEÇÃO SIMPLES EM CONCRETO PRÉ-MOLDADO 0,40x0,40x0,40M COM TAMPA - FORNECIMENTO E INSTALAÇÃO</t>
  </si>
  <si>
    <t>05.16
011304104</t>
  </si>
  <si>
    <t>FOSSA SÉPTICA PRÉ-MOLDADA, DIÂMETRO INTERNO DE 1,20M, ALTURA ÚTIL 1,50M, C/ LASTRO DE CONCRETO - Nota: A altura útil é a medida tomada na geratriz inferior da tubulação de saída da fossa séptica até o seu fundo</t>
  </si>
  <si>
    <t>05.17
011304105</t>
  </si>
  <si>
    <t>SUMIDOURO PRÉ-MOLDADO, DIÂMETRO INTERNO DE 1,00M, ALTURA ÚTIL DE 3,00M, PERFURADO A CADA 20CM - Nota: A altura útil é a medida tomada na geratriz inferior da tubulação de entrada do sumidouro até o seu fundo</t>
  </si>
  <si>
    <t>Total - INSTALAÇÃO SANITÁRIA</t>
  </si>
  <si>
    <t>06</t>
  </si>
  <si>
    <t>LIMPEZA GERAL</t>
  </si>
  <si>
    <t>06.01
99814</t>
  </si>
  <si>
    <t>Limpeza de superfície com jato de alta pressão. Af_04/2019</t>
  </si>
  <si>
    <t>06.02
98504</t>
  </si>
  <si>
    <t>Plantio de grama batatais em placas. Af_07/2024</t>
  </si>
  <si>
    <t>Total - LIMPEZA GERAL</t>
  </si>
  <si>
    <t>07</t>
  </si>
  <si>
    <t>ADMINISTRAÇÃO LOCAL</t>
  </si>
  <si>
    <t>07.01
022400052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</si>
  <si>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</si>
  <si>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</si>
  <si>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Total - ADMINISTRAÇÃO LOCAL</t>
  </si>
  <si>
    <t>Total Geral</t>
  </si>
  <si>
    <t>98519 - Revolvimento e limpeza manual de solo. Af_07/2024 ( m² )</t>
  </si>
  <si>
    <t>Sistema: SINAPI - Sist. Nac. de Pesq. de Custos e Índ. da Const. Civil - 01/09/2025</t>
  </si>
  <si>
    <t>Utilizado no(s) item(ns) 01.01</t>
  </si>
  <si>
    <t>Código</t>
  </si>
  <si>
    <t>Unidade</t>
  </si>
  <si>
    <t>Quantidade</t>
  </si>
  <si>
    <t>Valor Operativo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</si>
  <si>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</si>
  <si>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</si>
  <si>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</si>
  <si>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</si>
  <si>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</si>
  <si>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</si>
  <si>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</si>
  <si>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- 01/09/2025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</si>
  <si>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</si>
  <si>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</si>
  <si>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</si>
  <si>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</si>
  <si>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</si>
  <si>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</si>
  <si>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</si>
  <si>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</si>
  <si>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</si>
  <si>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</si>
  <si>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</si>
  <si>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103689 - Fornecimento e instalação de placa de obra com chapa galvanizada e estrutura de madeira. Af_03/2022_ps ( m² )</t>
  </si>
  <si>
    <t>Utilizado no(s) item(ns) 01.03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</si>
  <si>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</si>
  <si>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</si>
  <si>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</si>
  <si>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</si>
  <si>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</si>
  <si>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</si>
  <si>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</si>
  <si>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</si>
  <si>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102234</t>
  </si>
  <si>
    <t>Pintura imunizante para madeira, 2 demãos. Af_01/2021</t>
  </si>
  <si>
    <t>010100102 - INSTALAÇÃO PROVISÓRIA DE ÁGUA P/ CANTEIRO DE OBRA ( un )</t>
  </si>
  <si>
    <t>Utilizado no(s) item(ns) 01.04</t>
  </si>
  <si>
    <t>34637</t>
  </si>
  <si>
    <t>Caixa d'agua / reservatorio em polietileno, 500 litros, com tampa</t>
  </si>
  <si>
    <t>37458</t>
  </si>
  <si>
    <t>Mangueira cristal, lisa, pvc transparente, 1/2" x 2 mm</t>
  </si>
  <si>
    <t>11831</t>
  </si>
  <si>
    <t>Torneira plástica para tanque 1/2 " ou 3/4 " com bico para mangueira</t>
  </si>
  <si>
    <t>9868</t>
  </si>
  <si>
    <t>Tubo pvc, soldavel, de 25 mm, agua fria (nbr-5648)</t>
  </si>
  <si>
    <t>88309</t>
  </si>
  <si>
    <t>Pedreiro com encargos complementares</t>
  </si>
  <si>
    <t>010100103 - INSTALAÇÃO/LIGAÇÃO PROVISÓRIA DE ENERGIA ELÉTRICA DE BAIXA TENSÃO  ( un )</t>
  </si>
  <si>
    <t>Utilizado no(s) item(ns) 01.05</t>
  </si>
  <si>
    <t>1093</t>
  </si>
  <si>
    <t>Armação vertical com haste e contra-pino, em chapa de aço galvanizado 3/16", com 3 estribos e 3 isoladores</t>
  </si>
  <si>
    <t>1020</t>
  </si>
  <si>
    <t>Cabo de cobre, flexivel, classe 4 ou 5, isolacao em pvc/a, antichama bwf-b, cobertura pvc-st1, antichama bwf-b, 1 condutor, 0,6/1 kv, secao nominal 10 mm2</t>
  </si>
  <si>
    <t>39809</t>
  </si>
  <si>
    <t>Caixa para medidor polifasico, em policarbonato / termoplastico, para alojar 1 disjuntor (padrao da concessionaria local)</t>
  </si>
  <si>
    <t>2392</t>
  </si>
  <si>
    <t>Disjuntor tipo nema, tripolar 10  até  50a, tensão máxima de 415 v</t>
  </si>
  <si>
    <t>7701</t>
  </si>
  <si>
    <t>Tubo aço galvanizado com costura, classe media, dn 2.1/2", e = *3,65* mm, peso *6,51* kg/m (nbr 5580)</t>
  </si>
  <si>
    <t>88264</t>
  </si>
  <si>
    <t>Eletricista com encargos complementares</t>
  </si>
  <si>
    <t>012600101 - LOCAÇÃO DE CONTAINER PARA DEPÓSITO DE (2,30 X 6,00M), ALT. 2,50M, SEM DIVISÓRIAS INTERNAS E SEM SANITÁRIO, EXC. TRANSP./CARGA/DESCARGA ( mês )</t>
  </si>
  <si>
    <t>Utilizado no(s) item(ns) 01.06</t>
  </si>
  <si>
    <t>10776</t>
  </si>
  <si>
    <t>Locacao de container 2,30 x 6,00 m, alt. 2,50 m, para escritorio, sem divisorias internas e sem sanitario (nao inclui mobilizacao/desmobilizacao)</t>
  </si>
  <si>
    <t>0101001176 - Locação de banheiro químico, incluso 4 higienizações, mobilização e desmobilização ( mês )</t>
  </si>
  <si>
    <t>Sistema: AGESUL CIVIL - ONERADO - 01/06/2025</t>
  </si>
  <si>
    <t>Utilizado no(s) item(ns) 01.07</t>
  </si>
  <si>
    <t>1616</t>
  </si>
  <si>
    <t>Locação de Banheiro Químico, incluso 4 higienizações, mobilização e desmobilização</t>
  </si>
  <si>
    <t>93358 - Escavação manual de vala. Af_09/2024 ( m³ )</t>
  </si>
  <si>
    <t>Utilizado no(s) item(ns) 02.01 / 05.01</t>
  </si>
  <si>
    <t>97083 - Compactação mecânica de solo para execução de radier, piso de concreto ou laje sobre solo, com compactador de solos a percussão. Af_09/2021 ( m² )</t>
  </si>
  <si>
    <t>Utilizado no(s) item(ns) 02.02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</si>
  <si>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</si>
  <si>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</si>
  <si>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</si>
  <si>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</si>
  <si>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</si>
  <si>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</si>
  <si>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</si>
  <si>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</si>
  <si>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</si>
  <si>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</si>
  <si>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</si>
  <si>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</si>
  <si>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</si>
  <si>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</si>
  <si>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010601104 - APLICAÇÃO DE LONA PLÁSTICA PARA EXECUÇÃO DE PAVIMENTOS DE CONCRETO ( m² )</t>
  </si>
  <si>
    <t>Utilizado no(s) item(ns) 02.04</t>
  </si>
  <si>
    <t>3777</t>
  </si>
  <si>
    <t>Lona plastica pesada preta, e = 150 micra</t>
  </si>
  <si>
    <t>97092 - Armação para execução de radier, piso de concreto ou laje sobre solo, com uso de tela q-196. Af_09/2021 ( kg )</t>
  </si>
  <si>
    <t>Utilizado no(s) item(ns) 02.05</t>
  </si>
  <si>
    <t>7156</t>
  </si>
  <si>
    <t>Tela de aco soldada nervurada, ca-60, q-196, (3,11 kg/m2), diametro do fio = 5,0 mm, largura = 2,45 m, espacamento da malha = 10 x 10 cm</t>
  </si>
  <si>
    <t>42407</t>
  </si>
  <si>
    <t>Treliça nervurada (espaçador), altura = 120,0 mm, diâmetro dos banzos inferiores e superior = 6,0 mm, diâmetro da diagonal = 4,2 mm</t>
  </si>
  <si>
    <t>88238</t>
  </si>
  <si>
    <t>Ajudante de armador com encargos complementares</t>
  </si>
  <si>
    <t>88245</t>
  </si>
  <si>
    <t>Armador com encargos complementares</t>
  </si>
  <si>
    <t>010601101 - FABRICAÇÃO, MONTAGEM E DESMONTAGEM DE FÔRMA PARA RADIER,PISO DE CONCRETO OU LAJE SOBRE SOLO, EM MADEIRA SERRADA, E=25 MM, 4 UTILIZAÇÕES ( m² )</t>
  </si>
  <si>
    <t>Utilizado no(s) item(ns) 02.06</t>
  </si>
  <si>
    <t>2692</t>
  </si>
  <si>
    <t>Desmoldante protetor para formas de madeira, de base oleosa emulsionada em agua</t>
  </si>
  <si>
    <t>l</t>
  </si>
  <si>
    <t>5068</t>
  </si>
  <si>
    <t>Prego de aço polido com cabeça 17 x 21 (2 x 11)</t>
  </si>
  <si>
    <t>4517</t>
  </si>
  <si>
    <t>Sarrafo *2,5 x 7,5* cm em pinus, mista ou equivalente da regiao - bruta</t>
  </si>
  <si>
    <t>88239</t>
  </si>
  <si>
    <t>Ajudante de carpinteiro com encargos complementares</t>
  </si>
  <si>
    <t>94970 - Concreto fck = 20mpa, traço 1:2,7:3 (em massa seca de cimento/ areia média/ brita 1) - preparo mecânico com betoneira 600 l. Af_05/2021 ( m³ )</t>
  </si>
  <si>
    <t>Utilizado no(s) item(ns) 02.07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</si>
  <si>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</si>
  <si>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</si>
  <si>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</si>
  <si>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</si>
  <si>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</si>
  <si>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</si>
  <si>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</si>
  <si>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</si>
  <si>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</si>
  <si>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</si>
  <si>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</si>
  <si>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</si>
  <si>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</si>
  <si>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02.08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</si>
  <si>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</si>
  <si>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</si>
  <si>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</si>
  <si>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</si>
  <si>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103328 - Alvenaria de vedação de blocos cerâmicos furados na horizontal de 9x19x19 cm (espessura 9 cm) e argamassa de assentamento com preparo em betoneira. Af_12/2021 ( m² )</t>
  </si>
  <si>
    <t>Utilizado no(s) item(ns) 03.01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</si>
  <si>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</si>
  <si>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</si>
  <si>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</si>
  <si>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</si>
  <si>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</si>
  <si>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</si>
  <si>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</si>
  <si>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</si>
  <si>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</si>
  <si>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011301101 - RAMAL PREDIAL EM TUBO PEAD 20MM - FORNECIMENTO, INSTALAÇÃO, ESCAVAÇÃO E REATERRO ( m )</t>
  </si>
  <si>
    <t>Utilizado no(s) item(ns) 04.01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</si>
  <si>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</si>
  <si>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</si>
  <si>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</si>
  <si>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</si>
  <si>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</si>
  <si>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</si>
  <si>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</si>
  <si>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04.02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</si>
  <si>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</si>
  <si>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</si>
  <si>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</si>
  <si>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</si>
  <si>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89446 - Tubo, pvc, soldável, de 25mm, instalado em prumada de água - fornecimento e instalação. Af_06/2022 ( m )</t>
  </si>
  <si>
    <t>Utilizado no(s) item(ns) 04.03</t>
  </si>
  <si>
    <t>38383</t>
  </si>
  <si>
    <t>Lixa d'agua em folha, cor preta, grao 100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</si>
  <si>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</si>
  <si>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</si>
  <si>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</si>
  <si>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</si>
  <si>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010401101 - REATERRO MANUAL COM APILOAMENTO MANUAL ( m³ )</t>
  </si>
  <si>
    <t>Utilizado no(s) item(ns) 05.02</t>
  </si>
  <si>
    <t>89711 - Tubo pvc, serie normal, esgoto predial, dn 40 mm, fornecido e instalado em ramal de descarga ou ramal de esgoto sanitário. Af_08/2022 ( m )</t>
  </si>
  <si>
    <t>Utilizado no(s) item(ns) 05.03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</si>
  <si>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</si>
  <si>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</si>
  <si>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</si>
  <si>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05.04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</si>
  <si>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</si>
  <si>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</si>
  <si>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</si>
  <si>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05.05</t>
  </si>
  <si>
    <t>9836</t>
  </si>
  <si>
    <t>Tubo pvc  série normal, dn 100 mm, para esgoto  predial (nbr 5688)</t>
  </si>
  <si>
    <t>89724 - Joelho 90 graus, pvc, serie normal, esgoto predial, dn 40 mm, junta soldável, fornecido e instalado em ramal de descarga ou ramal de esgoto sanitário. Af_08/2022 ( un )</t>
  </si>
  <si>
    <t>Utilizado no(s) item(ns) 05.06</t>
  </si>
  <si>
    <t>122</t>
  </si>
  <si>
    <t>Adesivo plastico para pvc, frasco com *850* gr</t>
  </si>
  <si>
    <t>3517</t>
  </si>
  <si>
    <t>Joelho pvc, soldavel, bb, 90 graus, sem anel, dn 40 mm, para esgoto predial secundario</t>
  </si>
  <si>
    <t>20083</t>
  </si>
  <si>
    <t>Solucao preparadora / limpadora para pvc, frasco com 1000 cm3</t>
  </si>
  <si>
    <t>89731 - Joelho 90 graus, pvc, serie normal, esgoto predial, dn 50 mm, junta elástica, fornecido e instalado em ramal de descarga ou ramal de esgoto sanitário. Af_08/2022 ( un )</t>
  </si>
  <si>
    <t>Utilizado no(s) item(ns) 05.07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</si>
  <si>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</si>
  <si>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</si>
  <si>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</si>
  <si>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</si>
  <si>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</si>
  <si>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</si>
  <si>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</si>
  <si>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05.08</t>
  </si>
  <si>
    <t>301</t>
  </si>
  <si>
    <t>Anel borracha para tubo esgoto predial, dn 100 mm (nbr 5688)</t>
  </si>
  <si>
    <t>3520</t>
  </si>
  <si>
    <t>Joelho pvc, soldável, pb, 90 graus, dn 100 mm, para esgoto predial</t>
  </si>
  <si>
    <t>89726 - Joelho 45 graus, pvc, serie normal, esgoto predial, dn 40 mm, junta soldável, fornecido e instalado em ramal de descarga ou ramal de esgoto sanitário. Af_08/2022 ( un )</t>
  </si>
  <si>
    <t>Utilizado no(s) item(ns) 05.09</t>
  </si>
  <si>
    <t>3516</t>
  </si>
  <si>
    <t>Joelho pvc, soldável, bb, 45 graus, dn 40 mm, para esgoto predial</t>
  </si>
  <si>
    <t>89827 - Junção simples, pvc, serie normal, esgoto predial, dn 50 x 50 mm, junta elástica, fornecido e instalado em prumada de esgoto sanitário ou ventilação. Af_08/2022 ( un )</t>
  </si>
  <si>
    <t>Utilizado no(s) item(ns) 05.10</t>
  </si>
  <si>
    <t>3662</t>
  </si>
  <si>
    <t>Juncao simples, pvc, 45 graus, dn 50 x 50 mm, serie normal para esgoto predial</t>
  </si>
  <si>
    <t>011304103 - JUNÇÃO SIMPLES, PVC, DN 100 X 50 MM, SÉRIE NORMAL PARA ESGOTO PREDIAL ( un )</t>
  </si>
  <si>
    <t>Utilizado no(s) item(ns) 05.11</t>
  </si>
  <si>
    <t>3659</t>
  </si>
  <si>
    <t>Juncao simples de reducao, pvc, dn 100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</si>
  <si>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</si>
  <si>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05.12</t>
  </si>
  <si>
    <t>11655</t>
  </si>
  <si>
    <t>Te sanitario de reducao, pvc, dn 100 x 50 mm, serie normal, para esgoto predial</t>
  </si>
  <si>
    <t>89707 - Caixa sifonada, pvc, dn 100 x 100 x 50 mm, junta elástica, fornecida e instalada em ramal de descarga ou em ramal de esgoto sanitário. Af_08/2022 ( un )</t>
  </si>
  <si>
    <t>Utilizado no(s) item(ns) 05.13</t>
  </si>
  <si>
    <t>5103</t>
  </si>
  <si>
    <t>Caixa sifonada pvc, 100 x 100 x 50 mm, com grelha redonda, branca</t>
  </si>
  <si>
    <t>011304101 - CAIXA DE GORDURA SIMPLES EM CONCRETO PRÉ-MOLDADO 0,40x0,40x0,40M COM TAMPA - FORNECIMENTO E INSTALAÇÃO ( un )</t>
  </si>
  <si>
    <t>Utilizado no(s) item(ns) 05.14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</si>
  <si>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</si>
  <si>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</si>
  <si>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</si>
  <si>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</si>
  <si>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</si>
  <si>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</si>
  <si>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05.15</t>
  </si>
  <si>
    <t>011304104 - FOSSA SÉPTICA PRÉ-MOLDADA, DIÂMETRO INTERNO DE 1,20M, ALTURA ÚTIL 1,50M, C/ LASTRO DE CONCRETO - Nota: A altura útil é a medida tomada na geratriz inferior da tubulação de saída da fossa séptica até o seu fundo ( un )</t>
  </si>
  <si>
    <t>Utilizado no(s) item(ns) 05.16</t>
  </si>
  <si>
    <t>12551</t>
  </si>
  <si>
    <t>Anel em concreto armado, liso, para pocos de visita, pocos de inspecao, fossas septicas e sumidouros, sem fundo, diametro interno de 1,20 m e altura de 0,50 m</t>
  </si>
  <si>
    <t>1200</t>
  </si>
  <si>
    <t>Cap pvc, soldável, dn 100 mm, série normal, para esgoto predial</t>
  </si>
  <si>
    <t>41615</t>
  </si>
  <si>
    <t>Tampa de concreto armado para fossa, d = *1,35* m, e = 0,05 m</t>
  </si>
  <si>
    <t>7091</t>
  </si>
  <si>
    <t>Tê sanitário, pvc, dn 100 x 100 mm, série normal, para esgoto predial</t>
  </si>
  <si>
    <t>95240</t>
  </si>
  <si>
    <t>Lastro de concreto magro, aplicado em pisos, lajes sobre solo ou radiers, espessura de 3 cm. Af_01/2024</t>
  </si>
  <si>
    <t>101616</t>
  </si>
  <si>
    <t>Preparo de fundo de vala com largura menor que 1,5 m (acerto do solo natural). Af_08/2020</t>
  </si>
  <si>
    <t>011304105 - SUMIDOURO PRÉ-MOLDADO, DIÂMETRO INTERNO DE 1,00M, ALTURA ÚTIL DE 3,00M, PERFURADO A CADA 20CM - Nota: A altura útil é a medida tomada na geratriz inferior da tubulação de entrada do sumidouro até o seu fundo ( un )</t>
  </si>
  <si>
    <t>Utilizado no(s) item(ns) 05.17</t>
  </si>
  <si>
    <t>41638</t>
  </si>
  <si>
    <t>Anel de concreto armado, com furos/dreno para sumidouro, d = 1,00 m, h = 0,50m</t>
  </si>
  <si>
    <t>4718</t>
  </si>
  <si>
    <t>Pedra britada n. 2 (19 a 38 mm) posto pedreira/fornecedor, sem frete</t>
  </si>
  <si>
    <t>41614</t>
  </si>
  <si>
    <t>Tampa de concreto armado para fossa, d = *1,10* m, e = 0,05 m</t>
  </si>
  <si>
    <t>99814 - Limpeza de superfície com jato de alta pressão. Af_04/2019 ( m² )</t>
  </si>
  <si>
    <t>Utilizado no(s) item(ns) 06.01</t>
  </si>
  <si>
    <t>99833</t>
  </si>
  <si>
    <t>Lavadora de alta pressao (lava-jato) para agua fria, pressao de operacao entre 1400 e 1900 lib/pol2, vazao maxima entre 400 e 700 l/h - chp diurno. Af_05/2023</t>
  </si>
  <si>
    <t>98504 - Plantio de grama batatais em placas. Af_07/2024 ( m² )</t>
  </si>
  <si>
    <t>Utilizado no(s) item(ns) 06.02</t>
  </si>
  <si>
    <t>3324</t>
  </si>
  <si>
    <t>Grama batatais em placas, sem plantio</t>
  </si>
  <si>
    <t>Valor Unitário</t>
  </si>
  <si>
    <t>Valor Total</t>
  </si>
  <si>
    <t>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</si>
</sst>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.000"/>
    <numFmt numFmtId="165" formatCode="###,##0.00"/>
    <numFmt numFmtId="166" formatCode="###,##0.00000000"/>
    <numFmt numFmtId="167" formatCode="###,##0.0000"/>
  </numFmts>
  <fonts count="6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4" fillId="3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68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3" ht="12.6" customHeight="1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3" ht="12.6" customHeight="1">
      <c r="A4" s="42" t="s">
        <v>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3" ht="12.6" customHeight="1">
      <c r="A5" s="41" t="s">
        <v>3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1:13" ht="10.15" customHeight="1">
      <c r="A7" s="1" t="s">
        <v>4</v>
      </c>
      <c r="B7" s="43" t="s">
        <v>5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4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5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9" t="s">
        <v>24</v>
      </c>
      <c r="J13" s="51" t="s">
        <v>25</v>
      </c>
      <c r="K13" s="52"/>
      <c r="L13" s="53"/>
      <c r="M13" s="49" t="s">
        <v>26</v>
      </c>
    </row>
    <row r="14" spans="1:13" ht="10.15" customHeight="1">
      <c r="A14" s="6" t="s">
        <v>27</v>
      </c>
      <c r="B14" s="46"/>
      <c r="C14" s="48"/>
      <c r="D14" s="48"/>
      <c r="E14" s="48"/>
      <c r="F14" s="48"/>
      <c r="G14" s="48"/>
      <c r="H14" s="48"/>
      <c r="I14" s="50"/>
      <c r="J14" s="54" t="s">
        <v>28</v>
      </c>
      <c r="K14" s="54" t="s">
        <v>29</v>
      </c>
      <c r="L14" s="54" t="s">
        <v>30</v>
      </c>
      <c r="M14" s="50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2800</v>
      </c>
      <c r="F16" s="16">
        <v>3.76</v>
      </c>
      <c r="G16" s="16">
        <v>4.55</v>
      </c>
      <c r="H16" s="16">
        <v>12740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845.6</v>
      </c>
      <c r="F17" s="16">
        <v>7.09</v>
      </c>
      <c r="G17" s="16">
        <v>8.59</v>
      </c>
      <c r="H17" s="16">
        <v>7263.7</v>
      </c>
      <c r="I17" s="17" t="s">
        <v>42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22.5">
      <c r="A18" s="12" t="s">
        <v>43</v>
      </c>
      <c r="B18" s="13" t="s">
        <v>44</v>
      </c>
      <c r="C18" s="14" t="s">
        <v>9</v>
      </c>
      <c r="D18" s="14" t="s">
        <v>35</v>
      </c>
      <c r="E18" s="15">
        <v>8</v>
      </c>
      <c r="F18" s="16">
        <v>457.25</v>
      </c>
      <c r="G18" s="16">
        <v>554.14</v>
      </c>
      <c r="H18" s="16">
        <v>4433.12</v>
      </c>
      <c r="I18" s="17" t="s">
        <v>36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45</v>
      </c>
      <c r="B19" s="13" t="s">
        <v>46</v>
      </c>
      <c r="C19" s="14" t="s">
        <v>9</v>
      </c>
      <c r="D19" s="14" t="s">
        <v>47</v>
      </c>
      <c r="E19" s="15">
        <v>1</v>
      </c>
      <c r="F19" s="16">
        <v>209.56</v>
      </c>
      <c r="G19" s="16">
        <v>253.96</v>
      </c>
      <c r="H19" s="16">
        <v>253.96</v>
      </c>
      <c r="I19" s="17" t="s">
        <v>42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1</v>
      </c>
      <c r="F20" s="16">
        <v>1709.27</v>
      </c>
      <c r="G20" s="16">
        <v>2071.46</v>
      </c>
      <c r="H20" s="16">
        <v>2071.46</v>
      </c>
      <c r="I20" s="17" t="s">
        <v>42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33.75">
      <c r="A21" s="12" t="s">
        <v>50</v>
      </c>
      <c r="B21" s="13" t="s">
        <v>51</v>
      </c>
      <c r="C21" s="14" t="s">
        <v>9</v>
      </c>
      <c r="D21" s="14" t="s">
        <v>52</v>
      </c>
      <c r="E21" s="15">
        <v>4</v>
      </c>
      <c r="F21" s="16">
        <v>662.1</v>
      </c>
      <c r="G21" s="16">
        <v>802.39</v>
      </c>
      <c r="H21" s="16">
        <v>3209.56</v>
      </c>
      <c r="I21" s="17" t="s">
        <v>42</v>
      </c>
      <c r="J21" s="17" t="s">
        <v>37</v>
      </c>
      <c r="K21" s="17" t="s">
        <v>37</v>
      </c>
      <c r="L21" s="17" t="s">
        <v>37</v>
      </c>
      <c r="M21" s="18" t="s">
        <v>38</v>
      </c>
    </row>
    <row r="22" spans="1:13" ht="22.5">
      <c r="A22" s="12" t="s">
        <v>53</v>
      </c>
      <c r="B22" s="13" t="s">
        <v>54</v>
      </c>
      <c r="C22" s="14" t="s">
        <v>9</v>
      </c>
      <c r="D22" s="14" t="s">
        <v>52</v>
      </c>
      <c r="E22" s="15">
        <v>4</v>
      </c>
      <c r="F22" s="16">
        <v>1900</v>
      </c>
      <c r="G22" s="16">
        <v>2302.61</v>
      </c>
      <c r="H22" s="16">
        <v>9210.44</v>
      </c>
      <c r="I22" s="17" t="s">
        <v>55</v>
      </c>
      <c r="J22" s="17" t="s">
        <v>37</v>
      </c>
      <c r="K22" s="17" t="s">
        <v>37</v>
      </c>
      <c r="L22" s="17" t="s">
        <v>37</v>
      </c>
      <c r="M22" s="18" t="s">
        <v>56</v>
      </c>
    </row>
    <row r="23" spans="1:13">
      <c r="A23" s="19"/>
      <c r="B23" s="20" t="s">
        <v>57</v>
      </c>
      <c r="C23" s="21"/>
      <c r="D23" s="21"/>
      <c r="E23" s="21"/>
      <c r="F23" s="21"/>
      <c r="G23" s="21"/>
      <c r="H23" s="22">
        <v>39182.239999999998</v>
      </c>
      <c r="I23" s="23"/>
      <c r="J23" s="23"/>
      <c r="K23" s="23"/>
      <c r="L23" s="23"/>
      <c r="M23" s="24"/>
    </row>
    <row r="24" spans="1:13">
      <c r="A24" s="8" t="s">
        <v>58</v>
      </c>
      <c r="B24" s="9" t="s">
        <v>59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60</v>
      </c>
      <c r="B25" s="13" t="s">
        <v>61</v>
      </c>
      <c r="C25" s="14" t="s">
        <v>9</v>
      </c>
      <c r="D25" s="14" t="s">
        <v>62</v>
      </c>
      <c r="E25" s="15">
        <v>16.940000000000001</v>
      </c>
      <c r="F25" s="16">
        <v>85.91</v>
      </c>
      <c r="G25" s="16">
        <v>104.11</v>
      </c>
      <c r="H25" s="16">
        <v>1763.62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33.75">
      <c r="A26" s="12" t="s">
        <v>63</v>
      </c>
      <c r="B26" s="13" t="s">
        <v>64</v>
      </c>
      <c r="C26" s="14" t="s">
        <v>9</v>
      </c>
      <c r="D26" s="14" t="s">
        <v>35</v>
      </c>
      <c r="E26" s="15">
        <v>845.6</v>
      </c>
      <c r="F26" s="16">
        <v>3.32</v>
      </c>
      <c r="G26" s="16">
        <v>4.0199999999999996</v>
      </c>
      <c r="H26" s="16">
        <v>3399.31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>
      <c r="A27" s="12" t="s">
        <v>65</v>
      </c>
      <c r="B27" s="13" t="s">
        <v>66</v>
      </c>
      <c r="C27" s="14" t="s">
        <v>9</v>
      </c>
      <c r="D27" s="14" t="s">
        <v>62</v>
      </c>
      <c r="E27" s="15">
        <v>10.36</v>
      </c>
      <c r="F27" s="16">
        <v>26.05</v>
      </c>
      <c r="G27" s="16">
        <v>31.56</v>
      </c>
      <c r="H27" s="16">
        <v>326.95999999999998</v>
      </c>
      <c r="I27" s="17" t="s">
        <v>36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22.5">
      <c r="A28" s="12" t="s">
        <v>67</v>
      </c>
      <c r="B28" s="13" t="s">
        <v>68</v>
      </c>
      <c r="C28" s="14" t="s">
        <v>9</v>
      </c>
      <c r="D28" s="14" t="s">
        <v>35</v>
      </c>
      <c r="E28" s="15">
        <v>938.7</v>
      </c>
      <c r="F28" s="16">
        <v>3.17</v>
      </c>
      <c r="G28" s="16">
        <v>3.84</v>
      </c>
      <c r="H28" s="16">
        <v>3604.6</v>
      </c>
      <c r="I28" s="17" t="s">
        <v>42</v>
      </c>
      <c r="J28" s="17" t="s">
        <v>37</v>
      </c>
      <c r="K28" s="17" t="s">
        <v>37</v>
      </c>
      <c r="L28" s="17" t="s">
        <v>37</v>
      </c>
      <c r="M28" s="18" t="s">
        <v>38</v>
      </c>
    </row>
    <row r="29" spans="1:13" ht="22.5">
      <c r="A29" s="12" t="s">
        <v>69</v>
      </c>
      <c r="B29" s="13" t="s">
        <v>70</v>
      </c>
      <c r="C29" s="14" t="s">
        <v>9</v>
      </c>
      <c r="D29" s="14" t="s">
        <v>71</v>
      </c>
      <c r="E29" s="15">
        <v>3206.7</v>
      </c>
      <c r="F29" s="16">
        <v>12.37</v>
      </c>
      <c r="G29" s="16">
        <v>14.99</v>
      </c>
      <c r="H29" s="16">
        <v>48068.43</v>
      </c>
      <c r="I29" s="17" t="s">
        <v>36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 ht="33.75">
      <c r="A30" s="12" t="s">
        <v>72</v>
      </c>
      <c r="B30" s="13" t="s">
        <v>73</v>
      </c>
      <c r="C30" s="14" t="s">
        <v>9</v>
      </c>
      <c r="D30" s="14" t="s">
        <v>35</v>
      </c>
      <c r="E30" s="15">
        <v>112.42</v>
      </c>
      <c r="F30" s="16">
        <v>111.41</v>
      </c>
      <c r="G30" s="16">
        <v>135.01</v>
      </c>
      <c r="H30" s="16">
        <v>15177.82</v>
      </c>
      <c r="I30" s="17" t="s">
        <v>42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 ht="33.75">
      <c r="A31" s="12" t="s">
        <v>74</v>
      </c>
      <c r="B31" s="13" t="s">
        <v>75</v>
      </c>
      <c r="C31" s="14" t="s">
        <v>9</v>
      </c>
      <c r="D31" s="14" t="s">
        <v>62</v>
      </c>
      <c r="E31" s="15">
        <v>91.14</v>
      </c>
      <c r="F31" s="16">
        <v>479.31</v>
      </c>
      <c r="G31" s="16">
        <v>580.87</v>
      </c>
      <c r="H31" s="16">
        <v>52940.49</v>
      </c>
      <c r="I31" s="17" t="s">
        <v>36</v>
      </c>
      <c r="J31" s="17" t="s">
        <v>37</v>
      </c>
      <c r="K31" s="17" t="s">
        <v>37</v>
      </c>
      <c r="L31" s="17" t="s">
        <v>37</v>
      </c>
      <c r="M31" s="18" t="s">
        <v>38</v>
      </c>
    </row>
    <row r="32" spans="1:13" ht="22.5">
      <c r="A32" s="12" t="s">
        <v>76</v>
      </c>
      <c r="B32" s="13" t="s">
        <v>77</v>
      </c>
      <c r="C32" s="14" t="s">
        <v>9</v>
      </c>
      <c r="D32" s="14" t="s">
        <v>62</v>
      </c>
      <c r="E32" s="15">
        <v>91.14</v>
      </c>
      <c r="F32" s="16">
        <v>294.83999999999997</v>
      </c>
      <c r="G32" s="16">
        <v>357.31</v>
      </c>
      <c r="H32" s="16">
        <v>32565.23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>
      <c r="A33" s="19"/>
      <c r="B33" s="20" t="s">
        <v>78</v>
      </c>
      <c r="C33" s="21"/>
      <c r="D33" s="21"/>
      <c r="E33" s="21"/>
      <c r="F33" s="21"/>
      <c r="G33" s="21"/>
      <c r="H33" s="22">
        <v>157846.46</v>
      </c>
      <c r="I33" s="23"/>
      <c r="J33" s="23"/>
      <c r="K33" s="23"/>
      <c r="L33" s="23"/>
      <c r="M33" s="24"/>
    </row>
    <row r="34" spans="1:13">
      <c r="A34" s="8" t="s">
        <v>79</v>
      </c>
      <c r="B34" s="9" t="s">
        <v>80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1"/>
    </row>
    <row r="35" spans="1:13" ht="33.75">
      <c r="A35" s="12" t="s">
        <v>81</v>
      </c>
      <c r="B35" s="13" t="s">
        <v>82</v>
      </c>
      <c r="C35" s="14" t="s">
        <v>9</v>
      </c>
      <c r="D35" s="14" t="s">
        <v>35</v>
      </c>
      <c r="E35" s="15">
        <v>103.74</v>
      </c>
      <c r="F35" s="16">
        <v>94.62</v>
      </c>
      <c r="G35" s="16">
        <v>114.66</v>
      </c>
      <c r="H35" s="16">
        <v>11894.82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>
      <c r="A36" s="19"/>
      <c r="B36" s="20" t="s">
        <v>83</v>
      </c>
      <c r="C36" s="21"/>
      <c r="D36" s="21"/>
      <c r="E36" s="21"/>
      <c r="F36" s="21"/>
      <c r="G36" s="21"/>
      <c r="H36" s="22">
        <v>11894.82</v>
      </c>
      <c r="I36" s="23"/>
      <c r="J36" s="23"/>
      <c r="K36" s="23"/>
      <c r="L36" s="23"/>
      <c r="M36" s="24"/>
    </row>
    <row r="37" spans="1:13">
      <c r="A37" s="8" t="s">
        <v>84</v>
      </c>
      <c r="B37" s="9" t="s">
        <v>85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1"/>
    </row>
    <row r="38" spans="1:13" ht="22.5">
      <c r="A38" s="12" t="s">
        <v>86</v>
      </c>
      <c r="B38" s="13" t="s">
        <v>87</v>
      </c>
      <c r="C38" s="14" t="s">
        <v>9</v>
      </c>
      <c r="D38" s="14" t="s">
        <v>88</v>
      </c>
      <c r="E38" s="15">
        <v>168</v>
      </c>
      <c r="F38" s="16">
        <v>28.64</v>
      </c>
      <c r="G38" s="16">
        <v>34.700000000000003</v>
      </c>
      <c r="H38" s="16">
        <v>5829.6</v>
      </c>
      <c r="I38" s="17" t="s">
        <v>42</v>
      </c>
      <c r="J38" s="17" t="s">
        <v>37</v>
      </c>
      <c r="K38" s="17" t="s">
        <v>37</v>
      </c>
      <c r="L38" s="17" t="s">
        <v>37</v>
      </c>
      <c r="M38" s="18" t="s">
        <v>38</v>
      </c>
    </row>
    <row r="39" spans="1:13" ht="22.5">
      <c r="A39" s="12" t="s">
        <v>89</v>
      </c>
      <c r="B39" s="13" t="s">
        <v>90</v>
      </c>
      <c r="C39" s="14" t="s">
        <v>9</v>
      </c>
      <c r="D39" s="14" t="s">
        <v>47</v>
      </c>
      <c r="E39" s="15">
        <v>28</v>
      </c>
      <c r="F39" s="16">
        <v>8.39</v>
      </c>
      <c r="G39" s="16">
        <v>10.16</v>
      </c>
      <c r="H39" s="16">
        <v>284.48</v>
      </c>
      <c r="I39" s="17" t="s">
        <v>36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 ht="22.5">
      <c r="A40" s="12" t="s">
        <v>91</v>
      </c>
      <c r="B40" s="13" t="s">
        <v>92</v>
      </c>
      <c r="C40" s="14" t="s">
        <v>9</v>
      </c>
      <c r="D40" s="14" t="s">
        <v>88</v>
      </c>
      <c r="E40" s="15">
        <v>14</v>
      </c>
      <c r="F40" s="16">
        <v>5.79</v>
      </c>
      <c r="G40" s="16">
        <v>7.01</v>
      </c>
      <c r="H40" s="16">
        <v>98.14</v>
      </c>
      <c r="I40" s="17" t="s">
        <v>36</v>
      </c>
      <c r="J40" s="17" t="s">
        <v>37</v>
      </c>
      <c r="K40" s="17" t="s">
        <v>37</v>
      </c>
      <c r="L40" s="17" t="s">
        <v>37</v>
      </c>
      <c r="M40" s="18" t="s">
        <v>38</v>
      </c>
    </row>
    <row r="41" spans="1:13">
      <c r="A41" s="19"/>
      <c r="B41" s="20" t="s">
        <v>93</v>
      </c>
      <c r="C41" s="21"/>
      <c r="D41" s="21"/>
      <c r="E41" s="21"/>
      <c r="F41" s="21"/>
      <c r="G41" s="21"/>
      <c r="H41" s="22">
        <v>6212.22</v>
      </c>
      <c r="I41" s="23"/>
      <c r="J41" s="23"/>
      <c r="K41" s="23"/>
      <c r="L41" s="23"/>
      <c r="M41" s="24"/>
    </row>
    <row r="42" spans="1:13">
      <c r="A42" s="8" t="s">
        <v>94</v>
      </c>
      <c r="B42" s="9" t="s">
        <v>95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1"/>
    </row>
    <row r="43" spans="1:13" ht="22.5">
      <c r="A43" s="12" t="s">
        <v>96</v>
      </c>
      <c r="B43" s="13" t="s">
        <v>61</v>
      </c>
      <c r="C43" s="14" t="s">
        <v>9</v>
      </c>
      <c r="D43" s="14" t="s">
        <v>62</v>
      </c>
      <c r="E43" s="15">
        <v>39.340000000000003</v>
      </c>
      <c r="F43" s="16">
        <v>85.91</v>
      </c>
      <c r="G43" s="16">
        <v>104.11</v>
      </c>
      <c r="H43" s="16">
        <v>4095.68</v>
      </c>
      <c r="I43" s="17" t="s">
        <v>36</v>
      </c>
      <c r="J43" s="17" t="s">
        <v>37</v>
      </c>
      <c r="K43" s="17" t="s">
        <v>37</v>
      </c>
      <c r="L43" s="17" t="s">
        <v>37</v>
      </c>
      <c r="M43" s="18" t="s">
        <v>38</v>
      </c>
    </row>
    <row r="44" spans="1:13" ht="22.5">
      <c r="A44" s="12" t="s">
        <v>97</v>
      </c>
      <c r="B44" s="13" t="s">
        <v>98</v>
      </c>
      <c r="C44" s="14" t="s">
        <v>9</v>
      </c>
      <c r="D44" s="14" t="s">
        <v>62</v>
      </c>
      <c r="E44" s="15">
        <v>29.12</v>
      </c>
      <c r="F44" s="16">
        <v>9.77</v>
      </c>
      <c r="G44" s="16">
        <v>11.84</v>
      </c>
      <c r="H44" s="16">
        <v>344.78</v>
      </c>
      <c r="I44" s="17" t="s">
        <v>42</v>
      </c>
      <c r="J44" s="17" t="s">
        <v>37</v>
      </c>
      <c r="K44" s="17" t="s">
        <v>37</v>
      </c>
      <c r="L44" s="17" t="s">
        <v>37</v>
      </c>
      <c r="M44" s="18" t="s">
        <v>38</v>
      </c>
    </row>
    <row r="45" spans="1:13" ht="33.75">
      <c r="A45" s="12" t="s">
        <v>99</v>
      </c>
      <c r="B45" s="13" t="s">
        <v>100</v>
      </c>
      <c r="C45" s="14" t="s">
        <v>9</v>
      </c>
      <c r="D45" s="14" t="s">
        <v>88</v>
      </c>
      <c r="E45" s="15">
        <v>35</v>
      </c>
      <c r="F45" s="16">
        <v>21.76</v>
      </c>
      <c r="G45" s="16">
        <v>26.37</v>
      </c>
      <c r="H45" s="16">
        <v>922.95</v>
      </c>
      <c r="I45" s="17" t="s">
        <v>36</v>
      </c>
      <c r="J45" s="17" t="s">
        <v>37</v>
      </c>
      <c r="K45" s="17" t="s">
        <v>37</v>
      </c>
      <c r="L45" s="17" t="s">
        <v>37</v>
      </c>
      <c r="M45" s="18" t="s">
        <v>38</v>
      </c>
    </row>
    <row r="46" spans="1:13" ht="33.75">
      <c r="A46" s="12" t="s">
        <v>101</v>
      </c>
      <c r="B46" s="13" t="s">
        <v>102</v>
      </c>
      <c r="C46" s="14" t="s">
        <v>9</v>
      </c>
      <c r="D46" s="14" t="s">
        <v>88</v>
      </c>
      <c r="E46" s="15">
        <v>126</v>
      </c>
      <c r="F46" s="16">
        <v>27.94</v>
      </c>
      <c r="G46" s="16">
        <v>33.86</v>
      </c>
      <c r="H46" s="16">
        <v>4266.3599999999997</v>
      </c>
      <c r="I46" s="17" t="s">
        <v>36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 ht="33.75">
      <c r="A47" s="12" t="s">
        <v>103</v>
      </c>
      <c r="B47" s="13" t="s">
        <v>104</v>
      </c>
      <c r="C47" s="14" t="s">
        <v>9</v>
      </c>
      <c r="D47" s="14" t="s">
        <v>88</v>
      </c>
      <c r="E47" s="15">
        <v>350</v>
      </c>
      <c r="F47" s="16">
        <v>38.9</v>
      </c>
      <c r="G47" s="16">
        <v>47.14</v>
      </c>
      <c r="H47" s="16">
        <v>16499</v>
      </c>
      <c r="I47" s="17" t="s">
        <v>36</v>
      </c>
      <c r="J47" s="17" t="s">
        <v>37</v>
      </c>
      <c r="K47" s="17" t="s">
        <v>37</v>
      </c>
      <c r="L47" s="17" t="s">
        <v>37</v>
      </c>
      <c r="M47" s="18" t="s">
        <v>38</v>
      </c>
    </row>
    <row r="48" spans="1:13" ht="33.75">
      <c r="A48" s="12" t="s">
        <v>105</v>
      </c>
      <c r="B48" s="13" t="s">
        <v>106</v>
      </c>
      <c r="C48" s="14" t="s">
        <v>9</v>
      </c>
      <c r="D48" s="14" t="s">
        <v>47</v>
      </c>
      <c r="E48" s="15">
        <v>14</v>
      </c>
      <c r="F48" s="16">
        <v>10.52</v>
      </c>
      <c r="G48" s="16">
        <v>12.74</v>
      </c>
      <c r="H48" s="16">
        <v>178.36</v>
      </c>
      <c r="I48" s="17" t="s">
        <v>36</v>
      </c>
      <c r="J48" s="17" t="s">
        <v>37</v>
      </c>
      <c r="K48" s="17" t="s">
        <v>37</v>
      </c>
      <c r="L48" s="17" t="s">
        <v>37</v>
      </c>
      <c r="M48" s="18" t="s">
        <v>38</v>
      </c>
    </row>
    <row r="49" spans="1:13" ht="33.75">
      <c r="A49" s="12" t="s">
        <v>107</v>
      </c>
      <c r="B49" s="13" t="s">
        <v>108</v>
      </c>
      <c r="C49" s="14" t="s">
        <v>9</v>
      </c>
      <c r="D49" s="14" t="s">
        <v>47</v>
      </c>
      <c r="E49" s="15">
        <v>70</v>
      </c>
      <c r="F49" s="16">
        <v>14.97</v>
      </c>
      <c r="G49" s="16">
        <v>18.14</v>
      </c>
      <c r="H49" s="16">
        <v>1269.8</v>
      </c>
      <c r="I49" s="17" t="s">
        <v>36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33.75">
      <c r="A50" s="12" t="s">
        <v>109</v>
      </c>
      <c r="B50" s="13" t="s">
        <v>110</v>
      </c>
      <c r="C50" s="14" t="s">
        <v>9</v>
      </c>
      <c r="D50" s="14" t="s">
        <v>47</v>
      </c>
      <c r="E50" s="15">
        <v>14</v>
      </c>
      <c r="F50" s="16">
        <v>28.12</v>
      </c>
      <c r="G50" s="16">
        <v>34.07</v>
      </c>
      <c r="H50" s="16">
        <v>476.98</v>
      </c>
      <c r="I50" s="17" t="s">
        <v>36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 ht="33.75">
      <c r="A51" s="12" t="s">
        <v>111</v>
      </c>
      <c r="B51" s="13" t="s">
        <v>112</v>
      </c>
      <c r="C51" s="14" t="s">
        <v>9</v>
      </c>
      <c r="D51" s="14" t="s">
        <v>47</v>
      </c>
      <c r="E51" s="15">
        <v>14</v>
      </c>
      <c r="F51" s="16">
        <v>10.77</v>
      </c>
      <c r="G51" s="16">
        <v>13.05</v>
      </c>
      <c r="H51" s="16">
        <v>182.7</v>
      </c>
      <c r="I51" s="17" t="s">
        <v>36</v>
      </c>
      <c r="J51" s="17" t="s">
        <v>37</v>
      </c>
      <c r="K51" s="17" t="s">
        <v>37</v>
      </c>
      <c r="L51" s="17" t="s">
        <v>37</v>
      </c>
      <c r="M51" s="18" t="s">
        <v>38</v>
      </c>
    </row>
    <row r="52" spans="1:13" ht="33.75">
      <c r="A52" s="12" t="s">
        <v>113</v>
      </c>
      <c r="B52" s="13" t="s">
        <v>114</v>
      </c>
      <c r="C52" s="14" t="s">
        <v>9</v>
      </c>
      <c r="D52" s="14" t="s">
        <v>47</v>
      </c>
      <c r="E52" s="15">
        <v>14</v>
      </c>
      <c r="F52" s="16">
        <v>20.58</v>
      </c>
      <c r="G52" s="16">
        <v>24.94</v>
      </c>
      <c r="H52" s="16">
        <v>349.16</v>
      </c>
      <c r="I52" s="17" t="s">
        <v>36</v>
      </c>
      <c r="J52" s="17" t="s">
        <v>37</v>
      </c>
      <c r="K52" s="17" t="s">
        <v>37</v>
      </c>
      <c r="L52" s="17" t="s">
        <v>37</v>
      </c>
      <c r="M52" s="18" t="s">
        <v>38</v>
      </c>
    </row>
    <row r="53" spans="1:13" ht="22.5">
      <c r="A53" s="12" t="s">
        <v>115</v>
      </c>
      <c r="B53" s="13" t="s">
        <v>116</v>
      </c>
      <c r="C53" s="14" t="s">
        <v>9</v>
      </c>
      <c r="D53" s="14" t="s">
        <v>47</v>
      </c>
      <c r="E53" s="15">
        <v>14</v>
      </c>
      <c r="F53" s="16">
        <v>46.27</v>
      </c>
      <c r="G53" s="16">
        <v>56.07</v>
      </c>
      <c r="H53" s="16">
        <v>784.98</v>
      </c>
      <c r="I53" s="17" t="s">
        <v>42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33.75">
      <c r="A54" s="12" t="s">
        <v>117</v>
      </c>
      <c r="B54" s="13" t="s">
        <v>118</v>
      </c>
      <c r="C54" s="14" t="s">
        <v>9</v>
      </c>
      <c r="D54" s="14" t="s">
        <v>47</v>
      </c>
      <c r="E54" s="15">
        <v>14</v>
      </c>
      <c r="F54" s="16">
        <v>42.19</v>
      </c>
      <c r="G54" s="16">
        <v>51.13</v>
      </c>
      <c r="H54" s="16">
        <v>715.82</v>
      </c>
      <c r="I54" s="17" t="s">
        <v>36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33.75">
      <c r="A55" s="12" t="s">
        <v>119</v>
      </c>
      <c r="B55" s="13" t="s">
        <v>120</v>
      </c>
      <c r="C55" s="14" t="s">
        <v>9</v>
      </c>
      <c r="D55" s="14" t="s">
        <v>47</v>
      </c>
      <c r="E55" s="15">
        <v>14</v>
      </c>
      <c r="F55" s="16">
        <v>48.71</v>
      </c>
      <c r="G55" s="16">
        <v>59.03</v>
      </c>
      <c r="H55" s="16">
        <v>826.42</v>
      </c>
      <c r="I55" s="17" t="s">
        <v>36</v>
      </c>
      <c r="J55" s="17" t="s">
        <v>37</v>
      </c>
      <c r="K55" s="17" t="s">
        <v>37</v>
      </c>
      <c r="L55" s="17" t="s">
        <v>37</v>
      </c>
      <c r="M55" s="18" t="s">
        <v>38</v>
      </c>
    </row>
    <row r="56" spans="1:13" ht="22.5">
      <c r="A56" s="12" t="s">
        <v>121</v>
      </c>
      <c r="B56" s="13" t="s">
        <v>122</v>
      </c>
      <c r="C56" s="14" t="s">
        <v>9</v>
      </c>
      <c r="D56" s="14" t="s">
        <v>47</v>
      </c>
      <c r="E56" s="15">
        <v>14</v>
      </c>
      <c r="F56" s="16">
        <v>354.75</v>
      </c>
      <c r="G56" s="16">
        <v>429.92</v>
      </c>
      <c r="H56" s="16">
        <v>6018.88</v>
      </c>
      <c r="I56" s="17" t="s">
        <v>42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 ht="22.5">
      <c r="A57" s="12" t="s">
        <v>123</v>
      </c>
      <c r="B57" s="13" t="s">
        <v>124</v>
      </c>
      <c r="C57" s="14" t="s">
        <v>9</v>
      </c>
      <c r="D57" s="14" t="s">
        <v>47</v>
      </c>
      <c r="E57" s="15">
        <v>56</v>
      </c>
      <c r="F57" s="16">
        <v>339.18</v>
      </c>
      <c r="G57" s="16">
        <v>411.05</v>
      </c>
      <c r="H57" s="16">
        <v>23018.799999999999</v>
      </c>
      <c r="I57" s="17" t="s">
        <v>42</v>
      </c>
      <c r="J57" s="17" t="s">
        <v>37</v>
      </c>
      <c r="K57" s="17" t="s">
        <v>37</v>
      </c>
      <c r="L57" s="17" t="s">
        <v>37</v>
      </c>
      <c r="M57" s="18" t="s">
        <v>38</v>
      </c>
    </row>
    <row r="58" spans="1:13" ht="45">
      <c r="A58" s="12" t="s">
        <v>125</v>
      </c>
      <c r="B58" s="13" t="s">
        <v>126</v>
      </c>
      <c r="C58" s="14" t="s">
        <v>9</v>
      </c>
      <c r="D58" s="14" t="s">
        <v>47</v>
      </c>
      <c r="E58" s="15">
        <v>14</v>
      </c>
      <c r="F58" s="16">
        <v>1973.98</v>
      </c>
      <c r="G58" s="16">
        <v>2392.2600000000002</v>
      </c>
      <c r="H58" s="16">
        <v>33491.64</v>
      </c>
      <c r="I58" s="17" t="s">
        <v>42</v>
      </c>
      <c r="J58" s="17" t="s">
        <v>37</v>
      </c>
      <c r="K58" s="17" t="s">
        <v>37</v>
      </c>
      <c r="L58" s="17" t="s">
        <v>37</v>
      </c>
      <c r="M58" s="18" t="s">
        <v>38</v>
      </c>
    </row>
    <row r="59" spans="1:13" ht="45">
      <c r="A59" s="12" t="s">
        <v>127</v>
      </c>
      <c r="B59" s="13" t="s">
        <v>128</v>
      </c>
      <c r="C59" s="14" t="s">
        <v>9</v>
      </c>
      <c r="D59" s="14" t="s">
        <v>47</v>
      </c>
      <c r="E59" s="15">
        <v>14</v>
      </c>
      <c r="F59" s="16">
        <v>1850.35</v>
      </c>
      <c r="G59" s="16">
        <v>2242.4299999999998</v>
      </c>
      <c r="H59" s="16">
        <v>31394.02</v>
      </c>
      <c r="I59" s="17" t="s">
        <v>42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>
      <c r="A60" s="19"/>
      <c r="B60" s="20" t="s">
        <v>129</v>
      </c>
      <c r="C60" s="21"/>
      <c r="D60" s="21"/>
      <c r="E60" s="21"/>
      <c r="F60" s="21"/>
      <c r="G60" s="21"/>
      <c r="H60" s="22">
        <v>124836.33</v>
      </c>
      <c r="I60" s="23"/>
      <c r="J60" s="23"/>
      <c r="K60" s="23"/>
      <c r="L60" s="23"/>
      <c r="M60" s="24"/>
    </row>
    <row r="61" spans="1:13">
      <c r="A61" s="8" t="s">
        <v>130</v>
      </c>
      <c r="B61" s="9" t="s">
        <v>131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1"/>
    </row>
    <row r="62" spans="1:13" ht="22.5">
      <c r="A62" s="12" t="s">
        <v>132</v>
      </c>
      <c r="B62" s="13" t="s">
        <v>133</v>
      </c>
      <c r="C62" s="14" t="s">
        <v>9</v>
      </c>
      <c r="D62" s="14" t="s">
        <v>35</v>
      </c>
      <c r="E62" s="15">
        <v>778.12</v>
      </c>
      <c r="F62" s="16">
        <v>2</v>
      </c>
      <c r="G62" s="16">
        <v>2.42</v>
      </c>
      <c r="H62" s="16">
        <v>1883.05</v>
      </c>
      <c r="I62" s="17" t="s">
        <v>36</v>
      </c>
      <c r="J62" s="17" t="s">
        <v>37</v>
      </c>
      <c r="K62" s="17" t="s">
        <v>37</v>
      </c>
      <c r="L62" s="17" t="s">
        <v>37</v>
      </c>
      <c r="M62" s="18" t="s">
        <v>38</v>
      </c>
    </row>
    <row r="63" spans="1:13" ht="22.5">
      <c r="A63" s="12" t="s">
        <v>134</v>
      </c>
      <c r="B63" s="13" t="s">
        <v>135</v>
      </c>
      <c r="C63" s="14" t="s">
        <v>9</v>
      </c>
      <c r="D63" s="14" t="s">
        <v>35</v>
      </c>
      <c r="E63" s="15">
        <v>313.60000000000002</v>
      </c>
      <c r="F63" s="16">
        <v>11.21</v>
      </c>
      <c r="G63" s="16">
        <v>13.58</v>
      </c>
      <c r="H63" s="16">
        <v>4258.68</v>
      </c>
      <c r="I63" s="17" t="s">
        <v>36</v>
      </c>
      <c r="J63" s="17" t="s">
        <v>37</v>
      </c>
      <c r="K63" s="17" t="s">
        <v>37</v>
      </c>
      <c r="L63" s="17" t="s">
        <v>37</v>
      </c>
      <c r="M63" s="18" t="s">
        <v>38</v>
      </c>
    </row>
    <row r="64" spans="1:13">
      <c r="A64" s="19"/>
      <c r="B64" s="20" t="s">
        <v>136</v>
      </c>
      <c r="C64" s="21"/>
      <c r="D64" s="21"/>
      <c r="E64" s="21"/>
      <c r="F64" s="21"/>
      <c r="G64" s="21"/>
      <c r="H64" s="22">
        <v>6141.73</v>
      </c>
      <c r="I64" s="23"/>
      <c r="J64" s="23"/>
      <c r="K64" s="23"/>
      <c r="L64" s="23"/>
      <c r="M64" s="24"/>
    </row>
    <row r="65" spans="1:13">
      <c r="A65" s="8" t="s">
        <v>137</v>
      </c>
      <c r="B65" s="9" t="s">
        <v>138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1"/>
    </row>
    <row r="66" spans="1:13" ht="45">
      <c r="A66" s="12" t="s">
        <v>139</v>
      </c>
      <c r="B66" s="13" t="s">
        <v>140</v>
      </c>
      <c r="C66" s="14" t="s">
        <v>9</v>
      </c>
      <c r="D66" s="14" t="s">
        <v>141</v>
      </c>
      <c r="E66" s="15">
        <v>1</v>
      </c>
      <c r="F66" s="16">
        <v>9967.2999999999993</v>
      </c>
      <c r="G66" s="16">
        <v>12079.37</v>
      </c>
      <c r="H66" s="16">
        <v>12079.37</v>
      </c>
      <c r="I66" s="17" t="s">
        <v>42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>
      <c r="A67" s="25"/>
      <c r="B67" s="20" t="s">
        <v>142</v>
      </c>
      <c r="C67" s="21"/>
      <c r="D67" s="21"/>
      <c r="E67" s="21"/>
      <c r="F67" s="21"/>
      <c r="G67" s="21"/>
      <c r="H67" s="22">
        <v>12079.37</v>
      </c>
      <c r="I67" s="23"/>
      <c r="J67" s="23"/>
      <c r="K67" s="23"/>
      <c r="L67" s="23"/>
      <c r="M67" s="24"/>
    </row>
    <row r="68" spans="1:13">
      <c r="A68" s="25"/>
      <c r="B68" s="20"/>
      <c r="C68" s="21" t="s">
        <v>143</v>
      </c>
      <c r="D68" s="21"/>
      <c r="E68" s="21"/>
      <c r="F68" s="21"/>
      <c r="G68" s="21"/>
      <c r="H68" s="22">
        <v>358193.17</v>
      </c>
      <c r="I68" s="23"/>
      <c r="J68" s="23"/>
      <c r="K68" s="23"/>
      <c r="L68" s="23"/>
      <c r="M6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79
Processo:  79/011.906/2025&amp;C&amp;6Sistema E-KRONOS - Gerenciamento de Obras Públicas&amp;R&amp;6Página &amp;P de &amp;N</oddFooter>
    <firstHeader>&amp;G</firstHeader>
    <firstFooter>&amp;L&amp;6Lote:  79
Processo:  79/011.906/2025&amp;C&amp;6Sistema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11"/>
  <sheetViews>
    <sheetView tabSelected="1" view="pageBreakPreview" zoomScale="130" zoomScaleNormal="100" zoomScaleSheetLayoutView="130" workbookViewId="0">
      <selection activeCell="D13" sqref="D13"/>
    </sheetView>
  </sheetViews>
  <sheetFormatPr defaultRowHeight="12.75"/>
  <cols>
    <col min="1" max="1" width="10" customWidth="1"/>
    <col min="2" max="2" width="40" customWidth="1"/>
    <col min="3" max="3" width="8" customWidth="1"/>
    <col min="4" max="6" width="12" customWidth="1"/>
    <col min="8" max="9" width="12" hidden="1" customWidth="1"/>
    <col min="10" max="10" width="13.28515625" hidden="1" customWidth="1"/>
  </cols>
  <sheetData>
    <row r="1" spans="1:10">
      <c r="A1" s="56" t="s">
        <v>410</v>
      </c>
      <c r="B1" s="57"/>
      <c r="C1" s="57"/>
      <c r="D1" s="57"/>
      <c r="E1" s="57"/>
      <c r="F1" s="57"/>
    </row>
    <row r="2" spans="1:10">
      <c r="A2" s="57"/>
      <c r="B2" s="57"/>
      <c r="C2" s="57"/>
      <c r="D2" s="57"/>
      <c r="E2" s="57"/>
      <c r="F2" s="57"/>
    </row>
    <row r="3" spans="1:10">
      <c r="A3" s="57"/>
      <c r="B3" s="57"/>
      <c r="C3" s="57"/>
      <c r="D3" s="57"/>
      <c r="E3" s="57"/>
      <c r="F3" s="57"/>
    </row>
    <row r="4" spans="1:10">
      <c r="A4" s="57"/>
      <c r="B4" s="57"/>
      <c r="C4" s="57"/>
      <c r="D4" s="57"/>
      <c r="E4" s="57"/>
      <c r="F4" s="57"/>
    </row>
    <row r="5" spans="1:10">
      <c r="A5" s="57"/>
      <c r="B5" s="57"/>
      <c r="C5" s="57"/>
      <c r="D5" s="57"/>
      <c r="E5" s="57"/>
      <c r="F5" s="57"/>
    </row>
    <row r="6" spans="1:10">
      <c r="A6" s="57"/>
      <c r="B6" s="57"/>
      <c r="C6" s="57"/>
      <c r="D6" s="57"/>
      <c r="E6" s="57"/>
      <c r="F6" s="57"/>
    </row>
    <row r="7" spans="1:10">
      <c r="A7" s="57"/>
      <c r="B7" s="57"/>
      <c r="C7" s="57"/>
      <c r="D7" s="57"/>
      <c r="E7" s="57"/>
      <c r="F7" s="57"/>
    </row>
    <row r="8" spans="1:10">
      <c r="A8" s="57"/>
      <c r="B8" s="57"/>
      <c r="C8" s="57"/>
      <c r="D8" s="57"/>
      <c r="E8" s="57"/>
      <c r="F8" s="57"/>
    </row>
    <row r="9" spans="1:10">
      <c r="A9" s="57"/>
      <c r="B9" s="57"/>
      <c r="C9" s="57"/>
      <c r="D9" s="57"/>
      <c r="E9" s="57"/>
      <c r="F9" s="57"/>
    </row>
    <row r="10" spans="1:10">
      <c r="A10" s="58"/>
      <c r="B10" s="58"/>
      <c r="C10" s="58"/>
      <c r="D10" s="58"/>
      <c r="E10" s="58"/>
      <c r="F10" s="58"/>
    </row>
    <row r="11" spans="1:10">
      <c r="A11" s="62" t="s">
        <v>144</v>
      </c>
      <c r="B11" s="63"/>
      <c r="C11" s="63"/>
      <c r="D11" s="63"/>
      <c r="E11" s="63"/>
      <c r="F11" s="64"/>
      <c r="H11" s="26"/>
      <c r="I11" s="27"/>
    </row>
    <row r="12" spans="1:10">
      <c r="A12" s="28" t="s">
        <v>145</v>
      </c>
      <c r="B12" s="29"/>
      <c r="C12" s="29"/>
      <c r="D12" s="29"/>
      <c r="E12" s="29"/>
      <c r="F12" s="30"/>
      <c r="H12" s="29"/>
      <c r="I12" s="30"/>
    </row>
    <row r="13" spans="1:10">
      <c r="A13" s="31" t="s">
        <v>146</v>
      </c>
      <c r="B13" s="32"/>
      <c r="C13" s="32"/>
      <c r="D13" s="32"/>
      <c r="E13" s="33"/>
      <c r="F13" s="34"/>
      <c r="H13" s="33"/>
      <c r="I13" s="34"/>
    </row>
    <row r="14" spans="1:10">
      <c r="A14" s="35" t="s">
        <v>147</v>
      </c>
      <c r="B14" s="7" t="s">
        <v>17</v>
      </c>
      <c r="C14" s="35" t="s">
        <v>148</v>
      </c>
      <c r="D14" s="35" t="s">
        <v>149</v>
      </c>
      <c r="E14" s="35" t="s">
        <v>408</v>
      </c>
      <c r="F14" s="35" t="s">
        <v>409</v>
      </c>
      <c r="H14" s="35" t="s">
        <v>150</v>
      </c>
      <c r="I14" s="35" t="s">
        <v>151</v>
      </c>
    </row>
    <row r="15" spans="1:10">
      <c r="A15" s="17" t="s">
        <v>152</v>
      </c>
      <c r="B15" s="13" t="s">
        <v>153</v>
      </c>
      <c r="C15" s="36" t="s">
        <v>154</v>
      </c>
      <c r="D15" s="37">
        <v>2.8000000000000001E-2</v>
      </c>
      <c r="E15" s="55">
        <v>25.81</v>
      </c>
      <c r="F15" s="16">
        <f>TRUNC(D15*E15,2)</f>
        <v>0.72</v>
      </c>
      <c r="H15" s="16">
        <v>25.81</v>
      </c>
      <c r="I15" s="16">
        <v>0.72</v>
      </c>
      <c r="J15" t="b">
        <f>F15=I15</f>
        <v>1</v>
      </c>
    </row>
    <row r="16" spans="1:10">
      <c r="A16" s="17" t="s">
        <v>155</v>
      </c>
      <c r="B16" s="17" t="s">
        <v>156</v>
      </c>
      <c r="C16" s="36" t="s">
        <v>154</v>
      </c>
      <c r="D16" s="37">
        <v>0.14000000000000001</v>
      </c>
      <c r="E16" s="55">
        <v>21.72</v>
      </c>
      <c r="F16" s="16">
        <f>TRUNC(D16*E16,2)</f>
        <v>3.04</v>
      </c>
      <c r="H16" s="16">
        <v>21.72</v>
      </c>
      <c r="I16" s="16">
        <v>3.04</v>
      </c>
      <c r="J16" t="b">
        <f>F16=I16</f>
        <v>1</v>
      </c>
    </row>
    <row r="17" spans="1:10">
      <c r="A17" s="38"/>
      <c r="B17" s="38"/>
      <c r="C17" s="38"/>
      <c r="D17" s="38"/>
      <c r="E17" s="39" t="s">
        <v>21</v>
      </c>
      <c r="F17" s="40">
        <f>SUM(F15:F16)</f>
        <v>3.76</v>
      </c>
      <c r="H17" s="39" t="s">
        <v>21</v>
      </c>
      <c r="I17" s="40">
        <v>3.76</v>
      </c>
      <c r="J17" t="b">
        <f>F17=I17</f>
        <v>1</v>
      </c>
    </row>
    <row r="18" spans="1:10" ht="6.95" customHeight="1"/>
    <row r="19" spans="1:10" ht="24" customHeight="1">
      <c r="A19" s="59" t="s">
        <v>157</v>
      </c>
      <c r="B19" s="60"/>
      <c r="C19" s="60"/>
      <c r="D19" s="60"/>
      <c r="E19" s="60"/>
      <c r="F19" s="61"/>
      <c r="H19" s="26"/>
      <c r="I19" s="27"/>
    </row>
    <row r="20" spans="1:10">
      <c r="A20" s="28" t="s">
        <v>158</v>
      </c>
      <c r="B20" s="29"/>
      <c r="C20" s="29"/>
      <c r="D20" s="29"/>
      <c r="E20" s="29"/>
      <c r="F20" s="30"/>
      <c r="H20" s="29"/>
      <c r="I20" s="30"/>
    </row>
    <row r="21" spans="1:10">
      <c r="A21" s="31" t="s">
        <v>159</v>
      </c>
      <c r="B21" s="32"/>
      <c r="C21" s="32"/>
      <c r="D21" s="32"/>
      <c r="E21" s="33"/>
      <c r="F21" s="34"/>
      <c r="H21" s="33"/>
      <c r="I21" s="34"/>
    </row>
    <row r="22" spans="1:10">
      <c r="A22" s="35" t="s">
        <v>147</v>
      </c>
      <c r="B22" s="7" t="s">
        <v>17</v>
      </c>
      <c r="C22" s="35" t="s">
        <v>148</v>
      </c>
      <c r="D22" s="35" t="s">
        <v>149</v>
      </c>
      <c r="E22" s="35" t="s">
        <v>408</v>
      </c>
      <c r="F22" s="35" t="s">
        <v>409</v>
      </c>
      <c r="H22" s="35" t="s">
        <v>150</v>
      </c>
      <c r="I22" s="35" t="s">
        <v>151</v>
      </c>
    </row>
    <row r="23" spans="1:10" ht="22.5">
      <c r="A23" s="17" t="s">
        <v>160</v>
      </c>
      <c r="B23" s="13" t="s">
        <v>161</v>
      </c>
      <c r="C23" s="36" t="s">
        <v>71</v>
      </c>
      <c r="D23" s="37">
        <v>0.02</v>
      </c>
      <c r="E23" s="55">
        <v>19.77</v>
      </c>
      <c r="F23" s="16">
        <f t="shared" ref="F23:F28" si="0">TRUNC(D23*E23,2)</f>
        <v>0.39</v>
      </c>
      <c r="H23" s="16">
        <v>19.77</v>
      </c>
      <c r="I23" s="16">
        <v>0.39</v>
      </c>
      <c r="J23" t="b">
        <f t="shared" ref="J23:J29" si="1">F23=I23</f>
        <v>1</v>
      </c>
    </row>
    <row r="24" spans="1:10" ht="22.5">
      <c r="A24" s="17" t="s">
        <v>162</v>
      </c>
      <c r="B24" s="13" t="s">
        <v>163</v>
      </c>
      <c r="C24" s="36" t="s">
        <v>88</v>
      </c>
      <c r="D24" s="37">
        <v>0.12</v>
      </c>
      <c r="E24" s="55">
        <v>7.04</v>
      </c>
      <c r="F24" s="16">
        <f t="shared" si="0"/>
        <v>0.84</v>
      </c>
      <c r="H24" s="16">
        <v>7.04</v>
      </c>
      <c r="I24" s="16">
        <v>0.84</v>
      </c>
      <c r="J24" t="b">
        <f t="shared" si="1"/>
        <v>1</v>
      </c>
    </row>
    <row r="25" spans="1:10">
      <c r="A25" s="17" t="s">
        <v>164</v>
      </c>
      <c r="B25" s="13" t="s">
        <v>165</v>
      </c>
      <c r="C25" s="36" t="s">
        <v>71</v>
      </c>
      <c r="D25" s="37">
        <v>0.01</v>
      </c>
      <c r="E25" s="55">
        <v>19.399999999999999</v>
      </c>
      <c r="F25" s="16">
        <f t="shared" si="0"/>
        <v>0.19</v>
      </c>
      <c r="H25" s="16">
        <v>19.399999999999999</v>
      </c>
      <c r="I25" s="16">
        <v>0.19</v>
      </c>
      <c r="J25" t="b">
        <f t="shared" si="1"/>
        <v>1</v>
      </c>
    </row>
    <row r="26" spans="1:10" ht="22.5">
      <c r="A26" s="17" t="s">
        <v>166</v>
      </c>
      <c r="B26" s="13" t="s">
        <v>167</v>
      </c>
      <c r="C26" s="36" t="s">
        <v>88</v>
      </c>
      <c r="D26" s="37">
        <v>0.1067</v>
      </c>
      <c r="E26" s="55">
        <v>7.95</v>
      </c>
      <c r="F26" s="16">
        <f t="shared" si="0"/>
        <v>0.84</v>
      </c>
      <c r="H26" s="16">
        <v>7.95</v>
      </c>
      <c r="I26" s="16">
        <v>0.84</v>
      </c>
      <c r="J26" t="b">
        <f t="shared" si="1"/>
        <v>1</v>
      </c>
    </row>
    <row r="27" spans="1:10">
      <c r="A27" s="17" t="s">
        <v>168</v>
      </c>
      <c r="B27" s="13" t="s">
        <v>169</v>
      </c>
      <c r="C27" s="36" t="s">
        <v>154</v>
      </c>
      <c r="D27" s="37">
        <v>0.1</v>
      </c>
      <c r="E27" s="55">
        <v>26.69</v>
      </c>
      <c r="F27" s="16">
        <f t="shared" si="0"/>
        <v>2.66</v>
      </c>
      <c r="H27" s="16">
        <v>26.69</v>
      </c>
      <c r="I27" s="16">
        <v>2.66</v>
      </c>
      <c r="J27" t="b">
        <f t="shared" si="1"/>
        <v>1</v>
      </c>
    </row>
    <row r="28" spans="1:10">
      <c r="A28" s="17" t="s">
        <v>155</v>
      </c>
      <c r="B28" s="17" t="s">
        <v>156</v>
      </c>
      <c r="C28" s="36" t="s">
        <v>154</v>
      </c>
      <c r="D28" s="37">
        <v>0.1</v>
      </c>
      <c r="E28" s="55">
        <v>21.72</v>
      </c>
      <c r="F28" s="16">
        <f t="shared" si="0"/>
        <v>2.17</v>
      </c>
      <c r="H28" s="16">
        <v>21.72</v>
      </c>
      <c r="I28" s="16">
        <v>2.17</v>
      </c>
      <c r="J28" t="b">
        <f t="shared" si="1"/>
        <v>1</v>
      </c>
    </row>
    <row r="29" spans="1:10">
      <c r="A29" s="38"/>
      <c r="B29" s="38"/>
      <c r="C29" s="38"/>
      <c r="D29" s="38"/>
      <c r="E29" s="39" t="s">
        <v>21</v>
      </c>
      <c r="F29" s="40">
        <f>SUM(F23:F28)</f>
        <v>7.09</v>
      </c>
      <c r="H29" s="39" t="s">
        <v>21</v>
      </c>
      <c r="I29" s="40">
        <v>7.09</v>
      </c>
      <c r="J29" t="b">
        <f t="shared" si="1"/>
        <v>1</v>
      </c>
    </row>
    <row r="30" spans="1:10" ht="6.95" customHeight="1"/>
    <row r="31" spans="1:10">
      <c r="A31" s="62" t="s">
        <v>170</v>
      </c>
      <c r="B31" s="63"/>
      <c r="C31" s="63"/>
      <c r="D31" s="63"/>
      <c r="E31" s="63"/>
      <c r="F31" s="64"/>
      <c r="H31" s="26"/>
      <c r="I31" s="27"/>
    </row>
    <row r="32" spans="1:10">
      <c r="A32" s="28" t="s">
        <v>145</v>
      </c>
      <c r="B32" s="29"/>
      <c r="C32" s="29"/>
      <c r="D32" s="29"/>
      <c r="E32" s="29"/>
      <c r="F32" s="30"/>
      <c r="H32" s="29"/>
      <c r="I32" s="30"/>
    </row>
    <row r="33" spans="1:10">
      <c r="A33" s="31" t="s">
        <v>171</v>
      </c>
      <c r="B33" s="32"/>
      <c r="C33" s="32"/>
      <c r="D33" s="32"/>
      <c r="E33" s="33"/>
      <c r="F33" s="34"/>
      <c r="H33" s="33"/>
      <c r="I33" s="34"/>
    </row>
    <row r="34" spans="1:10">
      <c r="A34" s="35" t="s">
        <v>147</v>
      </c>
      <c r="B34" s="7" t="s">
        <v>17</v>
      </c>
      <c r="C34" s="35" t="s">
        <v>148</v>
      </c>
      <c r="D34" s="35" t="s">
        <v>149</v>
      </c>
      <c r="E34" s="35" t="s">
        <v>408</v>
      </c>
      <c r="F34" s="35" t="s">
        <v>409</v>
      </c>
      <c r="H34" s="35" t="s">
        <v>150</v>
      </c>
      <c r="I34" s="35" t="s">
        <v>151</v>
      </c>
    </row>
    <row r="35" spans="1:10" ht="33.75">
      <c r="A35" s="17" t="s">
        <v>172</v>
      </c>
      <c r="B35" s="13" t="s">
        <v>173</v>
      </c>
      <c r="C35" s="36" t="s">
        <v>35</v>
      </c>
      <c r="D35" s="37">
        <v>1</v>
      </c>
      <c r="E35" s="55">
        <v>400</v>
      </c>
      <c r="F35" s="16">
        <f t="shared" ref="F35:F41" si="2">TRUNC(D35*E35,2)</f>
        <v>400</v>
      </c>
      <c r="H35" s="16">
        <v>400</v>
      </c>
      <c r="I35" s="16">
        <v>400</v>
      </c>
      <c r="J35" t="b">
        <f t="shared" ref="J35:J42" si="3">F35=I35</f>
        <v>1</v>
      </c>
    </row>
    <row r="36" spans="1:10">
      <c r="A36" s="17" t="s">
        <v>174</v>
      </c>
      <c r="B36" s="13" t="s">
        <v>175</v>
      </c>
      <c r="C36" s="36" t="s">
        <v>71</v>
      </c>
      <c r="D36" s="37">
        <v>1.1299999999999999E-2</v>
      </c>
      <c r="E36" s="55">
        <v>37.54</v>
      </c>
      <c r="F36" s="16">
        <f t="shared" si="2"/>
        <v>0.42</v>
      </c>
      <c r="H36" s="16">
        <v>37.54</v>
      </c>
      <c r="I36" s="16">
        <v>0.42</v>
      </c>
      <c r="J36" t="b">
        <f t="shared" si="3"/>
        <v>1</v>
      </c>
    </row>
    <row r="37" spans="1:10">
      <c r="A37" s="17" t="s">
        <v>176</v>
      </c>
      <c r="B37" s="13" t="s">
        <v>177</v>
      </c>
      <c r="C37" s="36" t="s">
        <v>71</v>
      </c>
      <c r="D37" s="37">
        <v>1.32E-2</v>
      </c>
      <c r="E37" s="55">
        <v>20.11</v>
      </c>
      <c r="F37" s="16">
        <f t="shared" si="2"/>
        <v>0.26</v>
      </c>
      <c r="H37" s="16">
        <v>20.11</v>
      </c>
      <c r="I37" s="16">
        <v>0.26</v>
      </c>
      <c r="J37" t="b">
        <f t="shared" si="3"/>
        <v>1</v>
      </c>
    </row>
    <row r="38" spans="1:10" ht="22.5">
      <c r="A38" s="17" t="s">
        <v>178</v>
      </c>
      <c r="B38" s="13" t="s">
        <v>179</v>
      </c>
      <c r="C38" s="36" t="s">
        <v>88</v>
      </c>
      <c r="D38" s="37">
        <v>3.2082999999999999</v>
      </c>
      <c r="E38" s="55">
        <v>3.57</v>
      </c>
      <c r="F38" s="16">
        <f t="shared" si="2"/>
        <v>11.45</v>
      </c>
      <c r="H38" s="16">
        <v>3.57</v>
      </c>
      <c r="I38" s="16">
        <v>11.45</v>
      </c>
      <c r="J38" t="b">
        <f t="shared" si="3"/>
        <v>1</v>
      </c>
    </row>
    <row r="39" spans="1:10">
      <c r="A39" s="17" t="s">
        <v>168</v>
      </c>
      <c r="B39" s="13" t="s">
        <v>169</v>
      </c>
      <c r="C39" s="36" t="s">
        <v>154</v>
      </c>
      <c r="D39" s="37">
        <v>0.37290000000000001</v>
      </c>
      <c r="E39" s="55">
        <v>26.69</v>
      </c>
      <c r="F39" s="16">
        <f t="shared" si="2"/>
        <v>9.9499999999999993</v>
      </c>
      <c r="H39" s="16">
        <v>26.69</v>
      </c>
      <c r="I39" s="16">
        <v>9.9499999999999993</v>
      </c>
      <c r="J39" t="b">
        <f t="shared" si="3"/>
        <v>1</v>
      </c>
    </row>
    <row r="40" spans="1:10" ht="22.5">
      <c r="A40" s="17" t="s">
        <v>180</v>
      </c>
      <c r="B40" s="13" t="s">
        <v>181</v>
      </c>
      <c r="C40" s="36" t="s">
        <v>35</v>
      </c>
      <c r="D40" s="37">
        <v>0.5</v>
      </c>
      <c r="E40" s="55">
        <v>21.77</v>
      </c>
      <c r="F40" s="16">
        <f t="shared" si="2"/>
        <v>10.88</v>
      </c>
      <c r="H40" s="16">
        <v>21.77</v>
      </c>
      <c r="I40" s="16">
        <v>10.88</v>
      </c>
      <c r="J40" t="b">
        <f t="shared" si="3"/>
        <v>1</v>
      </c>
    </row>
    <row r="41" spans="1:10">
      <c r="A41" s="17" t="s">
        <v>155</v>
      </c>
      <c r="B41" s="13" t="s">
        <v>156</v>
      </c>
      <c r="C41" s="36" t="s">
        <v>154</v>
      </c>
      <c r="D41" s="37">
        <v>1.1186</v>
      </c>
      <c r="E41" s="55">
        <v>21.72</v>
      </c>
      <c r="F41" s="16">
        <f t="shared" si="2"/>
        <v>24.29</v>
      </c>
      <c r="H41" s="16">
        <v>21.72</v>
      </c>
      <c r="I41" s="16">
        <v>24.29</v>
      </c>
      <c r="J41" t="b">
        <f t="shared" si="3"/>
        <v>1</v>
      </c>
    </row>
    <row r="42" spans="1:10">
      <c r="A42" s="38"/>
      <c r="B42" s="38"/>
      <c r="C42" s="38"/>
      <c r="D42" s="38"/>
      <c r="E42" s="39" t="s">
        <v>21</v>
      </c>
      <c r="F42" s="40">
        <f>SUM(F35:F41)</f>
        <v>457.25</v>
      </c>
      <c r="H42" s="39" t="s">
        <v>21</v>
      </c>
      <c r="I42" s="40">
        <v>457.25</v>
      </c>
      <c r="J42" t="b">
        <f t="shared" si="3"/>
        <v>1</v>
      </c>
    </row>
    <row r="43" spans="1:10" ht="6.95" customHeight="1"/>
    <row r="44" spans="1:10">
      <c r="A44" s="62" t="s">
        <v>182</v>
      </c>
      <c r="B44" s="63"/>
      <c r="C44" s="63"/>
      <c r="D44" s="63"/>
      <c r="E44" s="63"/>
      <c r="F44" s="64"/>
      <c r="H44" s="26"/>
      <c r="I44" s="27"/>
    </row>
    <row r="45" spans="1:10">
      <c r="A45" s="28" t="s">
        <v>158</v>
      </c>
      <c r="B45" s="29"/>
      <c r="C45" s="29"/>
      <c r="D45" s="29"/>
      <c r="E45" s="29"/>
      <c r="F45" s="30"/>
      <c r="H45" s="29"/>
      <c r="I45" s="30"/>
    </row>
    <row r="46" spans="1:10">
      <c r="A46" s="31" t="s">
        <v>183</v>
      </c>
      <c r="B46" s="32"/>
      <c r="C46" s="32"/>
      <c r="D46" s="32"/>
      <c r="E46" s="33"/>
      <c r="F46" s="34"/>
      <c r="H46" s="33"/>
      <c r="I46" s="34"/>
    </row>
    <row r="47" spans="1:10">
      <c r="A47" s="35" t="s">
        <v>147</v>
      </c>
      <c r="B47" s="7" t="s">
        <v>17</v>
      </c>
      <c r="C47" s="35" t="s">
        <v>148</v>
      </c>
      <c r="D47" s="35" t="s">
        <v>149</v>
      </c>
      <c r="E47" s="35" t="s">
        <v>408</v>
      </c>
      <c r="F47" s="35" t="s">
        <v>409</v>
      </c>
      <c r="H47" s="35" t="s">
        <v>150</v>
      </c>
      <c r="I47" s="35" t="s">
        <v>151</v>
      </c>
    </row>
    <row r="48" spans="1:10" ht="22.5">
      <c r="A48" s="17" t="s">
        <v>184</v>
      </c>
      <c r="B48" s="13" t="s">
        <v>185</v>
      </c>
      <c r="C48" s="36" t="s">
        <v>47</v>
      </c>
      <c r="D48" s="37">
        <v>2.3199999999999998E-2</v>
      </c>
      <c r="E48" s="55">
        <v>282.42</v>
      </c>
      <c r="F48" s="16">
        <f t="shared" ref="F48:F53" si="4">TRUNC(D48*E48,2)</f>
        <v>6.55</v>
      </c>
      <c r="H48" s="16">
        <v>282.42</v>
      </c>
      <c r="I48" s="16">
        <v>6.55</v>
      </c>
      <c r="J48" t="b">
        <f t="shared" ref="J48:J54" si="5">F48=I48</f>
        <v>1</v>
      </c>
    </row>
    <row r="49" spans="1:10">
      <c r="A49" s="17" t="s">
        <v>186</v>
      </c>
      <c r="B49" s="13" t="s">
        <v>187</v>
      </c>
      <c r="C49" s="36" t="s">
        <v>88</v>
      </c>
      <c r="D49" s="37">
        <v>20</v>
      </c>
      <c r="E49" s="55">
        <v>5.6</v>
      </c>
      <c r="F49" s="16">
        <f t="shared" si="4"/>
        <v>112</v>
      </c>
      <c r="H49" s="16">
        <v>5.6</v>
      </c>
      <c r="I49" s="16">
        <v>112</v>
      </c>
      <c r="J49" t="b">
        <f t="shared" si="5"/>
        <v>1</v>
      </c>
    </row>
    <row r="50" spans="1:10" ht="22.5">
      <c r="A50" s="17" t="s">
        <v>188</v>
      </c>
      <c r="B50" s="13" t="s">
        <v>189</v>
      </c>
      <c r="C50" s="36" t="s">
        <v>47</v>
      </c>
      <c r="D50" s="37">
        <v>1</v>
      </c>
      <c r="E50" s="55">
        <v>19.03</v>
      </c>
      <c r="F50" s="16">
        <f t="shared" si="4"/>
        <v>19.03</v>
      </c>
      <c r="H50" s="16">
        <v>19.03</v>
      </c>
      <c r="I50" s="16">
        <v>19.03</v>
      </c>
      <c r="J50" t="b">
        <f t="shared" si="5"/>
        <v>1</v>
      </c>
    </row>
    <row r="51" spans="1:10">
      <c r="A51" s="17" t="s">
        <v>190</v>
      </c>
      <c r="B51" s="13" t="s">
        <v>191</v>
      </c>
      <c r="C51" s="36" t="s">
        <v>88</v>
      </c>
      <c r="D51" s="37">
        <v>5</v>
      </c>
      <c r="E51" s="55">
        <v>4.63</v>
      </c>
      <c r="F51" s="16">
        <f t="shared" si="4"/>
        <v>23.15</v>
      </c>
      <c r="H51" s="16">
        <v>4.63</v>
      </c>
      <c r="I51" s="16">
        <v>23.15</v>
      </c>
      <c r="J51" t="b">
        <f t="shared" si="5"/>
        <v>1</v>
      </c>
    </row>
    <row r="52" spans="1:10">
      <c r="A52" s="17" t="s">
        <v>192</v>
      </c>
      <c r="B52" s="13" t="s">
        <v>193</v>
      </c>
      <c r="C52" s="36" t="s">
        <v>154</v>
      </c>
      <c r="D52" s="37">
        <v>1</v>
      </c>
      <c r="E52" s="55">
        <v>27.11</v>
      </c>
      <c r="F52" s="16">
        <f t="shared" si="4"/>
        <v>27.11</v>
      </c>
      <c r="H52" s="16">
        <v>27.11</v>
      </c>
      <c r="I52" s="16">
        <v>27.11</v>
      </c>
      <c r="J52" t="b">
        <f t="shared" si="5"/>
        <v>1</v>
      </c>
    </row>
    <row r="53" spans="1:10">
      <c r="A53" s="17" t="s">
        <v>155</v>
      </c>
      <c r="B53" s="17" t="s">
        <v>156</v>
      </c>
      <c r="C53" s="36" t="s">
        <v>154</v>
      </c>
      <c r="D53" s="37">
        <v>1</v>
      </c>
      <c r="E53" s="55">
        <v>21.72</v>
      </c>
      <c r="F53" s="16">
        <f t="shared" si="4"/>
        <v>21.72</v>
      </c>
      <c r="H53" s="16">
        <v>21.72</v>
      </c>
      <c r="I53" s="16">
        <v>21.72</v>
      </c>
      <c r="J53" t="b">
        <f t="shared" si="5"/>
        <v>1</v>
      </c>
    </row>
    <row r="54" spans="1:10">
      <c r="A54" s="38"/>
      <c r="B54" s="38"/>
      <c r="C54" s="38"/>
      <c r="D54" s="38"/>
      <c r="E54" s="39" t="s">
        <v>21</v>
      </c>
      <c r="F54" s="40">
        <f>SUM(F48:F53)</f>
        <v>209.55999999999997</v>
      </c>
      <c r="H54" s="39" t="s">
        <v>21</v>
      </c>
      <c r="I54" s="40">
        <v>209.56</v>
      </c>
      <c r="J54" t="b">
        <f t="shared" si="5"/>
        <v>1</v>
      </c>
    </row>
    <row r="55" spans="1:10" ht="6.95" customHeight="1"/>
    <row r="56" spans="1:10">
      <c r="A56" s="62" t="s">
        <v>194</v>
      </c>
      <c r="B56" s="63"/>
      <c r="C56" s="63"/>
      <c r="D56" s="63"/>
      <c r="E56" s="63"/>
      <c r="F56" s="64"/>
      <c r="H56" s="26"/>
      <c r="I56" s="27"/>
    </row>
    <row r="57" spans="1:10">
      <c r="A57" s="28" t="s">
        <v>158</v>
      </c>
      <c r="B57" s="29"/>
      <c r="C57" s="29"/>
      <c r="D57" s="29"/>
      <c r="E57" s="29"/>
      <c r="F57" s="30"/>
      <c r="H57" s="29"/>
      <c r="I57" s="30"/>
    </row>
    <row r="58" spans="1:10">
      <c r="A58" s="31" t="s">
        <v>195</v>
      </c>
      <c r="B58" s="32"/>
      <c r="C58" s="32"/>
      <c r="D58" s="32"/>
      <c r="E58" s="33"/>
      <c r="F58" s="34"/>
      <c r="H58" s="33"/>
      <c r="I58" s="34"/>
    </row>
    <row r="59" spans="1:10">
      <c r="A59" s="35" t="s">
        <v>147</v>
      </c>
      <c r="B59" s="7" t="s">
        <v>17</v>
      </c>
      <c r="C59" s="35" t="s">
        <v>148</v>
      </c>
      <c r="D59" s="35" t="s">
        <v>149</v>
      </c>
      <c r="E59" s="35" t="s">
        <v>408</v>
      </c>
      <c r="F59" s="35" t="s">
        <v>409</v>
      </c>
      <c r="H59" s="35" t="s">
        <v>150</v>
      </c>
      <c r="I59" s="35" t="s">
        <v>151</v>
      </c>
    </row>
    <row r="60" spans="1:10" ht="25.5" customHeight="1">
      <c r="A60" s="17" t="s">
        <v>196</v>
      </c>
      <c r="B60" s="13" t="s">
        <v>197</v>
      </c>
      <c r="C60" s="36" t="s">
        <v>47</v>
      </c>
      <c r="D60" s="37">
        <v>3</v>
      </c>
      <c r="E60" s="55">
        <v>137.94999999999999</v>
      </c>
      <c r="F60" s="16">
        <f t="shared" ref="F60:F66" si="6">TRUNC(D60*E60,2)</f>
        <v>413.85</v>
      </c>
      <c r="H60" s="16">
        <v>137.94999999999999</v>
      </c>
      <c r="I60" s="16">
        <v>413.85</v>
      </c>
      <c r="J60" t="b">
        <f t="shared" ref="J60:J67" si="7">F60=I60</f>
        <v>1</v>
      </c>
    </row>
    <row r="61" spans="1:10" ht="33.75">
      <c r="A61" s="17" t="s">
        <v>198</v>
      </c>
      <c r="B61" s="13" t="s">
        <v>199</v>
      </c>
      <c r="C61" s="36" t="s">
        <v>88</v>
      </c>
      <c r="D61" s="37">
        <v>27</v>
      </c>
      <c r="E61" s="55">
        <v>10.14</v>
      </c>
      <c r="F61" s="16">
        <f t="shared" si="6"/>
        <v>273.77999999999997</v>
      </c>
      <c r="H61" s="16">
        <v>10.14</v>
      </c>
      <c r="I61" s="16">
        <v>273.77999999999997</v>
      </c>
      <c r="J61" t="b">
        <f t="shared" si="7"/>
        <v>1</v>
      </c>
    </row>
    <row r="62" spans="1:10" ht="33.75">
      <c r="A62" s="17" t="s">
        <v>200</v>
      </c>
      <c r="B62" s="13" t="s">
        <v>201</v>
      </c>
      <c r="C62" s="36" t="s">
        <v>47</v>
      </c>
      <c r="D62" s="37">
        <v>1</v>
      </c>
      <c r="E62" s="55">
        <v>183.38</v>
      </c>
      <c r="F62" s="16">
        <f t="shared" si="6"/>
        <v>183.38</v>
      </c>
      <c r="H62" s="16">
        <v>183.38</v>
      </c>
      <c r="I62" s="16">
        <v>183.38</v>
      </c>
      <c r="J62" t="b">
        <f t="shared" si="7"/>
        <v>1</v>
      </c>
    </row>
    <row r="63" spans="1:10" ht="22.5">
      <c r="A63" s="17" t="s">
        <v>202</v>
      </c>
      <c r="B63" s="13" t="s">
        <v>203</v>
      </c>
      <c r="C63" s="36" t="s">
        <v>47</v>
      </c>
      <c r="D63" s="37">
        <v>1</v>
      </c>
      <c r="E63" s="55">
        <v>78.94</v>
      </c>
      <c r="F63" s="16">
        <f t="shared" si="6"/>
        <v>78.94</v>
      </c>
      <c r="H63" s="16">
        <v>78.94</v>
      </c>
      <c r="I63" s="16">
        <v>78.94</v>
      </c>
      <c r="J63" t="b">
        <f t="shared" si="7"/>
        <v>1</v>
      </c>
    </row>
    <row r="64" spans="1:10" ht="22.5">
      <c r="A64" s="17" t="s">
        <v>204</v>
      </c>
      <c r="B64" s="13" t="s">
        <v>205</v>
      </c>
      <c r="C64" s="36" t="s">
        <v>88</v>
      </c>
      <c r="D64" s="37">
        <v>6</v>
      </c>
      <c r="E64" s="55">
        <v>92.24</v>
      </c>
      <c r="F64" s="16">
        <f t="shared" si="6"/>
        <v>553.44000000000005</v>
      </c>
      <c r="H64" s="16">
        <v>92.24</v>
      </c>
      <c r="I64" s="16">
        <v>553.44000000000005</v>
      </c>
      <c r="J64" t="b">
        <f t="shared" si="7"/>
        <v>1</v>
      </c>
    </row>
    <row r="65" spans="1:10">
      <c r="A65" s="17" t="s">
        <v>206</v>
      </c>
      <c r="B65" s="13" t="s">
        <v>207</v>
      </c>
      <c r="C65" s="36" t="s">
        <v>154</v>
      </c>
      <c r="D65" s="37">
        <v>4</v>
      </c>
      <c r="E65" s="55">
        <v>29.75</v>
      </c>
      <c r="F65" s="16">
        <f t="shared" si="6"/>
        <v>119</v>
      </c>
      <c r="H65" s="16">
        <v>29.75</v>
      </c>
      <c r="I65" s="16">
        <v>119</v>
      </c>
      <c r="J65" t="b">
        <f t="shared" si="7"/>
        <v>1</v>
      </c>
    </row>
    <row r="66" spans="1:10">
      <c r="A66" s="17" t="s">
        <v>155</v>
      </c>
      <c r="B66" s="17" t="s">
        <v>156</v>
      </c>
      <c r="C66" s="36" t="s">
        <v>154</v>
      </c>
      <c r="D66" s="37">
        <v>4</v>
      </c>
      <c r="E66" s="55">
        <v>21.72</v>
      </c>
      <c r="F66" s="16">
        <f t="shared" si="6"/>
        <v>86.88</v>
      </c>
      <c r="H66" s="16">
        <v>21.72</v>
      </c>
      <c r="I66" s="16">
        <v>86.88</v>
      </c>
      <c r="J66" t="b">
        <f t="shared" si="7"/>
        <v>1</v>
      </c>
    </row>
    <row r="67" spans="1:10">
      <c r="A67" s="38"/>
      <c r="B67" s="38"/>
      <c r="C67" s="38"/>
      <c r="D67" s="38"/>
      <c r="E67" s="39" t="s">
        <v>21</v>
      </c>
      <c r="F67" s="40">
        <f>SUM(F60:F66)</f>
        <v>1709.27</v>
      </c>
      <c r="H67" s="39" t="s">
        <v>21</v>
      </c>
      <c r="I67" s="40">
        <v>1709.27</v>
      </c>
      <c r="J67" t="b">
        <f t="shared" si="7"/>
        <v>1</v>
      </c>
    </row>
    <row r="68" spans="1:10" ht="6.95" customHeight="1"/>
    <row r="69" spans="1:10" ht="24" customHeight="1">
      <c r="A69" s="59" t="s">
        <v>208</v>
      </c>
      <c r="B69" s="60"/>
      <c r="C69" s="60"/>
      <c r="D69" s="60"/>
      <c r="E69" s="60"/>
      <c r="F69" s="61"/>
      <c r="H69" s="26"/>
      <c r="I69" s="27"/>
    </row>
    <row r="70" spans="1:10">
      <c r="A70" s="28" t="s">
        <v>158</v>
      </c>
      <c r="B70" s="29"/>
      <c r="C70" s="29"/>
      <c r="D70" s="29"/>
      <c r="E70" s="29"/>
      <c r="F70" s="30"/>
      <c r="H70" s="29"/>
      <c r="I70" s="30"/>
    </row>
    <row r="71" spans="1:10">
      <c r="A71" s="31" t="s">
        <v>209</v>
      </c>
      <c r="B71" s="32"/>
      <c r="C71" s="32"/>
      <c r="D71" s="32"/>
      <c r="E71" s="33"/>
      <c r="F71" s="34"/>
      <c r="H71" s="33"/>
      <c r="I71" s="34"/>
    </row>
    <row r="72" spans="1:10">
      <c r="A72" s="35" t="s">
        <v>147</v>
      </c>
      <c r="B72" s="7" t="s">
        <v>17</v>
      </c>
      <c r="C72" s="35" t="s">
        <v>148</v>
      </c>
      <c r="D72" s="35" t="s">
        <v>149</v>
      </c>
      <c r="E72" s="35" t="s">
        <v>408</v>
      </c>
      <c r="F72" s="35" t="s">
        <v>409</v>
      </c>
      <c r="H72" s="35" t="s">
        <v>150</v>
      </c>
      <c r="I72" s="35" t="s">
        <v>151</v>
      </c>
    </row>
    <row r="73" spans="1:10" ht="33.75">
      <c r="A73" s="17" t="s">
        <v>210</v>
      </c>
      <c r="B73" s="13" t="s">
        <v>211</v>
      </c>
      <c r="C73" s="36" t="s">
        <v>52</v>
      </c>
      <c r="D73" s="37">
        <v>1</v>
      </c>
      <c r="E73" s="55">
        <v>662.1</v>
      </c>
      <c r="F73" s="16">
        <f>TRUNC(D73*E73,2)</f>
        <v>662.1</v>
      </c>
      <c r="H73" s="16">
        <v>662.1</v>
      </c>
      <c r="I73" s="16">
        <v>662.1</v>
      </c>
      <c r="J73" t="b">
        <f t="shared" ref="J73:J74" si="8">F73=I73</f>
        <v>1</v>
      </c>
    </row>
    <row r="74" spans="1:10">
      <c r="A74" s="38"/>
      <c r="B74" s="38"/>
      <c r="C74" s="38"/>
      <c r="D74" s="38"/>
      <c r="E74" s="39" t="s">
        <v>21</v>
      </c>
      <c r="F74" s="40">
        <f>SUM(F73)</f>
        <v>662.1</v>
      </c>
      <c r="H74" s="39" t="s">
        <v>21</v>
      </c>
      <c r="I74" s="40">
        <v>662.1</v>
      </c>
      <c r="J74" t="b">
        <f t="shared" si="8"/>
        <v>1</v>
      </c>
    </row>
    <row r="75" spans="1:10" ht="6.95" customHeight="1"/>
    <row r="76" spans="1:10">
      <c r="A76" s="62" t="s">
        <v>212</v>
      </c>
      <c r="B76" s="63"/>
      <c r="C76" s="63"/>
      <c r="D76" s="63"/>
      <c r="E76" s="63"/>
      <c r="F76" s="64"/>
      <c r="H76" s="26"/>
      <c r="I76" s="27"/>
    </row>
    <row r="77" spans="1:10">
      <c r="A77" s="28" t="s">
        <v>213</v>
      </c>
      <c r="B77" s="29"/>
      <c r="C77" s="29"/>
      <c r="D77" s="29"/>
      <c r="E77" s="29"/>
      <c r="F77" s="30"/>
      <c r="H77" s="29"/>
      <c r="I77" s="30"/>
    </row>
    <row r="78" spans="1:10">
      <c r="A78" s="31" t="s">
        <v>214</v>
      </c>
      <c r="B78" s="32"/>
      <c r="C78" s="32"/>
      <c r="D78" s="32"/>
      <c r="E78" s="33"/>
      <c r="F78" s="34"/>
      <c r="H78" s="33"/>
      <c r="I78" s="34"/>
    </row>
    <row r="79" spans="1:10">
      <c r="A79" s="35" t="s">
        <v>147</v>
      </c>
      <c r="B79" s="7" t="s">
        <v>17</v>
      </c>
      <c r="C79" s="35" t="s">
        <v>148</v>
      </c>
      <c r="D79" s="35" t="s">
        <v>149</v>
      </c>
      <c r="E79" s="35" t="s">
        <v>408</v>
      </c>
      <c r="F79" s="35" t="s">
        <v>409</v>
      </c>
      <c r="H79" s="35" t="s">
        <v>150</v>
      </c>
      <c r="I79" s="35" t="s">
        <v>151</v>
      </c>
    </row>
    <row r="80" spans="1:10" ht="22.5">
      <c r="A80" s="17" t="s">
        <v>215</v>
      </c>
      <c r="B80" s="13" t="s">
        <v>216</v>
      </c>
      <c r="C80" s="36" t="s">
        <v>52</v>
      </c>
      <c r="D80" s="37">
        <v>1</v>
      </c>
      <c r="E80" s="55">
        <v>1900</v>
      </c>
      <c r="F80" s="16">
        <f>TRUNC(D80*E80,2)</f>
        <v>1900</v>
      </c>
      <c r="H80" s="16">
        <v>1900</v>
      </c>
      <c r="I80" s="16">
        <v>1900</v>
      </c>
      <c r="J80" t="b">
        <f t="shared" ref="J80:J81" si="9">F80=I80</f>
        <v>1</v>
      </c>
    </row>
    <row r="81" spans="1:10">
      <c r="A81" s="38"/>
      <c r="B81" s="38"/>
      <c r="C81" s="38"/>
      <c r="D81" s="38"/>
      <c r="E81" s="39" t="s">
        <v>21</v>
      </c>
      <c r="F81" s="40">
        <f>SUM(F80)</f>
        <v>1900</v>
      </c>
      <c r="H81" s="39" t="s">
        <v>21</v>
      </c>
      <c r="I81" s="40">
        <v>1900</v>
      </c>
      <c r="J81" t="b">
        <f t="shared" si="9"/>
        <v>1</v>
      </c>
    </row>
    <row r="82" spans="1:10" ht="6.95" customHeight="1"/>
    <row r="83" spans="1:10">
      <c r="A83" s="62" t="s">
        <v>217</v>
      </c>
      <c r="B83" s="63"/>
      <c r="C83" s="63"/>
      <c r="D83" s="63"/>
      <c r="E83" s="63"/>
      <c r="F83" s="64"/>
      <c r="H83" s="26"/>
      <c r="I83" s="27"/>
    </row>
    <row r="84" spans="1:10">
      <c r="A84" s="28" t="s">
        <v>145</v>
      </c>
      <c r="B84" s="29"/>
      <c r="C84" s="29"/>
      <c r="D84" s="29"/>
      <c r="E84" s="29"/>
      <c r="F84" s="30"/>
      <c r="H84" s="29"/>
      <c r="I84" s="30"/>
    </row>
    <row r="85" spans="1:10">
      <c r="A85" s="31" t="s">
        <v>218</v>
      </c>
      <c r="B85" s="32"/>
      <c r="C85" s="32"/>
      <c r="D85" s="32"/>
      <c r="E85" s="33"/>
      <c r="F85" s="34"/>
      <c r="H85" s="33"/>
      <c r="I85" s="34"/>
    </row>
    <row r="86" spans="1:10">
      <c r="A86" s="35" t="s">
        <v>147</v>
      </c>
      <c r="B86" s="7" t="s">
        <v>17</v>
      </c>
      <c r="C86" s="35" t="s">
        <v>148</v>
      </c>
      <c r="D86" s="35" t="s">
        <v>149</v>
      </c>
      <c r="E86" s="35" t="s">
        <v>408</v>
      </c>
      <c r="F86" s="35" t="s">
        <v>409</v>
      </c>
      <c r="H86" s="35" t="s">
        <v>150</v>
      </c>
      <c r="I86" s="35" t="s">
        <v>151</v>
      </c>
    </row>
    <row r="87" spans="1:10">
      <c r="A87" s="17" t="s">
        <v>155</v>
      </c>
      <c r="B87" s="17" t="s">
        <v>156</v>
      </c>
      <c r="C87" s="36" t="s">
        <v>154</v>
      </c>
      <c r="D87" s="37">
        <v>3.9557666999999999</v>
      </c>
      <c r="E87" s="55">
        <v>21.72</v>
      </c>
      <c r="F87" s="16">
        <f>TRUNC(D87*E87,2)</f>
        <v>85.91</v>
      </c>
      <c r="H87" s="16">
        <v>21.72</v>
      </c>
      <c r="I87" s="16">
        <v>85.91</v>
      </c>
      <c r="J87" t="b">
        <f t="shared" ref="J87:J88" si="10">F87=I87</f>
        <v>1</v>
      </c>
    </row>
    <row r="88" spans="1:10">
      <c r="A88" s="38"/>
      <c r="B88" s="38"/>
      <c r="C88" s="38"/>
      <c r="D88" s="38"/>
      <c r="E88" s="39" t="s">
        <v>21</v>
      </c>
      <c r="F88" s="40">
        <f>SUM(F87)</f>
        <v>85.91</v>
      </c>
      <c r="H88" s="39" t="s">
        <v>21</v>
      </c>
      <c r="I88" s="40">
        <v>85.91</v>
      </c>
      <c r="J88" t="b">
        <f t="shared" si="10"/>
        <v>1</v>
      </c>
    </row>
    <row r="89" spans="1:10" ht="6.95" customHeight="1"/>
    <row r="90" spans="1:10" ht="22.5" customHeight="1">
      <c r="A90" s="59" t="s">
        <v>219</v>
      </c>
      <c r="B90" s="60"/>
      <c r="C90" s="60"/>
      <c r="D90" s="60"/>
      <c r="E90" s="60"/>
      <c r="F90" s="61"/>
      <c r="H90" s="26"/>
      <c r="I90" s="27"/>
    </row>
    <row r="91" spans="1:10">
      <c r="A91" s="28" t="s">
        <v>145</v>
      </c>
      <c r="B91" s="29"/>
      <c r="C91" s="29"/>
      <c r="D91" s="29"/>
      <c r="E91" s="29"/>
      <c r="F91" s="30"/>
      <c r="H91" s="29"/>
      <c r="I91" s="30"/>
    </row>
    <row r="92" spans="1:10">
      <c r="A92" s="31" t="s">
        <v>220</v>
      </c>
      <c r="B92" s="32"/>
      <c r="C92" s="32"/>
      <c r="D92" s="32"/>
      <c r="E92" s="33"/>
      <c r="F92" s="34"/>
      <c r="H92" s="33"/>
      <c r="I92" s="34"/>
    </row>
    <row r="93" spans="1:10">
      <c r="A93" s="35" t="s">
        <v>147</v>
      </c>
      <c r="B93" s="7" t="s">
        <v>17</v>
      </c>
      <c r="C93" s="35" t="s">
        <v>148</v>
      </c>
      <c r="D93" s="35" t="s">
        <v>149</v>
      </c>
      <c r="E93" s="35" t="s">
        <v>408</v>
      </c>
      <c r="F93" s="35" t="s">
        <v>409</v>
      </c>
      <c r="H93" s="35" t="s">
        <v>150</v>
      </c>
      <c r="I93" s="35" t="s">
        <v>151</v>
      </c>
    </row>
    <row r="94" spans="1:10" ht="33.75">
      <c r="A94" s="17" t="s">
        <v>221</v>
      </c>
      <c r="B94" s="13" t="s">
        <v>222</v>
      </c>
      <c r="C94" s="36" t="s">
        <v>223</v>
      </c>
      <c r="D94" s="37">
        <v>4.2000000000000003E-2</v>
      </c>
      <c r="E94" s="55">
        <v>0.79</v>
      </c>
      <c r="F94" s="16">
        <f t="shared" ref="F94:F97" si="11">TRUNC(D94*E94,2)</f>
        <v>0.03</v>
      </c>
      <c r="H94" s="16">
        <v>0.79</v>
      </c>
      <c r="I94" s="16">
        <v>0.03</v>
      </c>
      <c r="J94" t="b">
        <f t="shared" ref="J94:J98" si="12">F94=I94</f>
        <v>1</v>
      </c>
    </row>
    <row r="95" spans="1:10" ht="33.75">
      <c r="A95" s="17" t="s">
        <v>224</v>
      </c>
      <c r="B95" s="13" t="s">
        <v>225</v>
      </c>
      <c r="C95" s="36" t="s">
        <v>226</v>
      </c>
      <c r="D95" s="37">
        <v>2.5000000000000001E-2</v>
      </c>
      <c r="E95" s="55">
        <v>6.21</v>
      </c>
      <c r="F95" s="16">
        <f t="shared" si="11"/>
        <v>0.15</v>
      </c>
      <c r="H95" s="16">
        <v>6.21</v>
      </c>
      <c r="I95" s="16">
        <v>0.15</v>
      </c>
      <c r="J95" t="b">
        <f t="shared" si="12"/>
        <v>1</v>
      </c>
    </row>
    <row r="96" spans="1:10">
      <c r="A96" s="17" t="s">
        <v>192</v>
      </c>
      <c r="B96" s="13" t="s">
        <v>193</v>
      </c>
      <c r="C96" s="36" t="s">
        <v>154</v>
      </c>
      <c r="D96" s="37">
        <v>4.4999999999999998E-2</v>
      </c>
      <c r="E96" s="55">
        <v>27.11</v>
      </c>
      <c r="F96" s="16">
        <f t="shared" si="11"/>
        <v>1.21</v>
      </c>
      <c r="H96" s="16">
        <v>27.11</v>
      </c>
      <c r="I96" s="16">
        <v>1.21</v>
      </c>
      <c r="J96" t="b">
        <f t="shared" si="12"/>
        <v>1</v>
      </c>
    </row>
    <row r="97" spans="1:10">
      <c r="A97" s="17" t="s">
        <v>155</v>
      </c>
      <c r="B97" s="13" t="s">
        <v>156</v>
      </c>
      <c r="C97" s="36" t="s">
        <v>154</v>
      </c>
      <c r="D97" s="37">
        <v>8.8999999999999996E-2</v>
      </c>
      <c r="E97" s="55">
        <v>21.72</v>
      </c>
      <c r="F97" s="16">
        <f t="shared" si="11"/>
        <v>1.93</v>
      </c>
      <c r="H97" s="16">
        <v>21.72</v>
      </c>
      <c r="I97" s="16">
        <v>1.93</v>
      </c>
      <c r="J97" t="b">
        <f t="shared" si="12"/>
        <v>1</v>
      </c>
    </row>
    <row r="98" spans="1:10">
      <c r="A98" s="38"/>
      <c r="B98" s="38"/>
      <c r="C98" s="38"/>
      <c r="D98" s="38"/>
      <c r="E98" s="39" t="s">
        <v>21</v>
      </c>
      <c r="F98" s="40">
        <f>SUM(F94:F97)</f>
        <v>3.32</v>
      </c>
      <c r="H98" s="39" t="s">
        <v>21</v>
      </c>
      <c r="I98" s="40">
        <v>3.32</v>
      </c>
      <c r="J98" t="b">
        <f t="shared" si="12"/>
        <v>1</v>
      </c>
    </row>
    <row r="99" spans="1:10" ht="6.95" customHeight="1"/>
    <row r="100" spans="1:10">
      <c r="A100" s="62" t="s">
        <v>227</v>
      </c>
      <c r="B100" s="63"/>
      <c r="C100" s="63"/>
      <c r="D100" s="63"/>
      <c r="E100" s="63"/>
      <c r="F100" s="64"/>
      <c r="H100" s="26"/>
      <c r="I100" s="27"/>
    </row>
    <row r="101" spans="1:10">
      <c r="A101" s="28" t="s">
        <v>145</v>
      </c>
      <c r="B101" s="29"/>
      <c r="C101" s="29"/>
      <c r="D101" s="29"/>
      <c r="E101" s="29"/>
      <c r="F101" s="30"/>
      <c r="H101" s="29"/>
      <c r="I101" s="30"/>
    </row>
    <row r="102" spans="1:10">
      <c r="A102" s="31" t="s">
        <v>228</v>
      </c>
      <c r="B102" s="32"/>
      <c r="C102" s="32"/>
      <c r="D102" s="32"/>
      <c r="E102" s="33"/>
      <c r="F102" s="34"/>
      <c r="H102" s="33"/>
      <c r="I102" s="34"/>
    </row>
    <row r="103" spans="1:10">
      <c r="A103" s="35" t="s">
        <v>147</v>
      </c>
      <c r="B103" s="7" t="s">
        <v>17</v>
      </c>
      <c r="C103" s="35" t="s">
        <v>148</v>
      </c>
      <c r="D103" s="35" t="s">
        <v>149</v>
      </c>
      <c r="E103" s="35" t="s">
        <v>408</v>
      </c>
      <c r="F103" s="35" t="s">
        <v>409</v>
      </c>
      <c r="H103" s="35" t="s">
        <v>150</v>
      </c>
      <c r="I103" s="35" t="s">
        <v>151</v>
      </c>
    </row>
    <row r="104" spans="1:10" ht="45">
      <c r="A104" s="17" t="s">
        <v>229</v>
      </c>
      <c r="B104" s="13" t="s">
        <v>230</v>
      </c>
      <c r="C104" s="36" t="s">
        <v>223</v>
      </c>
      <c r="D104" s="37">
        <v>5.9999999999999995E-4</v>
      </c>
      <c r="E104" s="55">
        <v>70.989999999999995</v>
      </c>
      <c r="F104" s="16">
        <f t="shared" ref="F104:F107" si="13">TRUNC(D104*E104,2)</f>
        <v>0.04</v>
      </c>
      <c r="H104" s="16">
        <v>70.989999999999995</v>
      </c>
      <c r="I104" s="16">
        <v>0.04</v>
      </c>
      <c r="J104" t="b">
        <f t="shared" ref="J104:J108" si="14">F104=I104</f>
        <v>1</v>
      </c>
    </row>
    <row r="105" spans="1:10" ht="45">
      <c r="A105" s="17" t="s">
        <v>231</v>
      </c>
      <c r="B105" s="13" t="s">
        <v>232</v>
      </c>
      <c r="C105" s="36" t="s">
        <v>226</v>
      </c>
      <c r="D105" s="37">
        <v>5.4000000000000003E-3</v>
      </c>
      <c r="E105" s="55">
        <v>317.14</v>
      </c>
      <c r="F105" s="16">
        <f t="shared" si="13"/>
        <v>1.71</v>
      </c>
      <c r="H105" s="16">
        <v>317.14</v>
      </c>
      <c r="I105" s="16">
        <v>1.71</v>
      </c>
      <c r="J105" t="b">
        <f t="shared" si="14"/>
        <v>1</v>
      </c>
    </row>
    <row r="106" spans="1:10" ht="33.75">
      <c r="A106" s="17" t="s">
        <v>233</v>
      </c>
      <c r="B106" s="13" t="s">
        <v>234</v>
      </c>
      <c r="C106" s="36" t="s">
        <v>226</v>
      </c>
      <c r="D106" s="37">
        <v>0.19620000000000001</v>
      </c>
      <c r="E106" s="55">
        <v>36.840000000000003</v>
      </c>
      <c r="F106" s="16">
        <f t="shared" si="13"/>
        <v>7.22</v>
      </c>
      <c r="H106" s="16">
        <v>36.840000000000003</v>
      </c>
      <c r="I106" s="16">
        <v>7.22</v>
      </c>
      <c r="J106" t="b">
        <f t="shared" si="14"/>
        <v>1</v>
      </c>
    </row>
    <row r="107" spans="1:10">
      <c r="A107" s="17" t="s">
        <v>155</v>
      </c>
      <c r="B107" s="13" t="s">
        <v>156</v>
      </c>
      <c r="C107" s="36" t="s">
        <v>154</v>
      </c>
      <c r="D107" s="37">
        <v>0.78659999999999997</v>
      </c>
      <c r="E107" s="55">
        <v>21.72</v>
      </c>
      <c r="F107" s="16">
        <f t="shared" si="13"/>
        <v>17.079999999999998</v>
      </c>
      <c r="H107" s="16">
        <v>21.72</v>
      </c>
      <c r="I107" s="16">
        <v>17.079999999999998</v>
      </c>
      <c r="J107" t="b">
        <f t="shared" si="14"/>
        <v>1</v>
      </c>
    </row>
    <row r="108" spans="1:10">
      <c r="A108" s="38"/>
      <c r="B108" s="38"/>
      <c r="C108" s="38"/>
      <c r="D108" s="38"/>
      <c r="E108" s="39" t="s">
        <v>21</v>
      </c>
      <c r="F108" s="40">
        <f>SUM(F104:F107)</f>
        <v>26.049999999999997</v>
      </c>
      <c r="H108" s="39" t="s">
        <v>21</v>
      </c>
      <c r="I108" s="40">
        <v>26.05</v>
      </c>
      <c r="J108" t="b">
        <f t="shared" si="14"/>
        <v>1</v>
      </c>
    </row>
    <row r="109" spans="1:10" ht="6.95" customHeight="1"/>
    <row r="110" spans="1:10">
      <c r="A110" s="62" t="s">
        <v>235</v>
      </c>
      <c r="B110" s="65"/>
      <c r="C110" s="65"/>
      <c r="D110" s="65"/>
      <c r="E110" s="65"/>
      <c r="F110" s="66"/>
      <c r="H110" s="26"/>
      <c r="I110" s="27"/>
    </row>
    <row r="111" spans="1:10">
      <c r="A111" s="28" t="s">
        <v>158</v>
      </c>
      <c r="B111" s="29"/>
      <c r="C111" s="29"/>
      <c r="D111" s="29"/>
      <c r="E111" s="29"/>
      <c r="F111" s="30"/>
      <c r="H111" s="29"/>
      <c r="I111" s="30"/>
    </row>
    <row r="112" spans="1:10">
      <c r="A112" s="31" t="s">
        <v>236</v>
      </c>
      <c r="B112" s="32"/>
      <c r="C112" s="32"/>
      <c r="D112" s="32"/>
      <c r="E112" s="33"/>
      <c r="F112" s="34"/>
      <c r="H112" s="33"/>
      <c r="I112" s="34"/>
    </row>
    <row r="113" spans="1:10">
      <c r="A113" s="35" t="s">
        <v>147</v>
      </c>
      <c r="B113" s="7" t="s">
        <v>17</v>
      </c>
      <c r="C113" s="35" t="s">
        <v>148</v>
      </c>
      <c r="D113" s="35" t="s">
        <v>149</v>
      </c>
      <c r="E113" s="35" t="s">
        <v>408</v>
      </c>
      <c r="F113" s="35" t="s">
        <v>409</v>
      </c>
      <c r="H113" s="35" t="s">
        <v>150</v>
      </c>
      <c r="I113" s="35" t="s">
        <v>151</v>
      </c>
    </row>
    <row r="114" spans="1:10">
      <c r="A114" s="17" t="s">
        <v>237</v>
      </c>
      <c r="B114" s="13" t="s">
        <v>238</v>
      </c>
      <c r="C114" s="36" t="s">
        <v>35</v>
      </c>
      <c r="D114" s="37">
        <v>1.1279999999999999</v>
      </c>
      <c r="E114" s="55">
        <v>2.59</v>
      </c>
      <c r="F114" s="16">
        <f t="shared" ref="F114:F116" si="15">TRUNC(D114*E114,2)</f>
        <v>2.92</v>
      </c>
      <c r="H114" s="16">
        <v>2.59</v>
      </c>
      <c r="I114" s="16">
        <v>2.92</v>
      </c>
      <c r="J114" t="b">
        <f t="shared" ref="J114:J117" si="16">F114=I114</f>
        <v>1</v>
      </c>
    </row>
    <row r="115" spans="1:10">
      <c r="A115" s="17" t="s">
        <v>192</v>
      </c>
      <c r="B115" s="13" t="s">
        <v>193</v>
      </c>
      <c r="C115" s="36" t="s">
        <v>154</v>
      </c>
      <c r="D115" s="37">
        <v>4.9100000000000003E-3</v>
      </c>
      <c r="E115" s="55">
        <v>27.11</v>
      </c>
      <c r="F115" s="16">
        <f t="shared" si="15"/>
        <v>0.13</v>
      </c>
      <c r="H115" s="16">
        <v>27.11</v>
      </c>
      <c r="I115" s="16">
        <v>0.13</v>
      </c>
      <c r="J115" t="b">
        <f t="shared" si="16"/>
        <v>1</v>
      </c>
    </row>
    <row r="116" spans="1:10">
      <c r="A116" s="17" t="s">
        <v>155</v>
      </c>
      <c r="B116" s="13" t="s">
        <v>156</v>
      </c>
      <c r="C116" s="36" t="s">
        <v>154</v>
      </c>
      <c r="D116" s="37">
        <v>5.8900000000000003E-3</v>
      </c>
      <c r="E116" s="55">
        <v>21.72</v>
      </c>
      <c r="F116" s="16">
        <f t="shared" si="15"/>
        <v>0.12</v>
      </c>
      <c r="H116" s="16">
        <v>21.72</v>
      </c>
      <c r="I116" s="16">
        <v>0.12</v>
      </c>
      <c r="J116" t="b">
        <f t="shared" si="16"/>
        <v>1</v>
      </c>
    </row>
    <row r="117" spans="1:10">
      <c r="A117" s="38"/>
      <c r="B117" s="38"/>
      <c r="C117" s="38"/>
      <c r="D117" s="38"/>
      <c r="E117" s="39" t="s">
        <v>21</v>
      </c>
      <c r="F117" s="40">
        <f>SUM(F114:F116)</f>
        <v>3.17</v>
      </c>
      <c r="H117" s="39" t="s">
        <v>21</v>
      </c>
      <c r="I117" s="40">
        <v>3.17</v>
      </c>
      <c r="J117" t="b">
        <f t="shared" si="16"/>
        <v>1</v>
      </c>
    </row>
    <row r="118" spans="1:10" ht="6.95" customHeight="1"/>
    <row r="119" spans="1:10">
      <c r="A119" s="62" t="s">
        <v>239</v>
      </c>
      <c r="B119" s="65"/>
      <c r="C119" s="65"/>
      <c r="D119" s="65"/>
      <c r="E119" s="65"/>
      <c r="F119" s="66"/>
      <c r="H119" s="26"/>
      <c r="I119" s="27"/>
    </row>
    <row r="120" spans="1:10">
      <c r="A120" s="28" t="s">
        <v>145</v>
      </c>
      <c r="B120" s="29"/>
      <c r="C120" s="29"/>
      <c r="D120" s="29"/>
      <c r="E120" s="29"/>
      <c r="F120" s="30"/>
      <c r="H120" s="29"/>
      <c r="I120" s="30"/>
    </row>
    <row r="121" spans="1:10">
      <c r="A121" s="31" t="s">
        <v>240</v>
      </c>
      <c r="B121" s="32"/>
      <c r="C121" s="32"/>
      <c r="D121" s="32"/>
      <c r="E121" s="33"/>
      <c r="F121" s="34"/>
      <c r="H121" s="33"/>
      <c r="I121" s="34"/>
    </row>
    <row r="122" spans="1:10">
      <c r="A122" s="35" t="s">
        <v>147</v>
      </c>
      <c r="B122" s="7" t="s">
        <v>17</v>
      </c>
      <c r="C122" s="35" t="s">
        <v>148</v>
      </c>
      <c r="D122" s="35" t="s">
        <v>149</v>
      </c>
      <c r="E122" s="35" t="s">
        <v>408</v>
      </c>
      <c r="F122" s="35" t="s">
        <v>409</v>
      </c>
      <c r="H122" s="35" t="s">
        <v>150</v>
      </c>
      <c r="I122" s="35" t="s">
        <v>151</v>
      </c>
    </row>
    <row r="123" spans="1:10" ht="22.5">
      <c r="A123" s="17" t="s">
        <v>160</v>
      </c>
      <c r="B123" s="13" t="s">
        <v>161</v>
      </c>
      <c r="C123" s="36" t="s">
        <v>71</v>
      </c>
      <c r="D123" s="37">
        <v>1.0999999999999999E-2</v>
      </c>
      <c r="E123" s="55">
        <v>19.77</v>
      </c>
      <c r="F123" s="16">
        <f t="shared" ref="F123:F127" si="17">TRUNC(D123*E123,2)</f>
        <v>0.21</v>
      </c>
      <c r="H123" s="16">
        <v>19.77</v>
      </c>
      <c r="I123" s="16">
        <v>0.21</v>
      </c>
      <c r="J123" t="b">
        <f t="shared" ref="J123:J128" si="18">F123=I123</f>
        <v>1</v>
      </c>
    </row>
    <row r="124" spans="1:10" ht="33.75">
      <c r="A124" s="17" t="s">
        <v>241</v>
      </c>
      <c r="B124" s="13" t="s">
        <v>242</v>
      </c>
      <c r="C124" s="36" t="s">
        <v>35</v>
      </c>
      <c r="D124" s="37">
        <v>0.39200000000000002</v>
      </c>
      <c r="E124" s="55">
        <v>24.39</v>
      </c>
      <c r="F124" s="16">
        <f t="shared" si="17"/>
        <v>9.56</v>
      </c>
      <c r="H124" s="16">
        <v>24.39</v>
      </c>
      <c r="I124" s="16">
        <v>9.56</v>
      </c>
      <c r="J124" t="b">
        <f t="shared" si="18"/>
        <v>1</v>
      </c>
    </row>
    <row r="125" spans="1:10" ht="33.75">
      <c r="A125" s="17" t="s">
        <v>243</v>
      </c>
      <c r="B125" s="13" t="s">
        <v>244</v>
      </c>
      <c r="C125" s="36" t="s">
        <v>88</v>
      </c>
      <c r="D125" s="37">
        <v>0.32200000000000001</v>
      </c>
      <c r="E125" s="55">
        <v>5.56</v>
      </c>
      <c r="F125" s="16">
        <f t="shared" si="17"/>
        <v>1.79</v>
      </c>
      <c r="H125" s="16">
        <v>5.56</v>
      </c>
      <c r="I125" s="16">
        <v>1.79</v>
      </c>
      <c r="J125" t="b">
        <f t="shared" si="18"/>
        <v>1</v>
      </c>
    </row>
    <row r="126" spans="1:10">
      <c r="A126" s="17" t="s">
        <v>245</v>
      </c>
      <c r="B126" s="13" t="s">
        <v>246</v>
      </c>
      <c r="C126" s="36" t="s">
        <v>154</v>
      </c>
      <c r="D126" s="37">
        <v>8.0000000000000002E-3</v>
      </c>
      <c r="E126" s="55">
        <v>22.25</v>
      </c>
      <c r="F126" s="16">
        <f t="shared" si="17"/>
        <v>0.17</v>
      </c>
      <c r="H126" s="16">
        <v>22.25</v>
      </c>
      <c r="I126" s="16">
        <v>0.17</v>
      </c>
      <c r="J126" t="b">
        <f t="shared" si="18"/>
        <v>1</v>
      </c>
    </row>
    <row r="127" spans="1:10">
      <c r="A127" s="17" t="s">
        <v>247</v>
      </c>
      <c r="B127" s="13" t="s">
        <v>248</v>
      </c>
      <c r="C127" s="36" t="s">
        <v>154</v>
      </c>
      <c r="D127" s="37">
        <v>2.4E-2</v>
      </c>
      <c r="E127" s="55">
        <v>26.91</v>
      </c>
      <c r="F127" s="16">
        <f t="shared" si="17"/>
        <v>0.64</v>
      </c>
      <c r="H127" s="16">
        <v>26.91</v>
      </c>
      <c r="I127" s="16">
        <v>0.64</v>
      </c>
      <c r="J127" t="b">
        <f t="shared" si="18"/>
        <v>1</v>
      </c>
    </row>
    <row r="128" spans="1:10">
      <c r="A128" s="38"/>
      <c r="B128" s="38"/>
      <c r="C128" s="38"/>
      <c r="D128" s="38"/>
      <c r="E128" s="39" t="s">
        <v>21</v>
      </c>
      <c r="F128" s="40">
        <f>SUM(F123:F127)</f>
        <v>12.370000000000003</v>
      </c>
      <c r="H128" s="39" t="s">
        <v>21</v>
      </c>
      <c r="I128" s="40">
        <v>12.37</v>
      </c>
      <c r="J128" t="b">
        <f t="shared" si="18"/>
        <v>1</v>
      </c>
    </row>
    <row r="129" spans="1:10" ht="6.95" customHeight="1"/>
    <row r="130" spans="1:10" ht="26.25" customHeight="1">
      <c r="A130" s="59" t="s">
        <v>249</v>
      </c>
      <c r="B130" s="67"/>
      <c r="C130" s="67"/>
      <c r="D130" s="67"/>
      <c r="E130" s="67"/>
      <c r="F130" s="68"/>
      <c r="H130" s="26"/>
      <c r="I130" s="27"/>
    </row>
    <row r="131" spans="1:10">
      <c r="A131" s="28" t="s">
        <v>158</v>
      </c>
      <c r="B131" s="29"/>
      <c r="C131" s="29"/>
      <c r="D131" s="29"/>
      <c r="E131" s="29"/>
      <c r="F131" s="30"/>
      <c r="H131" s="29"/>
      <c r="I131" s="30"/>
    </row>
    <row r="132" spans="1:10">
      <c r="A132" s="31" t="s">
        <v>250</v>
      </c>
      <c r="B132" s="32"/>
      <c r="C132" s="32"/>
      <c r="D132" s="32"/>
      <c r="E132" s="33"/>
      <c r="F132" s="34"/>
      <c r="H132" s="33"/>
      <c r="I132" s="34"/>
    </row>
    <row r="133" spans="1:10">
      <c r="A133" s="35" t="s">
        <v>147</v>
      </c>
      <c r="B133" s="7" t="s">
        <v>17</v>
      </c>
      <c r="C133" s="35" t="s">
        <v>148</v>
      </c>
      <c r="D133" s="35" t="s">
        <v>149</v>
      </c>
      <c r="E133" s="35" t="s">
        <v>408</v>
      </c>
      <c r="F133" s="35" t="s">
        <v>409</v>
      </c>
      <c r="H133" s="35" t="s">
        <v>150</v>
      </c>
      <c r="I133" s="35" t="s">
        <v>151</v>
      </c>
    </row>
    <row r="134" spans="1:10" ht="22.5">
      <c r="A134" s="17" t="s">
        <v>251</v>
      </c>
      <c r="B134" s="13" t="s">
        <v>252</v>
      </c>
      <c r="C134" s="36" t="s">
        <v>253</v>
      </c>
      <c r="D134" s="37">
        <v>1.7000000000000001E-2</v>
      </c>
      <c r="E134" s="55">
        <v>6.87</v>
      </c>
      <c r="F134" s="16">
        <f t="shared" ref="F134:F140" si="19">TRUNC(D134*E134,2)</f>
        <v>0.11</v>
      </c>
      <c r="H134" s="16">
        <v>6.87</v>
      </c>
      <c r="I134" s="16">
        <v>0.11</v>
      </c>
      <c r="J134" t="b">
        <f t="shared" ref="J134:J141" si="20">F134=I134</f>
        <v>1</v>
      </c>
    </row>
    <row r="135" spans="1:10" ht="22.5">
      <c r="A135" s="17" t="s">
        <v>162</v>
      </c>
      <c r="B135" s="13" t="s">
        <v>163</v>
      </c>
      <c r="C135" s="36" t="s">
        <v>88</v>
      </c>
      <c r="D135" s="37">
        <v>0.37</v>
      </c>
      <c r="E135" s="55">
        <v>7.04</v>
      </c>
      <c r="F135" s="16">
        <f t="shared" si="19"/>
        <v>2.6</v>
      </c>
      <c r="H135" s="16">
        <v>7.04</v>
      </c>
      <c r="I135" s="16">
        <v>2.6</v>
      </c>
      <c r="J135" t="b">
        <f t="shared" si="20"/>
        <v>1</v>
      </c>
    </row>
    <row r="136" spans="1:10">
      <c r="A136" s="17" t="s">
        <v>254</v>
      </c>
      <c r="B136" s="13" t="s">
        <v>255</v>
      </c>
      <c r="C136" s="36" t="s">
        <v>71</v>
      </c>
      <c r="D136" s="37">
        <v>9.5000000000000001E-2</v>
      </c>
      <c r="E136" s="55">
        <v>19.73</v>
      </c>
      <c r="F136" s="16">
        <f t="shared" si="19"/>
        <v>1.87</v>
      </c>
      <c r="H136" s="16">
        <v>19.73</v>
      </c>
      <c r="I136" s="16">
        <v>1.87</v>
      </c>
      <c r="J136" t="b">
        <f t="shared" si="20"/>
        <v>1</v>
      </c>
    </row>
    <row r="137" spans="1:10" ht="22.5">
      <c r="A137" s="17" t="s">
        <v>256</v>
      </c>
      <c r="B137" s="13" t="s">
        <v>257</v>
      </c>
      <c r="C137" s="36" t="s">
        <v>88</v>
      </c>
      <c r="D137" s="37">
        <v>0.44</v>
      </c>
      <c r="E137" s="55">
        <v>2.46</v>
      </c>
      <c r="F137" s="16">
        <f t="shared" si="19"/>
        <v>1.08</v>
      </c>
      <c r="H137" s="16">
        <v>2.46</v>
      </c>
      <c r="I137" s="16">
        <v>1.08</v>
      </c>
      <c r="J137" t="b">
        <f t="shared" si="20"/>
        <v>1</v>
      </c>
    </row>
    <row r="138" spans="1:10" ht="22.5">
      <c r="A138" s="17" t="s">
        <v>166</v>
      </c>
      <c r="B138" s="13" t="s">
        <v>167</v>
      </c>
      <c r="C138" s="36" t="s">
        <v>88</v>
      </c>
      <c r="D138" s="37">
        <v>1.38</v>
      </c>
      <c r="E138" s="55">
        <v>7.95</v>
      </c>
      <c r="F138" s="16">
        <f t="shared" si="19"/>
        <v>10.97</v>
      </c>
      <c r="H138" s="16">
        <v>7.95</v>
      </c>
      <c r="I138" s="16">
        <v>10.97</v>
      </c>
      <c r="J138" t="b">
        <f t="shared" si="20"/>
        <v>1</v>
      </c>
    </row>
    <row r="139" spans="1:10">
      <c r="A139" s="17" t="s">
        <v>258</v>
      </c>
      <c r="B139" s="13" t="s">
        <v>259</v>
      </c>
      <c r="C139" s="36" t="s">
        <v>154</v>
      </c>
      <c r="D139" s="37">
        <v>1.444</v>
      </c>
      <c r="E139" s="55">
        <v>22.08</v>
      </c>
      <c r="F139" s="16">
        <f t="shared" si="19"/>
        <v>31.88</v>
      </c>
      <c r="H139" s="16">
        <v>22.08</v>
      </c>
      <c r="I139" s="16">
        <v>31.88</v>
      </c>
      <c r="J139" t="b">
        <f t="shared" si="20"/>
        <v>1</v>
      </c>
    </row>
    <row r="140" spans="1:10">
      <c r="A140" s="17" t="s">
        <v>168</v>
      </c>
      <c r="B140" s="13" t="s">
        <v>169</v>
      </c>
      <c r="C140" s="36" t="s">
        <v>154</v>
      </c>
      <c r="D140" s="37">
        <v>2.3570000000000002</v>
      </c>
      <c r="E140" s="55">
        <v>26.69</v>
      </c>
      <c r="F140" s="16">
        <f t="shared" si="19"/>
        <v>62.9</v>
      </c>
      <c r="H140" s="16">
        <v>26.69</v>
      </c>
      <c r="I140" s="16">
        <v>62.9</v>
      </c>
      <c r="J140" t="b">
        <f t="shared" si="20"/>
        <v>1</v>
      </c>
    </row>
    <row r="141" spans="1:10">
      <c r="A141" s="38"/>
      <c r="B141" s="38"/>
      <c r="C141" s="38"/>
      <c r="D141" s="38"/>
      <c r="E141" s="39" t="s">
        <v>21</v>
      </c>
      <c r="F141" s="40">
        <f>SUM(F134:F140)</f>
        <v>111.41</v>
      </c>
      <c r="H141" s="39" t="s">
        <v>21</v>
      </c>
      <c r="I141" s="40">
        <v>111.41</v>
      </c>
      <c r="J141" t="b">
        <f t="shared" si="20"/>
        <v>1</v>
      </c>
    </row>
    <row r="142" spans="1:10" ht="6.95" customHeight="1"/>
    <row r="143" spans="1:10" ht="23.25" customHeight="1">
      <c r="A143" s="59" t="s">
        <v>260</v>
      </c>
      <c r="B143" s="67"/>
      <c r="C143" s="67"/>
      <c r="D143" s="67"/>
      <c r="E143" s="67"/>
      <c r="F143" s="68"/>
      <c r="H143" s="26"/>
      <c r="I143" s="27"/>
    </row>
    <row r="144" spans="1:10">
      <c r="A144" s="28" t="s">
        <v>145</v>
      </c>
      <c r="B144" s="29"/>
      <c r="C144" s="29"/>
      <c r="D144" s="29"/>
      <c r="E144" s="29"/>
      <c r="F144" s="30"/>
      <c r="H144" s="29"/>
      <c r="I144" s="30"/>
    </row>
    <row r="145" spans="1:10">
      <c r="A145" s="31" t="s">
        <v>261</v>
      </c>
      <c r="B145" s="32"/>
      <c r="C145" s="32"/>
      <c r="D145" s="32"/>
      <c r="E145" s="33"/>
      <c r="F145" s="34"/>
      <c r="H145" s="33"/>
      <c r="I145" s="34"/>
    </row>
    <row r="146" spans="1:10">
      <c r="A146" s="35" t="s">
        <v>147</v>
      </c>
      <c r="B146" s="7" t="s">
        <v>17</v>
      </c>
      <c r="C146" s="35" t="s">
        <v>148</v>
      </c>
      <c r="D146" s="35" t="s">
        <v>149</v>
      </c>
      <c r="E146" s="35" t="s">
        <v>408</v>
      </c>
      <c r="F146" s="35" t="s">
        <v>409</v>
      </c>
      <c r="H146" s="35" t="s">
        <v>150</v>
      </c>
      <c r="I146" s="35" t="s">
        <v>151</v>
      </c>
    </row>
    <row r="147" spans="1:10" ht="22.5">
      <c r="A147" s="17" t="s">
        <v>262</v>
      </c>
      <c r="B147" s="13" t="s">
        <v>263</v>
      </c>
      <c r="C147" s="36" t="s">
        <v>62</v>
      </c>
      <c r="D147" s="37">
        <v>0.76090000000000002</v>
      </c>
      <c r="E147" s="55">
        <v>87</v>
      </c>
      <c r="F147" s="16">
        <f t="shared" ref="F147:F153" si="21">TRUNC(D147*E147,2)</f>
        <v>66.19</v>
      </c>
      <c r="H147" s="16">
        <v>87</v>
      </c>
      <c r="I147" s="16">
        <v>66.19</v>
      </c>
      <c r="J147" t="b">
        <f t="shared" ref="J147:J154" si="22">F147=I147</f>
        <v>1</v>
      </c>
    </row>
    <row r="148" spans="1:10">
      <c r="A148" s="17" t="s">
        <v>264</v>
      </c>
      <c r="B148" s="13" t="s">
        <v>265</v>
      </c>
      <c r="C148" s="36" t="s">
        <v>71</v>
      </c>
      <c r="D148" s="37">
        <v>325.15890000000002</v>
      </c>
      <c r="E148" s="55">
        <v>0.84</v>
      </c>
      <c r="F148" s="16">
        <f t="shared" si="21"/>
        <v>273.13</v>
      </c>
      <c r="H148" s="16">
        <v>0.84</v>
      </c>
      <c r="I148" s="16">
        <v>273.13</v>
      </c>
      <c r="J148" t="b">
        <f t="shared" si="22"/>
        <v>1</v>
      </c>
    </row>
    <row r="149" spans="1:10" ht="22.5">
      <c r="A149" s="17" t="s">
        <v>266</v>
      </c>
      <c r="B149" s="13" t="s">
        <v>267</v>
      </c>
      <c r="C149" s="36" t="s">
        <v>62</v>
      </c>
      <c r="D149" s="37">
        <v>0.59119999999999995</v>
      </c>
      <c r="E149" s="55">
        <v>98.88</v>
      </c>
      <c r="F149" s="16">
        <f t="shared" si="21"/>
        <v>58.45</v>
      </c>
      <c r="H149" s="16">
        <v>98.88</v>
      </c>
      <c r="I149" s="16">
        <v>58.45</v>
      </c>
      <c r="J149" t="b">
        <f t="shared" si="22"/>
        <v>1</v>
      </c>
    </row>
    <row r="150" spans="1:10" ht="33.75">
      <c r="A150" s="17" t="s">
        <v>268</v>
      </c>
      <c r="B150" s="13" t="s">
        <v>269</v>
      </c>
      <c r="C150" s="36" t="s">
        <v>223</v>
      </c>
      <c r="D150" s="37">
        <v>0.61970000000000003</v>
      </c>
      <c r="E150" s="55">
        <v>1.56</v>
      </c>
      <c r="F150" s="16">
        <f t="shared" si="21"/>
        <v>0.96</v>
      </c>
      <c r="H150" s="16">
        <v>1.56</v>
      </c>
      <c r="I150" s="16">
        <v>0.96</v>
      </c>
      <c r="J150" t="b">
        <f t="shared" si="22"/>
        <v>1</v>
      </c>
    </row>
    <row r="151" spans="1:10" ht="33.75">
      <c r="A151" s="17" t="s">
        <v>270</v>
      </c>
      <c r="B151" s="13" t="s">
        <v>271</v>
      </c>
      <c r="C151" s="36" t="s">
        <v>226</v>
      </c>
      <c r="D151" s="37">
        <v>0.65720000000000001</v>
      </c>
      <c r="E151" s="55">
        <v>5.65</v>
      </c>
      <c r="F151" s="16">
        <f t="shared" si="21"/>
        <v>3.71</v>
      </c>
      <c r="H151" s="16">
        <v>5.65</v>
      </c>
      <c r="I151" s="16">
        <v>3.71</v>
      </c>
      <c r="J151" t="b">
        <f t="shared" si="22"/>
        <v>1</v>
      </c>
    </row>
    <row r="152" spans="1:10" ht="22.5">
      <c r="A152" s="17" t="s">
        <v>272</v>
      </c>
      <c r="B152" s="13" t="s">
        <v>273</v>
      </c>
      <c r="C152" s="36" t="s">
        <v>154</v>
      </c>
      <c r="D152" s="37">
        <v>1.2767999999999999</v>
      </c>
      <c r="E152" s="55">
        <v>25.74</v>
      </c>
      <c r="F152" s="16">
        <f t="shared" si="21"/>
        <v>32.86</v>
      </c>
      <c r="H152" s="16">
        <v>25.74</v>
      </c>
      <c r="I152" s="16">
        <v>32.86</v>
      </c>
      <c r="J152" t="b">
        <f t="shared" si="22"/>
        <v>1</v>
      </c>
    </row>
    <row r="153" spans="1:10">
      <c r="A153" s="17" t="s">
        <v>155</v>
      </c>
      <c r="B153" s="13" t="s">
        <v>156</v>
      </c>
      <c r="C153" s="36" t="s">
        <v>154</v>
      </c>
      <c r="D153" s="37">
        <v>2.0266999999999999</v>
      </c>
      <c r="E153" s="55">
        <v>21.72</v>
      </c>
      <c r="F153" s="16">
        <f t="shared" si="21"/>
        <v>44.01</v>
      </c>
      <c r="H153" s="16">
        <v>21.72</v>
      </c>
      <c r="I153" s="16">
        <v>44.01</v>
      </c>
      <c r="J153" t="b">
        <f t="shared" si="22"/>
        <v>1</v>
      </c>
    </row>
    <row r="154" spans="1:10">
      <c r="A154" s="38"/>
      <c r="B154" s="38"/>
      <c r="C154" s="38"/>
      <c r="D154" s="38"/>
      <c r="E154" s="39" t="s">
        <v>21</v>
      </c>
      <c r="F154" s="40">
        <f>SUM(F147:F153)</f>
        <v>479.30999999999995</v>
      </c>
      <c r="H154" s="39" t="s">
        <v>21</v>
      </c>
      <c r="I154" s="40">
        <v>479.31</v>
      </c>
      <c r="J154" t="b">
        <f t="shared" si="22"/>
        <v>1</v>
      </c>
    </row>
    <row r="155" spans="1:10" ht="6.95" customHeight="1"/>
    <row r="156" spans="1:10" ht="24.75" customHeight="1">
      <c r="A156" s="59" t="s">
        <v>274</v>
      </c>
      <c r="B156" s="67"/>
      <c r="C156" s="67"/>
      <c r="D156" s="67"/>
      <c r="E156" s="67"/>
      <c r="F156" s="68"/>
      <c r="H156" s="26"/>
      <c r="I156" s="27"/>
    </row>
    <row r="157" spans="1:10">
      <c r="A157" s="28" t="s">
        <v>145</v>
      </c>
      <c r="B157" s="29"/>
      <c r="C157" s="29"/>
      <c r="D157" s="29"/>
      <c r="E157" s="29"/>
      <c r="F157" s="30"/>
      <c r="H157" s="29"/>
      <c r="I157" s="30"/>
    </row>
    <row r="158" spans="1:10">
      <c r="A158" s="31" t="s">
        <v>275</v>
      </c>
      <c r="B158" s="32"/>
      <c r="C158" s="32"/>
      <c r="D158" s="32"/>
      <c r="E158" s="33"/>
      <c r="F158" s="34"/>
      <c r="H158" s="33"/>
      <c r="I158" s="34"/>
    </row>
    <row r="159" spans="1:10">
      <c r="A159" s="35" t="s">
        <v>147</v>
      </c>
      <c r="B159" s="7" t="s">
        <v>17</v>
      </c>
      <c r="C159" s="35" t="s">
        <v>148</v>
      </c>
      <c r="D159" s="35" t="s">
        <v>149</v>
      </c>
      <c r="E159" s="35" t="s">
        <v>408</v>
      </c>
      <c r="F159" s="35" t="s">
        <v>409</v>
      </c>
      <c r="H159" s="35" t="s">
        <v>150</v>
      </c>
      <c r="I159" s="35" t="s">
        <v>151</v>
      </c>
    </row>
    <row r="160" spans="1:10">
      <c r="A160" s="17" t="s">
        <v>168</v>
      </c>
      <c r="B160" s="13" t="s">
        <v>169</v>
      </c>
      <c r="C160" s="36" t="s">
        <v>154</v>
      </c>
      <c r="D160" s="37">
        <v>2.4590000000000001</v>
      </c>
      <c r="E160" s="55">
        <v>26.69</v>
      </c>
      <c r="F160" s="16">
        <f t="shared" ref="F160:F164" si="23">TRUNC(D160*E160,2)</f>
        <v>65.63</v>
      </c>
      <c r="H160" s="16">
        <v>26.69</v>
      </c>
      <c r="I160" s="16">
        <v>65.63</v>
      </c>
      <c r="J160" t="b">
        <f t="shared" ref="J160:J165" si="24">F160=I160</f>
        <v>1</v>
      </c>
    </row>
    <row r="161" spans="1:10">
      <c r="A161" s="17" t="s">
        <v>192</v>
      </c>
      <c r="B161" s="13" t="s">
        <v>193</v>
      </c>
      <c r="C161" s="36" t="s">
        <v>154</v>
      </c>
      <c r="D161" s="37">
        <v>2.4590000000000001</v>
      </c>
      <c r="E161" s="55">
        <v>27.11</v>
      </c>
      <c r="F161" s="16">
        <f t="shared" si="23"/>
        <v>66.66</v>
      </c>
      <c r="H161" s="16">
        <v>27.11</v>
      </c>
      <c r="I161" s="16">
        <v>66.66</v>
      </c>
      <c r="J161" t="b">
        <f t="shared" si="24"/>
        <v>1</v>
      </c>
    </row>
    <row r="162" spans="1:10">
      <c r="A162" s="17" t="s">
        <v>155</v>
      </c>
      <c r="B162" s="13" t="s">
        <v>156</v>
      </c>
      <c r="C162" s="36" t="s">
        <v>154</v>
      </c>
      <c r="D162" s="37">
        <v>7.3769999999999998</v>
      </c>
      <c r="E162" s="55">
        <v>21.72</v>
      </c>
      <c r="F162" s="16">
        <f t="shared" si="23"/>
        <v>160.22</v>
      </c>
      <c r="H162" s="16">
        <v>21.72</v>
      </c>
      <c r="I162" s="16">
        <v>160.22</v>
      </c>
      <c r="J162" t="b">
        <f t="shared" si="24"/>
        <v>1</v>
      </c>
    </row>
    <row r="163" spans="1:10" ht="33.75">
      <c r="A163" s="17" t="s">
        <v>276</v>
      </c>
      <c r="B163" s="13" t="s">
        <v>277</v>
      </c>
      <c r="C163" s="36" t="s">
        <v>223</v>
      </c>
      <c r="D163" s="37">
        <v>1.417</v>
      </c>
      <c r="E163" s="55">
        <v>0.56000000000000005</v>
      </c>
      <c r="F163" s="16">
        <f t="shared" si="23"/>
        <v>0.79</v>
      </c>
      <c r="H163" s="16">
        <v>0.56000000000000005</v>
      </c>
      <c r="I163" s="16">
        <v>0.79</v>
      </c>
      <c r="J163" t="b">
        <f t="shared" si="24"/>
        <v>1</v>
      </c>
    </row>
    <row r="164" spans="1:10" ht="33.75">
      <c r="A164" s="17" t="s">
        <v>278</v>
      </c>
      <c r="B164" s="13" t="s">
        <v>279</v>
      </c>
      <c r="C164" s="36" t="s">
        <v>226</v>
      </c>
      <c r="D164" s="37">
        <v>1.042</v>
      </c>
      <c r="E164" s="55">
        <v>1.48</v>
      </c>
      <c r="F164" s="16">
        <f t="shared" si="23"/>
        <v>1.54</v>
      </c>
      <c r="H164" s="16">
        <v>1.48</v>
      </c>
      <c r="I164" s="16">
        <v>1.54</v>
      </c>
      <c r="J164" t="b">
        <f t="shared" si="24"/>
        <v>1</v>
      </c>
    </row>
    <row r="165" spans="1:10">
      <c r="A165" s="38"/>
      <c r="B165" s="38"/>
      <c r="C165" s="38"/>
      <c r="D165" s="38"/>
      <c r="E165" s="39" t="s">
        <v>21</v>
      </c>
      <c r="F165" s="40">
        <f>SUM(F160:F164)</f>
        <v>294.84000000000003</v>
      </c>
      <c r="H165" s="39" t="s">
        <v>21</v>
      </c>
      <c r="I165" s="40">
        <v>294.83999999999997</v>
      </c>
      <c r="J165" t="b">
        <f t="shared" si="24"/>
        <v>1</v>
      </c>
    </row>
    <row r="166" spans="1:10" ht="6.95" customHeight="1"/>
    <row r="167" spans="1:10" ht="24" customHeight="1">
      <c r="A167" s="59" t="s">
        <v>280</v>
      </c>
      <c r="B167" s="67"/>
      <c r="C167" s="67"/>
      <c r="D167" s="67"/>
      <c r="E167" s="67"/>
      <c r="F167" s="68"/>
      <c r="H167" s="26"/>
      <c r="I167" s="27"/>
    </row>
    <row r="168" spans="1:10">
      <c r="A168" s="28" t="s">
        <v>145</v>
      </c>
      <c r="B168" s="29"/>
      <c r="C168" s="29"/>
      <c r="D168" s="29"/>
      <c r="E168" s="29"/>
      <c r="F168" s="30"/>
      <c r="H168" s="29"/>
      <c r="I168" s="30"/>
    </row>
    <row r="169" spans="1:10">
      <c r="A169" s="31" t="s">
        <v>281</v>
      </c>
      <c r="B169" s="32"/>
      <c r="C169" s="32"/>
      <c r="D169" s="32"/>
      <c r="E169" s="33"/>
      <c r="F169" s="34"/>
      <c r="H169" s="33"/>
      <c r="I169" s="34"/>
    </row>
    <row r="170" spans="1:10">
      <c r="A170" s="35" t="s">
        <v>147</v>
      </c>
      <c r="B170" s="7" t="s">
        <v>17</v>
      </c>
      <c r="C170" s="35" t="s">
        <v>148</v>
      </c>
      <c r="D170" s="35" t="s">
        <v>149</v>
      </c>
      <c r="E170" s="35" t="s">
        <v>408</v>
      </c>
      <c r="F170" s="35" t="s">
        <v>409</v>
      </c>
      <c r="H170" s="35" t="s">
        <v>150</v>
      </c>
      <c r="I170" s="35" t="s">
        <v>151</v>
      </c>
    </row>
    <row r="171" spans="1:10" ht="33.75">
      <c r="A171" s="17" t="s">
        <v>282</v>
      </c>
      <c r="B171" s="13" t="s">
        <v>283</v>
      </c>
      <c r="C171" s="36" t="s">
        <v>47</v>
      </c>
      <c r="D171" s="37">
        <v>28.31</v>
      </c>
      <c r="E171" s="55">
        <v>0.95</v>
      </c>
      <c r="F171" s="16">
        <f t="shared" ref="F171:F176" si="25">TRUNC(D171*E171,2)</f>
        <v>26.89</v>
      </c>
      <c r="H171" s="16">
        <v>0.95</v>
      </c>
      <c r="I171" s="16">
        <v>26.89</v>
      </c>
      <c r="J171" t="b">
        <f t="shared" ref="J171:J177" si="26">F171=I171</f>
        <v>1</v>
      </c>
    </row>
    <row r="172" spans="1:10">
      <c r="A172" s="17" t="s">
        <v>284</v>
      </c>
      <c r="B172" s="13" t="s">
        <v>285</v>
      </c>
      <c r="C172" s="36" t="s">
        <v>286</v>
      </c>
      <c r="D172" s="37">
        <v>5.0000000000000001E-3</v>
      </c>
      <c r="E172" s="55">
        <v>41.93</v>
      </c>
      <c r="F172" s="16">
        <f t="shared" si="25"/>
        <v>0.2</v>
      </c>
      <c r="H172" s="16">
        <v>41.93</v>
      </c>
      <c r="I172" s="16">
        <v>0.2</v>
      </c>
      <c r="J172" t="b">
        <f t="shared" si="26"/>
        <v>1</v>
      </c>
    </row>
    <row r="173" spans="1:10" ht="33.75">
      <c r="A173" s="17" t="s">
        <v>287</v>
      </c>
      <c r="B173" s="13" t="s">
        <v>288</v>
      </c>
      <c r="C173" s="36" t="s">
        <v>88</v>
      </c>
      <c r="D173" s="37">
        <v>0.42</v>
      </c>
      <c r="E173" s="55">
        <v>2.16</v>
      </c>
      <c r="F173" s="16">
        <f t="shared" si="25"/>
        <v>0.9</v>
      </c>
      <c r="H173" s="16">
        <v>2.16</v>
      </c>
      <c r="I173" s="16">
        <v>0.9</v>
      </c>
      <c r="J173" t="b">
        <f t="shared" si="26"/>
        <v>1</v>
      </c>
    </row>
    <row r="174" spans="1:10" ht="45">
      <c r="A174" s="17" t="s">
        <v>289</v>
      </c>
      <c r="B174" s="13" t="s">
        <v>290</v>
      </c>
      <c r="C174" s="36" t="s">
        <v>62</v>
      </c>
      <c r="D174" s="37">
        <v>9.1000000000000004E-3</v>
      </c>
      <c r="E174" s="55">
        <v>605.85</v>
      </c>
      <c r="F174" s="16">
        <f t="shared" si="25"/>
        <v>5.51</v>
      </c>
      <c r="H174" s="16">
        <v>605.85</v>
      </c>
      <c r="I174" s="16">
        <v>5.51</v>
      </c>
      <c r="J174" t="b">
        <f t="shared" si="26"/>
        <v>1</v>
      </c>
    </row>
    <row r="175" spans="1:10">
      <c r="A175" s="17" t="s">
        <v>192</v>
      </c>
      <c r="B175" s="13" t="s">
        <v>193</v>
      </c>
      <c r="C175" s="36" t="s">
        <v>154</v>
      </c>
      <c r="D175" s="37">
        <v>1.61</v>
      </c>
      <c r="E175" s="55">
        <v>27.11</v>
      </c>
      <c r="F175" s="16">
        <f t="shared" si="25"/>
        <v>43.64</v>
      </c>
      <c r="H175" s="16">
        <v>27.11</v>
      </c>
      <c r="I175" s="16">
        <v>43.64</v>
      </c>
      <c r="J175" t="b">
        <f t="shared" si="26"/>
        <v>1</v>
      </c>
    </row>
    <row r="176" spans="1:10">
      <c r="A176" s="17" t="s">
        <v>155</v>
      </c>
      <c r="B176" s="13" t="s">
        <v>156</v>
      </c>
      <c r="C176" s="36" t="s">
        <v>154</v>
      </c>
      <c r="D176" s="37">
        <v>0.80500000000000005</v>
      </c>
      <c r="E176" s="55">
        <v>21.72</v>
      </c>
      <c r="F176" s="16">
        <f t="shared" si="25"/>
        <v>17.48</v>
      </c>
      <c r="H176" s="16">
        <v>21.72</v>
      </c>
      <c r="I176" s="16">
        <v>17.48</v>
      </c>
      <c r="J176" t="b">
        <f t="shared" si="26"/>
        <v>1</v>
      </c>
    </row>
    <row r="177" spans="1:10">
      <c r="A177" s="38"/>
      <c r="B177" s="38"/>
      <c r="C177" s="38"/>
      <c r="D177" s="38"/>
      <c r="E177" s="39" t="s">
        <v>21</v>
      </c>
      <c r="F177" s="40">
        <f>SUM(F171:F176)</f>
        <v>94.62</v>
      </c>
      <c r="H177" s="39" t="s">
        <v>21</v>
      </c>
      <c r="I177" s="40">
        <v>94.62</v>
      </c>
      <c r="J177" t="b">
        <f t="shared" si="26"/>
        <v>1</v>
      </c>
    </row>
    <row r="178" spans="1:10" ht="6.95" customHeight="1"/>
    <row r="179" spans="1:10">
      <c r="A179" s="59" t="s">
        <v>291</v>
      </c>
      <c r="B179" s="67"/>
      <c r="C179" s="67"/>
      <c r="D179" s="67"/>
      <c r="E179" s="67"/>
      <c r="F179" s="68"/>
      <c r="H179" s="26"/>
      <c r="I179" s="27"/>
    </row>
    <row r="180" spans="1:10">
      <c r="A180" s="28" t="s">
        <v>158</v>
      </c>
      <c r="B180" s="29"/>
      <c r="C180" s="29"/>
      <c r="D180" s="29"/>
      <c r="E180" s="29"/>
      <c r="F180" s="30"/>
      <c r="H180" s="29"/>
      <c r="I180" s="30"/>
    </row>
    <row r="181" spans="1:10">
      <c r="A181" s="31" t="s">
        <v>292</v>
      </c>
      <c r="B181" s="32"/>
      <c r="C181" s="32"/>
      <c r="D181" s="32"/>
      <c r="E181" s="33"/>
      <c r="F181" s="34"/>
      <c r="H181" s="33"/>
      <c r="I181" s="34"/>
    </row>
    <row r="182" spans="1:10">
      <c r="A182" s="35" t="s">
        <v>147</v>
      </c>
      <c r="B182" s="7" t="s">
        <v>17</v>
      </c>
      <c r="C182" s="35" t="s">
        <v>148</v>
      </c>
      <c r="D182" s="35" t="s">
        <v>149</v>
      </c>
      <c r="E182" s="35" t="s">
        <v>408</v>
      </c>
      <c r="F182" s="35" t="s">
        <v>409</v>
      </c>
      <c r="H182" s="35" t="s">
        <v>150</v>
      </c>
      <c r="I182" s="35" t="s">
        <v>151</v>
      </c>
    </row>
    <row r="183" spans="1:10" ht="33.75">
      <c r="A183" s="17" t="s">
        <v>293</v>
      </c>
      <c r="B183" s="13" t="s">
        <v>294</v>
      </c>
      <c r="C183" s="36" t="s">
        <v>88</v>
      </c>
      <c r="D183" s="37">
        <v>1.0207999999999999</v>
      </c>
      <c r="E183" s="55">
        <v>5.51</v>
      </c>
      <c r="F183" s="16">
        <f t="shared" ref="F183:F187" si="27">TRUNC(D183*E183,2)</f>
        <v>5.62</v>
      </c>
      <c r="H183" s="16">
        <v>5.51</v>
      </c>
      <c r="I183" s="16">
        <v>5.62</v>
      </c>
      <c r="J183" t="b">
        <f t="shared" ref="J183:J188" si="28">F183=I183</f>
        <v>1</v>
      </c>
    </row>
    <row r="184" spans="1:10">
      <c r="A184" s="17" t="s">
        <v>295</v>
      </c>
      <c r="B184" s="13" t="s">
        <v>296</v>
      </c>
      <c r="C184" s="36" t="s">
        <v>154</v>
      </c>
      <c r="D184" s="37">
        <v>0.1135</v>
      </c>
      <c r="E184" s="55">
        <v>18.559999999999999</v>
      </c>
      <c r="F184" s="16">
        <f t="shared" si="27"/>
        <v>2.1</v>
      </c>
      <c r="H184" s="16">
        <v>18.559999999999999</v>
      </c>
      <c r="I184" s="16">
        <v>2.1</v>
      </c>
      <c r="J184" t="b">
        <f t="shared" si="28"/>
        <v>1</v>
      </c>
    </row>
    <row r="185" spans="1:10">
      <c r="A185" s="17" t="s">
        <v>297</v>
      </c>
      <c r="B185" s="13" t="s">
        <v>61</v>
      </c>
      <c r="C185" s="36" t="s">
        <v>62</v>
      </c>
      <c r="D185" s="37">
        <v>0.18</v>
      </c>
      <c r="E185" s="55">
        <v>85.91</v>
      </c>
      <c r="F185" s="16">
        <f t="shared" si="27"/>
        <v>15.46</v>
      </c>
      <c r="H185" s="16">
        <v>85.91</v>
      </c>
      <c r="I185" s="16">
        <v>15.46</v>
      </c>
      <c r="J185" t="b">
        <f t="shared" si="28"/>
        <v>1</v>
      </c>
    </row>
    <row r="186" spans="1:10" ht="22.5">
      <c r="A186" s="17" t="s">
        <v>298</v>
      </c>
      <c r="B186" s="13" t="s">
        <v>66</v>
      </c>
      <c r="C186" s="36" t="s">
        <v>62</v>
      </c>
      <c r="D186" s="37">
        <v>0.18</v>
      </c>
      <c r="E186" s="55">
        <v>26.05</v>
      </c>
      <c r="F186" s="16">
        <f t="shared" si="27"/>
        <v>4.68</v>
      </c>
      <c r="H186" s="16">
        <v>26.05</v>
      </c>
      <c r="I186" s="16">
        <v>4.68</v>
      </c>
      <c r="J186" t="b">
        <f t="shared" si="28"/>
        <v>1</v>
      </c>
    </row>
    <row r="187" spans="1:10">
      <c r="A187" s="17" t="s">
        <v>155</v>
      </c>
      <c r="B187" s="13" t="s">
        <v>156</v>
      </c>
      <c r="C187" s="36" t="s">
        <v>154</v>
      </c>
      <c r="D187" s="37">
        <v>3.6299999999999999E-2</v>
      </c>
      <c r="E187" s="55">
        <v>21.72</v>
      </c>
      <c r="F187" s="16">
        <f t="shared" si="27"/>
        <v>0.78</v>
      </c>
      <c r="H187" s="16">
        <v>21.72</v>
      </c>
      <c r="I187" s="16">
        <v>0.78</v>
      </c>
      <c r="J187" t="b">
        <f t="shared" si="28"/>
        <v>1</v>
      </c>
    </row>
    <row r="188" spans="1:10">
      <c r="A188" s="38"/>
      <c r="B188" s="38"/>
      <c r="C188" s="38"/>
      <c r="D188" s="38"/>
      <c r="E188" s="39" t="s">
        <v>21</v>
      </c>
      <c r="F188" s="40">
        <f>SUM(F183:F187)</f>
        <v>28.64</v>
      </c>
      <c r="H188" s="39" t="s">
        <v>21</v>
      </c>
      <c r="I188" s="40">
        <v>28.64</v>
      </c>
      <c r="J188" t="b">
        <f t="shared" si="28"/>
        <v>1</v>
      </c>
    </row>
    <row r="189" spans="1:10" ht="6.95" customHeight="1"/>
    <row r="190" spans="1:10">
      <c r="A190" s="59" t="s">
        <v>299</v>
      </c>
      <c r="B190" s="67"/>
      <c r="C190" s="67"/>
      <c r="D190" s="67"/>
      <c r="E190" s="67"/>
      <c r="F190" s="68"/>
      <c r="H190" s="26"/>
      <c r="I190" s="27"/>
    </row>
    <row r="191" spans="1:10">
      <c r="A191" s="28" t="s">
        <v>145</v>
      </c>
      <c r="B191" s="29"/>
      <c r="C191" s="29"/>
      <c r="D191" s="29"/>
      <c r="E191" s="29"/>
      <c r="F191" s="30"/>
      <c r="H191" s="29"/>
      <c r="I191" s="30"/>
    </row>
    <row r="192" spans="1:10">
      <c r="A192" s="31" t="s">
        <v>300</v>
      </c>
      <c r="B192" s="32"/>
      <c r="C192" s="32"/>
      <c r="D192" s="32"/>
      <c r="E192" s="33"/>
      <c r="F192" s="34"/>
      <c r="H192" s="33"/>
      <c r="I192" s="34"/>
    </row>
    <row r="193" spans="1:10">
      <c r="A193" s="35" t="s">
        <v>147</v>
      </c>
      <c r="B193" s="7" t="s">
        <v>17</v>
      </c>
      <c r="C193" s="35" t="s">
        <v>148</v>
      </c>
      <c r="D193" s="35" t="s">
        <v>149</v>
      </c>
      <c r="E193" s="35" t="s">
        <v>408</v>
      </c>
      <c r="F193" s="35" t="s">
        <v>409</v>
      </c>
      <c r="H193" s="35" t="s">
        <v>150</v>
      </c>
      <c r="I193" s="35" t="s">
        <v>151</v>
      </c>
    </row>
    <row r="194" spans="1:10" ht="33.75">
      <c r="A194" s="17" t="s">
        <v>301</v>
      </c>
      <c r="B194" s="13" t="s">
        <v>302</v>
      </c>
      <c r="C194" s="36" t="s">
        <v>47</v>
      </c>
      <c r="D194" s="37">
        <v>1</v>
      </c>
      <c r="E194" s="55">
        <v>4.3099999999999996</v>
      </c>
      <c r="F194" s="16">
        <f t="shared" ref="F194:F197" si="29">TRUNC(D194*E194,2)</f>
        <v>4.3099999999999996</v>
      </c>
      <c r="H194" s="16">
        <v>4.3099999999999996</v>
      </c>
      <c r="I194" s="16">
        <v>4.3099999999999996</v>
      </c>
      <c r="J194" t="b">
        <f t="shared" ref="J194:J198" si="30">F194=I194</f>
        <v>1</v>
      </c>
    </row>
    <row r="195" spans="1:10">
      <c r="A195" s="17" t="s">
        <v>303</v>
      </c>
      <c r="B195" s="13" t="s">
        <v>304</v>
      </c>
      <c r="C195" s="36" t="s">
        <v>47</v>
      </c>
      <c r="D195" s="37">
        <v>5.3E-3</v>
      </c>
      <c r="E195" s="55">
        <v>19.88</v>
      </c>
      <c r="F195" s="16">
        <f t="shared" si="29"/>
        <v>0.1</v>
      </c>
      <c r="H195" s="16">
        <v>19.88</v>
      </c>
      <c r="I195" s="16">
        <v>0.1</v>
      </c>
      <c r="J195" t="b">
        <f t="shared" si="30"/>
        <v>1</v>
      </c>
    </row>
    <row r="196" spans="1:10">
      <c r="A196" s="17" t="s">
        <v>295</v>
      </c>
      <c r="B196" s="13" t="s">
        <v>296</v>
      </c>
      <c r="C196" s="36" t="s">
        <v>154</v>
      </c>
      <c r="D196" s="37">
        <v>0.1565</v>
      </c>
      <c r="E196" s="55">
        <v>18.559999999999999</v>
      </c>
      <c r="F196" s="16">
        <f t="shared" si="29"/>
        <v>2.9</v>
      </c>
      <c r="H196" s="16">
        <v>18.559999999999999</v>
      </c>
      <c r="I196" s="16">
        <v>2.9</v>
      </c>
      <c r="J196" t="b">
        <f t="shared" si="30"/>
        <v>1</v>
      </c>
    </row>
    <row r="197" spans="1:10">
      <c r="A197" s="17" t="s">
        <v>155</v>
      </c>
      <c r="B197" s="13" t="s">
        <v>156</v>
      </c>
      <c r="C197" s="36" t="s">
        <v>154</v>
      </c>
      <c r="D197" s="37">
        <v>5.0099999999999999E-2</v>
      </c>
      <c r="E197" s="55">
        <v>21.72</v>
      </c>
      <c r="F197" s="16">
        <f t="shared" si="29"/>
        <v>1.08</v>
      </c>
      <c r="H197" s="16">
        <v>21.72</v>
      </c>
      <c r="I197" s="16">
        <v>1.08</v>
      </c>
      <c r="J197" t="b">
        <f t="shared" si="30"/>
        <v>1</v>
      </c>
    </row>
    <row r="198" spans="1:10">
      <c r="A198" s="38"/>
      <c r="B198" s="38"/>
      <c r="C198" s="38"/>
      <c r="D198" s="38"/>
      <c r="E198" s="39" t="s">
        <v>21</v>
      </c>
      <c r="F198" s="40">
        <f>SUM(F194:F197)</f>
        <v>8.3899999999999988</v>
      </c>
      <c r="H198" s="39" t="s">
        <v>21</v>
      </c>
      <c r="I198" s="40">
        <v>8.39</v>
      </c>
      <c r="J198" t="b">
        <f t="shared" si="30"/>
        <v>1</v>
      </c>
    </row>
    <row r="199" spans="1:10" ht="6.95" customHeight="1"/>
    <row r="200" spans="1:10">
      <c r="A200" s="59" t="s">
        <v>305</v>
      </c>
      <c r="B200" s="67"/>
      <c r="C200" s="67"/>
      <c r="D200" s="67"/>
      <c r="E200" s="67"/>
      <c r="F200" s="68"/>
      <c r="H200" s="26"/>
      <c r="I200" s="27"/>
    </row>
    <row r="201" spans="1:10">
      <c r="A201" s="28" t="s">
        <v>145</v>
      </c>
      <c r="B201" s="29"/>
      <c r="C201" s="29"/>
      <c r="D201" s="29"/>
      <c r="E201" s="29"/>
      <c r="F201" s="30"/>
      <c r="H201" s="29"/>
      <c r="I201" s="30"/>
    </row>
    <row r="202" spans="1:10">
      <c r="A202" s="31" t="s">
        <v>306</v>
      </c>
      <c r="B202" s="32"/>
      <c r="C202" s="32"/>
      <c r="D202" s="32"/>
      <c r="E202" s="33"/>
      <c r="F202" s="34"/>
      <c r="H202" s="33"/>
      <c r="I202" s="34"/>
    </row>
    <row r="203" spans="1:10">
      <c r="A203" s="35" t="s">
        <v>147</v>
      </c>
      <c r="B203" s="7" t="s">
        <v>17</v>
      </c>
      <c r="C203" s="35" t="s">
        <v>148</v>
      </c>
      <c r="D203" s="35" t="s">
        <v>149</v>
      </c>
      <c r="E203" s="35" t="s">
        <v>408</v>
      </c>
      <c r="F203" s="35" t="s">
        <v>409</v>
      </c>
      <c r="H203" s="35" t="s">
        <v>150</v>
      </c>
      <c r="I203" s="35" t="s">
        <v>151</v>
      </c>
    </row>
    <row r="204" spans="1:10">
      <c r="A204" s="17" t="s">
        <v>307</v>
      </c>
      <c r="B204" s="13" t="s">
        <v>308</v>
      </c>
      <c r="C204" s="36" t="s">
        <v>47</v>
      </c>
      <c r="D204" s="37">
        <v>4.4999999999999997E-3</v>
      </c>
      <c r="E204" s="55">
        <v>3.08</v>
      </c>
      <c r="F204" s="16">
        <f t="shared" ref="F204:F207" si="31">TRUNC(D204*E204,2)</f>
        <v>0.01</v>
      </c>
      <c r="H204" s="16">
        <v>3.08</v>
      </c>
      <c r="I204" s="16">
        <v>0.01</v>
      </c>
      <c r="J204" t="b">
        <f t="shared" ref="J204:J207" si="32">F204=I204</f>
        <v>1</v>
      </c>
    </row>
    <row r="205" spans="1:10">
      <c r="A205" s="17" t="s">
        <v>190</v>
      </c>
      <c r="B205" s="13" t="s">
        <v>191</v>
      </c>
      <c r="C205" s="36" t="s">
        <v>88</v>
      </c>
      <c r="D205" s="37">
        <v>1.0492999999999999</v>
      </c>
      <c r="E205" s="55">
        <v>4.63</v>
      </c>
      <c r="F205" s="16">
        <f t="shared" si="31"/>
        <v>4.8499999999999996</v>
      </c>
      <c r="H205" s="16">
        <v>4.63</v>
      </c>
      <c r="I205" s="16">
        <v>4.8499999999999996</v>
      </c>
      <c r="J205" t="b">
        <f t="shared" si="32"/>
        <v>1</v>
      </c>
    </row>
    <row r="206" spans="1:10" ht="22.5">
      <c r="A206" s="17" t="s">
        <v>309</v>
      </c>
      <c r="B206" s="13" t="s">
        <v>310</v>
      </c>
      <c r="C206" s="36" t="s">
        <v>154</v>
      </c>
      <c r="D206" s="37">
        <v>1.95E-2</v>
      </c>
      <c r="E206" s="55">
        <v>21.7</v>
      </c>
      <c r="F206" s="16">
        <f t="shared" si="31"/>
        <v>0.42</v>
      </c>
      <c r="H206" s="16">
        <v>21.7</v>
      </c>
      <c r="I206" s="16">
        <v>0.42</v>
      </c>
      <c r="J206" t="b">
        <f t="shared" si="32"/>
        <v>1</v>
      </c>
    </row>
    <row r="207" spans="1:10" ht="22.5">
      <c r="A207" s="17" t="s">
        <v>311</v>
      </c>
      <c r="B207" s="13" t="s">
        <v>312</v>
      </c>
      <c r="C207" s="36" t="s">
        <v>154</v>
      </c>
      <c r="D207" s="37">
        <v>1.95E-2</v>
      </c>
      <c r="E207" s="55">
        <v>26.39</v>
      </c>
      <c r="F207" s="16">
        <f t="shared" si="31"/>
        <v>0.51</v>
      </c>
      <c r="H207" s="16">
        <v>26.39</v>
      </c>
      <c r="I207" s="16">
        <v>0.51</v>
      </c>
      <c r="J207" t="b">
        <f t="shared" si="32"/>
        <v>1</v>
      </c>
    </row>
    <row r="208" spans="1:10">
      <c r="A208" s="38"/>
      <c r="B208" s="38"/>
      <c r="C208" s="38"/>
      <c r="D208" s="38"/>
      <c r="E208" s="39" t="s">
        <v>21</v>
      </c>
      <c r="F208" s="40">
        <f>SUM(F204:F207)</f>
        <v>5.7899999999999991</v>
      </c>
      <c r="H208" s="39" t="s">
        <v>21</v>
      </c>
      <c r="I208" s="40">
        <v>5.79</v>
      </c>
      <c r="J208" t="b">
        <f>F208=I208</f>
        <v>1</v>
      </c>
    </row>
    <row r="209" spans="1:10" ht="6.95" customHeight="1"/>
    <row r="210" spans="1:10">
      <c r="A210" s="59" t="s">
        <v>313</v>
      </c>
      <c r="B210" s="67"/>
      <c r="C210" s="67"/>
      <c r="D210" s="67"/>
      <c r="E210" s="67"/>
      <c r="F210" s="68"/>
      <c r="H210" s="26"/>
      <c r="I210" s="27"/>
    </row>
    <row r="211" spans="1:10">
      <c r="A211" s="28" t="s">
        <v>158</v>
      </c>
      <c r="B211" s="29"/>
      <c r="C211" s="29"/>
      <c r="D211" s="29"/>
      <c r="E211" s="29"/>
      <c r="F211" s="30"/>
      <c r="H211" s="29"/>
      <c r="I211" s="30"/>
    </row>
    <row r="212" spans="1:10">
      <c r="A212" s="31" t="s">
        <v>314</v>
      </c>
      <c r="B212" s="32"/>
      <c r="C212" s="32"/>
      <c r="D212" s="32"/>
      <c r="E212" s="33"/>
      <c r="F212" s="34"/>
      <c r="H212" s="33"/>
      <c r="I212" s="34"/>
    </row>
    <row r="213" spans="1:10">
      <c r="A213" s="35" t="s">
        <v>147</v>
      </c>
      <c r="B213" s="7" t="s">
        <v>17</v>
      </c>
      <c r="C213" s="35" t="s">
        <v>148</v>
      </c>
      <c r="D213" s="35" t="s">
        <v>149</v>
      </c>
      <c r="E213" s="35" t="s">
        <v>408</v>
      </c>
      <c r="F213" s="35" t="s">
        <v>409</v>
      </c>
      <c r="H213" s="35" t="s">
        <v>150</v>
      </c>
      <c r="I213" s="35" t="s">
        <v>151</v>
      </c>
    </row>
    <row r="214" spans="1:10">
      <c r="A214" s="17" t="s">
        <v>155</v>
      </c>
      <c r="B214" s="13" t="s">
        <v>156</v>
      </c>
      <c r="C214" s="36" t="s">
        <v>154</v>
      </c>
      <c r="D214" s="37">
        <v>0.45</v>
      </c>
      <c r="E214" s="55">
        <v>21.72</v>
      </c>
      <c r="F214" s="16">
        <f>TRUNC(D214*E214,2)</f>
        <v>9.77</v>
      </c>
      <c r="H214" s="16">
        <v>21.72</v>
      </c>
      <c r="I214" s="16">
        <v>9.77</v>
      </c>
      <c r="J214" t="b">
        <f>F214=I214</f>
        <v>1</v>
      </c>
    </row>
    <row r="215" spans="1:10">
      <c r="A215" s="38"/>
      <c r="B215" s="38"/>
      <c r="C215" s="38"/>
      <c r="D215" s="38"/>
      <c r="E215" s="39" t="s">
        <v>21</v>
      </c>
      <c r="F215" s="40">
        <f>SUM(F214)</f>
        <v>9.77</v>
      </c>
      <c r="H215" s="39" t="s">
        <v>21</v>
      </c>
      <c r="I215" s="40">
        <v>9.77</v>
      </c>
      <c r="J215" t="b">
        <f>F215=I215</f>
        <v>1</v>
      </c>
    </row>
    <row r="216" spans="1:10" ht="6.95" customHeight="1"/>
    <row r="217" spans="1:10" ht="25.5" customHeight="1">
      <c r="A217" s="59" t="s">
        <v>315</v>
      </c>
      <c r="B217" s="67"/>
      <c r="C217" s="67"/>
      <c r="D217" s="67"/>
      <c r="E217" s="67"/>
      <c r="F217" s="68"/>
      <c r="H217" s="26"/>
      <c r="I217" s="27"/>
    </row>
    <row r="218" spans="1:10">
      <c r="A218" s="28" t="s">
        <v>145</v>
      </c>
      <c r="B218" s="29"/>
      <c r="C218" s="29"/>
      <c r="D218" s="29"/>
      <c r="E218" s="29"/>
      <c r="F218" s="30"/>
      <c r="H218" s="29"/>
      <c r="I218" s="30"/>
    </row>
    <row r="219" spans="1:10">
      <c r="A219" s="31" t="s">
        <v>316</v>
      </c>
      <c r="B219" s="32"/>
      <c r="C219" s="32"/>
      <c r="D219" s="32"/>
      <c r="E219" s="33"/>
      <c r="F219" s="34"/>
      <c r="H219" s="33"/>
      <c r="I219" s="34"/>
    </row>
    <row r="220" spans="1:10">
      <c r="A220" s="35" t="s">
        <v>147</v>
      </c>
      <c r="B220" s="7" t="s">
        <v>17</v>
      </c>
      <c r="C220" s="35" t="s">
        <v>148</v>
      </c>
      <c r="D220" s="35" t="s">
        <v>149</v>
      </c>
      <c r="E220" s="35" t="s">
        <v>408</v>
      </c>
      <c r="F220" s="35" t="s">
        <v>409</v>
      </c>
      <c r="H220" s="35" t="s">
        <v>150</v>
      </c>
      <c r="I220" s="35" t="s">
        <v>151</v>
      </c>
    </row>
    <row r="221" spans="1:10">
      <c r="A221" s="17" t="s">
        <v>307</v>
      </c>
      <c r="B221" s="13" t="s">
        <v>308</v>
      </c>
      <c r="C221" s="36" t="s">
        <v>47</v>
      </c>
      <c r="D221" s="37">
        <v>1.6299999999999999E-2</v>
      </c>
      <c r="E221" s="55">
        <v>3.08</v>
      </c>
      <c r="F221" s="16">
        <f>TRUNC(D221*E221,2)</f>
        <v>0.05</v>
      </c>
      <c r="H221" s="16">
        <v>3.08</v>
      </c>
      <c r="I221" s="16">
        <v>0.05</v>
      </c>
      <c r="J221" t="b">
        <f>F221=I221</f>
        <v>1</v>
      </c>
    </row>
    <row r="222" spans="1:10" ht="22.5">
      <c r="A222" s="17" t="s">
        <v>317</v>
      </c>
      <c r="B222" s="13" t="s">
        <v>318</v>
      </c>
      <c r="C222" s="36" t="s">
        <v>88</v>
      </c>
      <c r="D222" s="37">
        <v>1.0548999999999999</v>
      </c>
      <c r="E222" s="55">
        <v>7.24</v>
      </c>
      <c r="F222" s="16">
        <f>TRUNC(D222*E222,2)</f>
        <v>7.63</v>
      </c>
      <c r="H222" s="16">
        <v>7.24</v>
      </c>
      <c r="I222" s="16">
        <v>7.63</v>
      </c>
      <c r="J222" t="b">
        <f>F222=I222</f>
        <v>1</v>
      </c>
    </row>
    <row r="223" spans="1:10" ht="22.5">
      <c r="A223" s="17" t="s">
        <v>309</v>
      </c>
      <c r="B223" s="13" t="s">
        <v>310</v>
      </c>
      <c r="C223" s="36" t="s">
        <v>154</v>
      </c>
      <c r="D223" s="37">
        <v>0.29299999999999998</v>
      </c>
      <c r="E223" s="55">
        <v>21.7</v>
      </c>
      <c r="F223" s="16">
        <f>TRUNC(D223*E223,2)</f>
        <v>6.35</v>
      </c>
      <c r="H223" s="16">
        <v>21.7</v>
      </c>
      <c r="I223" s="16">
        <v>6.35</v>
      </c>
      <c r="J223" t="b">
        <f>F223=I223</f>
        <v>1</v>
      </c>
    </row>
    <row r="224" spans="1:10" ht="22.5">
      <c r="A224" s="17" t="s">
        <v>311</v>
      </c>
      <c r="B224" s="13" t="s">
        <v>312</v>
      </c>
      <c r="C224" s="36" t="s">
        <v>154</v>
      </c>
      <c r="D224" s="37">
        <v>0.29299999999999998</v>
      </c>
      <c r="E224" s="55">
        <v>26.39</v>
      </c>
      <c r="F224" s="16">
        <f>TRUNC(D224*E224,2)</f>
        <v>7.73</v>
      </c>
      <c r="H224" s="16">
        <v>26.39</v>
      </c>
      <c r="I224" s="16">
        <v>7.73</v>
      </c>
      <c r="J224" t="b">
        <f>F224=I224</f>
        <v>1</v>
      </c>
    </row>
    <row r="225" spans="1:10">
      <c r="A225" s="38"/>
      <c r="B225" s="38"/>
      <c r="C225" s="38"/>
      <c r="D225" s="38"/>
      <c r="E225" s="39" t="s">
        <v>21</v>
      </c>
      <c r="F225" s="40">
        <f>SUM(F221:F224)</f>
        <v>21.759999999999998</v>
      </c>
      <c r="H225" s="39" t="s">
        <v>21</v>
      </c>
      <c r="I225" s="40">
        <v>21.76</v>
      </c>
      <c r="J225" t="b">
        <f>F225=I225</f>
        <v>1</v>
      </c>
    </row>
    <row r="226" spans="1:10" ht="6.95" customHeight="1"/>
    <row r="227" spans="1:10" ht="24.75" customHeight="1">
      <c r="A227" s="59" t="s">
        <v>319</v>
      </c>
      <c r="B227" s="67"/>
      <c r="C227" s="67"/>
      <c r="D227" s="67"/>
      <c r="E227" s="67"/>
      <c r="F227" s="68"/>
      <c r="H227" s="26"/>
      <c r="I227" s="27"/>
    </row>
    <row r="228" spans="1:10">
      <c r="A228" s="28" t="s">
        <v>145</v>
      </c>
      <c r="B228" s="29"/>
      <c r="C228" s="29"/>
      <c r="D228" s="29"/>
      <c r="E228" s="29"/>
      <c r="F228" s="30"/>
      <c r="H228" s="29"/>
      <c r="I228" s="30"/>
    </row>
    <row r="229" spans="1:10">
      <c r="A229" s="31" t="s">
        <v>320</v>
      </c>
      <c r="B229" s="32"/>
      <c r="C229" s="32"/>
      <c r="D229" s="32"/>
      <c r="E229" s="33"/>
      <c r="F229" s="34"/>
      <c r="H229" s="33"/>
      <c r="I229" s="34"/>
    </row>
    <row r="230" spans="1:10">
      <c r="A230" s="35" t="s">
        <v>147</v>
      </c>
      <c r="B230" s="7" t="s">
        <v>17</v>
      </c>
      <c r="C230" s="35" t="s">
        <v>148</v>
      </c>
      <c r="D230" s="35" t="s">
        <v>149</v>
      </c>
      <c r="E230" s="35" t="s">
        <v>408</v>
      </c>
      <c r="F230" s="35" t="s">
        <v>409</v>
      </c>
      <c r="H230" s="35" t="s">
        <v>150</v>
      </c>
      <c r="I230" s="35" t="s">
        <v>151</v>
      </c>
    </row>
    <row r="231" spans="1:10">
      <c r="A231" s="17" t="s">
        <v>307</v>
      </c>
      <c r="B231" s="13" t="s">
        <v>308</v>
      </c>
      <c r="C231" s="36" t="s">
        <v>47</v>
      </c>
      <c r="D231" s="37">
        <v>1.77E-2</v>
      </c>
      <c r="E231" s="55">
        <v>3.08</v>
      </c>
      <c r="F231" s="16">
        <f>TRUNC(D231*E231,2)</f>
        <v>0.05</v>
      </c>
      <c r="H231" s="16">
        <v>3.08</v>
      </c>
      <c r="I231" s="16">
        <v>0.05</v>
      </c>
      <c r="J231" t="b">
        <f>F231=I231</f>
        <v>1</v>
      </c>
    </row>
    <row r="232" spans="1:10" ht="22.5">
      <c r="A232" s="17" t="s">
        <v>321</v>
      </c>
      <c r="B232" s="13" t="s">
        <v>322</v>
      </c>
      <c r="C232" s="36" t="s">
        <v>88</v>
      </c>
      <c r="D232" s="37">
        <v>1.0548999999999999</v>
      </c>
      <c r="E232" s="55">
        <v>11.95</v>
      </c>
      <c r="F232" s="16">
        <f>TRUNC(D232*E232,2)</f>
        <v>12.6</v>
      </c>
      <c r="H232" s="16">
        <v>11.95</v>
      </c>
      <c r="I232" s="16">
        <v>12.6</v>
      </c>
      <c r="J232" t="b">
        <f>F232=I232</f>
        <v>1</v>
      </c>
    </row>
    <row r="233" spans="1:10" ht="22.5">
      <c r="A233" s="17" t="s">
        <v>309</v>
      </c>
      <c r="B233" s="13" t="s">
        <v>310</v>
      </c>
      <c r="C233" s="36" t="s">
        <v>154</v>
      </c>
      <c r="D233" s="37">
        <v>0.31819999999999998</v>
      </c>
      <c r="E233" s="55">
        <v>21.7</v>
      </c>
      <c r="F233" s="16">
        <f>TRUNC(D233*E233,2)</f>
        <v>6.9</v>
      </c>
      <c r="H233" s="16">
        <v>21.7</v>
      </c>
      <c r="I233" s="16">
        <v>6.9</v>
      </c>
      <c r="J233" t="b">
        <f>F233=I233</f>
        <v>1</v>
      </c>
    </row>
    <row r="234" spans="1:10" ht="22.5">
      <c r="A234" s="17" t="s">
        <v>311</v>
      </c>
      <c r="B234" s="13" t="s">
        <v>312</v>
      </c>
      <c r="C234" s="36" t="s">
        <v>154</v>
      </c>
      <c r="D234" s="37">
        <v>0.31819999999999998</v>
      </c>
      <c r="E234" s="55">
        <v>26.39</v>
      </c>
      <c r="F234" s="16">
        <f>TRUNC(D234*E234,2)</f>
        <v>8.39</v>
      </c>
      <c r="H234" s="16">
        <v>26.39</v>
      </c>
      <c r="I234" s="16">
        <v>8.39</v>
      </c>
      <c r="J234" t="b">
        <f>F234=I234</f>
        <v>1</v>
      </c>
    </row>
    <row r="235" spans="1:10">
      <c r="A235" s="38"/>
      <c r="B235" s="38"/>
      <c r="C235" s="38"/>
      <c r="D235" s="38"/>
      <c r="E235" s="39" t="s">
        <v>21</v>
      </c>
      <c r="F235" s="40">
        <f>SUM(F231:F234)</f>
        <v>27.94</v>
      </c>
      <c r="H235" s="39" t="s">
        <v>21</v>
      </c>
      <c r="I235" s="40">
        <v>27.94</v>
      </c>
      <c r="J235" t="b">
        <f>F235=I235</f>
        <v>1</v>
      </c>
    </row>
    <row r="236" spans="1:10" ht="6.95" customHeight="1"/>
    <row r="237" spans="1:10" ht="26.25" customHeight="1">
      <c r="A237" s="59" t="s">
        <v>323</v>
      </c>
      <c r="B237" s="67"/>
      <c r="C237" s="67"/>
      <c r="D237" s="67"/>
      <c r="E237" s="67"/>
      <c r="F237" s="68"/>
      <c r="H237" s="26"/>
      <c r="I237" s="27"/>
    </row>
    <row r="238" spans="1:10">
      <c r="A238" s="28" t="s">
        <v>145</v>
      </c>
      <c r="B238" s="29"/>
      <c r="C238" s="29"/>
      <c r="D238" s="29"/>
      <c r="E238" s="29"/>
      <c r="F238" s="30"/>
      <c r="H238" s="29"/>
      <c r="I238" s="30"/>
    </row>
    <row r="239" spans="1:10">
      <c r="A239" s="31" t="s">
        <v>324</v>
      </c>
      <c r="B239" s="32"/>
      <c r="C239" s="32"/>
      <c r="D239" s="32"/>
      <c r="E239" s="33"/>
      <c r="F239" s="34"/>
      <c r="H239" s="33"/>
      <c r="I239" s="34"/>
    </row>
    <row r="240" spans="1:10">
      <c r="A240" s="35" t="s">
        <v>147</v>
      </c>
      <c r="B240" s="7" t="s">
        <v>17</v>
      </c>
      <c r="C240" s="35" t="s">
        <v>148</v>
      </c>
      <c r="D240" s="35" t="s">
        <v>149</v>
      </c>
      <c r="E240" s="35" t="s">
        <v>408</v>
      </c>
      <c r="F240" s="35" t="s">
        <v>409</v>
      </c>
      <c r="H240" s="35" t="s">
        <v>150</v>
      </c>
      <c r="I240" s="35" t="s">
        <v>151</v>
      </c>
    </row>
    <row r="241" spans="1:10">
      <c r="A241" s="17" t="s">
        <v>307</v>
      </c>
      <c r="B241" s="13" t="s">
        <v>308</v>
      </c>
      <c r="C241" s="36" t="s">
        <v>47</v>
      </c>
      <c r="D241" s="37">
        <v>2.47E-2</v>
      </c>
      <c r="E241" s="55">
        <v>3.08</v>
      </c>
      <c r="F241" s="16">
        <f>TRUNC(D241*E241,2)</f>
        <v>7.0000000000000007E-2</v>
      </c>
      <c r="H241" s="16">
        <v>3.08</v>
      </c>
      <c r="I241" s="16">
        <v>7.0000000000000007E-2</v>
      </c>
      <c r="J241" t="b">
        <f>F241=I241</f>
        <v>1</v>
      </c>
    </row>
    <row r="242" spans="1:10" ht="22.5">
      <c r="A242" s="17" t="s">
        <v>325</v>
      </c>
      <c r="B242" s="13" t="s">
        <v>326</v>
      </c>
      <c r="C242" s="36" t="s">
        <v>88</v>
      </c>
      <c r="D242" s="37">
        <v>1.0548999999999999</v>
      </c>
      <c r="E242" s="55">
        <v>16.57</v>
      </c>
      <c r="F242" s="16">
        <f>TRUNC(D242*E242,2)</f>
        <v>17.47</v>
      </c>
      <c r="H242" s="16">
        <v>16.57</v>
      </c>
      <c r="I242" s="16">
        <v>17.47</v>
      </c>
      <c r="J242" t="b">
        <f>F242=I242</f>
        <v>1</v>
      </c>
    </row>
    <row r="243" spans="1:10" ht="22.5">
      <c r="A243" s="17" t="s">
        <v>309</v>
      </c>
      <c r="B243" s="13" t="s">
        <v>310</v>
      </c>
      <c r="C243" s="36" t="s">
        <v>154</v>
      </c>
      <c r="D243" s="37">
        <v>0.44440000000000002</v>
      </c>
      <c r="E243" s="55">
        <v>21.7</v>
      </c>
      <c r="F243" s="16">
        <f>TRUNC(D243*E243,2)</f>
        <v>9.64</v>
      </c>
      <c r="H243" s="16">
        <v>21.7</v>
      </c>
      <c r="I243" s="16">
        <v>9.64</v>
      </c>
      <c r="J243" t="b">
        <f>F243=I243</f>
        <v>1</v>
      </c>
    </row>
    <row r="244" spans="1:10" ht="22.5">
      <c r="A244" s="17" t="s">
        <v>311</v>
      </c>
      <c r="B244" s="13" t="s">
        <v>312</v>
      </c>
      <c r="C244" s="36" t="s">
        <v>154</v>
      </c>
      <c r="D244" s="37">
        <v>0.44440000000000002</v>
      </c>
      <c r="E244" s="55">
        <v>26.39</v>
      </c>
      <c r="F244" s="16">
        <f>TRUNC(D244*E244,2)</f>
        <v>11.72</v>
      </c>
      <c r="H244" s="16">
        <v>26.39</v>
      </c>
      <c r="I244" s="16">
        <v>11.72</v>
      </c>
      <c r="J244" t="b">
        <f>F244=I244</f>
        <v>1</v>
      </c>
    </row>
    <row r="245" spans="1:10">
      <c r="A245" s="38"/>
      <c r="B245" s="38"/>
      <c r="C245" s="38"/>
      <c r="D245" s="38"/>
      <c r="E245" s="39" t="s">
        <v>21</v>
      </c>
      <c r="F245" s="40">
        <f>SUM(F241:F244)</f>
        <v>38.9</v>
      </c>
      <c r="H245" s="39" t="s">
        <v>21</v>
      </c>
      <c r="I245" s="40">
        <v>38.9</v>
      </c>
      <c r="J245" t="b">
        <f>F245=I245</f>
        <v>1</v>
      </c>
    </row>
    <row r="246" spans="1:10" ht="6.95" customHeight="1"/>
    <row r="247" spans="1:10" ht="24.75" customHeight="1">
      <c r="A247" s="59" t="s">
        <v>327</v>
      </c>
      <c r="B247" s="67"/>
      <c r="C247" s="67"/>
      <c r="D247" s="67"/>
      <c r="E247" s="67"/>
      <c r="F247" s="68"/>
      <c r="H247" s="26"/>
      <c r="I247" s="27"/>
    </row>
    <row r="248" spans="1:10">
      <c r="A248" s="28" t="s">
        <v>145</v>
      </c>
      <c r="B248" s="29"/>
      <c r="C248" s="29"/>
      <c r="D248" s="29"/>
      <c r="E248" s="29"/>
      <c r="F248" s="30"/>
      <c r="H248" s="29"/>
      <c r="I248" s="30"/>
    </row>
    <row r="249" spans="1:10">
      <c r="A249" s="31" t="s">
        <v>328</v>
      </c>
      <c r="B249" s="32"/>
      <c r="C249" s="32"/>
      <c r="D249" s="32"/>
      <c r="E249" s="33"/>
      <c r="F249" s="34"/>
      <c r="H249" s="33"/>
      <c r="I249" s="34"/>
    </row>
    <row r="250" spans="1:10">
      <c r="A250" s="35" t="s">
        <v>147</v>
      </c>
      <c r="B250" s="7" t="s">
        <v>17</v>
      </c>
      <c r="C250" s="35" t="s">
        <v>148</v>
      </c>
      <c r="D250" s="35" t="s">
        <v>149</v>
      </c>
      <c r="E250" s="35" t="s">
        <v>408</v>
      </c>
      <c r="F250" s="35" t="s">
        <v>409</v>
      </c>
      <c r="H250" s="35" t="s">
        <v>150</v>
      </c>
      <c r="I250" s="35" t="s">
        <v>151</v>
      </c>
    </row>
    <row r="251" spans="1:10">
      <c r="A251" s="17" t="s">
        <v>329</v>
      </c>
      <c r="B251" s="13" t="s">
        <v>330</v>
      </c>
      <c r="C251" s="36" t="s">
        <v>47</v>
      </c>
      <c r="D251" s="37">
        <v>9.9000000000000008E-3</v>
      </c>
      <c r="E251" s="55">
        <v>76.56</v>
      </c>
      <c r="F251" s="16">
        <f>TRUNC(D251*E251,2)</f>
        <v>0.75</v>
      </c>
      <c r="H251" s="16">
        <v>76.56</v>
      </c>
      <c r="I251" s="16">
        <v>0.75</v>
      </c>
      <c r="J251" t="b">
        <f>F251=I251</f>
        <v>1</v>
      </c>
    </row>
    <row r="252" spans="1:10" ht="22.5">
      <c r="A252" s="17" t="s">
        <v>331</v>
      </c>
      <c r="B252" s="13" t="s">
        <v>332</v>
      </c>
      <c r="C252" s="36" t="s">
        <v>47</v>
      </c>
      <c r="D252" s="37">
        <v>1</v>
      </c>
      <c r="E252" s="55">
        <v>2.35</v>
      </c>
      <c r="F252" s="16">
        <f>TRUNC(D252*E252,2)</f>
        <v>2.35</v>
      </c>
      <c r="H252" s="16">
        <v>2.35</v>
      </c>
      <c r="I252" s="16">
        <v>2.35</v>
      </c>
      <c r="J252" t="b">
        <f>F252=I252</f>
        <v>1</v>
      </c>
    </row>
    <row r="253" spans="1:10">
      <c r="A253" s="17" t="s">
        <v>307</v>
      </c>
      <c r="B253" s="13" t="s">
        <v>308</v>
      </c>
      <c r="C253" s="36" t="s">
        <v>47</v>
      </c>
      <c r="D253" s="37">
        <v>7.1000000000000004E-3</v>
      </c>
      <c r="E253" s="55">
        <v>3.08</v>
      </c>
      <c r="F253" s="16">
        <f>TRUNC(D253*E253,2)</f>
        <v>0.02</v>
      </c>
      <c r="H253" s="16">
        <v>3.08</v>
      </c>
      <c r="I253" s="16">
        <v>0.02</v>
      </c>
      <c r="J253" t="b">
        <f>F253=I253</f>
        <v>1</v>
      </c>
    </row>
    <row r="254" spans="1:10" ht="22.5">
      <c r="A254" s="17" t="s">
        <v>333</v>
      </c>
      <c r="B254" s="13" t="s">
        <v>334</v>
      </c>
      <c r="C254" s="36" t="s">
        <v>47</v>
      </c>
      <c r="D254" s="37">
        <v>1.4999999999999999E-2</v>
      </c>
      <c r="E254" s="55">
        <v>86.73</v>
      </c>
      <c r="F254" s="16">
        <f>TRUNC(D254*E254,2)</f>
        <v>1.3</v>
      </c>
      <c r="H254" s="16">
        <v>86.73</v>
      </c>
      <c r="I254" s="16">
        <v>1.3</v>
      </c>
      <c r="J254" t="b">
        <f>F254=I254</f>
        <v>1</v>
      </c>
    </row>
    <row r="255" spans="1:10" ht="22.5">
      <c r="A255" s="17" t="s">
        <v>309</v>
      </c>
      <c r="B255" s="13" t="s">
        <v>310</v>
      </c>
      <c r="C255" s="36" t="s">
        <v>154</v>
      </c>
      <c r="D255" s="37">
        <v>0.127</v>
      </c>
      <c r="E255" s="55">
        <v>21.7</v>
      </c>
      <c r="F255" s="16">
        <f>TRUNC(D255*E255,2)</f>
        <v>2.75</v>
      </c>
      <c r="H255" s="16">
        <v>21.7</v>
      </c>
      <c r="I255" s="16">
        <v>2.75</v>
      </c>
      <c r="J255" t="b">
        <f>F255=I255</f>
        <v>1</v>
      </c>
    </row>
    <row r="256" spans="1:10" ht="22.5">
      <c r="A256" s="17" t="s">
        <v>311</v>
      </c>
      <c r="B256" s="13" t="s">
        <v>312</v>
      </c>
      <c r="C256" s="36" t="s">
        <v>154</v>
      </c>
      <c r="D256" s="37">
        <v>0.127</v>
      </c>
      <c r="E256" s="55">
        <v>26.39</v>
      </c>
      <c r="F256" s="16">
        <f>TRUNC(D256*E256,2)</f>
        <v>3.35</v>
      </c>
      <c r="H256" s="16">
        <v>26.39</v>
      </c>
      <c r="I256" s="16">
        <v>3.35</v>
      </c>
      <c r="J256" t="b">
        <f>F256=I256</f>
        <v>1</v>
      </c>
    </row>
    <row r="257" spans="1:10">
      <c r="A257" s="38"/>
      <c r="B257" s="38"/>
      <c r="C257" s="38"/>
      <c r="D257" s="38"/>
      <c r="E257" s="39" t="s">
        <v>21</v>
      </c>
      <c r="F257" s="40">
        <f>SUM(F251:F256)</f>
        <v>10.52</v>
      </c>
      <c r="H257" s="39" t="s">
        <v>21</v>
      </c>
      <c r="I257" s="40">
        <v>10.52</v>
      </c>
      <c r="J257" t="b">
        <f>F257=I257</f>
        <v>1</v>
      </c>
    </row>
    <row r="258" spans="1:10" ht="6.95" customHeight="1"/>
    <row r="259" spans="1:10" ht="24" customHeight="1">
      <c r="A259" s="59" t="s">
        <v>335</v>
      </c>
      <c r="B259" s="67"/>
      <c r="C259" s="67"/>
      <c r="D259" s="67"/>
      <c r="E259" s="67"/>
      <c r="F259" s="68"/>
      <c r="H259" s="26"/>
      <c r="I259" s="27"/>
    </row>
    <row r="260" spans="1:10">
      <c r="A260" s="28" t="s">
        <v>145</v>
      </c>
      <c r="B260" s="29"/>
      <c r="C260" s="29"/>
      <c r="D260" s="29"/>
      <c r="E260" s="29"/>
      <c r="F260" s="30"/>
      <c r="H260" s="29"/>
      <c r="I260" s="30"/>
    </row>
    <row r="261" spans="1:10">
      <c r="A261" s="31" t="s">
        <v>336</v>
      </c>
      <c r="B261" s="32"/>
      <c r="C261" s="32"/>
      <c r="D261" s="32"/>
      <c r="E261" s="33"/>
      <c r="F261" s="34"/>
      <c r="H261" s="33"/>
      <c r="I261" s="34"/>
    </row>
    <row r="262" spans="1:10">
      <c r="A262" s="35" t="s">
        <v>147</v>
      </c>
      <c r="B262" s="7" t="s">
        <v>17</v>
      </c>
      <c r="C262" s="35" t="s">
        <v>148</v>
      </c>
      <c r="D262" s="35" t="s">
        <v>149</v>
      </c>
      <c r="E262" s="35" t="s">
        <v>408</v>
      </c>
      <c r="F262" s="35" t="s">
        <v>409</v>
      </c>
      <c r="H262" s="35" t="s">
        <v>150</v>
      </c>
      <c r="I262" s="35" t="s">
        <v>151</v>
      </c>
    </row>
    <row r="263" spans="1:10" ht="22.5">
      <c r="A263" s="17" t="s">
        <v>337</v>
      </c>
      <c r="B263" s="13" t="s">
        <v>338</v>
      </c>
      <c r="C263" s="36" t="s">
        <v>47</v>
      </c>
      <c r="D263" s="37">
        <v>2</v>
      </c>
      <c r="E263" s="55">
        <v>1.69</v>
      </c>
      <c r="F263" s="16">
        <f>TRUNC(D263*E263,2)</f>
        <v>3.38</v>
      </c>
      <c r="H263" s="16">
        <v>1.69</v>
      </c>
      <c r="I263" s="16">
        <v>3.38</v>
      </c>
      <c r="J263" t="b">
        <f>F263=I263</f>
        <v>1</v>
      </c>
    </row>
    <row r="264" spans="1:10" ht="22.5">
      <c r="A264" s="17" t="s">
        <v>339</v>
      </c>
      <c r="B264" s="13" t="s">
        <v>340</v>
      </c>
      <c r="C264" s="36" t="s">
        <v>47</v>
      </c>
      <c r="D264" s="37">
        <v>1</v>
      </c>
      <c r="E264" s="55">
        <v>3.4</v>
      </c>
      <c r="F264" s="16">
        <f>TRUNC(D264*E264,2)</f>
        <v>3.4</v>
      </c>
      <c r="H264" s="16">
        <v>3.4</v>
      </c>
      <c r="I264" s="16">
        <v>3.4</v>
      </c>
      <c r="J264" t="b">
        <f>F264=I264</f>
        <v>1</v>
      </c>
    </row>
    <row r="265" spans="1:10" ht="33.75">
      <c r="A265" s="17" t="s">
        <v>341</v>
      </c>
      <c r="B265" s="13" t="s">
        <v>342</v>
      </c>
      <c r="C265" s="36" t="s">
        <v>47</v>
      </c>
      <c r="D265" s="37">
        <v>0.05</v>
      </c>
      <c r="E265" s="55">
        <v>31.59</v>
      </c>
      <c r="F265" s="16">
        <f>TRUNC(D265*E265,2)</f>
        <v>1.57</v>
      </c>
      <c r="H265" s="16">
        <v>31.59</v>
      </c>
      <c r="I265" s="16">
        <v>1.57</v>
      </c>
      <c r="J265" t="b">
        <f>F265=I265</f>
        <v>1</v>
      </c>
    </row>
    <row r="266" spans="1:10" ht="22.5">
      <c r="A266" s="17" t="s">
        <v>309</v>
      </c>
      <c r="B266" s="13" t="s">
        <v>310</v>
      </c>
      <c r="C266" s="36" t="s">
        <v>154</v>
      </c>
      <c r="D266" s="37">
        <v>0.13789999999999999</v>
      </c>
      <c r="E266" s="55">
        <v>21.7</v>
      </c>
      <c r="F266" s="16">
        <f>TRUNC(D266*E266,2)</f>
        <v>2.99</v>
      </c>
      <c r="H266" s="16">
        <v>21.7</v>
      </c>
      <c r="I266" s="16">
        <v>2.99</v>
      </c>
      <c r="J266" t="b">
        <f>F266=I266</f>
        <v>1</v>
      </c>
    </row>
    <row r="267" spans="1:10" ht="22.5">
      <c r="A267" s="17" t="s">
        <v>311</v>
      </c>
      <c r="B267" s="13" t="s">
        <v>312</v>
      </c>
      <c r="C267" s="36" t="s">
        <v>154</v>
      </c>
      <c r="D267" s="37">
        <v>0.13789999999999999</v>
      </c>
      <c r="E267" s="55">
        <v>26.39</v>
      </c>
      <c r="F267" s="16">
        <f>TRUNC(D267*E267,2)</f>
        <v>3.63</v>
      </c>
      <c r="H267" s="16">
        <v>26.39</v>
      </c>
      <c r="I267" s="16">
        <v>3.63</v>
      </c>
      <c r="J267" t="b">
        <f>F267=I267</f>
        <v>1</v>
      </c>
    </row>
    <row r="268" spans="1:10">
      <c r="A268" s="38"/>
      <c r="B268" s="38"/>
      <c r="C268" s="38"/>
      <c r="D268" s="38"/>
      <c r="E268" s="39" t="s">
        <v>21</v>
      </c>
      <c r="F268" s="40">
        <f>SUM(F263:F267)</f>
        <v>14.969999999999999</v>
      </c>
      <c r="H268" s="39" t="s">
        <v>21</v>
      </c>
      <c r="I268" s="40">
        <v>14.97</v>
      </c>
      <c r="J268" t="b">
        <f>F268=I268</f>
        <v>1</v>
      </c>
    </row>
    <row r="269" spans="1:10" ht="6.95" customHeight="1"/>
    <row r="270" spans="1:10" ht="24" customHeight="1">
      <c r="A270" s="59" t="s">
        <v>343</v>
      </c>
      <c r="B270" s="67"/>
      <c r="C270" s="67"/>
      <c r="D270" s="67"/>
      <c r="E270" s="67"/>
      <c r="F270" s="68"/>
      <c r="H270" s="26"/>
      <c r="I270" s="27"/>
    </row>
    <row r="271" spans="1:10">
      <c r="A271" s="28" t="s">
        <v>145</v>
      </c>
      <c r="B271" s="29"/>
      <c r="C271" s="29"/>
      <c r="D271" s="29"/>
      <c r="E271" s="29"/>
      <c r="F271" s="30"/>
      <c r="H271" s="29"/>
      <c r="I271" s="30"/>
    </row>
    <row r="272" spans="1:10">
      <c r="A272" s="31" t="s">
        <v>344</v>
      </c>
      <c r="B272" s="32"/>
      <c r="C272" s="32"/>
      <c r="D272" s="32"/>
      <c r="E272" s="33"/>
      <c r="F272" s="34"/>
      <c r="H272" s="33"/>
      <c r="I272" s="34"/>
    </row>
    <row r="273" spans="1:10">
      <c r="A273" s="35" t="s">
        <v>147</v>
      </c>
      <c r="B273" s="7" t="s">
        <v>17</v>
      </c>
      <c r="C273" s="35" t="s">
        <v>148</v>
      </c>
      <c r="D273" s="35" t="s">
        <v>149</v>
      </c>
      <c r="E273" s="35" t="s">
        <v>408</v>
      </c>
      <c r="F273" s="35" t="s">
        <v>409</v>
      </c>
      <c r="H273" s="35" t="s">
        <v>150</v>
      </c>
      <c r="I273" s="35" t="s">
        <v>151</v>
      </c>
    </row>
    <row r="274" spans="1:10" ht="22.5">
      <c r="A274" s="17" t="s">
        <v>345</v>
      </c>
      <c r="B274" s="13" t="s">
        <v>346</v>
      </c>
      <c r="C274" s="36" t="s">
        <v>47</v>
      </c>
      <c r="D274" s="37">
        <v>2</v>
      </c>
      <c r="E274" s="55">
        <v>3</v>
      </c>
      <c r="F274" s="16">
        <f>TRUNC(D274*E274,2)</f>
        <v>6</v>
      </c>
      <c r="H274" s="16">
        <v>3</v>
      </c>
      <c r="I274" s="16">
        <v>6</v>
      </c>
      <c r="J274" t="b">
        <f>F274=I274</f>
        <v>1</v>
      </c>
    </row>
    <row r="275" spans="1:10" ht="22.5">
      <c r="A275" s="17" t="s">
        <v>347</v>
      </c>
      <c r="B275" s="13" t="s">
        <v>348</v>
      </c>
      <c r="C275" s="36" t="s">
        <v>47</v>
      </c>
      <c r="D275" s="37">
        <v>1</v>
      </c>
      <c r="E275" s="55">
        <v>9.24</v>
      </c>
      <c r="F275" s="16">
        <f>TRUNC(D275*E275,2)</f>
        <v>9.24</v>
      </c>
      <c r="H275" s="16">
        <v>9.24</v>
      </c>
      <c r="I275" s="16">
        <v>9.24</v>
      </c>
      <c r="J275" t="b">
        <f>F275=I275</f>
        <v>1</v>
      </c>
    </row>
    <row r="276" spans="1:10" ht="33.75">
      <c r="A276" s="17" t="s">
        <v>341</v>
      </c>
      <c r="B276" s="13" t="s">
        <v>342</v>
      </c>
      <c r="C276" s="36" t="s">
        <v>47</v>
      </c>
      <c r="D276" s="37">
        <v>0.115</v>
      </c>
      <c r="E276" s="55">
        <v>31.59</v>
      </c>
      <c r="F276" s="16">
        <f>TRUNC(D276*E276,2)</f>
        <v>3.63</v>
      </c>
      <c r="H276" s="16">
        <v>31.59</v>
      </c>
      <c r="I276" s="16">
        <v>3.63</v>
      </c>
      <c r="J276" t="b">
        <f>F276=I276</f>
        <v>1</v>
      </c>
    </row>
    <row r="277" spans="1:10" ht="22.5">
      <c r="A277" s="17" t="s">
        <v>309</v>
      </c>
      <c r="B277" s="13" t="s">
        <v>310</v>
      </c>
      <c r="C277" s="36" t="s">
        <v>154</v>
      </c>
      <c r="D277" s="37">
        <v>0.19259999999999999</v>
      </c>
      <c r="E277" s="55">
        <v>21.7</v>
      </c>
      <c r="F277" s="16">
        <f>TRUNC(D277*E277,2)</f>
        <v>4.17</v>
      </c>
      <c r="H277" s="16">
        <v>21.7</v>
      </c>
      <c r="I277" s="16">
        <v>4.17</v>
      </c>
      <c r="J277" t="b">
        <f>F277=I277</f>
        <v>1</v>
      </c>
    </row>
    <row r="278" spans="1:10" ht="22.5">
      <c r="A278" s="17" t="s">
        <v>311</v>
      </c>
      <c r="B278" s="13" t="s">
        <v>312</v>
      </c>
      <c r="C278" s="36" t="s">
        <v>154</v>
      </c>
      <c r="D278" s="37">
        <v>0.19259999999999999</v>
      </c>
      <c r="E278" s="55">
        <v>26.39</v>
      </c>
      <c r="F278" s="16">
        <f>TRUNC(D278*E278,2)</f>
        <v>5.08</v>
      </c>
      <c r="H278" s="16">
        <v>26.39</v>
      </c>
      <c r="I278" s="16">
        <v>5.08</v>
      </c>
      <c r="J278" t="b">
        <f>F278=I278</f>
        <v>1</v>
      </c>
    </row>
    <row r="279" spans="1:10">
      <c r="A279" s="38"/>
      <c r="B279" s="38"/>
      <c r="C279" s="38"/>
      <c r="D279" s="38"/>
      <c r="E279" s="39" t="s">
        <v>21</v>
      </c>
      <c r="F279" s="40">
        <f>SUM(F274:F278)</f>
        <v>28.119999999999997</v>
      </c>
      <c r="H279" s="39" t="s">
        <v>21</v>
      </c>
      <c r="I279" s="40">
        <v>28.12</v>
      </c>
      <c r="J279" t="b">
        <f>F279=I279</f>
        <v>1</v>
      </c>
    </row>
    <row r="280" spans="1:10" ht="6.95" customHeight="1"/>
    <row r="281" spans="1:10" ht="26.25" customHeight="1">
      <c r="A281" s="59" t="s">
        <v>349</v>
      </c>
      <c r="B281" s="67"/>
      <c r="C281" s="67"/>
      <c r="D281" s="67"/>
      <c r="E281" s="67"/>
      <c r="F281" s="68"/>
      <c r="H281" s="26"/>
      <c r="I281" s="27"/>
    </row>
    <row r="282" spans="1:10">
      <c r="A282" s="28" t="s">
        <v>145</v>
      </c>
      <c r="B282" s="29"/>
      <c r="C282" s="29"/>
      <c r="D282" s="29"/>
      <c r="E282" s="29"/>
      <c r="F282" s="30"/>
      <c r="H282" s="29"/>
      <c r="I282" s="30"/>
    </row>
    <row r="283" spans="1:10">
      <c r="A283" s="31" t="s">
        <v>350</v>
      </c>
      <c r="B283" s="32"/>
      <c r="C283" s="32"/>
      <c r="D283" s="32"/>
      <c r="E283" s="33"/>
      <c r="F283" s="34"/>
      <c r="H283" s="33"/>
      <c r="I283" s="34"/>
    </row>
    <row r="284" spans="1:10">
      <c r="A284" s="35" t="s">
        <v>147</v>
      </c>
      <c r="B284" s="7" t="s">
        <v>17</v>
      </c>
      <c r="C284" s="35" t="s">
        <v>148</v>
      </c>
      <c r="D284" s="35" t="s">
        <v>149</v>
      </c>
      <c r="E284" s="35" t="s">
        <v>408</v>
      </c>
      <c r="F284" s="35" t="s">
        <v>409</v>
      </c>
      <c r="H284" s="35" t="s">
        <v>150</v>
      </c>
      <c r="I284" s="35" t="s">
        <v>151</v>
      </c>
    </row>
    <row r="285" spans="1:10">
      <c r="A285" s="17" t="s">
        <v>329</v>
      </c>
      <c r="B285" s="13" t="s">
        <v>330</v>
      </c>
      <c r="C285" s="36" t="s">
        <v>47</v>
      </c>
      <c r="D285" s="37">
        <v>9.9000000000000008E-3</v>
      </c>
      <c r="E285" s="55">
        <v>76.56</v>
      </c>
      <c r="F285" s="16">
        <f>TRUNC(D285*E285,2)</f>
        <v>0.75</v>
      </c>
      <c r="H285" s="16">
        <v>76.56</v>
      </c>
      <c r="I285" s="16">
        <v>0.75</v>
      </c>
      <c r="J285" t="b">
        <f>F285=I285</f>
        <v>1</v>
      </c>
    </row>
    <row r="286" spans="1:10" ht="22.5">
      <c r="A286" s="17" t="s">
        <v>351</v>
      </c>
      <c r="B286" s="13" t="s">
        <v>352</v>
      </c>
      <c r="C286" s="36" t="s">
        <v>47</v>
      </c>
      <c r="D286" s="37">
        <v>1</v>
      </c>
      <c r="E286" s="55">
        <v>2.6</v>
      </c>
      <c r="F286" s="16">
        <f>TRUNC(D286*E286,2)</f>
        <v>2.6</v>
      </c>
      <c r="H286" s="16">
        <v>2.6</v>
      </c>
      <c r="I286" s="16">
        <v>2.6</v>
      </c>
      <c r="J286" t="b">
        <f>F286=I286</f>
        <v>1</v>
      </c>
    </row>
    <row r="287" spans="1:10">
      <c r="A287" s="17" t="s">
        <v>307</v>
      </c>
      <c r="B287" s="13" t="s">
        <v>308</v>
      </c>
      <c r="C287" s="36" t="s">
        <v>47</v>
      </c>
      <c r="D287" s="37">
        <v>7.1000000000000004E-3</v>
      </c>
      <c r="E287" s="55">
        <v>3.08</v>
      </c>
      <c r="F287" s="16">
        <f>TRUNC(D287*E287,2)</f>
        <v>0.02</v>
      </c>
      <c r="H287" s="16">
        <v>3.08</v>
      </c>
      <c r="I287" s="16">
        <v>0.02</v>
      </c>
      <c r="J287" t="b">
        <f>F287=I287</f>
        <v>1</v>
      </c>
    </row>
    <row r="288" spans="1:10" ht="22.5">
      <c r="A288" s="17" t="s">
        <v>333</v>
      </c>
      <c r="B288" s="13" t="s">
        <v>334</v>
      </c>
      <c r="C288" s="36" t="s">
        <v>47</v>
      </c>
      <c r="D288" s="37">
        <v>1.4999999999999999E-2</v>
      </c>
      <c r="E288" s="55">
        <v>86.73</v>
      </c>
      <c r="F288" s="16">
        <f>TRUNC(D288*E288,2)</f>
        <v>1.3</v>
      </c>
      <c r="H288" s="16">
        <v>86.73</v>
      </c>
      <c r="I288" s="16">
        <v>1.3</v>
      </c>
      <c r="J288" t="b">
        <f>F288=I288</f>
        <v>1</v>
      </c>
    </row>
    <row r="289" spans="1:10" ht="22.5">
      <c r="A289" s="17" t="s">
        <v>309</v>
      </c>
      <c r="B289" s="13" t="s">
        <v>310</v>
      </c>
      <c r="C289" s="36" t="s">
        <v>154</v>
      </c>
      <c r="D289" s="37">
        <v>0.127</v>
      </c>
      <c r="E289" s="55">
        <v>21.7</v>
      </c>
      <c r="F289" s="16">
        <f>TRUNC(D289*E289,2)</f>
        <v>2.75</v>
      </c>
      <c r="H289" s="16">
        <v>21.7</v>
      </c>
      <c r="I289" s="16">
        <v>2.75</v>
      </c>
      <c r="J289" t="b">
        <f>F289=I289</f>
        <v>1</v>
      </c>
    </row>
    <row r="290" spans="1:10" ht="22.5">
      <c r="A290" s="17" t="s">
        <v>311</v>
      </c>
      <c r="B290" s="13" t="s">
        <v>312</v>
      </c>
      <c r="C290" s="36" t="s">
        <v>154</v>
      </c>
      <c r="D290" s="37">
        <v>0.127</v>
      </c>
      <c r="E290" s="55">
        <v>26.39</v>
      </c>
      <c r="F290" s="16">
        <f>TRUNC(D290*E290,2)</f>
        <v>3.35</v>
      </c>
      <c r="H290" s="16">
        <v>26.39</v>
      </c>
      <c r="I290" s="16">
        <v>3.35</v>
      </c>
      <c r="J290" t="b">
        <f>F290=I290</f>
        <v>1</v>
      </c>
    </row>
    <row r="291" spans="1:10">
      <c r="A291" s="38"/>
      <c r="B291" s="38"/>
      <c r="C291" s="38"/>
      <c r="D291" s="38"/>
      <c r="E291" s="39" t="s">
        <v>21</v>
      </c>
      <c r="F291" s="40">
        <f>SUM(F285:F290)</f>
        <v>10.77</v>
      </c>
      <c r="H291" s="39" t="s">
        <v>21</v>
      </c>
      <c r="I291" s="40">
        <v>10.77</v>
      </c>
      <c r="J291" t="b">
        <f>F291=I291</f>
        <v>1</v>
      </c>
    </row>
    <row r="292" spans="1:10" ht="6.95" customHeight="1"/>
    <row r="293" spans="1:10" ht="25.5" customHeight="1">
      <c r="A293" s="59" t="s">
        <v>353</v>
      </c>
      <c r="B293" s="67"/>
      <c r="C293" s="67"/>
      <c r="D293" s="67"/>
      <c r="E293" s="67"/>
      <c r="F293" s="68"/>
      <c r="H293" s="26"/>
      <c r="I293" s="27"/>
    </row>
    <row r="294" spans="1:10">
      <c r="A294" s="28" t="s">
        <v>145</v>
      </c>
      <c r="B294" s="29"/>
      <c r="C294" s="29"/>
      <c r="D294" s="29"/>
      <c r="E294" s="29"/>
      <c r="F294" s="30"/>
      <c r="H294" s="29"/>
      <c r="I294" s="30"/>
    </row>
    <row r="295" spans="1:10">
      <c r="A295" s="31" t="s">
        <v>354</v>
      </c>
      <c r="B295" s="32"/>
      <c r="C295" s="32"/>
      <c r="D295" s="32"/>
      <c r="E295" s="33"/>
      <c r="F295" s="34"/>
      <c r="H295" s="33"/>
      <c r="I295" s="34"/>
    </row>
    <row r="296" spans="1:10">
      <c r="A296" s="35" t="s">
        <v>147</v>
      </c>
      <c r="B296" s="7" t="s">
        <v>17</v>
      </c>
      <c r="C296" s="35" t="s">
        <v>148</v>
      </c>
      <c r="D296" s="35" t="s">
        <v>149</v>
      </c>
      <c r="E296" s="35" t="s">
        <v>408</v>
      </c>
      <c r="F296" s="35" t="s">
        <v>409</v>
      </c>
      <c r="H296" s="35" t="s">
        <v>150</v>
      </c>
      <c r="I296" s="35" t="s">
        <v>151</v>
      </c>
    </row>
    <row r="297" spans="1:10" ht="22.5">
      <c r="A297" s="17" t="s">
        <v>337</v>
      </c>
      <c r="B297" s="13" t="s">
        <v>338</v>
      </c>
      <c r="C297" s="36" t="s">
        <v>47</v>
      </c>
      <c r="D297" s="37">
        <v>3</v>
      </c>
      <c r="E297" s="55">
        <v>1.69</v>
      </c>
      <c r="F297" s="16">
        <f>TRUNC(D297*E297,2)</f>
        <v>5.07</v>
      </c>
      <c r="H297" s="16">
        <v>1.69</v>
      </c>
      <c r="I297" s="16">
        <v>5.07</v>
      </c>
      <c r="J297" t="b">
        <f>F297=I297</f>
        <v>1</v>
      </c>
    </row>
    <row r="298" spans="1:10" ht="22.5">
      <c r="A298" s="17" t="s">
        <v>355</v>
      </c>
      <c r="B298" s="13" t="s">
        <v>356</v>
      </c>
      <c r="C298" s="36" t="s">
        <v>47</v>
      </c>
      <c r="D298" s="37">
        <v>1</v>
      </c>
      <c r="E298" s="55">
        <v>10.96</v>
      </c>
      <c r="F298" s="16">
        <f>TRUNC(D298*E298,2)</f>
        <v>10.96</v>
      </c>
      <c r="H298" s="16">
        <v>10.96</v>
      </c>
      <c r="I298" s="16">
        <v>10.96</v>
      </c>
      <c r="J298" t="b">
        <f>F298=I298</f>
        <v>1</v>
      </c>
    </row>
    <row r="299" spans="1:10" ht="33.75">
      <c r="A299" s="17" t="s">
        <v>341</v>
      </c>
      <c r="B299" s="13" t="s">
        <v>342</v>
      </c>
      <c r="C299" s="36" t="s">
        <v>47</v>
      </c>
      <c r="D299" s="37">
        <v>7.4999999999999997E-2</v>
      </c>
      <c r="E299" s="55">
        <v>31.59</v>
      </c>
      <c r="F299" s="16">
        <f>TRUNC(D299*E299,2)</f>
        <v>2.36</v>
      </c>
      <c r="H299" s="16">
        <v>31.59</v>
      </c>
      <c r="I299" s="16">
        <v>2.36</v>
      </c>
      <c r="J299" t="b">
        <f>F299=I299</f>
        <v>1</v>
      </c>
    </row>
    <row r="300" spans="1:10" ht="22.5">
      <c r="A300" s="17" t="s">
        <v>309</v>
      </c>
      <c r="B300" s="13" t="s">
        <v>310</v>
      </c>
      <c r="C300" s="36" t="s">
        <v>154</v>
      </c>
      <c r="D300" s="37">
        <v>4.5699999999999998E-2</v>
      </c>
      <c r="E300" s="55">
        <v>21.7</v>
      </c>
      <c r="F300" s="16">
        <f>TRUNC(D300*E300,2)</f>
        <v>0.99</v>
      </c>
      <c r="H300" s="16">
        <v>21.7</v>
      </c>
      <c r="I300" s="16">
        <v>0.99</v>
      </c>
      <c r="J300" t="b">
        <f>F300=I300</f>
        <v>1</v>
      </c>
    </row>
    <row r="301" spans="1:10" ht="22.5">
      <c r="A301" s="17" t="s">
        <v>311</v>
      </c>
      <c r="B301" s="13" t="s">
        <v>312</v>
      </c>
      <c r="C301" s="36" t="s">
        <v>154</v>
      </c>
      <c r="D301" s="37">
        <v>4.5699999999999998E-2</v>
      </c>
      <c r="E301" s="55">
        <v>26.39</v>
      </c>
      <c r="F301" s="16">
        <f>TRUNC(D301*E301,2)</f>
        <v>1.2</v>
      </c>
      <c r="H301" s="16">
        <v>26.39</v>
      </c>
      <c r="I301" s="16">
        <v>1.2</v>
      </c>
      <c r="J301" t="b">
        <f>F301=I301</f>
        <v>1</v>
      </c>
    </row>
    <row r="302" spans="1:10">
      <c r="A302" s="38"/>
      <c r="B302" s="38"/>
      <c r="C302" s="38"/>
      <c r="D302" s="38"/>
      <c r="E302" s="39" t="s">
        <v>21</v>
      </c>
      <c r="F302" s="40">
        <f>SUM(F297:F301)</f>
        <v>20.58</v>
      </c>
      <c r="H302" s="39" t="s">
        <v>21</v>
      </c>
      <c r="I302" s="40">
        <v>20.58</v>
      </c>
      <c r="J302" t="b">
        <f>F302=I302</f>
        <v>1</v>
      </c>
    </row>
    <row r="303" spans="1:10" ht="6.95" customHeight="1"/>
    <row r="304" spans="1:10">
      <c r="A304" s="59" t="s">
        <v>357</v>
      </c>
      <c r="B304" s="67"/>
      <c r="C304" s="67"/>
      <c r="D304" s="67"/>
      <c r="E304" s="67"/>
      <c r="F304" s="68"/>
      <c r="H304" s="26"/>
      <c r="I304" s="27"/>
    </row>
    <row r="305" spans="1:10">
      <c r="A305" s="28" t="s">
        <v>158</v>
      </c>
      <c r="B305" s="29"/>
      <c r="C305" s="29"/>
      <c r="D305" s="29"/>
      <c r="E305" s="29"/>
      <c r="F305" s="30"/>
      <c r="H305" s="29"/>
      <c r="I305" s="30"/>
    </row>
    <row r="306" spans="1:10">
      <c r="A306" s="31" t="s">
        <v>358</v>
      </c>
      <c r="B306" s="32"/>
      <c r="C306" s="32"/>
      <c r="D306" s="32"/>
      <c r="E306" s="33"/>
      <c r="F306" s="34"/>
      <c r="H306" s="33"/>
      <c r="I306" s="34"/>
    </row>
    <row r="307" spans="1:10">
      <c r="A307" s="35" t="s">
        <v>147</v>
      </c>
      <c r="B307" s="7" t="s">
        <v>17</v>
      </c>
      <c r="C307" s="35" t="s">
        <v>148</v>
      </c>
      <c r="D307" s="35" t="s">
        <v>149</v>
      </c>
      <c r="E307" s="35" t="s">
        <v>408</v>
      </c>
      <c r="F307" s="35" t="s">
        <v>409</v>
      </c>
      <c r="H307" s="35" t="s">
        <v>150</v>
      </c>
      <c r="I307" s="35" t="s">
        <v>151</v>
      </c>
    </row>
    <row r="308" spans="1:10" ht="22.5">
      <c r="A308" s="17" t="s">
        <v>345</v>
      </c>
      <c r="B308" s="13" t="s">
        <v>346</v>
      </c>
      <c r="C308" s="36" t="s">
        <v>47</v>
      </c>
      <c r="D308" s="37">
        <v>2</v>
      </c>
      <c r="E308" s="55">
        <v>3</v>
      </c>
      <c r="F308" s="16">
        <f>TRUNC(D308*E308,2)</f>
        <v>6</v>
      </c>
      <c r="H308" s="16">
        <v>3</v>
      </c>
      <c r="I308" s="16">
        <v>6</v>
      </c>
      <c r="J308" t="b">
        <f>F308=I308</f>
        <v>1</v>
      </c>
    </row>
    <row r="309" spans="1:10" ht="22.5">
      <c r="A309" s="17" t="s">
        <v>337</v>
      </c>
      <c r="B309" s="13" t="s">
        <v>338</v>
      </c>
      <c r="C309" s="36" t="s">
        <v>47</v>
      </c>
      <c r="D309" s="37">
        <v>1</v>
      </c>
      <c r="E309" s="55">
        <v>1.69</v>
      </c>
      <c r="F309" s="16">
        <f>TRUNC(D309*E309,2)</f>
        <v>1.69</v>
      </c>
      <c r="H309" s="16">
        <v>1.69</v>
      </c>
      <c r="I309" s="16">
        <v>1.69</v>
      </c>
      <c r="J309" t="b">
        <f>F309=I309</f>
        <v>1</v>
      </c>
    </row>
    <row r="310" spans="1:10" ht="22.5">
      <c r="A310" s="17" t="s">
        <v>359</v>
      </c>
      <c r="B310" s="13" t="s">
        <v>360</v>
      </c>
      <c r="C310" s="36" t="s">
        <v>47</v>
      </c>
      <c r="D310" s="37">
        <v>1</v>
      </c>
      <c r="E310" s="55">
        <v>20.8</v>
      </c>
      <c r="F310" s="16">
        <f>TRUNC(D310*E310,2)</f>
        <v>20.8</v>
      </c>
      <c r="H310" s="16">
        <v>20.8</v>
      </c>
      <c r="I310" s="16">
        <v>20.8</v>
      </c>
      <c r="J310" t="b">
        <f>F310=I310</f>
        <v>1</v>
      </c>
    </row>
    <row r="311" spans="1:10" ht="33.75">
      <c r="A311" s="17" t="s">
        <v>341</v>
      </c>
      <c r="B311" s="13" t="s">
        <v>342</v>
      </c>
      <c r="C311" s="36" t="s">
        <v>47</v>
      </c>
      <c r="D311" s="37">
        <v>0.17249999999999999</v>
      </c>
      <c r="E311" s="55">
        <v>31.59</v>
      </c>
      <c r="F311" s="16">
        <f>TRUNC(D311*E311,2)</f>
        <v>5.44</v>
      </c>
      <c r="H311" s="16">
        <v>31.59</v>
      </c>
      <c r="I311" s="16">
        <v>5.44</v>
      </c>
      <c r="J311" t="b">
        <f>F311=I311</f>
        <v>1</v>
      </c>
    </row>
    <row r="312" spans="1:10" ht="22.5">
      <c r="A312" s="17" t="s">
        <v>311</v>
      </c>
      <c r="B312" s="13" t="s">
        <v>312</v>
      </c>
      <c r="C312" s="36" t="s">
        <v>154</v>
      </c>
      <c r="D312" s="37">
        <v>0.25679999999999997</v>
      </c>
      <c r="E312" s="55">
        <v>26.39</v>
      </c>
      <c r="F312" s="16">
        <f>TRUNC(D312*E312,2)</f>
        <v>6.77</v>
      </c>
      <c r="H312" s="16">
        <v>26.39</v>
      </c>
      <c r="I312" s="16">
        <v>6.77</v>
      </c>
      <c r="J312" t="b">
        <f>F312=I312</f>
        <v>1</v>
      </c>
    </row>
    <row r="313" spans="1:10">
      <c r="A313" s="17" t="s">
        <v>155</v>
      </c>
      <c r="B313" s="13" t="s">
        <v>156</v>
      </c>
      <c r="C313" s="36" t="s">
        <v>154</v>
      </c>
      <c r="D313" s="37">
        <v>0.25679999999999997</v>
      </c>
      <c r="E313" s="55">
        <v>21.72</v>
      </c>
      <c r="F313" s="16">
        <f>TRUNC(D313*E313,2)</f>
        <v>5.57</v>
      </c>
      <c r="H313" s="16">
        <v>21.72</v>
      </c>
      <c r="I313" s="16">
        <v>5.57</v>
      </c>
      <c r="J313" t="b">
        <f>F313=I313</f>
        <v>1</v>
      </c>
    </row>
    <row r="314" spans="1:10">
      <c r="A314" s="38"/>
      <c r="B314" s="38"/>
      <c r="C314" s="38"/>
      <c r="D314" s="38"/>
      <c r="E314" s="39" t="s">
        <v>21</v>
      </c>
      <c r="F314" s="40">
        <f>SUM(F308:F313)</f>
        <v>46.27</v>
      </c>
      <c r="H314" s="39" t="s">
        <v>21</v>
      </c>
      <c r="I314" s="40">
        <v>46.27</v>
      </c>
      <c r="J314" t="b">
        <f>F314=I314</f>
        <v>1</v>
      </c>
    </row>
    <row r="315" spans="1:10" ht="6.95" customHeight="1"/>
    <row r="316" spans="1:10" ht="24" customHeight="1">
      <c r="A316" s="59" t="s">
        <v>361</v>
      </c>
      <c r="B316" s="67"/>
      <c r="C316" s="67"/>
      <c r="D316" s="67"/>
      <c r="E316" s="67"/>
      <c r="F316" s="68"/>
      <c r="H316" s="26"/>
      <c r="I316" s="27"/>
    </row>
    <row r="317" spans="1:10">
      <c r="A317" s="28" t="s">
        <v>145</v>
      </c>
      <c r="B317" s="29"/>
      <c r="C317" s="29"/>
      <c r="D317" s="29"/>
      <c r="E317" s="29"/>
      <c r="F317" s="30"/>
      <c r="H317" s="29"/>
      <c r="I317" s="30"/>
    </row>
    <row r="318" spans="1:10">
      <c r="A318" s="31" t="s">
        <v>362</v>
      </c>
      <c r="B318" s="32"/>
      <c r="C318" s="32"/>
      <c r="D318" s="32"/>
      <c r="E318" s="33"/>
      <c r="F318" s="34"/>
      <c r="H318" s="33"/>
      <c r="I318" s="34"/>
    </row>
    <row r="319" spans="1:10">
      <c r="A319" s="35" t="s">
        <v>147</v>
      </c>
      <c r="B319" s="7" t="s">
        <v>17</v>
      </c>
      <c r="C319" s="35" t="s">
        <v>148</v>
      </c>
      <c r="D319" s="35" t="s">
        <v>149</v>
      </c>
      <c r="E319" s="35" t="s">
        <v>408</v>
      </c>
      <c r="F319" s="35" t="s">
        <v>409</v>
      </c>
      <c r="H319" s="35" t="s">
        <v>150</v>
      </c>
      <c r="I319" s="35" t="s">
        <v>151</v>
      </c>
    </row>
    <row r="320" spans="1:10" ht="22.5">
      <c r="A320" s="17" t="s">
        <v>345</v>
      </c>
      <c r="B320" s="13" t="s">
        <v>346</v>
      </c>
      <c r="C320" s="36" t="s">
        <v>47</v>
      </c>
      <c r="D320" s="37">
        <v>2</v>
      </c>
      <c r="E320" s="55">
        <v>3</v>
      </c>
      <c r="F320" s="16">
        <f>TRUNC(D320*E320,2)</f>
        <v>6</v>
      </c>
      <c r="H320" s="16">
        <v>3</v>
      </c>
      <c r="I320" s="16">
        <v>6</v>
      </c>
      <c r="J320" t="b">
        <f>F320=I320</f>
        <v>1</v>
      </c>
    </row>
    <row r="321" spans="1:10" ht="22.5">
      <c r="A321" s="17" t="s">
        <v>337</v>
      </c>
      <c r="B321" s="13" t="s">
        <v>338</v>
      </c>
      <c r="C321" s="36" t="s">
        <v>47</v>
      </c>
      <c r="D321" s="37">
        <v>1</v>
      </c>
      <c r="E321" s="55">
        <v>1.69</v>
      </c>
      <c r="F321" s="16">
        <f>TRUNC(D321*E321,2)</f>
        <v>1.69</v>
      </c>
      <c r="H321" s="16">
        <v>1.69</v>
      </c>
      <c r="I321" s="16">
        <v>1.69</v>
      </c>
      <c r="J321" t="b">
        <f>F321=I321</f>
        <v>1</v>
      </c>
    </row>
    <row r="322" spans="1:10" ht="33.75">
      <c r="A322" s="17" t="s">
        <v>341</v>
      </c>
      <c r="B322" s="13" t="s">
        <v>342</v>
      </c>
      <c r="C322" s="36" t="s">
        <v>47</v>
      </c>
      <c r="D322" s="37">
        <v>0.14000000000000001</v>
      </c>
      <c r="E322" s="55">
        <v>31.59</v>
      </c>
      <c r="F322" s="16">
        <f>TRUNC(D322*E322,2)</f>
        <v>4.42</v>
      </c>
      <c r="H322" s="16">
        <v>31.59</v>
      </c>
      <c r="I322" s="16">
        <v>4.42</v>
      </c>
      <c r="J322" t="b">
        <f>F322=I322</f>
        <v>1</v>
      </c>
    </row>
    <row r="323" spans="1:10" ht="22.5">
      <c r="A323" s="17" t="s">
        <v>363</v>
      </c>
      <c r="B323" s="13" t="s">
        <v>364</v>
      </c>
      <c r="C323" s="36" t="s">
        <v>47</v>
      </c>
      <c r="D323" s="37">
        <v>1</v>
      </c>
      <c r="E323" s="55">
        <v>18.91</v>
      </c>
      <c r="F323" s="16">
        <f>TRUNC(D323*E323,2)</f>
        <v>18.91</v>
      </c>
      <c r="H323" s="16">
        <v>18.91</v>
      </c>
      <c r="I323" s="16">
        <v>18.91</v>
      </c>
      <c r="J323" t="b">
        <f>F323=I323</f>
        <v>1</v>
      </c>
    </row>
    <row r="324" spans="1:10" ht="22.5">
      <c r="A324" s="17" t="s">
        <v>309</v>
      </c>
      <c r="B324" s="13" t="s">
        <v>310</v>
      </c>
      <c r="C324" s="36" t="s">
        <v>154</v>
      </c>
      <c r="D324" s="37">
        <v>0.23250000000000001</v>
      </c>
      <c r="E324" s="55">
        <v>21.7</v>
      </c>
      <c r="F324" s="16">
        <f>TRUNC(D324*E324,2)</f>
        <v>5.04</v>
      </c>
      <c r="H324" s="16">
        <v>21.7</v>
      </c>
      <c r="I324" s="16">
        <v>5.04</v>
      </c>
      <c r="J324" t="b">
        <f>F324=I324</f>
        <v>1</v>
      </c>
    </row>
    <row r="325" spans="1:10" ht="22.5">
      <c r="A325" s="17" t="s">
        <v>311</v>
      </c>
      <c r="B325" s="13" t="s">
        <v>312</v>
      </c>
      <c r="C325" s="36" t="s">
        <v>154</v>
      </c>
      <c r="D325" s="37">
        <v>0.23250000000000001</v>
      </c>
      <c r="E325" s="55">
        <v>26.39</v>
      </c>
      <c r="F325" s="16">
        <f>TRUNC(D325*E325,2)</f>
        <v>6.13</v>
      </c>
      <c r="H325" s="16">
        <v>26.39</v>
      </c>
      <c r="I325" s="16">
        <v>6.13</v>
      </c>
      <c r="J325" t="b">
        <f>F325=I325</f>
        <v>1</v>
      </c>
    </row>
    <row r="326" spans="1:10">
      <c r="A326" s="38"/>
      <c r="B326" s="38"/>
      <c r="C326" s="38"/>
      <c r="D326" s="38"/>
      <c r="E326" s="39" t="s">
        <v>21</v>
      </c>
      <c r="F326" s="40">
        <f>SUM(F320:F325)</f>
        <v>42.190000000000005</v>
      </c>
      <c r="H326" s="39" t="s">
        <v>21</v>
      </c>
      <c r="I326" s="40">
        <v>42.19</v>
      </c>
      <c r="J326" t="b">
        <f>F326=I326</f>
        <v>1</v>
      </c>
    </row>
    <row r="327" spans="1:10" ht="6.95" customHeight="1"/>
    <row r="328" spans="1:10" ht="23.25" customHeight="1">
      <c r="A328" s="59" t="s">
        <v>365</v>
      </c>
      <c r="B328" s="67"/>
      <c r="C328" s="67"/>
      <c r="D328" s="67"/>
      <c r="E328" s="67"/>
      <c r="F328" s="68"/>
      <c r="H328" s="26"/>
      <c r="I328" s="27"/>
    </row>
    <row r="329" spans="1:10">
      <c r="A329" s="28" t="s">
        <v>145</v>
      </c>
      <c r="B329" s="29"/>
      <c r="C329" s="29"/>
      <c r="D329" s="29"/>
      <c r="E329" s="29"/>
      <c r="F329" s="30"/>
      <c r="H329" s="29"/>
      <c r="I329" s="30"/>
    </row>
    <row r="330" spans="1:10">
      <c r="A330" s="31" t="s">
        <v>366</v>
      </c>
      <c r="B330" s="32"/>
      <c r="C330" s="32"/>
      <c r="D330" s="32"/>
      <c r="E330" s="33"/>
      <c r="F330" s="34"/>
      <c r="H330" s="33"/>
      <c r="I330" s="34"/>
    </row>
    <row r="331" spans="1:10">
      <c r="A331" s="35" t="s">
        <v>147</v>
      </c>
      <c r="B331" s="7" t="s">
        <v>17</v>
      </c>
      <c r="C331" s="35" t="s">
        <v>148</v>
      </c>
      <c r="D331" s="35" t="s">
        <v>149</v>
      </c>
      <c r="E331" s="35" t="s">
        <v>408</v>
      </c>
      <c r="F331" s="35" t="s">
        <v>409</v>
      </c>
      <c r="H331" s="35" t="s">
        <v>150</v>
      </c>
      <c r="I331" s="35" t="s">
        <v>151</v>
      </c>
    </row>
    <row r="332" spans="1:10">
      <c r="A332" s="17" t="s">
        <v>329</v>
      </c>
      <c r="B332" s="13" t="s">
        <v>330</v>
      </c>
      <c r="C332" s="36" t="s">
        <v>47</v>
      </c>
      <c r="D332" s="37">
        <v>2.92E-2</v>
      </c>
      <c r="E332" s="55">
        <v>76.56</v>
      </c>
      <c r="F332" s="16">
        <f>TRUNC(D332*E332,2)</f>
        <v>2.23</v>
      </c>
      <c r="H332" s="16">
        <v>76.56</v>
      </c>
      <c r="I332" s="16">
        <v>2.23</v>
      </c>
      <c r="J332" t="b">
        <f>F332=I332</f>
        <v>1</v>
      </c>
    </row>
    <row r="333" spans="1:10" ht="22.5">
      <c r="A333" s="17" t="s">
        <v>367</v>
      </c>
      <c r="B333" s="13" t="s">
        <v>368</v>
      </c>
      <c r="C333" s="36" t="s">
        <v>47</v>
      </c>
      <c r="D333" s="37">
        <v>1</v>
      </c>
      <c r="E333" s="55">
        <v>23.46</v>
      </c>
      <c r="F333" s="16">
        <f>TRUNC(D333*E333,2)</f>
        <v>23.46</v>
      </c>
      <c r="H333" s="16">
        <v>23.46</v>
      </c>
      <c r="I333" s="16">
        <v>23.46</v>
      </c>
      <c r="J333" t="b">
        <f>F333=I333</f>
        <v>1</v>
      </c>
    </row>
    <row r="334" spans="1:10">
      <c r="A334" s="17" t="s">
        <v>307</v>
      </c>
      <c r="B334" s="13" t="s">
        <v>308</v>
      </c>
      <c r="C334" s="36" t="s">
        <v>47</v>
      </c>
      <c r="D334" s="37">
        <v>1.54E-2</v>
      </c>
      <c r="E334" s="55">
        <v>3.08</v>
      </c>
      <c r="F334" s="16">
        <f>TRUNC(D334*E334,2)</f>
        <v>0.04</v>
      </c>
      <c r="H334" s="16">
        <v>3.08</v>
      </c>
      <c r="I334" s="16">
        <v>0.04</v>
      </c>
      <c r="J334" t="b">
        <f>F334=I334</f>
        <v>1</v>
      </c>
    </row>
    <row r="335" spans="1:10" ht="22.5">
      <c r="A335" s="17" t="s">
        <v>333</v>
      </c>
      <c r="B335" s="13" t="s">
        <v>334</v>
      </c>
      <c r="C335" s="36" t="s">
        <v>47</v>
      </c>
      <c r="D335" s="37">
        <v>4.3999999999999997E-2</v>
      </c>
      <c r="E335" s="55">
        <v>86.73</v>
      </c>
      <c r="F335" s="16">
        <f>TRUNC(D335*E335,2)</f>
        <v>3.81</v>
      </c>
      <c r="H335" s="16">
        <v>86.73</v>
      </c>
      <c r="I335" s="16">
        <v>3.81</v>
      </c>
      <c r="J335" t="b">
        <f>F335=I335</f>
        <v>1</v>
      </c>
    </row>
    <row r="336" spans="1:10" ht="22.5">
      <c r="A336" s="17" t="s">
        <v>309</v>
      </c>
      <c r="B336" s="13" t="s">
        <v>310</v>
      </c>
      <c r="C336" s="36" t="s">
        <v>154</v>
      </c>
      <c r="D336" s="37">
        <v>0.3987</v>
      </c>
      <c r="E336" s="55">
        <v>21.7</v>
      </c>
      <c r="F336" s="16">
        <f>TRUNC(D336*E336,2)</f>
        <v>8.65</v>
      </c>
      <c r="H336" s="16">
        <v>21.7</v>
      </c>
      <c r="I336" s="16">
        <v>8.65</v>
      </c>
      <c r="J336" t="b">
        <f>F336=I336</f>
        <v>1</v>
      </c>
    </row>
    <row r="337" spans="1:10" ht="22.5">
      <c r="A337" s="17" t="s">
        <v>311</v>
      </c>
      <c r="B337" s="13" t="s">
        <v>312</v>
      </c>
      <c r="C337" s="36" t="s">
        <v>154</v>
      </c>
      <c r="D337" s="37">
        <v>0.3987</v>
      </c>
      <c r="E337" s="55">
        <v>26.39</v>
      </c>
      <c r="F337" s="16">
        <f>TRUNC(D337*E337,2)</f>
        <v>10.52</v>
      </c>
      <c r="H337" s="16">
        <v>26.39</v>
      </c>
      <c r="I337" s="16">
        <v>10.52</v>
      </c>
      <c r="J337" t="b">
        <f>F337=I337</f>
        <v>1</v>
      </c>
    </row>
    <row r="338" spans="1:10">
      <c r="A338" s="38"/>
      <c r="B338" s="38"/>
      <c r="C338" s="38"/>
      <c r="D338" s="38"/>
      <c r="E338" s="39" t="s">
        <v>21</v>
      </c>
      <c r="F338" s="40">
        <f>SUM(F332:F337)</f>
        <v>48.709999999999994</v>
      </c>
      <c r="H338" s="39" t="s">
        <v>21</v>
      </c>
      <c r="I338" s="40">
        <v>48.71</v>
      </c>
      <c r="J338" t="b">
        <f>F338=I338</f>
        <v>1</v>
      </c>
    </row>
    <row r="339" spans="1:10" ht="6.95" customHeight="1"/>
    <row r="340" spans="1:10" ht="24" customHeight="1">
      <c r="A340" s="59" t="s">
        <v>369</v>
      </c>
      <c r="B340" s="67"/>
      <c r="C340" s="67"/>
      <c r="D340" s="67"/>
      <c r="E340" s="67"/>
      <c r="F340" s="68"/>
      <c r="H340" s="26"/>
      <c r="I340" s="27"/>
    </row>
    <row r="341" spans="1:10">
      <c r="A341" s="28" t="s">
        <v>158</v>
      </c>
      <c r="B341" s="29"/>
      <c r="C341" s="29"/>
      <c r="D341" s="29"/>
      <c r="E341" s="29"/>
      <c r="F341" s="30"/>
      <c r="H341" s="29"/>
      <c r="I341" s="30"/>
    </row>
    <row r="342" spans="1:10">
      <c r="A342" s="31" t="s">
        <v>370</v>
      </c>
      <c r="B342" s="32"/>
      <c r="C342" s="32"/>
      <c r="D342" s="32"/>
      <c r="E342" s="33"/>
      <c r="F342" s="34"/>
      <c r="H342" s="33"/>
      <c r="I342" s="34"/>
    </row>
    <row r="343" spans="1:10">
      <c r="A343" s="35" t="s">
        <v>147</v>
      </c>
      <c r="B343" s="7" t="s">
        <v>17</v>
      </c>
      <c r="C343" s="35" t="s">
        <v>148</v>
      </c>
      <c r="D343" s="35" t="s">
        <v>149</v>
      </c>
      <c r="E343" s="35" t="s">
        <v>408</v>
      </c>
      <c r="F343" s="35" t="s">
        <v>409</v>
      </c>
      <c r="H343" s="35" t="s">
        <v>150</v>
      </c>
      <c r="I343" s="35" t="s">
        <v>151</v>
      </c>
    </row>
    <row r="344" spans="1:10" ht="22.5">
      <c r="A344" s="17" t="s">
        <v>371</v>
      </c>
      <c r="B344" s="13" t="s">
        <v>372</v>
      </c>
      <c r="C344" s="36" t="s">
        <v>47</v>
      </c>
      <c r="D344" s="37">
        <v>1</v>
      </c>
      <c r="E344" s="55">
        <v>336.99</v>
      </c>
      <c r="F344" s="16">
        <f>TRUNC(D344*E344,2)</f>
        <v>336.99</v>
      </c>
      <c r="H344" s="16">
        <v>336.99</v>
      </c>
      <c r="I344" s="16">
        <v>336.99</v>
      </c>
      <c r="J344" t="b">
        <f>F344=I344</f>
        <v>1</v>
      </c>
    </row>
    <row r="345" spans="1:10" ht="33.75">
      <c r="A345" s="17" t="s">
        <v>373</v>
      </c>
      <c r="B345" s="13" t="s">
        <v>374</v>
      </c>
      <c r="C345" s="36" t="s">
        <v>47</v>
      </c>
      <c r="D345" s="37">
        <v>1</v>
      </c>
      <c r="E345" s="55">
        <v>9.99</v>
      </c>
      <c r="F345" s="16">
        <f>TRUNC(D345*E345,2)</f>
        <v>9.99</v>
      </c>
      <c r="H345" s="16">
        <v>9.99</v>
      </c>
      <c r="I345" s="16">
        <v>9.99</v>
      </c>
      <c r="J345" t="b">
        <f>F345=I345</f>
        <v>1</v>
      </c>
    </row>
    <row r="346" spans="1:10">
      <c r="A346" s="17" t="s">
        <v>192</v>
      </c>
      <c r="B346" s="13" t="s">
        <v>193</v>
      </c>
      <c r="C346" s="36" t="s">
        <v>154</v>
      </c>
      <c r="D346" s="37">
        <v>4.9799999999999997E-2</v>
      </c>
      <c r="E346" s="55">
        <v>27.11</v>
      </c>
      <c r="F346" s="16">
        <f>TRUNC(D346*E346,2)</f>
        <v>1.35</v>
      </c>
      <c r="H346" s="16">
        <v>27.11</v>
      </c>
      <c r="I346" s="16">
        <v>1.35</v>
      </c>
      <c r="J346" t="b">
        <f>F346=I346</f>
        <v>1</v>
      </c>
    </row>
    <row r="347" spans="1:10">
      <c r="A347" s="17" t="s">
        <v>155</v>
      </c>
      <c r="B347" s="13" t="s">
        <v>156</v>
      </c>
      <c r="C347" s="36" t="s">
        <v>154</v>
      </c>
      <c r="D347" s="37">
        <v>3.9100000000000003E-2</v>
      </c>
      <c r="E347" s="55">
        <v>21.72</v>
      </c>
      <c r="F347" s="16">
        <f>TRUNC(D347*E347,2)</f>
        <v>0.84</v>
      </c>
      <c r="H347" s="16">
        <v>21.72</v>
      </c>
      <c r="I347" s="16">
        <v>0.84</v>
      </c>
      <c r="J347" t="b">
        <f>F347=I347</f>
        <v>1</v>
      </c>
    </row>
    <row r="348" spans="1:10" ht="33.75">
      <c r="A348" s="17" t="s">
        <v>375</v>
      </c>
      <c r="B348" s="13" t="s">
        <v>102</v>
      </c>
      <c r="C348" s="36" t="s">
        <v>88</v>
      </c>
      <c r="D348" s="37">
        <v>0.2</v>
      </c>
      <c r="E348" s="55">
        <v>27.94</v>
      </c>
      <c r="F348" s="16">
        <f>TRUNC(D348*E348,2)</f>
        <v>5.58</v>
      </c>
      <c r="H348" s="16">
        <v>27.94</v>
      </c>
      <c r="I348" s="16">
        <v>5.58</v>
      </c>
      <c r="J348" t="b">
        <f>F348=I348</f>
        <v>1</v>
      </c>
    </row>
    <row r="349" spans="1:10">
      <c r="A349" s="38"/>
      <c r="B349" s="38"/>
      <c r="C349" s="38"/>
      <c r="D349" s="38"/>
      <c r="E349" s="39" t="s">
        <v>21</v>
      </c>
      <c r="F349" s="40">
        <f>SUM(F344:F348)</f>
        <v>354.75</v>
      </c>
      <c r="H349" s="39" t="s">
        <v>21</v>
      </c>
      <c r="I349" s="40">
        <v>354.75</v>
      </c>
      <c r="J349" t="b">
        <f>F349=I349</f>
        <v>1</v>
      </c>
    </row>
    <row r="350" spans="1:10" ht="6.95" customHeight="1"/>
    <row r="351" spans="1:10" ht="24.75" customHeight="1">
      <c r="A351" s="59" t="s">
        <v>376</v>
      </c>
      <c r="B351" s="67"/>
      <c r="C351" s="67"/>
      <c r="D351" s="67"/>
      <c r="E351" s="67"/>
      <c r="F351" s="68"/>
      <c r="H351" s="26"/>
      <c r="I351" s="27"/>
    </row>
    <row r="352" spans="1:10">
      <c r="A352" s="28" t="s">
        <v>158</v>
      </c>
      <c r="B352" s="29"/>
      <c r="C352" s="29"/>
      <c r="D352" s="29"/>
      <c r="E352" s="29"/>
      <c r="F352" s="30"/>
      <c r="H352" s="29"/>
      <c r="I352" s="30"/>
    </row>
    <row r="353" spans="1:10">
      <c r="A353" s="31" t="s">
        <v>377</v>
      </c>
      <c r="B353" s="32"/>
      <c r="C353" s="32"/>
      <c r="D353" s="32"/>
      <c r="E353" s="33"/>
      <c r="F353" s="34"/>
      <c r="H353" s="33"/>
      <c r="I353" s="34"/>
    </row>
    <row r="354" spans="1:10">
      <c r="A354" s="35" t="s">
        <v>147</v>
      </c>
      <c r="B354" s="7" t="s">
        <v>17</v>
      </c>
      <c r="C354" s="35" t="s">
        <v>148</v>
      </c>
      <c r="D354" s="35" t="s">
        <v>149</v>
      </c>
      <c r="E354" s="35" t="s">
        <v>408</v>
      </c>
      <c r="F354" s="35" t="s">
        <v>409</v>
      </c>
      <c r="H354" s="35" t="s">
        <v>150</v>
      </c>
      <c r="I354" s="35" t="s">
        <v>151</v>
      </c>
    </row>
    <row r="355" spans="1:10" ht="22.5">
      <c r="A355" s="17" t="s">
        <v>371</v>
      </c>
      <c r="B355" s="13" t="s">
        <v>372</v>
      </c>
      <c r="C355" s="36" t="s">
        <v>47</v>
      </c>
      <c r="D355" s="37">
        <v>1</v>
      </c>
      <c r="E355" s="55">
        <v>336.99</v>
      </c>
      <c r="F355" s="16">
        <f>TRUNC(D355*E355,2)</f>
        <v>336.99</v>
      </c>
      <c r="H355" s="16">
        <v>336.99</v>
      </c>
      <c r="I355" s="16">
        <v>336.99</v>
      </c>
      <c r="J355" t="b">
        <f>F355=I355</f>
        <v>1</v>
      </c>
    </row>
    <row r="356" spans="1:10">
      <c r="A356" s="17" t="s">
        <v>192</v>
      </c>
      <c r="B356" s="13" t="s">
        <v>193</v>
      </c>
      <c r="C356" s="36" t="s">
        <v>154</v>
      </c>
      <c r="D356" s="37">
        <v>4.9799999999999997E-2</v>
      </c>
      <c r="E356" s="55">
        <v>27.11</v>
      </c>
      <c r="F356" s="16">
        <f>TRUNC(D356*E356,2)</f>
        <v>1.35</v>
      </c>
      <c r="H356" s="16">
        <v>27.11</v>
      </c>
      <c r="I356" s="16">
        <v>1.35</v>
      </c>
      <c r="J356" t="b">
        <f>F356=I356</f>
        <v>1</v>
      </c>
    </row>
    <row r="357" spans="1:10">
      <c r="A357" s="17" t="s">
        <v>155</v>
      </c>
      <c r="B357" s="13" t="s">
        <v>156</v>
      </c>
      <c r="C357" s="36" t="s">
        <v>154</v>
      </c>
      <c r="D357" s="37">
        <v>3.9100000000000003E-2</v>
      </c>
      <c r="E357" s="55">
        <v>21.72</v>
      </c>
      <c r="F357" s="16">
        <f>TRUNC(D357*E357,2)</f>
        <v>0.84</v>
      </c>
      <c r="H357" s="16">
        <v>21.72</v>
      </c>
      <c r="I357" s="16">
        <v>0.84</v>
      </c>
      <c r="J357" t="b">
        <f>F357=I357</f>
        <v>1</v>
      </c>
    </row>
    <row r="358" spans="1:10">
      <c r="A358" s="38"/>
      <c r="B358" s="38"/>
      <c r="C358" s="38"/>
      <c r="D358" s="38"/>
      <c r="E358" s="39" t="s">
        <v>21</v>
      </c>
      <c r="F358" s="40">
        <f>SUM(F355:F357)</f>
        <v>339.18</v>
      </c>
      <c r="H358" s="39" t="s">
        <v>21</v>
      </c>
      <c r="I358" s="40">
        <v>339.18</v>
      </c>
      <c r="J358" t="b">
        <f>F358=I358</f>
        <v>1</v>
      </c>
    </row>
    <row r="359" spans="1:10" ht="6.95" customHeight="1"/>
    <row r="360" spans="1:10" ht="25.5" customHeight="1">
      <c r="A360" s="59" t="s">
        <v>378</v>
      </c>
      <c r="B360" s="60"/>
      <c r="C360" s="60"/>
      <c r="D360" s="60"/>
      <c r="E360" s="60"/>
      <c r="F360" s="61"/>
      <c r="H360" s="26"/>
      <c r="I360" s="27"/>
    </row>
    <row r="361" spans="1:10">
      <c r="A361" s="28" t="s">
        <v>158</v>
      </c>
      <c r="B361" s="29"/>
      <c r="C361" s="29"/>
      <c r="D361" s="29"/>
      <c r="E361" s="29"/>
      <c r="F361" s="30"/>
      <c r="H361" s="29"/>
      <c r="I361" s="30"/>
    </row>
    <row r="362" spans="1:10">
      <c r="A362" s="31" t="s">
        <v>379</v>
      </c>
      <c r="B362" s="32"/>
      <c r="C362" s="32"/>
      <c r="D362" s="32"/>
      <c r="E362" s="33"/>
      <c r="F362" s="34"/>
      <c r="H362" s="33"/>
      <c r="I362" s="34"/>
    </row>
    <row r="363" spans="1:10">
      <c r="A363" s="35" t="s">
        <v>147</v>
      </c>
      <c r="B363" s="7" t="s">
        <v>17</v>
      </c>
      <c r="C363" s="35" t="s">
        <v>148</v>
      </c>
      <c r="D363" s="35" t="s">
        <v>149</v>
      </c>
      <c r="E363" s="35" t="s">
        <v>408</v>
      </c>
      <c r="F363" s="35" t="s">
        <v>409</v>
      </c>
      <c r="H363" s="35" t="s">
        <v>150</v>
      </c>
      <c r="I363" s="35" t="s">
        <v>151</v>
      </c>
    </row>
    <row r="364" spans="1:10" ht="45">
      <c r="A364" s="17" t="s">
        <v>380</v>
      </c>
      <c r="B364" s="13" t="s">
        <v>381</v>
      </c>
      <c r="C364" s="36" t="s">
        <v>47</v>
      </c>
      <c r="D364" s="37">
        <v>4</v>
      </c>
      <c r="E364" s="55">
        <v>307.62</v>
      </c>
      <c r="F364" s="16">
        <f>TRUNC(D364*E364,2)</f>
        <v>1230.48</v>
      </c>
      <c r="H364" s="16">
        <v>307.62</v>
      </c>
      <c r="I364" s="16">
        <v>1230.48</v>
      </c>
      <c r="J364" t="b">
        <f>F364=I364</f>
        <v>1</v>
      </c>
    </row>
    <row r="365" spans="1:10" ht="22.5">
      <c r="A365" s="17" t="s">
        <v>382</v>
      </c>
      <c r="B365" s="13" t="s">
        <v>383</v>
      </c>
      <c r="C365" s="36" t="s">
        <v>47</v>
      </c>
      <c r="D365" s="37">
        <v>1</v>
      </c>
      <c r="E365" s="55">
        <v>10.73</v>
      </c>
      <c r="F365" s="16">
        <f>TRUNC(D365*E365,2)</f>
        <v>10.73</v>
      </c>
      <c r="H365" s="16">
        <v>10.73</v>
      </c>
      <c r="I365" s="16">
        <v>10.73</v>
      </c>
      <c r="J365" t="b">
        <f>F365=I365</f>
        <v>1</v>
      </c>
    </row>
    <row r="366" spans="1:10" ht="22.5">
      <c r="A366" s="17" t="s">
        <v>347</v>
      </c>
      <c r="B366" s="13" t="s">
        <v>348</v>
      </c>
      <c r="C366" s="36" t="s">
        <v>47</v>
      </c>
      <c r="D366" s="37">
        <v>1</v>
      </c>
      <c r="E366" s="55">
        <v>9.24</v>
      </c>
      <c r="F366" s="16">
        <f>TRUNC(D366*E366,2)</f>
        <v>9.24</v>
      </c>
      <c r="H366" s="16">
        <v>9.24</v>
      </c>
      <c r="I366" s="16">
        <v>9.24</v>
      </c>
      <c r="J366" t="b">
        <f>F366=I366</f>
        <v>1</v>
      </c>
    </row>
    <row r="367" spans="1:10" ht="22.5">
      <c r="A367" s="17" t="s">
        <v>384</v>
      </c>
      <c r="B367" s="13" t="s">
        <v>385</v>
      </c>
      <c r="C367" s="36" t="s">
        <v>47</v>
      </c>
      <c r="D367" s="37">
        <v>1</v>
      </c>
      <c r="E367" s="55">
        <v>242.04</v>
      </c>
      <c r="F367" s="16">
        <f>TRUNC(D367*E367,2)</f>
        <v>242.04</v>
      </c>
      <c r="H367" s="16">
        <v>242.04</v>
      </c>
      <c r="I367" s="16">
        <v>242.04</v>
      </c>
      <c r="J367" t="b">
        <f>F367=I367</f>
        <v>1</v>
      </c>
    </row>
    <row r="368" spans="1:10" ht="22.5">
      <c r="A368" s="17" t="s">
        <v>386</v>
      </c>
      <c r="B368" s="13" t="s">
        <v>387</v>
      </c>
      <c r="C368" s="36" t="s">
        <v>47</v>
      </c>
      <c r="D368" s="37">
        <v>1</v>
      </c>
      <c r="E368" s="55">
        <v>17.78</v>
      </c>
      <c r="F368" s="16">
        <f>TRUNC(D368*E368,2)</f>
        <v>17.78</v>
      </c>
      <c r="H368" s="16">
        <v>17.78</v>
      </c>
      <c r="I368" s="16">
        <v>17.78</v>
      </c>
      <c r="J368" t="b">
        <f>F368=I368</f>
        <v>1</v>
      </c>
    </row>
    <row r="369" spans="1:10" ht="22.5">
      <c r="A369" s="17" t="s">
        <v>325</v>
      </c>
      <c r="B369" s="13" t="s">
        <v>326</v>
      </c>
      <c r="C369" s="36" t="s">
        <v>88</v>
      </c>
      <c r="D369" s="37">
        <v>1.2</v>
      </c>
      <c r="E369" s="55">
        <v>16.57</v>
      </c>
      <c r="F369" s="16">
        <f>TRUNC(D369*E369,2)</f>
        <v>19.88</v>
      </c>
      <c r="H369" s="16">
        <v>16.57</v>
      </c>
      <c r="I369" s="16">
        <v>19.88</v>
      </c>
      <c r="J369" t="b">
        <f>F369=I369</f>
        <v>1</v>
      </c>
    </row>
    <row r="370" spans="1:10" ht="45">
      <c r="A370" s="17" t="s">
        <v>289</v>
      </c>
      <c r="B370" s="13" t="s">
        <v>290</v>
      </c>
      <c r="C370" s="36" t="s">
        <v>62</v>
      </c>
      <c r="D370" s="37">
        <v>7.6E-3</v>
      </c>
      <c r="E370" s="55">
        <v>605.85</v>
      </c>
      <c r="F370" s="16">
        <f>TRUNC(D370*E370,2)</f>
        <v>4.5999999999999996</v>
      </c>
      <c r="H370" s="16">
        <v>605.85</v>
      </c>
      <c r="I370" s="16">
        <v>4.5999999999999996</v>
      </c>
      <c r="J370" t="b">
        <f>F370=I370</f>
        <v>1</v>
      </c>
    </row>
    <row r="371" spans="1:10">
      <c r="A371" s="17" t="s">
        <v>297</v>
      </c>
      <c r="B371" s="13" t="s">
        <v>61</v>
      </c>
      <c r="C371" s="36" t="s">
        <v>62</v>
      </c>
      <c r="D371" s="37">
        <v>3.53</v>
      </c>
      <c r="E371" s="55">
        <v>85.91</v>
      </c>
      <c r="F371" s="16">
        <f>TRUNC(D371*E371,2)</f>
        <v>303.26</v>
      </c>
      <c r="H371" s="16">
        <v>85.91</v>
      </c>
      <c r="I371" s="16">
        <v>303.26</v>
      </c>
      <c r="J371" t="b">
        <f>F371=I371</f>
        <v>1</v>
      </c>
    </row>
    <row r="372" spans="1:10" ht="22.5">
      <c r="A372" s="17" t="s">
        <v>388</v>
      </c>
      <c r="B372" s="13" t="s">
        <v>389</v>
      </c>
      <c r="C372" s="36" t="s">
        <v>35</v>
      </c>
      <c r="D372" s="37">
        <v>1.77</v>
      </c>
      <c r="E372" s="55">
        <v>18.739999999999998</v>
      </c>
      <c r="F372" s="16">
        <f>TRUNC(D372*E372,2)</f>
        <v>33.159999999999997</v>
      </c>
      <c r="H372" s="16">
        <v>18.739999999999998</v>
      </c>
      <c r="I372" s="16">
        <v>33.159999999999997</v>
      </c>
      <c r="J372" t="b">
        <f>F372=I372</f>
        <v>1</v>
      </c>
    </row>
    <row r="373" spans="1:10">
      <c r="A373" s="17" t="s">
        <v>192</v>
      </c>
      <c r="B373" s="13" t="s">
        <v>193</v>
      </c>
      <c r="C373" s="36" t="s">
        <v>154</v>
      </c>
      <c r="D373" s="37">
        <v>1.5562</v>
      </c>
      <c r="E373" s="55">
        <v>27.11</v>
      </c>
      <c r="F373" s="16">
        <f>TRUNC(D373*E373,2)</f>
        <v>42.18</v>
      </c>
      <c r="H373" s="16">
        <v>27.11</v>
      </c>
      <c r="I373" s="16">
        <v>42.18</v>
      </c>
      <c r="J373" t="b">
        <f>F373=I373</f>
        <v>1</v>
      </c>
    </row>
    <row r="374" spans="1:10" ht="22.5">
      <c r="A374" s="17" t="s">
        <v>390</v>
      </c>
      <c r="B374" s="13" t="s">
        <v>391</v>
      </c>
      <c r="C374" s="36" t="s">
        <v>35</v>
      </c>
      <c r="D374" s="37">
        <v>1.77</v>
      </c>
      <c r="E374" s="55">
        <v>6.31</v>
      </c>
      <c r="F374" s="16">
        <f>TRUNC(D374*E374,2)</f>
        <v>11.16</v>
      </c>
      <c r="H374" s="16">
        <v>6.31</v>
      </c>
      <c r="I374" s="16">
        <v>11.16</v>
      </c>
      <c r="J374" t="b">
        <f>F374=I374</f>
        <v>1</v>
      </c>
    </row>
    <row r="375" spans="1:10" ht="22.5">
      <c r="A375" s="17" t="s">
        <v>298</v>
      </c>
      <c r="B375" s="13" t="s">
        <v>66</v>
      </c>
      <c r="C375" s="36" t="s">
        <v>62</v>
      </c>
      <c r="D375" s="37">
        <v>0.88</v>
      </c>
      <c r="E375" s="55">
        <v>26.05</v>
      </c>
      <c r="F375" s="16">
        <f>TRUNC(D375*E375,2)</f>
        <v>22.92</v>
      </c>
      <c r="H375" s="16">
        <v>26.05</v>
      </c>
      <c r="I375" s="16">
        <v>22.92</v>
      </c>
      <c r="J375" t="b">
        <f>F375=I375</f>
        <v>1</v>
      </c>
    </row>
    <row r="376" spans="1:10">
      <c r="A376" s="17" t="s">
        <v>155</v>
      </c>
      <c r="B376" s="13" t="s">
        <v>156</v>
      </c>
      <c r="C376" s="36" t="s">
        <v>154</v>
      </c>
      <c r="D376" s="37">
        <v>1.2228000000000001</v>
      </c>
      <c r="E376" s="55">
        <v>21.72</v>
      </c>
      <c r="F376" s="16">
        <f>TRUNC(D376*E376,2)</f>
        <v>26.55</v>
      </c>
      <c r="H376" s="16">
        <v>21.72</v>
      </c>
      <c r="I376" s="16">
        <v>26.55</v>
      </c>
      <c r="J376" t="b">
        <f>F376=I376</f>
        <v>1</v>
      </c>
    </row>
    <row r="377" spans="1:10">
      <c r="A377" s="38"/>
      <c r="B377" s="38"/>
      <c r="C377" s="38"/>
      <c r="D377" s="38"/>
      <c r="E377" s="39" t="s">
        <v>21</v>
      </c>
      <c r="F377" s="40">
        <f>SUM(F364:F376)</f>
        <v>1973.9800000000002</v>
      </c>
      <c r="H377" s="39" t="s">
        <v>21</v>
      </c>
      <c r="I377" s="40">
        <v>1973.98</v>
      </c>
      <c r="J377" t="b">
        <f>F377=I377</f>
        <v>1</v>
      </c>
    </row>
    <row r="378" spans="1:10" ht="6.95" customHeight="1"/>
    <row r="379" spans="1:10" ht="35.25" customHeight="1">
      <c r="A379" s="59" t="s">
        <v>392</v>
      </c>
      <c r="B379" s="60"/>
      <c r="C379" s="60"/>
      <c r="D379" s="60"/>
      <c r="E379" s="60"/>
      <c r="F379" s="61"/>
      <c r="H379" s="26"/>
      <c r="I379" s="27"/>
    </row>
    <row r="380" spans="1:10">
      <c r="A380" s="28" t="s">
        <v>158</v>
      </c>
      <c r="B380" s="29"/>
      <c r="C380" s="29"/>
      <c r="D380" s="29"/>
      <c r="E380" s="29"/>
      <c r="F380" s="30"/>
      <c r="H380" s="29"/>
      <c r="I380" s="30"/>
    </row>
    <row r="381" spans="1:10">
      <c r="A381" s="31" t="s">
        <v>393</v>
      </c>
      <c r="B381" s="32"/>
      <c r="C381" s="32"/>
      <c r="D381" s="32"/>
      <c r="E381" s="33"/>
      <c r="F381" s="34"/>
      <c r="H381" s="33"/>
      <c r="I381" s="34"/>
    </row>
    <row r="382" spans="1:10">
      <c r="A382" s="35" t="s">
        <v>147</v>
      </c>
      <c r="B382" s="7" t="s">
        <v>17</v>
      </c>
      <c r="C382" s="35" t="s">
        <v>148</v>
      </c>
      <c r="D382" s="35" t="s">
        <v>149</v>
      </c>
      <c r="E382" s="35" t="s">
        <v>408</v>
      </c>
      <c r="F382" s="35" t="s">
        <v>409</v>
      </c>
      <c r="H382" s="35" t="s">
        <v>150</v>
      </c>
      <c r="I382" s="35" t="s">
        <v>151</v>
      </c>
    </row>
    <row r="383" spans="1:10" ht="22.5">
      <c r="A383" s="17" t="s">
        <v>394</v>
      </c>
      <c r="B383" s="13" t="s">
        <v>395</v>
      </c>
      <c r="C383" s="36" t="s">
        <v>47</v>
      </c>
      <c r="D383" s="37">
        <v>6</v>
      </c>
      <c r="E383" s="55">
        <v>196.25</v>
      </c>
      <c r="F383" s="16">
        <f>TRUNC(D383*E383,2)</f>
        <v>1177.5</v>
      </c>
      <c r="H383" s="16">
        <v>196.25</v>
      </c>
      <c r="I383" s="16">
        <v>1177.5</v>
      </c>
      <c r="J383" t="b">
        <f>F383=I383</f>
        <v>1</v>
      </c>
    </row>
    <row r="384" spans="1:10" ht="22.5">
      <c r="A384" s="17" t="s">
        <v>382</v>
      </c>
      <c r="B384" s="13" t="s">
        <v>383</v>
      </c>
      <c r="C384" s="36" t="s">
        <v>47</v>
      </c>
      <c r="D384" s="37">
        <v>1</v>
      </c>
      <c r="E384" s="55">
        <v>10.73</v>
      </c>
      <c r="F384" s="16">
        <f>TRUNC(D384*E384,2)</f>
        <v>10.73</v>
      </c>
      <c r="H384" s="16">
        <v>10.73</v>
      </c>
      <c r="I384" s="16">
        <v>10.73</v>
      </c>
      <c r="J384" t="b">
        <f>F384=I384</f>
        <v>1</v>
      </c>
    </row>
    <row r="385" spans="1:10" ht="22.5">
      <c r="A385" s="17" t="s">
        <v>347</v>
      </c>
      <c r="B385" s="13" t="s">
        <v>348</v>
      </c>
      <c r="C385" s="36" t="s">
        <v>47</v>
      </c>
      <c r="D385" s="37">
        <v>1</v>
      </c>
      <c r="E385" s="55">
        <v>9.24</v>
      </c>
      <c r="F385" s="16">
        <f>TRUNC(D385*E385,2)</f>
        <v>9.24</v>
      </c>
      <c r="H385" s="16">
        <v>9.24</v>
      </c>
      <c r="I385" s="16">
        <v>9.24</v>
      </c>
      <c r="J385" t="b">
        <f>F385=I385</f>
        <v>1</v>
      </c>
    </row>
    <row r="386" spans="1:10" ht="22.5">
      <c r="A386" s="17" t="s">
        <v>396</v>
      </c>
      <c r="B386" s="13" t="s">
        <v>397</v>
      </c>
      <c r="C386" s="36" t="s">
        <v>62</v>
      </c>
      <c r="D386" s="37">
        <v>0.39</v>
      </c>
      <c r="E386" s="55">
        <v>99.4</v>
      </c>
      <c r="F386" s="16">
        <f>TRUNC(D386*E386,2)</f>
        <v>38.76</v>
      </c>
      <c r="H386" s="16">
        <v>99.4</v>
      </c>
      <c r="I386" s="16">
        <v>38.76</v>
      </c>
      <c r="J386" t="b">
        <f>F386=I386</f>
        <v>1</v>
      </c>
    </row>
    <row r="387" spans="1:10" ht="22.5">
      <c r="A387" s="17" t="s">
        <v>398</v>
      </c>
      <c r="B387" s="13" t="s">
        <v>399</v>
      </c>
      <c r="C387" s="36" t="s">
        <v>47</v>
      </c>
      <c r="D387" s="37">
        <v>1</v>
      </c>
      <c r="E387" s="55">
        <v>156.6</v>
      </c>
      <c r="F387" s="16">
        <f>TRUNC(D387*E387,2)</f>
        <v>156.6</v>
      </c>
      <c r="H387" s="16">
        <v>156.6</v>
      </c>
      <c r="I387" s="16">
        <v>156.6</v>
      </c>
      <c r="J387" t="b">
        <f>F387=I387</f>
        <v>1</v>
      </c>
    </row>
    <row r="388" spans="1:10" ht="22.5">
      <c r="A388" s="17" t="s">
        <v>325</v>
      </c>
      <c r="B388" s="13" t="s">
        <v>326</v>
      </c>
      <c r="C388" s="36" t="s">
        <v>88</v>
      </c>
      <c r="D388" s="37">
        <v>0.2</v>
      </c>
      <c r="E388" s="55">
        <v>16.57</v>
      </c>
      <c r="F388" s="16">
        <f>TRUNC(D388*E388,2)</f>
        <v>3.31</v>
      </c>
      <c r="H388" s="16">
        <v>16.57</v>
      </c>
      <c r="I388" s="16">
        <v>3.31</v>
      </c>
      <c r="J388" t="b">
        <f>F388=I388</f>
        <v>1</v>
      </c>
    </row>
    <row r="389" spans="1:10" ht="45">
      <c r="A389" s="17" t="s">
        <v>289</v>
      </c>
      <c r="B389" s="13" t="s">
        <v>290</v>
      </c>
      <c r="C389" s="36" t="s">
        <v>62</v>
      </c>
      <c r="D389" s="37">
        <v>9.4000000000000004E-3</v>
      </c>
      <c r="E389" s="55">
        <v>605.85</v>
      </c>
      <c r="F389" s="16">
        <f>TRUNC(D389*E389,2)</f>
        <v>5.69</v>
      </c>
      <c r="H389" s="16">
        <v>605.85</v>
      </c>
      <c r="I389" s="16">
        <v>5.69</v>
      </c>
      <c r="J389" t="b">
        <f>F389=I389</f>
        <v>1</v>
      </c>
    </row>
    <row r="390" spans="1:10">
      <c r="A390" s="17" t="s">
        <v>297</v>
      </c>
      <c r="B390" s="13" t="s">
        <v>61</v>
      </c>
      <c r="C390" s="36" t="s">
        <v>62</v>
      </c>
      <c r="D390" s="37">
        <v>3.98</v>
      </c>
      <c r="E390" s="55">
        <v>85.91</v>
      </c>
      <c r="F390" s="16">
        <f>TRUNC(D390*E390,2)</f>
        <v>341.92</v>
      </c>
      <c r="H390" s="16">
        <v>85.91</v>
      </c>
      <c r="I390" s="16">
        <v>341.92</v>
      </c>
      <c r="J390" t="b">
        <f>F390=I390</f>
        <v>1</v>
      </c>
    </row>
    <row r="391" spans="1:10">
      <c r="A391" s="17" t="s">
        <v>192</v>
      </c>
      <c r="B391" s="13" t="s">
        <v>193</v>
      </c>
      <c r="C391" s="36" t="s">
        <v>154</v>
      </c>
      <c r="D391" s="37">
        <v>1.7470000000000001</v>
      </c>
      <c r="E391" s="55">
        <v>27.11</v>
      </c>
      <c r="F391" s="16">
        <f>TRUNC(D391*E391,2)</f>
        <v>47.36</v>
      </c>
      <c r="H391" s="16">
        <v>27.11</v>
      </c>
      <c r="I391" s="16">
        <v>47.36</v>
      </c>
      <c r="J391" t="b">
        <f>F391=I391</f>
        <v>1</v>
      </c>
    </row>
    <row r="392" spans="1:10" ht="22.5">
      <c r="A392" s="17" t="s">
        <v>298</v>
      </c>
      <c r="B392" s="13" t="s">
        <v>66</v>
      </c>
      <c r="C392" s="36" t="s">
        <v>62</v>
      </c>
      <c r="D392" s="37">
        <v>1.1299999999999999</v>
      </c>
      <c r="E392" s="55">
        <v>26.05</v>
      </c>
      <c r="F392" s="16">
        <f>TRUNC(D392*E392,2)</f>
        <v>29.43</v>
      </c>
      <c r="H392" s="16">
        <v>26.05</v>
      </c>
      <c r="I392" s="16">
        <v>29.43</v>
      </c>
      <c r="J392" t="b">
        <f>F392=I392</f>
        <v>1</v>
      </c>
    </row>
    <row r="393" spans="1:10">
      <c r="A393" s="17" t="s">
        <v>155</v>
      </c>
      <c r="B393" s="13" t="s">
        <v>156</v>
      </c>
      <c r="C393" s="36" t="s">
        <v>154</v>
      </c>
      <c r="D393" s="37">
        <v>1.3726</v>
      </c>
      <c r="E393" s="55">
        <v>21.72</v>
      </c>
      <c r="F393" s="16">
        <f>TRUNC(D393*E393,2)</f>
        <v>29.81</v>
      </c>
      <c r="H393" s="16">
        <v>21.72</v>
      </c>
      <c r="I393" s="16">
        <v>29.81</v>
      </c>
      <c r="J393" t="b">
        <f>F393=I393</f>
        <v>1</v>
      </c>
    </row>
    <row r="394" spans="1:10">
      <c r="A394" s="38"/>
      <c r="B394" s="38"/>
      <c r="C394" s="38"/>
      <c r="D394" s="38"/>
      <c r="E394" s="39" t="s">
        <v>21</v>
      </c>
      <c r="F394" s="40">
        <f>SUM(F383:F393)</f>
        <v>1850.35</v>
      </c>
      <c r="H394" s="39" t="s">
        <v>21</v>
      </c>
      <c r="I394" s="40">
        <v>1850.35</v>
      </c>
      <c r="J394" t="b">
        <f>F394=I394</f>
        <v>1</v>
      </c>
    </row>
    <row r="395" spans="1:10" ht="6.95" customHeight="1"/>
    <row r="396" spans="1:10">
      <c r="A396" s="59" t="s">
        <v>400</v>
      </c>
      <c r="B396" s="67"/>
      <c r="C396" s="67"/>
      <c r="D396" s="67"/>
      <c r="E396" s="67"/>
      <c r="F396" s="68"/>
      <c r="H396" s="26"/>
      <c r="I396" s="27"/>
    </row>
    <row r="397" spans="1:10">
      <c r="A397" s="28" t="s">
        <v>145</v>
      </c>
      <c r="B397" s="29"/>
      <c r="C397" s="29"/>
      <c r="D397" s="29"/>
      <c r="E397" s="29"/>
      <c r="F397" s="30"/>
      <c r="H397" s="29"/>
      <c r="I397" s="30"/>
    </row>
    <row r="398" spans="1:10">
      <c r="A398" s="31" t="s">
        <v>401</v>
      </c>
      <c r="B398" s="32"/>
      <c r="C398" s="32"/>
      <c r="D398" s="32"/>
      <c r="E398" s="33"/>
      <c r="F398" s="34"/>
      <c r="H398" s="33"/>
      <c r="I398" s="34"/>
    </row>
    <row r="399" spans="1:10">
      <c r="A399" s="35" t="s">
        <v>147</v>
      </c>
      <c r="B399" s="7" t="s">
        <v>17</v>
      </c>
      <c r="C399" s="35" t="s">
        <v>148</v>
      </c>
      <c r="D399" s="35" t="s">
        <v>149</v>
      </c>
      <c r="E399" s="35" t="s">
        <v>408</v>
      </c>
      <c r="F399" s="35" t="s">
        <v>409</v>
      </c>
      <c r="H399" s="35" t="s">
        <v>150</v>
      </c>
      <c r="I399" s="35" t="s">
        <v>151</v>
      </c>
    </row>
    <row r="400" spans="1:10" ht="33.75">
      <c r="A400" s="17" t="s">
        <v>402</v>
      </c>
      <c r="B400" s="13" t="s">
        <v>403</v>
      </c>
      <c r="C400" s="36" t="s">
        <v>226</v>
      </c>
      <c r="D400" s="37">
        <v>1.4999999999999999E-2</v>
      </c>
      <c r="E400" s="55">
        <v>5.01</v>
      </c>
      <c r="F400" s="16">
        <f>TRUNC(D400*E400,2)</f>
        <v>7.0000000000000007E-2</v>
      </c>
      <c r="H400" s="16">
        <v>5.01</v>
      </c>
      <c r="I400" s="16">
        <v>7.0000000000000007E-2</v>
      </c>
      <c r="J400" t="b">
        <f>F400=I400</f>
        <v>1</v>
      </c>
    </row>
    <row r="401" spans="1:10">
      <c r="A401" s="17" t="s">
        <v>155</v>
      </c>
      <c r="B401" s="13" t="s">
        <v>156</v>
      </c>
      <c r="C401" s="36" t="s">
        <v>154</v>
      </c>
      <c r="D401" s="37">
        <v>8.8999999999999996E-2</v>
      </c>
      <c r="E401" s="55">
        <v>21.72</v>
      </c>
      <c r="F401" s="16">
        <f>TRUNC(D401*E401,2)</f>
        <v>1.93</v>
      </c>
      <c r="H401" s="16">
        <v>21.72</v>
      </c>
      <c r="I401" s="16">
        <v>1.93</v>
      </c>
      <c r="J401" t="b">
        <f>F401=I401</f>
        <v>1</v>
      </c>
    </row>
    <row r="402" spans="1:10">
      <c r="A402" s="38"/>
      <c r="B402" s="38"/>
      <c r="C402" s="38"/>
      <c r="D402" s="38"/>
      <c r="E402" s="39" t="s">
        <v>21</v>
      </c>
      <c r="F402" s="40">
        <f>SUM(F400:F401)</f>
        <v>2</v>
      </c>
      <c r="H402" s="39" t="s">
        <v>21</v>
      </c>
      <c r="I402" s="40">
        <v>2</v>
      </c>
      <c r="J402" t="b">
        <f>F402=I402</f>
        <v>1</v>
      </c>
    </row>
    <row r="403" spans="1:10" ht="6.95" customHeight="1"/>
    <row r="404" spans="1:10">
      <c r="A404" s="59" t="s">
        <v>404</v>
      </c>
      <c r="B404" s="67"/>
      <c r="C404" s="67"/>
      <c r="D404" s="67"/>
      <c r="E404" s="67"/>
      <c r="F404" s="68"/>
      <c r="H404" s="26"/>
      <c r="I404" s="27"/>
    </row>
    <row r="405" spans="1:10">
      <c r="A405" s="28" t="s">
        <v>145</v>
      </c>
      <c r="B405" s="29"/>
      <c r="C405" s="29"/>
      <c r="D405" s="29"/>
      <c r="E405" s="29"/>
      <c r="F405" s="30"/>
      <c r="H405" s="29"/>
      <c r="I405" s="30"/>
    </row>
    <row r="406" spans="1:10">
      <c r="A406" s="31" t="s">
        <v>405</v>
      </c>
      <c r="B406" s="32"/>
      <c r="C406" s="32"/>
      <c r="D406" s="32"/>
      <c r="E406" s="33"/>
      <c r="F406" s="34"/>
      <c r="H406" s="33"/>
      <c r="I406" s="34"/>
    </row>
    <row r="407" spans="1:10">
      <c r="A407" s="35" t="s">
        <v>147</v>
      </c>
      <c r="B407" s="7" t="s">
        <v>17</v>
      </c>
      <c r="C407" s="35" t="s">
        <v>148</v>
      </c>
      <c r="D407" s="35" t="s">
        <v>149</v>
      </c>
      <c r="E407" s="35" t="s">
        <v>408</v>
      </c>
      <c r="F407" s="35" t="s">
        <v>409</v>
      </c>
      <c r="H407" s="35" t="s">
        <v>150</v>
      </c>
      <c r="I407" s="35" t="s">
        <v>151</v>
      </c>
    </row>
    <row r="408" spans="1:10">
      <c r="A408" s="17" t="s">
        <v>406</v>
      </c>
      <c r="B408" s="13" t="s">
        <v>407</v>
      </c>
      <c r="C408" s="36" t="s">
        <v>35</v>
      </c>
      <c r="D408" s="37">
        <v>1</v>
      </c>
      <c r="E408" s="55">
        <v>7.49</v>
      </c>
      <c r="F408" s="16">
        <f>TRUNC(D408*E408,2)</f>
        <v>7.49</v>
      </c>
      <c r="H408" s="16">
        <v>7.49</v>
      </c>
      <c r="I408" s="16">
        <v>7.49</v>
      </c>
      <c r="J408" t="b">
        <f>F408=I408</f>
        <v>1</v>
      </c>
    </row>
    <row r="409" spans="1:10">
      <c r="A409" s="17" t="s">
        <v>152</v>
      </c>
      <c r="B409" s="13" t="s">
        <v>153</v>
      </c>
      <c r="C409" s="36" t="s">
        <v>154</v>
      </c>
      <c r="D409" s="37">
        <v>2.7699999999999999E-2</v>
      </c>
      <c r="E409" s="55">
        <v>25.81</v>
      </c>
      <c r="F409" s="16">
        <f>TRUNC(D409*E409,2)</f>
        <v>0.71</v>
      </c>
      <c r="H409" s="16">
        <v>25.81</v>
      </c>
      <c r="I409" s="16">
        <v>0.71</v>
      </c>
      <c r="J409" t="b">
        <f>F409=I409</f>
        <v>1</v>
      </c>
    </row>
    <row r="410" spans="1:10">
      <c r="A410" s="17" t="s">
        <v>155</v>
      </c>
      <c r="B410" s="13" t="s">
        <v>156</v>
      </c>
      <c r="C410" s="36" t="s">
        <v>154</v>
      </c>
      <c r="D410" s="37">
        <v>0.1386</v>
      </c>
      <c r="E410" s="55">
        <v>21.72</v>
      </c>
      <c r="F410" s="16">
        <f>TRUNC(D410*E410,2)</f>
        <v>3.01</v>
      </c>
      <c r="H410" s="16">
        <v>21.72</v>
      </c>
      <c r="I410" s="16">
        <v>3.01</v>
      </c>
      <c r="J410" t="b">
        <f>F410=I410</f>
        <v>1</v>
      </c>
    </row>
    <row r="411" spans="1:10">
      <c r="A411" s="38"/>
      <c r="B411" s="38"/>
      <c r="C411" s="38"/>
      <c r="D411" s="38"/>
      <c r="E411" s="39" t="s">
        <v>21</v>
      </c>
      <c r="F411" s="40">
        <f>SUM(F408:F410)</f>
        <v>11.209999999999999</v>
      </c>
      <c r="H411" s="39" t="s">
        <v>21</v>
      </c>
      <c r="I411" s="40">
        <v>11.21</v>
      </c>
      <c r="J411" t="b">
        <f>F411=I411</f>
        <v>1</v>
      </c>
    </row>
  </sheetData>
  <sheetProtection algorithmName="SHA-512" hashValue="wBsgc7Zml2oM6bX75hrd8z5HZu/Gu18+jaDj3zXPJrDSyDeAUXJjTxXNPDZjSAevEpD3ijhDc8ys9lQGrjdybA==" saltValue="6itqDAMCECFKwdfeK5sUNg==" spinCount="100000" sheet="1" objects="1" scenarios="1"/>
  <mergeCells count="38">
    <mergeCell ref="A396:F396"/>
    <mergeCell ref="A404:F404"/>
    <mergeCell ref="A316:F316"/>
    <mergeCell ref="A328:F328"/>
    <mergeCell ref="A340:F340"/>
    <mergeCell ref="A351:F351"/>
    <mergeCell ref="A360:F360"/>
    <mergeCell ref="A379:F379"/>
    <mergeCell ref="A247:F247"/>
    <mergeCell ref="A259:F259"/>
    <mergeCell ref="A270:F270"/>
    <mergeCell ref="A281:F281"/>
    <mergeCell ref="A293:F293"/>
    <mergeCell ref="A304:F304"/>
    <mergeCell ref="A190:F190"/>
    <mergeCell ref="A200:F200"/>
    <mergeCell ref="A210:F210"/>
    <mergeCell ref="A217:F217"/>
    <mergeCell ref="A227:F227"/>
    <mergeCell ref="A237:F237"/>
    <mergeCell ref="A119:F119"/>
    <mergeCell ref="A130:F130"/>
    <mergeCell ref="A143:F143"/>
    <mergeCell ref="A156:F156"/>
    <mergeCell ref="A167:F167"/>
    <mergeCell ref="A179:F179"/>
    <mergeCell ref="A69:F69"/>
    <mergeCell ref="A76:F76"/>
    <mergeCell ref="A90:F90"/>
    <mergeCell ref="A83:F83"/>
    <mergeCell ref="A100:F100"/>
    <mergeCell ref="A110:F110"/>
    <mergeCell ref="A1:F10"/>
    <mergeCell ref="A19:F19"/>
    <mergeCell ref="A11:F11"/>
    <mergeCell ref="A31:F31"/>
    <mergeCell ref="A44:F44"/>
    <mergeCell ref="A56:F56"/>
  </mergeCells>
  <pageMargins left="0.7" right="0.7" top="0.75" bottom="0.75" header="0.3" footer="0.3"/>
  <pageSetup paperSize="9" scale="95" fitToHeight="0" orientation="portrait" r:id="rId1"/>
  <headerFooter scaleWithDoc="0"/>
  <rowBreaks count="9" manualBreakCount="9">
    <brk id="55" max="5" man="1"/>
    <brk id="99" max="5" man="1"/>
    <brk id="142" max="5" man="1"/>
    <brk id="178" max="5" man="1"/>
    <brk id="226" max="5" man="1"/>
    <brk id="269" max="5" man="1"/>
    <brk id="303" max="5" man="1"/>
    <brk id="339" max="5" man="1"/>
    <brk id="378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/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2026-03-24T20:06:27Z</dcterms:modified>
</cp:coreProperties>
</file>