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BA524A4-D634-42A7-BC7D-5A820C18FC33}" xr6:coauthVersionLast="47" xr6:coauthVersionMax="47" xr10:uidLastSave="{00000000-0000-0000-0000-000000000000}"/>
  <workbookProtection workbookAlgorithmName="SHA-512" workbookHashValue="iF9/Gko3QzpFa5fsTF+KkWmLZys8tDG5q6ZlS+FtqXK0qTF2oQCN0j5JsLWVAnhifLs7AfmPiVGfoLpqKQ+80w==" workbookSaltValue="/QzMpdMtVhQxY7NuPauVhg==" workbookSpinCount="100000" lockStructure="1"/>
  <bookViews>
    <workbookView xWindow="-120" yWindow="-120" windowWidth="29040" windowHeight="15720" firstSheet="1" activeTab="1" xr2:uid="{00000000-000D-0000-FFFF-FFFF00000000}"/>
  </bookViews>
  <sheets>
    <sheet name="Orçamento Inicial" sheetId="1" state="hidden" r:id="rId1"/>
    <sheet name="Composições Principais" sheetId="2" r:id="rId2"/>
  </sheets>
  <definedNames>
    <definedName name="_xlnm._FilterDatabase" localSheetId="1" hidden="1">'Composições Principais'!$B$6:$N$1277</definedName>
    <definedName name="_xlnm.Print_Area" localSheetId="1">'Composições Principais'!$B$2:$G$1284</definedName>
    <definedName name="_xlnm.Print_Titles" localSheetId="0">'Orçamento Inicial'!$1:$14,'Orçamento Inicial'!$A:$M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8" i="2" l="1"/>
  <c r="L1283" i="2"/>
  <c r="J1283" i="2"/>
  <c r="G1283" i="2"/>
  <c r="G1284" i="2" s="1"/>
  <c r="N1284" i="2" s="1"/>
  <c r="G1276" i="2"/>
  <c r="G1275" i="2"/>
  <c r="G1274" i="2"/>
  <c r="G1267" i="2"/>
  <c r="G1266" i="2"/>
  <c r="G1265" i="2"/>
  <c r="G1258" i="2"/>
  <c r="G1257" i="2"/>
  <c r="G1256" i="2"/>
  <c r="G1255" i="2"/>
  <c r="G1248" i="2"/>
  <c r="G1247" i="2"/>
  <c r="G1240" i="2"/>
  <c r="G1239" i="2"/>
  <c r="G1238" i="2"/>
  <c r="G1237" i="2"/>
  <c r="G1230" i="2"/>
  <c r="G1229" i="2"/>
  <c r="G1228" i="2"/>
  <c r="G1227" i="2"/>
  <c r="G1226" i="2"/>
  <c r="G1225" i="2"/>
  <c r="G1224" i="2"/>
  <c r="G1223" i="2"/>
  <c r="G1216" i="2"/>
  <c r="G1215" i="2"/>
  <c r="G1214" i="2"/>
  <c r="G1213" i="2"/>
  <c r="G1212" i="2"/>
  <c r="G1205" i="2"/>
  <c r="G1204" i="2"/>
  <c r="G1203" i="2"/>
  <c r="G1202" i="2"/>
  <c r="G1201" i="2"/>
  <c r="G1194" i="2"/>
  <c r="G1193" i="2"/>
  <c r="G1192" i="2"/>
  <c r="G1191" i="2"/>
  <c r="G1190" i="2"/>
  <c r="G1189" i="2"/>
  <c r="G1182" i="2"/>
  <c r="G1181" i="2"/>
  <c r="G1180" i="2"/>
  <c r="G1173" i="2"/>
  <c r="G1172" i="2"/>
  <c r="G1171" i="2"/>
  <c r="G1170" i="2"/>
  <c r="G1169" i="2"/>
  <c r="G1162" i="2"/>
  <c r="G1161" i="2"/>
  <c r="G1160" i="2"/>
  <c r="G1159" i="2"/>
  <c r="G1158" i="2"/>
  <c r="G1157" i="2"/>
  <c r="G1150" i="2"/>
  <c r="G1149" i="2"/>
  <c r="G1148" i="2"/>
  <c r="G1147" i="2"/>
  <c r="G1146" i="2"/>
  <c r="G1145" i="2"/>
  <c r="G1138" i="2"/>
  <c r="G1137" i="2"/>
  <c r="G1136" i="2"/>
  <c r="G1135" i="2"/>
  <c r="G1134" i="2"/>
  <c r="G1127" i="2"/>
  <c r="G1126" i="2"/>
  <c r="G1125" i="2"/>
  <c r="G1124" i="2"/>
  <c r="G1123" i="2"/>
  <c r="G1122" i="2"/>
  <c r="G1115" i="2"/>
  <c r="G1114" i="2"/>
  <c r="G1113" i="2"/>
  <c r="G1112" i="2"/>
  <c r="G1111" i="2"/>
  <c r="G1104" i="2"/>
  <c r="G1103" i="2"/>
  <c r="G1102" i="2"/>
  <c r="G1101" i="2"/>
  <c r="G1100" i="2"/>
  <c r="G1093" i="2"/>
  <c r="G1092" i="2"/>
  <c r="G1091" i="2"/>
  <c r="G1090" i="2"/>
  <c r="G1089" i="2"/>
  <c r="G1088" i="2"/>
  <c r="G1081" i="2"/>
  <c r="G1080" i="2"/>
  <c r="G1079" i="2"/>
  <c r="G1078" i="2"/>
  <c r="G1077" i="2"/>
  <c r="G1076" i="2"/>
  <c r="G1069" i="2"/>
  <c r="G1068" i="2"/>
  <c r="G1067" i="2"/>
  <c r="G1066" i="2"/>
  <c r="G1059" i="2"/>
  <c r="G1058" i="2"/>
  <c r="G1057" i="2"/>
  <c r="G1056" i="2"/>
  <c r="G1049" i="2"/>
  <c r="G1048" i="2"/>
  <c r="G1047" i="2"/>
  <c r="G1046" i="2"/>
  <c r="G1039" i="2"/>
  <c r="G1040" i="2" s="1"/>
  <c r="G1032" i="2"/>
  <c r="G1031" i="2"/>
  <c r="G1030" i="2"/>
  <c r="G1029" i="2"/>
  <c r="G1028" i="2"/>
  <c r="G1027" i="2"/>
  <c r="G1020" i="2"/>
  <c r="G1019" i="2"/>
  <c r="G1018" i="2"/>
  <c r="G1017" i="2"/>
  <c r="G1010" i="2"/>
  <c r="G1009" i="2"/>
  <c r="G1008" i="2"/>
  <c r="G1007" i="2"/>
  <c r="G1006" i="2"/>
  <c r="G1005" i="2"/>
  <c r="G998" i="2"/>
  <c r="G997" i="2"/>
  <c r="G996" i="2"/>
  <c r="G995" i="2"/>
  <c r="G994" i="2"/>
  <c r="G993" i="2"/>
  <c r="G986" i="2"/>
  <c r="G985" i="2"/>
  <c r="G984" i="2"/>
  <c r="G983" i="2"/>
  <c r="G976" i="2"/>
  <c r="G975" i="2"/>
  <c r="G974" i="2"/>
  <c r="G973" i="2"/>
  <c r="G966" i="2"/>
  <c r="G965" i="2"/>
  <c r="G964" i="2"/>
  <c r="G963" i="2"/>
  <c r="G962" i="2"/>
  <c r="G961" i="2"/>
  <c r="G954" i="2"/>
  <c r="G953" i="2"/>
  <c r="G952" i="2"/>
  <c r="G951" i="2"/>
  <c r="G950" i="2"/>
  <c r="G949" i="2"/>
  <c r="G942" i="2"/>
  <c r="G941" i="2"/>
  <c r="G940" i="2"/>
  <c r="G939" i="2"/>
  <c r="G932" i="2"/>
  <c r="G931" i="2"/>
  <c r="G930" i="2"/>
  <c r="G929" i="2"/>
  <c r="G928" i="2"/>
  <c r="G921" i="2"/>
  <c r="G920" i="2"/>
  <c r="G919" i="2"/>
  <c r="G918" i="2"/>
  <c r="G917" i="2"/>
  <c r="G916" i="2"/>
  <c r="G909" i="2"/>
  <c r="G908" i="2"/>
  <c r="G907" i="2"/>
  <c r="G906" i="2"/>
  <c r="G905" i="2"/>
  <c r="G904" i="2"/>
  <c r="G897" i="2"/>
  <c r="G896" i="2"/>
  <c r="G895" i="2"/>
  <c r="G894" i="2"/>
  <c r="G893" i="2"/>
  <c r="G892" i="2"/>
  <c r="G885" i="2"/>
  <c r="G884" i="2"/>
  <c r="G883" i="2"/>
  <c r="G882" i="2"/>
  <c r="G881" i="2"/>
  <c r="G880" i="2"/>
  <c r="G873" i="2"/>
  <c r="G872" i="2"/>
  <c r="G871" i="2"/>
  <c r="G870" i="2"/>
  <c r="G869" i="2"/>
  <c r="G868" i="2"/>
  <c r="G861" i="2"/>
  <c r="G860" i="2"/>
  <c r="G859" i="2"/>
  <c r="G858" i="2"/>
  <c r="G857" i="2"/>
  <c r="G856" i="2"/>
  <c r="G849" i="2"/>
  <c r="G848" i="2"/>
  <c r="G847" i="2"/>
  <c r="G846" i="2"/>
  <c r="G845" i="2"/>
  <c r="G844" i="2"/>
  <c r="G837" i="2"/>
  <c r="G836" i="2"/>
  <c r="G835" i="2"/>
  <c r="G834" i="2"/>
  <c r="G833" i="2"/>
  <c r="G832" i="2"/>
  <c r="G825" i="2"/>
  <c r="G824" i="2"/>
  <c r="G823" i="2"/>
  <c r="G822" i="2"/>
  <c r="G821" i="2"/>
  <c r="G820" i="2"/>
  <c r="G813" i="2"/>
  <c r="G812" i="2"/>
  <c r="G811" i="2"/>
  <c r="G810" i="2"/>
  <c r="G803" i="2"/>
  <c r="G802" i="2"/>
  <c r="G801" i="2"/>
  <c r="G800" i="2"/>
  <c r="G793" i="2"/>
  <c r="G792" i="2"/>
  <c r="G794" i="2" s="1"/>
  <c r="G785" i="2"/>
  <c r="G784" i="2"/>
  <c r="G783" i="2"/>
  <c r="G782" i="2"/>
  <c r="G781" i="2"/>
  <c r="G780" i="2"/>
  <c r="G779" i="2"/>
  <c r="G778" i="2"/>
  <c r="G777" i="2"/>
  <c r="G776" i="2"/>
  <c r="G775" i="2"/>
  <c r="G774" i="2"/>
  <c r="G773" i="2"/>
  <c r="G772" i="2"/>
  <c r="G771" i="2"/>
  <c r="G770" i="2"/>
  <c r="G769" i="2"/>
  <c r="G762" i="2"/>
  <c r="G761" i="2"/>
  <c r="G754" i="2"/>
  <c r="G753" i="2"/>
  <c r="G752" i="2"/>
  <c r="G745" i="2"/>
  <c r="G744" i="2"/>
  <c r="G743" i="2"/>
  <c r="G742" i="2"/>
  <c r="G735" i="2"/>
  <c r="G734" i="2"/>
  <c r="G733" i="2"/>
  <c r="G732" i="2"/>
  <c r="G725" i="2"/>
  <c r="G724" i="2"/>
  <c r="G723" i="2"/>
  <c r="G722" i="2"/>
  <c r="G715" i="2"/>
  <c r="G714" i="2"/>
  <c r="G713" i="2"/>
  <c r="G712" i="2"/>
  <c r="G705" i="2"/>
  <c r="G704" i="2"/>
  <c r="G703" i="2"/>
  <c r="G702" i="2"/>
  <c r="G695" i="2"/>
  <c r="G694" i="2"/>
  <c r="G693" i="2"/>
  <c r="G692" i="2"/>
  <c r="G685" i="2"/>
  <c r="G684" i="2"/>
  <c r="G683" i="2"/>
  <c r="G682" i="2"/>
  <c r="G675" i="2"/>
  <c r="G674" i="2"/>
  <c r="G673" i="2"/>
  <c r="G666" i="2"/>
  <c r="G665" i="2"/>
  <c r="G664" i="2"/>
  <c r="G663" i="2"/>
  <c r="G656" i="2"/>
  <c r="G655" i="2"/>
  <c r="G654" i="2"/>
  <c r="G653" i="2"/>
  <c r="G646" i="2"/>
  <c r="G645" i="2"/>
  <c r="G644" i="2"/>
  <c r="G643" i="2"/>
  <c r="G636" i="2"/>
  <c r="G635" i="2"/>
  <c r="G634" i="2"/>
  <c r="G633" i="2"/>
  <c r="G626" i="2"/>
  <c r="G625" i="2"/>
  <c r="G618" i="2"/>
  <c r="G617" i="2"/>
  <c r="G610" i="2"/>
  <c r="G609" i="2"/>
  <c r="G602" i="2"/>
  <c r="G601" i="2"/>
  <c r="G594" i="2"/>
  <c r="G593" i="2"/>
  <c r="G586" i="2"/>
  <c r="G585" i="2"/>
  <c r="G578" i="2"/>
  <c r="G577" i="2"/>
  <c r="G576" i="2"/>
  <c r="G575" i="2"/>
  <c r="G568" i="2"/>
  <c r="G567" i="2"/>
  <c r="G566" i="2"/>
  <c r="G565" i="2"/>
  <c r="G558" i="2"/>
  <c r="G557" i="2"/>
  <c r="G556" i="2"/>
  <c r="G555" i="2"/>
  <c r="G548" i="2"/>
  <c r="G547" i="2"/>
  <c r="G546" i="2"/>
  <c r="G545" i="2"/>
  <c r="G538" i="2"/>
  <c r="G537" i="2"/>
  <c r="G536" i="2"/>
  <c r="G529" i="2"/>
  <c r="G528" i="2"/>
  <c r="G527" i="2"/>
  <c r="G526" i="2"/>
  <c r="G519" i="2"/>
  <c r="G518" i="2"/>
  <c r="G511" i="2"/>
  <c r="G510" i="2"/>
  <c r="G509" i="2"/>
  <c r="G508" i="2"/>
  <c r="G507" i="2"/>
  <c r="G500" i="2"/>
  <c r="G499" i="2"/>
  <c r="G498" i="2"/>
  <c r="G497" i="2"/>
  <c r="G496" i="2"/>
  <c r="G495" i="2"/>
  <c r="G494" i="2"/>
  <c r="G493" i="2"/>
  <c r="G486" i="2"/>
  <c r="G485" i="2"/>
  <c r="G484" i="2"/>
  <c r="G483" i="2"/>
  <c r="G482" i="2"/>
  <c r="G475" i="2"/>
  <c r="G474" i="2"/>
  <c r="G473" i="2"/>
  <c r="G472" i="2"/>
  <c r="G471" i="2"/>
  <c r="G464" i="2"/>
  <c r="G463" i="2"/>
  <c r="G462" i="2"/>
  <c r="G461" i="2"/>
  <c r="G454" i="2"/>
  <c r="G453" i="2"/>
  <c r="G452" i="2"/>
  <c r="G451" i="2"/>
  <c r="G450" i="2"/>
  <c r="G449" i="2"/>
  <c r="G448" i="2"/>
  <c r="G441" i="2"/>
  <c r="G440" i="2"/>
  <c r="G439" i="2"/>
  <c r="G432" i="2"/>
  <c r="G431" i="2"/>
  <c r="G430" i="2"/>
  <c r="G423" i="2"/>
  <c r="G422" i="2"/>
  <c r="G421" i="2"/>
  <c r="G414" i="2"/>
  <c r="G413" i="2"/>
  <c r="G412" i="2"/>
  <c r="G411" i="2"/>
  <c r="G410" i="2"/>
  <c r="G403" i="2"/>
  <c r="G402" i="2"/>
  <c r="G401" i="2"/>
  <c r="G394" i="2"/>
  <c r="G393" i="2"/>
  <c r="G392" i="2"/>
  <c r="G385" i="2"/>
  <c r="G384" i="2"/>
  <c r="G383" i="2"/>
  <c r="G382" i="2"/>
  <c r="G375" i="2"/>
  <c r="G374" i="2"/>
  <c r="G373" i="2"/>
  <c r="G372" i="2"/>
  <c r="G365" i="2"/>
  <c r="G364" i="2"/>
  <c r="G363" i="2"/>
  <c r="G362" i="2"/>
  <c r="G355" i="2"/>
  <c r="G354" i="2"/>
  <c r="G353" i="2"/>
  <c r="G352" i="2"/>
  <c r="G351" i="2"/>
  <c r="G344" i="2"/>
  <c r="G343" i="2"/>
  <c r="G342" i="2"/>
  <c r="G341" i="2"/>
  <c r="G340" i="2"/>
  <c r="G333" i="2"/>
  <c r="G332" i="2"/>
  <c r="G331" i="2"/>
  <c r="G330" i="2"/>
  <c r="G323" i="2"/>
  <c r="G322" i="2"/>
  <c r="G321" i="2"/>
  <c r="G320" i="2"/>
  <c r="G319" i="2"/>
  <c r="G318" i="2"/>
  <c r="G311" i="2"/>
  <c r="G310" i="2"/>
  <c r="G309" i="2"/>
  <c r="G308" i="2"/>
  <c r="G307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2" i="2"/>
  <c r="G281" i="2"/>
  <c r="G280" i="2"/>
  <c r="G279" i="2"/>
  <c r="G278" i="2"/>
  <c r="G277" i="2"/>
  <c r="G270" i="2"/>
  <c r="G269" i="2"/>
  <c r="G268" i="2"/>
  <c r="G267" i="2"/>
  <c r="G266" i="2"/>
  <c r="G265" i="2"/>
  <c r="G258" i="2"/>
  <c r="G257" i="2"/>
  <c r="G256" i="2"/>
  <c r="G255" i="2"/>
  <c r="G254" i="2"/>
  <c r="G253" i="2"/>
  <c r="G252" i="2"/>
  <c r="G251" i="2"/>
  <c r="G250" i="2"/>
  <c r="G249" i="2"/>
  <c r="G242" i="2"/>
  <c r="G241" i="2"/>
  <c r="G240" i="2"/>
  <c r="G233" i="2"/>
  <c r="G232" i="2"/>
  <c r="G231" i="2"/>
  <c r="G230" i="2"/>
  <c r="G223" i="2"/>
  <c r="G222" i="2"/>
  <c r="G221" i="2"/>
  <c r="G220" i="2"/>
  <c r="G219" i="2"/>
  <c r="G212" i="2"/>
  <c r="G211" i="2"/>
  <c r="G204" i="2"/>
  <c r="G203" i="2"/>
  <c r="G202" i="2"/>
  <c r="G201" i="2"/>
  <c r="G200" i="2"/>
  <c r="G193" i="2"/>
  <c r="G192" i="2"/>
  <c r="G191" i="2"/>
  <c r="G190" i="2"/>
  <c r="G189" i="2"/>
  <c r="G188" i="2"/>
  <c r="G187" i="2"/>
  <c r="G180" i="2"/>
  <c r="G179" i="2"/>
  <c r="G178" i="2"/>
  <c r="G177" i="2"/>
  <c r="G170" i="2"/>
  <c r="G169" i="2"/>
  <c r="G168" i="2"/>
  <c r="G167" i="2"/>
  <c r="G166" i="2"/>
  <c r="G165" i="2"/>
  <c r="G164" i="2"/>
  <c r="G157" i="2"/>
  <c r="G156" i="2"/>
  <c r="G155" i="2"/>
  <c r="G154" i="2"/>
  <c r="G147" i="2"/>
  <c r="G146" i="2"/>
  <c r="G145" i="2"/>
  <c r="G144" i="2"/>
  <c r="G137" i="2"/>
  <c r="G138" i="2" s="1"/>
  <c r="G130" i="2"/>
  <c r="G129" i="2"/>
  <c r="G128" i="2"/>
  <c r="G127" i="2"/>
  <c r="G126" i="2"/>
  <c r="G119" i="2"/>
  <c r="G118" i="2"/>
  <c r="G111" i="2"/>
  <c r="G110" i="2"/>
  <c r="G109" i="2"/>
  <c r="G108" i="2"/>
  <c r="G101" i="2"/>
  <c r="G100" i="2"/>
  <c r="G93" i="2"/>
  <c r="G92" i="2"/>
  <c r="G85" i="2"/>
  <c r="G84" i="2"/>
  <c r="G77" i="2"/>
  <c r="G76" i="2"/>
  <c r="G75" i="2"/>
  <c r="G74" i="2"/>
  <c r="G67" i="2"/>
  <c r="G66" i="2"/>
  <c r="G65" i="2"/>
  <c r="G64" i="2"/>
  <c r="G63" i="2"/>
  <c r="G62" i="2"/>
  <c r="G55" i="2"/>
  <c r="G54" i="2"/>
  <c r="G47" i="2"/>
  <c r="G48" i="2" s="1"/>
  <c r="G40" i="2"/>
  <c r="G41" i="2" s="1"/>
  <c r="G33" i="2"/>
  <c r="G32" i="2"/>
  <c r="G31" i="2"/>
  <c r="G30" i="2"/>
  <c r="G29" i="2"/>
  <c r="G28" i="2"/>
  <c r="G27" i="2"/>
  <c r="G20" i="2"/>
  <c r="G19" i="2"/>
  <c r="G18" i="2"/>
  <c r="G17" i="2"/>
  <c r="G16" i="2"/>
  <c r="G15" i="2"/>
  <c r="G8" i="2"/>
  <c r="G7" i="2"/>
  <c r="G619" i="2" l="1"/>
  <c r="G120" i="2"/>
  <c r="G395" i="2"/>
  <c r="G213" i="2"/>
  <c r="G603" i="2"/>
  <c r="G404" i="2"/>
  <c r="G1060" i="2"/>
  <c r="G86" i="2"/>
  <c r="N1283" i="2"/>
  <c r="G271" i="2"/>
  <c r="G243" i="2"/>
  <c r="G334" i="2"/>
  <c r="G520" i="2"/>
  <c r="G224" i="2"/>
  <c r="G763" i="2"/>
  <c r="G999" i="2"/>
  <c r="G1033" i="2"/>
  <c r="G1174" i="2"/>
  <c r="G1241" i="2"/>
  <c r="G21" i="2"/>
  <c r="G194" i="2"/>
  <c r="G476" i="2"/>
  <c r="G549" i="2"/>
  <c r="G587" i="2"/>
  <c r="G1249" i="2"/>
  <c r="G102" i="2"/>
  <c r="G433" i="2"/>
  <c r="G112" i="2"/>
  <c r="G324" i="2"/>
  <c r="G838" i="2"/>
  <c r="G933" i="2"/>
  <c r="G1217" i="2"/>
  <c r="G234" i="2"/>
  <c r="G442" i="2"/>
  <c r="G1183" i="2"/>
  <c r="G366" i="2"/>
  <c r="G943" i="2"/>
  <c r="G977" i="2"/>
  <c r="G1195" i="2"/>
  <c r="G706" i="2"/>
  <c r="G814" i="2"/>
  <c r="G259" i="2"/>
  <c r="G987" i="2"/>
  <c r="G181" i="2"/>
  <c r="G312" i="2"/>
  <c r="G345" i="2"/>
  <c r="G424" i="2"/>
  <c r="G465" i="2"/>
  <c r="G579" i="2"/>
  <c r="G637" i="2"/>
  <c r="G676" i="2"/>
  <c r="G886" i="2"/>
  <c r="G1206" i="2"/>
  <c r="G94" i="2"/>
  <c r="G148" i="2"/>
  <c r="G386" i="2"/>
  <c r="G539" i="2"/>
  <c r="G862" i="2"/>
  <c r="G1070" i="2"/>
  <c r="G1105" i="2"/>
  <c r="G1139" i="2"/>
  <c r="G56" i="2"/>
  <c r="G686" i="2"/>
  <c r="G726" i="2"/>
  <c r="G301" i="2"/>
  <c r="G647" i="2"/>
  <c r="G786" i="2"/>
  <c r="G1116" i="2"/>
  <c r="G1151" i="2"/>
  <c r="G158" i="2"/>
  <c r="G512" i="2"/>
  <c r="G736" i="2"/>
  <c r="G874" i="2"/>
  <c r="G967" i="2"/>
  <c r="G1082" i="2"/>
  <c r="G68" i="2"/>
  <c r="G356" i="2"/>
  <c r="G559" i="2"/>
  <c r="G657" i="2"/>
  <c r="G696" i="2"/>
  <c r="G804" i="2"/>
  <c r="G898" i="2"/>
  <c r="G1011" i="2"/>
  <c r="G1259" i="2"/>
  <c r="G171" i="2"/>
  <c r="G455" i="2"/>
  <c r="G487" i="2"/>
  <c r="G910" i="2"/>
  <c r="G1050" i="2"/>
  <c r="G34" i="2"/>
  <c r="G1231" i="2"/>
  <c r="G131" i="2"/>
  <c r="G205" i="2"/>
  <c r="G415" i="2"/>
  <c r="G746" i="2"/>
  <c r="G850" i="2"/>
  <c r="G1094" i="2"/>
  <c r="G1128" i="2"/>
  <c r="G569" i="2"/>
  <c r="G667" i="2"/>
  <c r="G1163" i="2"/>
  <c r="G1268" i="2"/>
  <c r="G376" i="2"/>
  <c r="G283" i="2"/>
  <c r="G501" i="2"/>
  <c r="G955" i="2"/>
  <c r="G1021" i="2"/>
  <c r="G530" i="2"/>
  <c r="G716" i="2"/>
  <c r="G755" i="2"/>
  <c r="G826" i="2"/>
  <c r="G922" i="2"/>
  <c r="G1277" i="2"/>
  <c r="G595" i="2"/>
  <c r="G611" i="2"/>
  <c r="G627" i="2"/>
  <c r="G9" i="2"/>
  <c r="N8" i="2" l="1"/>
  <c r="N9" i="2"/>
  <c r="N15" i="2"/>
  <c r="N16" i="2"/>
  <c r="N17" i="2"/>
  <c r="N18" i="2"/>
  <c r="N19" i="2"/>
  <c r="N20" i="2"/>
  <c r="N21" i="2"/>
  <c r="N27" i="2"/>
  <c r="N28" i="2"/>
  <c r="N29" i="2"/>
  <c r="N30" i="2"/>
  <c r="N31" i="2"/>
  <c r="N32" i="2"/>
  <c r="N33" i="2"/>
  <c r="N34" i="2"/>
  <c r="N40" i="2"/>
  <c r="N41" i="2"/>
  <c r="N47" i="2"/>
  <c r="N48" i="2"/>
  <c r="N54" i="2"/>
  <c r="N55" i="2"/>
  <c r="N56" i="2"/>
  <c r="N62" i="2"/>
  <c r="N63" i="2"/>
  <c r="N64" i="2"/>
  <c r="N65" i="2"/>
  <c r="N66" i="2"/>
  <c r="N67" i="2"/>
  <c r="N68" i="2"/>
  <c r="N74" i="2"/>
  <c r="N75" i="2"/>
  <c r="N76" i="2"/>
  <c r="N77" i="2"/>
  <c r="N78" i="2"/>
  <c r="N84" i="2"/>
  <c r="N85" i="2"/>
  <c r="N86" i="2"/>
  <c r="N92" i="2"/>
  <c r="N93" i="2"/>
  <c r="N94" i="2"/>
  <c r="N100" i="2"/>
  <c r="N101" i="2"/>
  <c r="N102" i="2"/>
  <c r="N108" i="2"/>
  <c r="N109" i="2"/>
  <c r="N110" i="2"/>
  <c r="N111" i="2"/>
  <c r="N112" i="2"/>
  <c r="N118" i="2"/>
  <c r="N119" i="2"/>
  <c r="N120" i="2"/>
  <c r="N126" i="2"/>
  <c r="N127" i="2"/>
  <c r="N128" i="2"/>
  <c r="N129" i="2"/>
  <c r="N130" i="2"/>
  <c r="N131" i="2"/>
  <c r="N137" i="2"/>
  <c r="N138" i="2"/>
  <c r="N144" i="2"/>
  <c r="N145" i="2"/>
  <c r="N146" i="2"/>
  <c r="N147" i="2"/>
  <c r="N148" i="2"/>
  <c r="N154" i="2"/>
  <c r="N155" i="2"/>
  <c r="N156" i="2"/>
  <c r="N157" i="2"/>
  <c r="N158" i="2"/>
  <c r="N164" i="2"/>
  <c r="N165" i="2"/>
  <c r="N166" i="2"/>
  <c r="N167" i="2"/>
  <c r="N168" i="2"/>
  <c r="N169" i="2"/>
  <c r="N170" i="2"/>
  <c r="N171" i="2"/>
  <c r="N177" i="2"/>
  <c r="N178" i="2"/>
  <c r="N179" i="2"/>
  <c r="N180" i="2"/>
  <c r="N181" i="2"/>
  <c r="N187" i="2"/>
  <c r="N188" i="2"/>
  <c r="N189" i="2"/>
  <c r="N190" i="2"/>
  <c r="N191" i="2"/>
  <c r="N192" i="2"/>
  <c r="N193" i="2"/>
  <c r="N194" i="2"/>
  <c r="N200" i="2"/>
  <c r="N201" i="2"/>
  <c r="N202" i="2"/>
  <c r="N203" i="2"/>
  <c r="N204" i="2"/>
  <c r="N205" i="2"/>
  <c r="N211" i="2"/>
  <c r="N212" i="2"/>
  <c r="N213" i="2"/>
  <c r="N219" i="2"/>
  <c r="N220" i="2"/>
  <c r="N221" i="2"/>
  <c r="N222" i="2"/>
  <c r="N223" i="2"/>
  <c r="N224" i="2"/>
  <c r="N230" i="2"/>
  <c r="N231" i="2"/>
  <c r="N232" i="2"/>
  <c r="N233" i="2"/>
  <c r="N234" i="2"/>
  <c r="N240" i="2"/>
  <c r="N241" i="2"/>
  <c r="N242" i="2"/>
  <c r="N243" i="2"/>
  <c r="N249" i="2"/>
  <c r="N250" i="2"/>
  <c r="N251" i="2"/>
  <c r="N252" i="2"/>
  <c r="N253" i="2"/>
  <c r="N254" i="2"/>
  <c r="N255" i="2"/>
  <c r="N256" i="2"/>
  <c r="N257" i="2"/>
  <c r="N258" i="2"/>
  <c r="N259" i="2"/>
  <c r="N265" i="2"/>
  <c r="N266" i="2"/>
  <c r="N267" i="2"/>
  <c r="N268" i="2"/>
  <c r="N269" i="2"/>
  <c r="N270" i="2"/>
  <c r="N271" i="2"/>
  <c r="N277" i="2"/>
  <c r="N278" i="2"/>
  <c r="N279" i="2"/>
  <c r="N280" i="2"/>
  <c r="N281" i="2"/>
  <c r="N282" i="2"/>
  <c r="N283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7" i="2"/>
  <c r="N308" i="2"/>
  <c r="N309" i="2"/>
  <c r="N310" i="2"/>
  <c r="N311" i="2"/>
  <c r="N312" i="2"/>
  <c r="N318" i="2"/>
  <c r="N319" i="2"/>
  <c r="N320" i="2"/>
  <c r="N321" i="2"/>
  <c r="N322" i="2"/>
  <c r="N323" i="2"/>
  <c r="N324" i="2"/>
  <c r="N330" i="2"/>
  <c r="N331" i="2"/>
  <c r="N332" i="2"/>
  <c r="N333" i="2"/>
  <c r="N334" i="2"/>
  <c r="N340" i="2"/>
  <c r="N341" i="2"/>
  <c r="N342" i="2"/>
  <c r="N343" i="2"/>
  <c r="N344" i="2"/>
  <c r="N345" i="2"/>
  <c r="N351" i="2"/>
  <c r="N352" i="2"/>
  <c r="N353" i="2"/>
  <c r="N354" i="2"/>
  <c r="N355" i="2"/>
  <c r="N356" i="2"/>
  <c r="N362" i="2"/>
  <c r="N363" i="2"/>
  <c r="N364" i="2"/>
  <c r="N365" i="2"/>
  <c r="N366" i="2"/>
  <c r="N372" i="2"/>
  <c r="N373" i="2"/>
  <c r="N374" i="2"/>
  <c r="N375" i="2"/>
  <c r="N376" i="2"/>
  <c r="N382" i="2"/>
  <c r="N383" i="2"/>
  <c r="N384" i="2"/>
  <c r="N385" i="2"/>
  <c r="N386" i="2"/>
  <c r="N392" i="2"/>
  <c r="N393" i="2"/>
  <c r="N394" i="2"/>
  <c r="N395" i="2"/>
  <c r="N401" i="2"/>
  <c r="N402" i="2"/>
  <c r="N403" i="2"/>
  <c r="N404" i="2"/>
  <c r="N410" i="2"/>
  <c r="N411" i="2"/>
  <c r="N412" i="2"/>
  <c r="N413" i="2"/>
  <c r="N414" i="2"/>
  <c r="N415" i="2"/>
  <c r="N421" i="2"/>
  <c r="N422" i="2"/>
  <c r="N423" i="2"/>
  <c r="N424" i="2"/>
  <c r="N430" i="2"/>
  <c r="N431" i="2"/>
  <c r="N432" i="2"/>
  <c r="N433" i="2"/>
  <c r="N439" i="2"/>
  <c r="N440" i="2"/>
  <c r="N441" i="2"/>
  <c r="N442" i="2"/>
  <c r="N448" i="2"/>
  <c r="N449" i="2"/>
  <c r="N450" i="2"/>
  <c r="N451" i="2"/>
  <c r="N452" i="2"/>
  <c r="N453" i="2"/>
  <c r="N454" i="2"/>
  <c r="N455" i="2"/>
  <c r="N461" i="2"/>
  <c r="N462" i="2"/>
  <c r="N463" i="2"/>
  <c r="N464" i="2"/>
  <c r="N465" i="2"/>
  <c r="N471" i="2"/>
  <c r="N472" i="2"/>
  <c r="N473" i="2"/>
  <c r="N474" i="2"/>
  <c r="N475" i="2"/>
  <c r="N476" i="2"/>
  <c r="N482" i="2"/>
  <c r="N483" i="2"/>
  <c r="N484" i="2"/>
  <c r="N485" i="2"/>
  <c r="N486" i="2"/>
  <c r="N487" i="2"/>
  <c r="N493" i="2"/>
  <c r="N494" i="2"/>
  <c r="N495" i="2"/>
  <c r="N496" i="2"/>
  <c r="N497" i="2"/>
  <c r="N498" i="2"/>
  <c r="N499" i="2"/>
  <c r="N500" i="2"/>
  <c r="N501" i="2"/>
  <c r="N507" i="2"/>
  <c r="N508" i="2"/>
  <c r="N509" i="2"/>
  <c r="N510" i="2"/>
  <c r="N511" i="2"/>
  <c r="N512" i="2"/>
  <c r="N518" i="2"/>
  <c r="N519" i="2"/>
  <c r="N520" i="2"/>
  <c r="N526" i="2"/>
  <c r="N527" i="2"/>
  <c r="N528" i="2"/>
  <c r="N529" i="2"/>
  <c r="N530" i="2"/>
  <c r="N536" i="2"/>
  <c r="N537" i="2"/>
  <c r="N538" i="2"/>
  <c r="N539" i="2"/>
  <c r="N545" i="2"/>
  <c r="N546" i="2"/>
  <c r="N547" i="2"/>
  <c r="N548" i="2"/>
  <c r="N549" i="2"/>
  <c r="N555" i="2"/>
  <c r="N556" i="2"/>
  <c r="N557" i="2"/>
  <c r="N558" i="2"/>
  <c r="N559" i="2"/>
  <c r="N565" i="2"/>
  <c r="N566" i="2"/>
  <c r="N567" i="2"/>
  <c r="N568" i="2"/>
  <c r="N569" i="2"/>
  <c r="N575" i="2"/>
  <c r="N576" i="2"/>
  <c r="N577" i="2"/>
  <c r="N578" i="2"/>
  <c r="N579" i="2"/>
  <c r="N585" i="2"/>
  <c r="N586" i="2"/>
  <c r="N587" i="2"/>
  <c r="N593" i="2"/>
  <c r="N594" i="2"/>
  <c r="N595" i="2"/>
  <c r="N601" i="2"/>
  <c r="N602" i="2"/>
  <c r="N603" i="2"/>
  <c r="N609" i="2"/>
  <c r="N610" i="2"/>
  <c r="N611" i="2"/>
  <c r="N617" i="2"/>
  <c r="N618" i="2"/>
  <c r="N619" i="2"/>
  <c r="N625" i="2"/>
  <c r="N626" i="2"/>
  <c r="N627" i="2"/>
  <c r="N633" i="2"/>
  <c r="N634" i="2"/>
  <c r="N635" i="2"/>
  <c r="N636" i="2"/>
  <c r="N637" i="2"/>
  <c r="N643" i="2"/>
  <c r="N644" i="2"/>
  <c r="N645" i="2"/>
  <c r="N646" i="2"/>
  <c r="N647" i="2"/>
  <c r="N653" i="2"/>
  <c r="N654" i="2"/>
  <c r="N655" i="2"/>
  <c r="N656" i="2"/>
  <c r="N657" i="2"/>
  <c r="N663" i="2"/>
  <c r="N664" i="2"/>
  <c r="N665" i="2"/>
  <c r="N666" i="2"/>
  <c r="N667" i="2"/>
  <c r="N673" i="2"/>
  <c r="N674" i="2"/>
  <c r="N675" i="2"/>
  <c r="N676" i="2"/>
  <c r="N682" i="2"/>
  <c r="N683" i="2"/>
  <c r="N684" i="2"/>
  <c r="N685" i="2"/>
  <c r="N686" i="2"/>
  <c r="N692" i="2"/>
  <c r="N693" i="2"/>
  <c r="N694" i="2"/>
  <c r="N695" i="2"/>
  <c r="N696" i="2"/>
  <c r="N702" i="2"/>
  <c r="N703" i="2"/>
  <c r="N704" i="2"/>
  <c r="N705" i="2"/>
  <c r="N706" i="2"/>
  <c r="N712" i="2"/>
  <c r="N713" i="2"/>
  <c r="N714" i="2"/>
  <c r="N715" i="2"/>
  <c r="N716" i="2"/>
  <c r="N722" i="2"/>
  <c r="N723" i="2"/>
  <c r="N724" i="2"/>
  <c r="N725" i="2"/>
  <c r="N726" i="2"/>
  <c r="N732" i="2"/>
  <c r="N733" i="2"/>
  <c r="N734" i="2"/>
  <c r="N735" i="2"/>
  <c r="N736" i="2"/>
  <c r="N742" i="2"/>
  <c r="N743" i="2"/>
  <c r="N744" i="2"/>
  <c r="N745" i="2"/>
  <c r="N746" i="2"/>
  <c r="N752" i="2"/>
  <c r="N753" i="2"/>
  <c r="N754" i="2"/>
  <c r="N755" i="2"/>
  <c r="N761" i="2"/>
  <c r="N762" i="2"/>
  <c r="N763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92" i="2"/>
  <c r="N793" i="2"/>
  <c r="N794" i="2"/>
  <c r="N800" i="2"/>
  <c r="N801" i="2"/>
  <c r="N802" i="2"/>
  <c r="N803" i="2"/>
  <c r="N804" i="2"/>
  <c r="N810" i="2"/>
  <c r="N811" i="2"/>
  <c r="N812" i="2"/>
  <c r="N813" i="2"/>
  <c r="N814" i="2"/>
  <c r="N820" i="2"/>
  <c r="N821" i="2"/>
  <c r="N822" i="2"/>
  <c r="N823" i="2"/>
  <c r="N824" i="2"/>
  <c r="N825" i="2"/>
  <c r="N826" i="2"/>
  <c r="N832" i="2"/>
  <c r="N833" i="2"/>
  <c r="N834" i="2"/>
  <c r="N835" i="2"/>
  <c r="N836" i="2"/>
  <c r="N837" i="2"/>
  <c r="N838" i="2"/>
  <c r="N844" i="2"/>
  <c r="N845" i="2"/>
  <c r="N846" i="2"/>
  <c r="N847" i="2"/>
  <c r="N848" i="2"/>
  <c r="N849" i="2"/>
  <c r="N850" i="2"/>
  <c r="N856" i="2"/>
  <c r="N857" i="2"/>
  <c r="N858" i="2"/>
  <c r="N859" i="2"/>
  <c r="N860" i="2"/>
  <c r="N861" i="2"/>
  <c r="N862" i="2"/>
  <c r="N868" i="2"/>
  <c r="N869" i="2"/>
  <c r="N870" i="2"/>
  <c r="N871" i="2"/>
  <c r="N872" i="2"/>
  <c r="N873" i="2"/>
  <c r="N874" i="2"/>
  <c r="N880" i="2"/>
  <c r="N881" i="2"/>
  <c r="N882" i="2"/>
  <c r="N883" i="2"/>
  <c r="N884" i="2"/>
  <c r="N885" i="2"/>
  <c r="N886" i="2"/>
  <c r="N892" i="2"/>
  <c r="N893" i="2"/>
  <c r="N894" i="2"/>
  <c r="N895" i="2"/>
  <c r="N896" i="2"/>
  <c r="N897" i="2"/>
  <c r="N898" i="2"/>
  <c r="N904" i="2"/>
  <c r="N905" i="2"/>
  <c r="N906" i="2"/>
  <c r="N907" i="2"/>
  <c r="N908" i="2"/>
  <c r="N909" i="2"/>
  <c r="N910" i="2"/>
  <c r="N916" i="2"/>
  <c r="N917" i="2"/>
  <c r="N918" i="2"/>
  <c r="N919" i="2"/>
  <c r="N920" i="2"/>
  <c r="N921" i="2"/>
  <c r="N922" i="2"/>
  <c r="N928" i="2"/>
  <c r="N929" i="2"/>
  <c r="N930" i="2"/>
  <c r="N931" i="2"/>
  <c r="N932" i="2"/>
  <c r="N933" i="2"/>
  <c r="N939" i="2"/>
  <c r="N940" i="2"/>
  <c r="N941" i="2"/>
  <c r="N942" i="2"/>
  <c r="N943" i="2"/>
  <c r="N949" i="2"/>
  <c r="N950" i="2"/>
  <c r="N951" i="2"/>
  <c r="N952" i="2"/>
  <c r="N953" i="2"/>
  <c r="N954" i="2"/>
  <c r="N955" i="2"/>
  <c r="N961" i="2"/>
  <c r="N962" i="2"/>
  <c r="N963" i="2"/>
  <c r="N964" i="2"/>
  <c r="N965" i="2"/>
  <c r="N966" i="2"/>
  <c r="N967" i="2"/>
  <c r="N973" i="2"/>
  <c r="N974" i="2"/>
  <c r="N975" i="2"/>
  <c r="N976" i="2"/>
  <c r="N977" i="2"/>
  <c r="N983" i="2"/>
  <c r="N984" i="2"/>
  <c r="N985" i="2"/>
  <c r="N986" i="2"/>
  <c r="N987" i="2"/>
  <c r="N993" i="2"/>
  <c r="N994" i="2"/>
  <c r="N995" i="2"/>
  <c r="N996" i="2"/>
  <c r="N997" i="2"/>
  <c r="N998" i="2"/>
  <c r="N999" i="2"/>
  <c r="N1005" i="2"/>
  <c r="N1006" i="2"/>
  <c r="N1007" i="2"/>
  <c r="N1008" i="2"/>
  <c r="N1009" i="2"/>
  <c r="N1010" i="2"/>
  <c r="N1011" i="2"/>
  <c r="N1017" i="2"/>
  <c r="N1018" i="2"/>
  <c r="N1019" i="2"/>
  <c r="N1020" i="2"/>
  <c r="N1021" i="2"/>
  <c r="N1027" i="2"/>
  <c r="N1028" i="2"/>
  <c r="N1029" i="2"/>
  <c r="N1030" i="2"/>
  <c r="N1031" i="2"/>
  <c r="N1032" i="2"/>
  <c r="N1033" i="2"/>
  <c r="N1039" i="2"/>
  <c r="N1040" i="2"/>
  <c r="N1046" i="2"/>
  <c r="N1047" i="2"/>
  <c r="N1048" i="2"/>
  <c r="N1049" i="2"/>
  <c r="N1050" i="2"/>
  <c r="N1056" i="2"/>
  <c r="N1057" i="2"/>
  <c r="N1058" i="2"/>
  <c r="N1059" i="2"/>
  <c r="N1060" i="2"/>
  <c r="N1066" i="2"/>
  <c r="N1067" i="2"/>
  <c r="N1068" i="2"/>
  <c r="N1069" i="2"/>
  <c r="N1070" i="2"/>
  <c r="N1076" i="2"/>
  <c r="N1077" i="2"/>
  <c r="N1078" i="2"/>
  <c r="N1079" i="2"/>
  <c r="N1080" i="2"/>
  <c r="N1081" i="2"/>
  <c r="N1082" i="2"/>
  <c r="N1088" i="2"/>
  <c r="N1089" i="2"/>
  <c r="N1090" i="2"/>
  <c r="N1091" i="2"/>
  <c r="N1092" i="2"/>
  <c r="N1093" i="2"/>
  <c r="N1094" i="2"/>
  <c r="N1100" i="2"/>
  <c r="N1101" i="2"/>
  <c r="N1102" i="2"/>
  <c r="N1103" i="2"/>
  <c r="N1104" i="2"/>
  <c r="N1105" i="2"/>
  <c r="N1111" i="2"/>
  <c r="N1112" i="2"/>
  <c r="N1113" i="2"/>
  <c r="N1114" i="2"/>
  <c r="N1115" i="2"/>
  <c r="N1116" i="2"/>
  <c r="N1122" i="2"/>
  <c r="N1123" i="2"/>
  <c r="N1124" i="2"/>
  <c r="N1125" i="2"/>
  <c r="N1126" i="2"/>
  <c r="N1127" i="2"/>
  <c r="N1128" i="2"/>
  <c r="N1134" i="2"/>
  <c r="N1135" i="2"/>
  <c r="N1136" i="2"/>
  <c r="N1137" i="2"/>
  <c r="N1138" i="2"/>
  <c r="N1139" i="2"/>
  <c r="N1145" i="2"/>
  <c r="N1146" i="2"/>
  <c r="N1147" i="2"/>
  <c r="N1148" i="2"/>
  <c r="N1149" i="2"/>
  <c r="N1150" i="2"/>
  <c r="N1151" i="2"/>
  <c r="N1157" i="2"/>
  <c r="N1158" i="2"/>
  <c r="N1159" i="2"/>
  <c r="N1160" i="2"/>
  <c r="N1161" i="2"/>
  <c r="N1162" i="2"/>
  <c r="N1163" i="2"/>
  <c r="N1169" i="2"/>
  <c r="N1170" i="2"/>
  <c r="N1171" i="2"/>
  <c r="N1172" i="2"/>
  <c r="N1173" i="2"/>
  <c r="N1174" i="2"/>
  <c r="N1180" i="2"/>
  <c r="N1181" i="2"/>
  <c r="N1182" i="2"/>
  <c r="N1183" i="2"/>
  <c r="N1189" i="2"/>
  <c r="N1190" i="2"/>
  <c r="N1191" i="2"/>
  <c r="N1192" i="2"/>
  <c r="N1193" i="2"/>
  <c r="N1194" i="2"/>
  <c r="N1195" i="2"/>
  <c r="N1201" i="2"/>
  <c r="N1202" i="2"/>
  <c r="N1203" i="2"/>
  <c r="N1204" i="2"/>
  <c r="N1205" i="2"/>
  <c r="N1206" i="2"/>
  <c r="N1212" i="2"/>
  <c r="N1213" i="2"/>
  <c r="N1214" i="2"/>
  <c r="N1215" i="2"/>
  <c r="N1216" i="2"/>
  <c r="N1217" i="2"/>
  <c r="N1223" i="2"/>
  <c r="N1224" i="2"/>
  <c r="N1225" i="2"/>
  <c r="N1226" i="2"/>
  <c r="N1227" i="2"/>
  <c r="N1228" i="2"/>
  <c r="N1229" i="2"/>
  <c r="N1230" i="2"/>
  <c r="N1231" i="2"/>
  <c r="N1237" i="2"/>
  <c r="N1238" i="2"/>
  <c r="N1239" i="2"/>
  <c r="N1240" i="2"/>
  <c r="N1241" i="2"/>
  <c r="N1247" i="2"/>
  <c r="N1248" i="2"/>
  <c r="N1249" i="2"/>
  <c r="N1255" i="2"/>
  <c r="N1256" i="2"/>
  <c r="N1257" i="2"/>
  <c r="N1258" i="2"/>
  <c r="N1259" i="2"/>
  <c r="N1265" i="2"/>
  <c r="N1266" i="2"/>
  <c r="N1267" i="2"/>
  <c r="N1268" i="2"/>
  <c r="N1274" i="2"/>
  <c r="N1275" i="2"/>
  <c r="N1276" i="2"/>
  <c r="N1277" i="2"/>
  <c r="N7" i="2"/>
  <c r="L1247" i="2"/>
  <c r="L1248" i="2"/>
  <c r="L1255" i="2"/>
  <c r="L1256" i="2"/>
  <c r="L1257" i="2"/>
  <c r="L1258" i="2"/>
  <c r="L1265" i="2"/>
  <c r="L1266" i="2"/>
  <c r="L1267" i="2"/>
  <c r="L1274" i="2"/>
  <c r="L1275" i="2"/>
  <c r="L1276" i="2"/>
  <c r="L8" i="2"/>
  <c r="L15" i="2"/>
  <c r="L16" i="2"/>
  <c r="L17" i="2"/>
  <c r="L18" i="2"/>
  <c r="L19" i="2"/>
  <c r="L20" i="2"/>
  <c r="L27" i="2"/>
  <c r="L28" i="2"/>
  <c r="L29" i="2"/>
  <c r="L30" i="2"/>
  <c r="L31" i="2"/>
  <c r="L32" i="2"/>
  <c r="L33" i="2"/>
  <c r="L40" i="2"/>
  <c r="L47" i="2"/>
  <c r="L54" i="2"/>
  <c r="L55" i="2"/>
  <c r="L62" i="2"/>
  <c r="L63" i="2"/>
  <c r="L64" i="2"/>
  <c r="L65" i="2"/>
  <c r="L66" i="2"/>
  <c r="L67" i="2"/>
  <c r="L74" i="2"/>
  <c r="L75" i="2"/>
  <c r="L76" i="2"/>
  <c r="L77" i="2"/>
  <c r="L84" i="2"/>
  <c r="L85" i="2"/>
  <c r="L92" i="2"/>
  <c r="L93" i="2"/>
  <c r="L100" i="2"/>
  <c r="L101" i="2"/>
  <c r="L108" i="2"/>
  <c r="L109" i="2"/>
  <c r="L110" i="2"/>
  <c r="L111" i="2"/>
  <c r="L118" i="2"/>
  <c r="L119" i="2"/>
  <c r="L126" i="2"/>
  <c r="L127" i="2"/>
  <c r="L128" i="2"/>
  <c r="L129" i="2"/>
  <c r="L130" i="2"/>
  <c r="L137" i="2"/>
  <c r="L144" i="2"/>
  <c r="L145" i="2"/>
  <c r="L146" i="2"/>
  <c r="L147" i="2"/>
  <c r="L154" i="2"/>
  <c r="L155" i="2"/>
  <c r="L156" i="2"/>
  <c r="L157" i="2"/>
  <c r="L164" i="2"/>
  <c r="L165" i="2"/>
  <c r="L166" i="2"/>
  <c r="L167" i="2"/>
  <c r="L168" i="2"/>
  <c r="L169" i="2"/>
  <c r="L170" i="2"/>
  <c r="L177" i="2"/>
  <c r="L178" i="2"/>
  <c r="L179" i="2"/>
  <c r="L180" i="2"/>
  <c r="L187" i="2"/>
  <c r="L188" i="2"/>
  <c r="L189" i="2"/>
  <c r="L190" i="2"/>
  <c r="L191" i="2"/>
  <c r="L192" i="2"/>
  <c r="L193" i="2"/>
  <c r="L200" i="2"/>
  <c r="L201" i="2"/>
  <c r="L202" i="2"/>
  <c r="L203" i="2"/>
  <c r="L204" i="2"/>
  <c r="L211" i="2"/>
  <c r="L212" i="2"/>
  <c r="L219" i="2"/>
  <c r="L220" i="2"/>
  <c r="L221" i="2"/>
  <c r="L222" i="2"/>
  <c r="L223" i="2"/>
  <c r="L230" i="2"/>
  <c r="L231" i="2"/>
  <c r="L232" i="2"/>
  <c r="L233" i="2"/>
  <c r="L240" i="2"/>
  <c r="L241" i="2"/>
  <c r="L242" i="2"/>
  <c r="L249" i="2"/>
  <c r="L250" i="2"/>
  <c r="L251" i="2"/>
  <c r="L252" i="2"/>
  <c r="L253" i="2"/>
  <c r="L254" i="2"/>
  <c r="L255" i="2"/>
  <c r="L256" i="2"/>
  <c r="L257" i="2"/>
  <c r="L258" i="2"/>
  <c r="L265" i="2"/>
  <c r="L266" i="2"/>
  <c r="L267" i="2"/>
  <c r="L268" i="2"/>
  <c r="L269" i="2"/>
  <c r="L270" i="2"/>
  <c r="L277" i="2"/>
  <c r="L278" i="2"/>
  <c r="L279" i="2"/>
  <c r="L280" i="2"/>
  <c r="L281" i="2"/>
  <c r="L282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7" i="2"/>
  <c r="L308" i="2"/>
  <c r="L309" i="2"/>
  <c r="L310" i="2"/>
  <c r="L311" i="2"/>
  <c r="L318" i="2"/>
  <c r="L319" i="2"/>
  <c r="L320" i="2"/>
  <c r="L321" i="2"/>
  <c r="L322" i="2"/>
  <c r="L323" i="2"/>
  <c r="L330" i="2"/>
  <c r="L331" i="2"/>
  <c r="L332" i="2"/>
  <c r="L333" i="2"/>
  <c r="L340" i="2"/>
  <c r="L341" i="2"/>
  <c r="L342" i="2"/>
  <c r="L343" i="2"/>
  <c r="L344" i="2"/>
  <c r="L351" i="2"/>
  <c r="L352" i="2"/>
  <c r="L353" i="2"/>
  <c r="L354" i="2"/>
  <c r="L355" i="2"/>
  <c r="L362" i="2"/>
  <c r="L363" i="2"/>
  <c r="L364" i="2"/>
  <c r="L365" i="2"/>
  <c r="L372" i="2"/>
  <c r="L373" i="2"/>
  <c r="L374" i="2"/>
  <c r="L375" i="2"/>
  <c r="L382" i="2"/>
  <c r="L383" i="2"/>
  <c r="L384" i="2"/>
  <c r="L385" i="2"/>
  <c r="L392" i="2"/>
  <c r="L393" i="2"/>
  <c r="L394" i="2"/>
  <c r="L401" i="2"/>
  <c r="L402" i="2"/>
  <c r="L403" i="2"/>
  <c r="L410" i="2"/>
  <c r="L411" i="2"/>
  <c r="L412" i="2"/>
  <c r="L413" i="2"/>
  <c r="L414" i="2"/>
  <c r="L421" i="2"/>
  <c r="L422" i="2"/>
  <c r="L423" i="2"/>
  <c r="L430" i="2"/>
  <c r="L431" i="2"/>
  <c r="L432" i="2"/>
  <c r="L439" i="2"/>
  <c r="L440" i="2"/>
  <c r="L441" i="2"/>
  <c r="L448" i="2"/>
  <c r="L449" i="2"/>
  <c r="L450" i="2"/>
  <c r="L451" i="2"/>
  <c r="L452" i="2"/>
  <c r="L453" i="2"/>
  <c r="L454" i="2"/>
  <c r="L461" i="2"/>
  <c r="L462" i="2"/>
  <c r="L463" i="2"/>
  <c r="L464" i="2"/>
  <c r="L471" i="2"/>
  <c r="L472" i="2"/>
  <c r="L473" i="2"/>
  <c r="L474" i="2"/>
  <c r="L475" i="2"/>
  <c r="L482" i="2"/>
  <c r="L483" i="2"/>
  <c r="L484" i="2"/>
  <c r="L485" i="2"/>
  <c r="L486" i="2"/>
  <c r="L493" i="2"/>
  <c r="L494" i="2"/>
  <c r="L495" i="2"/>
  <c r="L496" i="2"/>
  <c r="L497" i="2"/>
  <c r="L498" i="2"/>
  <c r="L499" i="2"/>
  <c r="L500" i="2"/>
  <c r="L507" i="2"/>
  <c r="L508" i="2"/>
  <c r="L509" i="2"/>
  <c r="L510" i="2"/>
  <c r="L511" i="2"/>
  <c r="L518" i="2"/>
  <c r="L519" i="2"/>
  <c r="L526" i="2"/>
  <c r="L527" i="2"/>
  <c r="L528" i="2"/>
  <c r="L529" i="2"/>
  <c r="L536" i="2"/>
  <c r="L537" i="2"/>
  <c r="L538" i="2"/>
  <c r="L545" i="2"/>
  <c r="L546" i="2"/>
  <c r="L547" i="2"/>
  <c r="L548" i="2"/>
  <c r="L555" i="2"/>
  <c r="L556" i="2"/>
  <c r="L557" i="2"/>
  <c r="L558" i="2"/>
  <c r="L565" i="2"/>
  <c r="L566" i="2"/>
  <c r="L567" i="2"/>
  <c r="L568" i="2"/>
  <c r="L575" i="2"/>
  <c r="L576" i="2"/>
  <c r="L577" i="2"/>
  <c r="L578" i="2"/>
  <c r="L585" i="2"/>
  <c r="L586" i="2"/>
  <c r="L593" i="2"/>
  <c r="L594" i="2"/>
  <c r="L601" i="2"/>
  <c r="L602" i="2"/>
  <c r="L609" i="2"/>
  <c r="L610" i="2"/>
  <c r="L617" i="2"/>
  <c r="L618" i="2"/>
  <c r="L625" i="2"/>
  <c r="L626" i="2"/>
  <c r="L633" i="2"/>
  <c r="L634" i="2"/>
  <c r="L635" i="2"/>
  <c r="L636" i="2"/>
  <c r="L643" i="2"/>
  <c r="L644" i="2"/>
  <c r="L645" i="2"/>
  <c r="L646" i="2"/>
  <c r="L653" i="2"/>
  <c r="L654" i="2"/>
  <c r="L655" i="2"/>
  <c r="L656" i="2"/>
  <c r="L663" i="2"/>
  <c r="L664" i="2"/>
  <c r="L665" i="2"/>
  <c r="L666" i="2"/>
  <c r="L673" i="2"/>
  <c r="L674" i="2"/>
  <c r="L675" i="2"/>
  <c r="L682" i="2"/>
  <c r="L683" i="2"/>
  <c r="L684" i="2"/>
  <c r="L685" i="2"/>
  <c r="L692" i="2"/>
  <c r="L693" i="2"/>
  <c r="L694" i="2"/>
  <c r="L695" i="2"/>
  <c r="L702" i="2"/>
  <c r="L703" i="2"/>
  <c r="L704" i="2"/>
  <c r="L705" i="2"/>
  <c r="L712" i="2"/>
  <c r="L713" i="2"/>
  <c r="L714" i="2"/>
  <c r="L715" i="2"/>
  <c r="L722" i="2"/>
  <c r="L723" i="2"/>
  <c r="L724" i="2"/>
  <c r="L725" i="2"/>
  <c r="L732" i="2"/>
  <c r="L733" i="2"/>
  <c r="L734" i="2"/>
  <c r="L735" i="2"/>
  <c r="L742" i="2"/>
  <c r="L743" i="2"/>
  <c r="L744" i="2"/>
  <c r="L745" i="2"/>
  <c r="L752" i="2"/>
  <c r="L753" i="2"/>
  <c r="L754" i="2"/>
  <c r="L761" i="2"/>
  <c r="L762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92" i="2"/>
  <c r="L793" i="2"/>
  <c r="L800" i="2"/>
  <c r="L801" i="2"/>
  <c r="L802" i="2"/>
  <c r="L803" i="2"/>
  <c r="L810" i="2"/>
  <c r="L811" i="2"/>
  <c r="L812" i="2"/>
  <c r="L813" i="2"/>
  <c r="L820" i="2"/>
  <c r="L821" i="2"/>
  <c r="L822" i="2"/>
  <c r="L823" i="2"/>
  <c r="L824" i="2"/>
  <c r="L825" i="2"/>
  <c r="L832" i="2"/>
  <c r="L833" i="2"/>
  <c r="L834" i="2"/>
  <c r="L835" i="2"/>
  <c r="L836" i="2"/>
  <c r="L837" i="2"/>
  <c r="L844" i="2"/>
  <c r="L845" i="2"/>
  <c r="L846" i="2"/>
  <c r="L847" i="2"/>
  <c r="L848" i="2"/>
  <c r="L849" i="2"/>
  <c r="L856" i="2"/>
  <c r="L857" i="2"/>
  <c r="L858" i="2"/>
  <c r="L859" i="2"/>
  <c r="L860" i="2"/>
  <c r="L861" i="2"/>
  <c r="L868" i="2"/>
  <c r="L869" i="2"/>
  <c r="L870" i="2"/>
  <c r="L871" i="2"/>
  <c r="L872" i="2"/>
  <c r="L873" i="2"/>
  <c r="L880" i="2"/>
  <c r="L881" i="2"/>
  <c r="L882" i="2"/>
  <c r="L883" i="2"/>
  <c r="L884" i="2"/>
  <c r="L885" i="2"/>
  <c r="L892" i="2"/>
  <c r="L893" i="2"/>
  <c r="L894" i="2"/>
  <c r="L895" i="2"/>
  <c r="L896" i="2"/>
  <c r="L897" i="2"/>
  <c r="L904" i="2"/>
  <c r="L905" i="2"/>
  <c r="L906" i="2"/>
  <c r="L907" i="2"/>
  <c r="L908" i="2"/>
  <c r="L909" i="2"/>
  <c r="L916" i="2"/>
  <c r="L917" i="2"/>
  <c r="L918" i="2"/>
  <c r="L919" i="2"/>
  <c r="L920" i="2"/>
  <c r="L921" i="2"/>
  <c r="L928" i="2"/>
  <c r="L929" i="2"/>
  <c r="L930" i="2"/>
  <c r="L931" i="2"/>
  <c r="L932" i="2"/>
  <c r="L939" i="2"/>
  <c r="L940" i="2"/>
  <c r="L941" i="2"/>
  <c r="L942" i="2"/>
  <c r="L949" i="2"/>
  <c r="L950" i="2"/>
  <c r="L951" i="2"/>
  <c r="L952" i="2"/>
  <c r="L953" i="2"/>
  <c r="L954" i="2"/>
  <c r="L961" i="2"/>
  <c r="L962" i="2"/>
  <c r="L963" i="2"/>
  <c r="L964" i="2"/>
  <c r="L965" i="2"/>
  <c r="L966" i="2"/>
  <c r="L973" i="2"/>
  <c r="L974" i="2"/>
  <c r="L975" i="2"/>
  <c r="L976" i="2"/>
  <c r="L983" i="2"/>
  <c r="L984" i="2"/>
  <c r="L985" i="2"/>
  <c r="L986" i="2"/>
  <c r="L993" i="2"/>
  <c r="L994" i="2"/>
  <c r="L995" i="2"/>
  <c r="L996" i="2"/>
  <c r="L997" i="2"/>
  <c r="L998" i="2"/>
  <c r="L1005" i="2"/>
  <c r="L1006" i="2"/>
  <c r="L1007" i="2"/>
  <c r="L1008" i="2"/>
  <c r="L1009" i="2"/>
  <c r="L1010" i="2"/>
  <c r="L1017" i="2"/>
  <c r="L1018" i="2"/>
  <c r="L1019" i="2"/>
  <c r="L1020" i="2"/>
  <c r="L1027" i="2"/>
  <c r="L1028" i="2"/>
  <c r="L1029" i="2"/>
  <c r="L1030" i="2"/>
  <c r="L1031" i="2"/>
  <c r="L1032" i="2"/>
  <c r="L1039" i="2"/>
  <c r="L1046" i="2"/>
  <c r="L1047" i="2"/>
  <c r="L1048" i="2"/>
  <c r="L1049" i="2"/>
  <c r="L1056" i="2"/>
  <c r="L1057" i="2"/>
  <c r="L1058" i="2"/>
  <c r="L1059" i="2"/>
  <c r="L1066" i="2"/>
  <c r="L1067" i="2"/>
  <c r="L1068" i="2"/>
  <c r="L1069" i="2"/>
  <c r="L1076" i="2"/>
  <c r="L1077" i="2"/>
  <c r="L1078" i="2"/>
  <c r="L1079" i="2"/>
  <c r="L1080" i="2"/>
  <c r="L1081" i="2"/>
  <c r="L1088" i="2"/>
  <c r="L1089" i="2"/>
  <c r="L1090" i="2"/>
  <c r="L1091" i="2"/>
  <c r="L1092" i="2"/>
  <c r="L1093" i="2"/>
  <c r="L1100" i="2"/>
  <c r="L1101" i="2"/>
  <c r="L1102" i="2"/>
  <c r="L1103" i="2"/>
  <c r="L1104" i="2"/>
  <c r="L1111" i="2"/>
  <c r="L1112" i="2"/>
  <c r="L1113" i="2"/>
  <c r="L1114" i="2"/>
  <c r="L1115" i="2"/>
  <c r="L1122" i="2"/>
  <c r="L1123" i="2"/>
  <c r="L1124" i="2"/>
  <c r="L1125" i="2"/>
  <c r="L1126" i="2"/>
  <c r="L1127" i="2"/>
  <c r="L1134" i="2"/>
  <c r="L1135" i="2"/>
  <c r="L1136" i="2"/>
  <c r="L1137" i="2"/>
  <c r="L1138" i="2"/>
  <c r="L1145" i="2"/>
  <c r="L1146" i="2"/>
  <c r="L1147" i="2"/>
  <c r="L1148" i="2"/>
  <c r="L1149" i="2"/>
  <c r="L1150" i="2"/>
  <c r="L1157" i="2"/>
  <c r="L1158" i="2"/>
  <c r="L1159" i="2"/>
  <c r="L1160" i="2"/>
  <c r="L1161" i="2"/>
  <c r="L1162" i="2"/>
  <c r="L1169" i="2"/>
  <c r="L1170" i="2"/>
  <c r="L1171" i="2"/>
  <c r="L1172" i="2"/>
  <c r="L1173" i="2"/>
  <c r="L1180" i="2"/>
  <c r="L1181" i="2"/>
  <c r="L1182" i="2"/>
  <c r="L1189" i="2"/>
  <c r="L1190" i="2"/>
  <c r="L1191" i="2"/>
  <c r="L1192" i="2"/>
  <c r="L1193" i="2"/>
  <c r="L1194" i="2"/>
  <c r="L1201" i="2"/>
  <c r="L1202" i="2"/>
  <c r="L1203" i="2"/>
  <c r="L1204" i="2"/>
  <c r="L1205" i="2"/>
  <c r="L1212" i="2"/>
  <c r="L1213" i="2"/>
  <c r="L1214" i="2"/>
  <c r="L1215" i="2"/>
  <c r="L1216" i="2"/>
  <c r="L1223" i="2"/>
  <c r="L1224" i="2"/>
  <c r="L1225" i="2"/>
  <c r="L1226" i="2"/>
  <c r="L1227" i="2"/>
  <c r="L1228" i="2"/>
  <c r="L1229" i="2"/>
  <c r="L1230" i="2"/>
  <c r="L1237" i="2"/>
  <c r="L1238" i="2"/>
  <c r="L1239" i="2"/>
  <c r="L1240" i="2"/>
  <c r="L7" i="2"/>
  <c r="J8" i="2"/>
  <c r="J15" i="2"/>
  <c r="J16" i="2"/>
  <c r="J17" i="2"/>
  <c r="J18" i="2"/>
  <c r="J19" i="2"/>
  <c r="J20" i="2"/>
  <c r="J27" i="2"/>
  <c r="J28" i="2"/>
  <c r="J29" i="2"/>
  <c r="J30" i="2"/>
  <c r="J31" i="2"/>
  <c r="J32" i="2"/>
  <c r="J33" i="2"/>
  <c r="J40" i="2"/>
  <c r="J47" i="2"/>
  <c r="J54" i="2"/>
  <c r="J55" i="2"/>
  <c r="J62" i="2"/>
  <c r="J63" i="2"/>
  <c r="J64" i="2"/>
  <c r="J65" i="2"/>
  <c r="J66" i="2"/>
  <c r="J67" i="2"/>
  <c r="J74" i="2"/>
  <c r="J75" i="2"/>
  <c r="J76" i="2"/>
  <c r="J77" i="2"/>
  <c r="J84" i="2"/>
  <c r="J85" i="2"/>
  <c r="J92" i="2"/>
  <c r="J93" i="2"/>
  <c r="J100" i="2"/>
  <c r="J101" i="2"/>
  <c r="J108" i="2"/>
  <c r="J109" i="2"/>
  <c r="J110" i="2"/>
  <c r="J111" i="2"/>
  <c r="J118" i="2"/>
  <c r="J119" i="2"/>
  <c r="J126" i="2"/>
  <c r="J127" i="2"/>
  <c r="J128" i="2"/>
  <c r="J129" i="2"/>
  <c r="J130" i="2"/>
  <c r="J137" i="2"/>
  <c r="J144" i="2"/>
  <c r="J145" i="2"/>
  <c r="J146" i="2"/>
  <c r="J147" i="2"/>
  <c r="J154" i="2"/>
  <c r="J155" i="2"/>
  <c r="J156" i="2"/>
  <c r="J157" i="2"/>
  <c r="J164" i="2"/>
  <c r="J165" i="2"/>
  <c r="J166" i="2"/>
  <c r="J167" i="2"/>
  <c r="J168" i="2"/>
  <c r="J169" i="2"/>
  <c r="J170" i="2"/>
  <c r="J177" i="2"/>
  <c r="J178" i="2"/>
  <c r="J179" i="2"/>
  <c r="J180" i="2"/>
  <c r="J187" i="2"/>
  <c r="J188" i="2"/>
  <c r="J189" i="2"/>
  <c r="J190" i="2"/>
  <c r="J191" i="2"/>
  <c r="J192" i="2"/>
  <c r="J193" i="2"/>
  <c r="J200" i="2"/>
  <c r="J201" i="2"/>
  <c r="J202" i="2"/>
  <c r="J203" i="2"/>
  <c r="J204" i="2"/>
  <c r="J211" i="2"/>
  <c r="J212" i="2"/>
  <c r="J219" i="2"/>
  <c r="J220" i="2"/>
  <c r="J221" i="2"/>
  <c r="J222" i="2"/>
  <c r="J223" i="2"/>
  <c r="J230" i="2"/>
  <c r="J231" i="2"/>
  <c r="J232" i="2"/>
  <c r="J233" i="2"/>
  <c r="J240" i="2"/>
  <c r="J241" i="2"/>
  <c r="J242" i="2"/>
  <c r="J249" i="2"/>
  <c r="J250" i="2"/>
  <c r="J251" i="2"/>
  <c r="J252" i="2"/>
  <c r="J253" i="2"/>
  <c r="J254" i="2"/>
  <c r="J255" i="2"/>
  <c r="J256" i="2"/>
  <c r="J257" i="2"/>
  <c r="J258" i="2"/>
  <c r="J265" i="2"/>
  <c r="J266" i="2"/>
  <c r="J267" i="2"/>
  <c r="J268" i="2"/>
  <c r="J269" i="2"/>
  <c r="J270" i="2"/>
  <c r="J277" i="2"/>
  <c r="J278" i="2"/>
  <c r="J279" i="2"/>
  <c r="J280" i="2"/>
  <c r="J281" i="2"/>
  <c r="J282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7" i="2"/>
  <c r="J308" i="2"/>
  <c r="J309" i="2"/>
  <c r="J310" i="2"/>
  <c r="J311" i="2"/>
  <c r="J318" i="2"/>
  <c r="J319" i="2"/>
  <c r="J320" i="2"/>
  <c r="J321" i="2"/>
  <c r="J322" i="2"/>
  <c r="J323" i="2"/>
  <c r="J330" i="2"/>
  <c r="J331" i="2"/>
  <c r="J332" i="2"/>
  <c r="J333" i="2"/>
  <c r="J340" i="2"/>
  <c r="J341" i="2"/>
  <c r="J342" i="2"/>
  <c r="J343" i="2"/>
  <c r="J344" i="2"/>
  <c r="J351" i="2"/>
  <c r="J352" i="2"/>
  <c r="J353" i="2"/>
  <c r="J354" i="2"/>
  <c r="J355" i="2"/>
  <c r="J362" i="2"/>
  <c r="J363" i="2"/>
  <c r="J364" i="2"/>
  <c r="J365" i="2"/>
  <c r="J372" i="2"/>
  <c r="J373" i="2"/>
  <c r="J374" i="2"/>
  <c r="J375" i="2"/>
  <c r="J382" i="2"/>
  <c r="J383" i="2"/>
  <c r="J384" i="2"/>
  <c r="J385" i="2"/>
  <c r="J392" i="2"/>
  <c r="J393" i="2"/>
  <c r="J394" i="2"/>
  <c r="J401" i="2"/>
  <c r="J402" i="2"/>
  <c r="J403" i="2"/>
  <c r="J410" i="2"/>
  <c r="J411" i="2"/>
  <c r="J412" i="2"/>
  <c r="J413" i="2"/>
  <c r="J414" i="2"/>
  <c r="J421" i="2"/>
  <c r="J422" i="2"/>
  <c r="J423" i="2"/>
  <c r="J430" i="2"/>
  <c r="J431" i="2"/>
  <c r="J432" i="2"/>
  <c r="J439" i="2"/>
  <c r="J440" i="2"/>
  <c r="J441" i="2"/>
  <c r="J448" i="2"/>
  <c r="J449" i="2"/>
  <c r="J450" i="2"/>
  <c r="J451" i="2"/>
  <c r="J452" i="2"/>
  <c r="J453" i="2"/>
  <c r="J454" i="2"/>
  <c r="J461" i="2"/>
  <c r="J462" i="2"/>
  <c r="J463" i="2"/>
  <c r="J464" i="2"/>
  <c r="J471" i="2"/>
  <c r="J472" i="2"/>
  <c r="J473" i="2"/>
  <c r="J474" i="2"/>
  <c r="J475" i="2"/>
  <c r="J482" i="2"/>
  <c r="J483" i="2"/>
  <c r="J484" i="2"/>
  <c r="J485" i="2"/>
  <c r="J486" i="2"/>
  <c r="J493" i="2"/>
  <c r="J494" i="2"/>
  <c r="J495" i="2"/>
  <c r="J496" i="2"/>
  <c r="J497" i="2"/>
  <c r="J498" i="2"/>
  <c r="J499" i="2"/>
  <c r="J500" i="2"/>
  <c r="J507" i="2"/>
  <c r="J508" i="2"/>
  <c r="J509" i="2"/>
  <c r="J510" i="2"/>
  <c r="J511" i="2"/>
  <c r="J518" i="2"/>
  <c r="J519" i="2"/>
  <c r="J526" i="2"/>
  <c r="J527" i="2"/>
  <c r="J528" i="2"/>
  <c r="J529" i="2"/>
  <c r="J536" i="2"/>
  <c r="J537" i="2"/>
  <c r="J538" i="2"/>
  <c r="J545" i="2"/>
  <c r="J546" i="2"/>
  <c r="J547" i="2"/>
  <c r="J548" i="2"/>
  <c r="J555" i="2"/>
  <c r="J556" i="2"/>
  <c r="J557" i="2"/>
  <c r="J558" i="2"/>
  <c r="J565" i="2"/>
  <c r="J566" i="2"/>
  <c r="J567" i="2"/>
  <c r="J568" i="2"/>
  <c r="J575" i="2"/>
  <c r="J576" i="2"/>
  <c r="J577" i="2"/>
  <c r="J578" i="2"/>
  <c r="J585" i="2"/>
  <c r="J586" i="2"/>
  <c r="J593" i="2"/>
  <c r="J594" i="2"/>
  <c r="J601" i="2"/>
  <c r="J602" i="2"/>
  <c r="J609" i="2"/>
  <c r="J610" i="2"/>
  <c r="J617" i="2"/>
  <c r="J618" i="2"/>
  <c r="J625" i="2"/>
  <c r="J626" i="2"/>
  <c r="J633" i="2"/>
  <c r="J634" i="2"/>
  <c r="J635" i="2"/>
  <c r="J636" i="2"/>
  <c r="J643" i="2"/>
  <c r="J644" i="2"/>
  <c r="J645" i="2"/>
  <c r="J646" i="2"/>
  <c r="J653" i="2"/>
  <c r="J654" i="2"/>
  <c r="J655" i="2"/>
  <c r="J656" i="2"/>
  <c r="J663" i="2"/>
  <c r="J664" i="2"/>
  <c r="J665" i="2"/>
  <c r="J666" i="2"/>
  <c r="J673" i="2"/>
  <c r="J674" i="2"/>
  <c r="J675" i="2"/>
  <c r="J682" i="2"/>
  <c r="J683" i="2"/>
  <c r="J684" i="2"/>
  <c r="J685" i="2"/>
  <c r="J692" i="2"/>
  <c r="J693" i="2"/>
  <c r="J694" i="2"/>
  <c r="J695" i="2"/>
  <c r="J702" i="2"/>
  <c r="J703" i="2"/>
  <c r="J704" i="2"/>
  <c r="J705" i="2"/>
  <c r="J712" i="2"/>
  <c r="J713" i="2"/>
  <c r="J714" i="2"/>
  <c r="J715" i="2"/>
  <c r="J722" i="2"/>
  <c r="J723" i="2"/>
  <c r="J724" i="2"/>
  <c r="J725" i="2"/>
  <c r="J732" i="2"/>
  <c r="J733" i="2"/>
  <c r="J734" i="2"/>
  <c r="J735" i="2"/>
  <c r="J742" i="2"/>
  <c r="J743" i="2"/>
  <c r="J744" i="2"/>
  <c r="J745" i="2"/>
  <c r="J752" i="2"/>
  <c r="J753" i="2"/>
  <c r="J754" i="2"/>
  <c r="J761" i="2"/>
  <c r="J762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92" i="2"/>
  <c r="J793" i="2"/>
  <c r="J800" i="2"/>
  <c r="J801" i="2"/>
  <c r="J802" i="2"/>
  <c r="J803" i="2"/>
  <c r="J810" i="2"/>
  <c r="J811" i="2"/>
  <c r="J812" i="2"/>
  <c r="J813" i="2"/>
  <c r="J820" i="2"/>
  <c r="J821" i="2"/>
  <c r="J822" i="2"/>
  <c r="J823" i="2"/>
  <c r="J824" i="2"/>
  <c r="J825" i="2"/>
  <c r="J832" i="2"/>
  <c r="J833" i="2"/>
  <c r="J834" i="2"/>
  <c r="J835" i="2"/>
  <c r="J836" i="2"/>
  <c r="J837" i="2"/>
  <c r="J844" i="2"/>
  <c r="J845" i="2"/>
  <c r="J846" i="2"/>
  <c r="J847" i="2"/>
  <c r="J848" i="2"/>
  <c r="J849" i="2"/>
  <c r="J856" i="2"/>
  <c r="J857" i="2"/>
  <c r="J858" i="2"/>
  <c r="J859" i="2"/>
  <c r="J860" i="2"/>
  <c r="J861" i="2"/>
  <c r="J868" i="2"/>
  <c r="J869" i="2"/>
  <c r="J870" i="2"/>
  <c r="J871" i="2"/>
  <c r="J872" i="2"/>
  <c r="J873" i="2"/>
  <c r="J880" i="2"/>
  <c r="J881" i="2"/>
  <c r="J882" i="2"/>
  <c r="J883" i="2"/>
  <c r="J884" i="2"/>
  <c r="J885" i="2"/>
  <c r="J892" i="2"/>
  <c r="J893" i="2"/>
  <c r="J894" i="2"/>
  <c r="J895" i="2"/>
  <c r="J896" i="2"/>
  <c r="J897" i="2"/>
  <c r="J904" i="2"/>
  <c r="J905" i="2"/>
  <c r="J906" i="2"/>
  <c r="J907" i="2"/>
  <c r="J908" i="2"/>
  <c r="J909" i="2"/>
  <c r="J916" i="2"/>
  <c r="J917" i="2"/>
  <c r="J918" i="2"/>
  <c r="J919" i="2"/>
  <c r="J920" i="2"/>
  <c r="J921" i="2"/>
  <c r="J928" i="2"/>
  <c r="J929" i="2"/>
  <c r="J930" i="2"/>
  <c r="J931" i="2"/>
  <c r="J932" i="2"/>
  <c r="J939" i="2"/>
  <c r="J940" i="2"/>
  <c r="J941" i="2"/>
  <c r="J942" i="2"/>
  <c r="J949" i="2"/>
  <c r="J950" i="2"/>
  <c r="J951" i="2"/>
  <c r="J952" i="2"/>
  <c r="J953" i="2"/>
  <c r="J954" i="2"/>
  <c r="J961" i="2"/>
  <c r="J962" i="2"/>
  <c r="J963" i="2"/>
  <c r="J964" i="2"/>
  <c r="J965" i="2"/>
  <c r="J966" i="2"/>
  <c r="J973" i="2"/>
  <c r="J974" i="2"/>
  <c r="J975" i="2"/>
  <c r="J976" i="2"/>
  <c r="J983" i="2"/>
  <c r="J984" i="2"/>
  <c r="J985" i="2"/>
  <c r="J986" i="2"/>
  <c r="J993" i="2"/>
  <c r="J994" i="2"/>
  <c r="J995" i="2"/>
  <c r="J996" i="2"/>
  <c r="J997" i="2"/>
  <c r="J998" i="2"/>
  <c r="J1005" i="2"/>
  <c r="J1006" i="2"/>
  <c r="J1007" i="2"/>
  <c r="J1008" i="2"/>
  <c r="J1009" i="2"/>
  <c r="J1010" i="2"/>
  <c r="J1017" i="2"/>
  <c r="J1018" i="2"/>
  <c r="J1019" i="2"/>
  <c r="J1020" i="2"/>
  <c r="J1027" i="2"/>
  <c r="J1028" i="2"/>
  <c r="J1029" i="2"/>
  <c r="J1030" i="2"/>
  <c r="J1031" i="2"/>
  <c r="J1032" i="2"/>
  <c r="J1039" i="2"/>
  <c r="J1046" i="2"/>
  <c r="J1047" i="2"/>
  <c r="J1048" i="2"/>
  <c r="J1049" i="2"/>
  <c r="J1056" i="2"/>
  <c r="J1057" i="2"/>
  <c r="J1058" i="2"/>
  <c r="J1059" i="2"/>
  <c r="J1066" i="2"/>
  <c r="J1067" i="2"/>
  <c r="J1068" i="2"/>
  <c r="J1069" i="2"/>
  <c r="J1076" i="2"/>
  <c r="J1077" i="2"/>
  <c r="J1078" i="2"/>
  <c r="J1079" i="2"/>
  <c r="J1080" i="2"/>
  <c r="J1081" i="2"/>
  <c r="J1088" i="2"/>
  <c r="J1089" i="2"/>
  <c r="J1090" i="2"/>
  <c r="J1091" i="2"/>
  <c r="J1092" i="2"/>
  <c r="J1093" i="2"/>
  <c r="J1100" i="2"/>
  <c r="J1101" i="2"/>
  <c r="J1102" i="2"/>
  <c r="J1103" i="2"/>
  <c r="J1104" i="2"/>
  <c r="J1111" i="2"/>
  <c r="J1112" i="2"/>
  <c r="J1113" i="2"/>
  <c r="J1114" i="2"/>
  <c r="J1115" i="2"/>
  <c r="J1122" i="2"/>
  <c r="J1123" i="2"/>
  <c r="J1124" i="2"/>
  <c r="J1125" i="2"/>
  <c r="J1126" i="2"/>
  <c r="J1127" i="2"/>
  <c r="J1134" i="2"/>
  <c r="J1135" i="2"/>
  <c r="J1136" i="2"/>
  <c r="J1137" i="2"/>
  <c r="J1138" i="2"/>
  <c r="J1145" i="2"/>
  <c r="J1146" i="2"/>
  <c r="J1147" i="2"/>
  <c r="J1148" i="2"/>
  <c r="J1149" i="2"/>
  <c r="J1150" i="2"/>
  <c r="J1157" i="2"/>
  <c r="J1158" i="2"/>
  <c r="J1159" i="2"/>
  <c r="J1160" i="2"/>
  <c r="J1161" i="2"/>
  <c r="J1162" i="2"/>
  <c r="J1169" i="2"/>
  <c r="J1170" i="2"/>
  <c r="J1171" i="2"/>
  <c r="J1172" i="2"/>
  <c r="J1173" i="2"/>
  <c r="J1180" i="2"/>
  <c r="J1181" i="2"/>
  <c r="J1182" i="2"/>
  <c r="J1189" i="2"/>
  <c r="J1190" i="2"/>
  <c r="J1191" i="2"/>
  <c r="J1192" i="2"/>
  <c r="J1193" i="2"/>
  <c r="J1194" i="2"/>
  <c r="J1201" i="2"/>
  <c r="J1202" i="2"/>
  <c r="J1203" i="2"/>
  <c r="J1204" i="2"/>
  <c r="J1205" i="2"/>
  <c r="J1212" i="2"/>
  <c r="J1213" i="2"/>
  <c r="J1214" i="2"/>
  <c r="J1215" i="2"/>
  <c r="J1216" i="2"/>
  <c r="J1223" i="2"/>
  <c r="J1224" i="2"/>
  <c r="J1225" i="2"/>
  <c r="J1226" i="2"/>
  <c r="J1227" i="2"/>
  <c r="J1228" i="2"/>
  <c r="J1229" i="2"/>
  <c r="J1230" i="2"/>
  <c r="J1237" i="2"/>
  <c r="J1238" i="2"/>
  <c r="J1239" i="2"/>
  <c r="J1240" i="2"/>
  <c r="J1247" i="2"/>
  <c r="J1248" i="2"/>
  <c r="J1255" i="2"/>
  <c r="J1256" i="2"/>
  <c r="J1257" i="2"/>
  <c r="J1258" i="2"/>
  <c r="J1265" i="2"/>
  <c r="J1266" i="2"/>
  <c r="J1267" i="2"/>
  <c r="J1274" i="2"/>
  <c r="J1275" i="2"/>
  <c r="J1276" i="2"/>
  <c r="J7" i="2"/>
</calcChain>
</file>

<file path=xl/sharedStrings.xml><?xml version="1.0" encoding="utf-8"?>
<sst xmlns="http://schemas.openxmlformats.org/spreadsheetml/2006/main" count="4539" uniqueCount="1112">
  <si>
    <t>GOVERNO DO ESTADO DE MATO GROSSO DO SUL</t>
  </si>
  <si>
    <t>AGÊNCIA DE HABITAÇÃO POPULAR DO ESTADO DE MATO GROSSO DO SUL</t>
  </si>
  <si>
    <t>GERÊNCIA DE LICITAÇÃO</t>
  </si>
  <si>
    <t>Orçamento Inicial - Analítico - Método Truncado</t>
  </si>
  <si>
    <t>Objeto:</t>
  </si>
  <si>
    <t>CONTRATAR EMPRESA PARA RECONSTRUÇÃO DE 01 (UMA) UNIDADE HABITACIONAL, Q21 - LT 40, RESIDENCIAL RAMEZ TEBET, NO MUNICÍPIO DE CAMPO GRANDE/MS.</t>
  </si>
  <si>
    <t>Município:</t>
  </si>
  <si>
    <t>Campo Grande/MS</t>
  </si>
  <si>
    <t>Local:</t>
  </si>
  <si>
    <t/>
  </si>
  <si>
    <t>BDI:</t>
  </si>
  <si>
    <t>BDI NÃO DESONERADO - 23,53% (23,53%)</t>
  </si>
  <si>
    <t>Prazo exec.:</t>
  </si>
  <si>
    <t>120 dias</t>
  </si>
  <si>
    <t>Sist./Ref.:</t>
  </si>
  <si>
    <t>AGEHAB CIVIL - ONERADO (jan/2026), SINAPI - Sist. Nac. de Pesq. de Custos e Índ. da Const. Civil (jan/2026), AGESUL CIVIL - ONERADO (jun/2025)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</si>
  <si>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</si>
  <si>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</si>
  <si>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</si>
  <si>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</si>
  <si>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</si>
  <si>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</si>
  <si>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</si>
  <si>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</si>
  <si>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</si>
  <si>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</si>
  <si>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</si>
  <si>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</si>
  <si>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</si>
  <si>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</si>
  <si>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</si>
  <si>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</si>
  <si>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</si>
  <si>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98519</t>
  </si>
  <si>
    <t>Revolvimento e limpeza manual de solo. Af_07/2024</t>
  </si>
  <si>
    <t>m²</t>
  </si>
  <si>
    <t>SINAPI - Sist. Nac. de Pesq. de Custos e Índ. da Const. Civil</t>
  </si>
  <si>
    <t>6-BDI NÃO DESONERADO - 23,53% ( 23,53% )</t>
  </si>
  <si>
    <t>01/01/2026</t>
  </si>
  <si>
    <t>01.02
010100101</t>
  </si>
  <si>
    <t>LOCAÇÃO CONVENCIONAL DE OBRA ATRAVÉS DE GABARITO DE TÁBUAS CORRIDAS PONTALETADAS, COM REAPROVEITAMENTO DE 3 VEZES</t>
  </si>
  <si>
    <t>m² </t>
  </si>
  <si>
    <t>AGEHAB CIVIL - ONERADO</t>
  </si>
  <si>
    <t>01.03
103689</t>
  </si>
  <si>
    <t>Fornecimento e instalação de placa de obra com chapa galvanizada e estrutura de madeira. Af_03/2022_ps</t>
  </si>
  <si>
    <t>01.04
012600101</t>
  </si>
  <si>
    <t>LOCAÇÃO DE CONTAINER PARA DEPÓSITO DE (2,30 X 6,00M), ALT. 2,50M, SEM DIVISÓRIAS INTERNAS E SEM SANITÁRIO, EXC. TRANSP./CARGA/DESCARGA</t>
  </si>
  <si>
    <t>mês</t>
  </si>
  <si>
    <t>01.05
0101001176</t>
  </si>
  <si>
    <t>Locação de banheiro químico, incluso 4 higienizações, mobilização e desmobilização</t>
  </si>
  <si>
    <t>AGESUL CIVIL - ONERADO</t>
  </si>
  <si>
    <t>01/06/2025</t>
  </si>
  <si>
    <t>Total - SERVIÇOS PRELIMINARES</t>
  </si>
  <si>
    <t>02</t>
  </si>
  <si>
    <t>DEMOLIÇÕES E REMOÇÕES</t>
  </si>
  <si>
    <t>02.01
97625</t>
  </si>
  <si>
    <t>Demolição de alvenaria para qualquer tipo de bloco, de forma mecanizada, sem reaproveitamento. Af_09/2023</t>
  </si>
  <si>
    <t>m³</t>
  </si>
  <si>
    <t>02.02
104790</t>
  </si>
  <si>
    <t>Demolição de piso de concreto simples, de forma mecanizada com martelete, sem reaproveitamento. Af_09/2023</t>
  </si>
  <si>
    <t>02.03
97627</t>
  </si>
  <si>
    <t>Demolição de pilares e vigas em concreto armado, de forma mecanizada com martelete, sem reaproveitamento. Af_09/2023</t>
  </si>
  <si>
    <t>02.04
97645</t>
  </si>
  <si>
    <t>Remoção de janelas, de forma manual, sem reaproveitamento. Af_09/2023</t>
  </si>
  <si>
    <t>02.05
97644</t>
  </si>
  <si>
    <t>Remoção de portas, de forma manual, sem reaproveitamento. Af_09/2023</t>
  </si>
  <si>
    <t>02.06
97663</t>
  </si>
  <si>
    <t>Remoção de louças, de forma manual, sem reaproveitamento. Af_09/2023</t>
  </si>
  <si>
    <t>un</t>
  </si>
  <si>
    <t>02.07
100982</t>
  </si>
  <si>
    <t>Carga, manobra e descarga de entulho em caminhão basculante 10 m³ - carga com escavadeira hidráulica  (caçamba de 0,80 m³ / 111 hp) e descarga livre (unidade: m3). Af_07/2020</t>
  </si>
  <si>
    <t>02.08
93590</t>
  </si>
  <si>
    <t>Transporte com caminhão basculante de 10 m³, em via urbana pavimentada, adicional para dmt excedente a 30 km (unidade: m3xkm). Af_07/2020</t>
  </si>
  <si>
    <t>m³/km</t>
  </si>
  <si>
    <t>Total - DEMOLIÇÕES E REMOÇÕES</t>
  </si>
  <si>
    <t>03</t>
  </si>
  <si>
    <t>ATERRO</t>
  </si>
  <si>
    <t>03.01
94319</t>
  </si>
  <si>
    <t>Aterro manual de valas com solo argilo-arenoso. Af_08/2023</t>
  </si>
  <si>
    <t>Total - ATERRO</t>
  </si>
  <si>
    <t>04</t>
  </si>
  <si>
    <t>SERVIÇOS EM TERRA</t>
  </si>
  <si>
    <t>04.01
93358</t>
  </si>
  <si>
    <t>Escavação manual de vala. Af_09/2024</t>
  </si>
  <si>
    <t>04.02
97083</t>
  </si>
  <si>
    <t>Compactação mecânica de solo para execução de radier, piso de concreto ou laje sobre solo, com compactador de solos a percussão. Af_09/2021</t>
  </si>
  <si>
    <t>04.03
93382</t>
  </si>
  <si>
    <t>Reaterro manual de valas, com compactador de solos de percussão. Af_08/2023</t>
  </si>
  <si>
    <t>Total - SERVIÇOS EM TERRA</t>
  </si>
  <si>
    <t>05</t>
  </si>
  <si>
    <t>FUNDAÇÕES</t>
  </si>
  <si>
    <t>05.01
89453</t>
  </si>
  <si>
    <t>Alvenaria de blocos de concreto estrutural 14x19x39 cm (espessura 14 cm), fbk = 4,5 mpa, utilizando palheta. Af_10/2022</t>
  </si>
  <si>
    <t>05.02
010603101</t>
  </si>
  <si>
    <t>CANALETA CONCRETO 14X19X39 (ESPESSURA DE 14CM) E ARGAMASSA DE ASSENTAMENTO COM PREPARO EM BETONEIRA</t>
  </si>
  <si>
    <t>05.03
94970</t>
  </si>
  <si>
    <t>Concreto fck = 20mpa, traço 1:2,7:3 (em massa seca de cimento/ areia média/ brita 1) - preparo mecânico com betoneira 600 l. Af_05/2021</t>
  </si>
  <si>
    <t>05.04
103670</t>
  </si>
  <si>
    <t>LANÇAMENTO COM USO DE BALDES, ADENSAMENTO E ACABAMENTO DE CONCRETO EM ESTRUTURAS. AF_02/2022</t>
  </si>
  <si>
    <t>05.05
010602101</t>
  </si>
  <si>
    <t>TRELIÇA T12 (TR12646 - NBR14862)</t>
  </si>
  <si>
    <t>m</t>
  </si>
  <si>
    <t>05.06
97092</t>
  </si>
  <si>
    <t>Armação para execução de radier, piso de concreto ou laje sobre solo, com uso de tela q-196. Af_09/2021</t>
  </si>
  <si>
    <t>kg</t>
  </si>
  <si>
    <t>05.07
101619</t>
  </si>
  <si>
    <t>Preparo de fundo de vala com largura menor que 1,5 m, com camada de brita, lançamento manual. Af_01/2026</t>
  </si>
  <si>
    <t>05.08
98555</t>
  </si>
  <si>
    <t>Impermeabilização de superfície com argamassa polimérica / membrana acrílica, 3 demãos. Af_09/2023</t>
  </si>
  <si>
    <t>Total - FUNDAÇÕES</t>
  </si>
  <si>
    <t>06</t>
  </si>
  <si>
    <t>SUPRAESTRUTURA</t>
  </si>
  <si>
    <t>06.01
010601102</t>
  </si>
  <si>
    <t>FABRICAÇÃO, MONTAGEM E DESMONTAGEM DE FÔRMA PARA VIGA DE RESPALDO, EM MADEIRA SERRADA, E=25 MM, 4 UTILIZAÇÕES</t>
  </si>
  <si>
    <t>06.02
94970</t>
  </si>
  <si>
    <t>06.03
103670</t>
  </si>
  <si>
    <t>06.04
010602101</t>
  </si>
  <si>
    <t>06.05
010603102</t>
  </si>
  <si>
    <t>VERGA E CONTRAVERGA EM CONCRETO COM TRELIÇA DE 12CM</t>
  </si>
  <si>
    <t>Total - SUPRAESTRUTURA</t>
  </si>
  <si>
    <t>07</t>
  </si>
  <si>
    <t>ALVENARIA DE ELEVAÇÃO</t>
  </si>
  <si>
    <t>07.01
103328</t>
  </si>
  <si>
    <t>Alvenaria de vedação de blocos cerâmicos furados na horizontal de 9x19x19 cm (espessura 9 cm) e argamassa de assentamento com preparo em betoneira. Af_12/2021</t>
  </si>
  <si>
    <t>Total - ALVENARIA DE ELEVAÇÃO</t>
  </si>
  <si>
    <t>08</t>
  </si>
  <si>
    <t>ESTRUTURA DE COBERTURA - MADEIRA</t>
  </si>
  <si>
    <t>08.01
010900102</t>
  </si>
  <si>
    <t>FABRICAÇÃO E INSTALAÇÃO DE TRAMA (RIPAS, CAIBROS E TERÇAS) E PONTALETES DE MADEIRA NÃO APARELHADA PARA TELHADO COM TELHA CERÂMICA (ENCAIXE/CAPA CANAL), INCLUSO TRANSPORTE VERTICAL - UNIDADE HABITACIONAL DE 42,56M²</t>
  </si>
  <si>
    <t>Total - ESTRUTURA DE COBERTURA - MADEIRA</t>
  </si>
  <si>
    <t>09</t>
  </si>
  <si>
    <t>COBERTURA</t>
  </si>
  <si>
    <t>09.01
94442</t>
  </si>
  <si>
    <t>Telhamento com telha cerâmica de encaixe, tipo romana, com até 2 águas, incluso transporte vertical. Af_07/2019</t>
  </si>
  <si>
    <t>09.02
94221</t>
  </si>
  <si>
    <t>Cumeeira para telha cerâmica emboçada com argamassa traço 1:2:9 (cimento, cal e areia) para telhados com até 2 águas, incluso transporte vertical. Af_07/2019</t>
  </si>
  <si>
    <t>09.03
010900101</t>
  </si>
  <si>
    <t>TABEIRA DE MADEIRA LEI, 1A QUALIDADE, 2,5X15,0CM PARA BEIRAL DE TELHADO</t>
  </si>
  <si>
    <t>09.04
94447</t>
  </si>
  <si>
    <t>Telhamento com telha cerâmica capa-canal, tipo paulista, com até 2 águas, incluso transporte vertical. Af_07/2019</t>
  </si>
  <si>
    <t>Total - COBERTURA</t>
  </si>
  <si>
    <t>10</t>
  </si>
  <si>
    <t>ESQUADRIAS</t>
  </si>
  <si>
    <t>10.01
011102104</t>
  </si>
  <si>
    <t>PORTA EM ACO DE ABRIR TIPO VENEZIANA COM BATENTE, FIXADA COM PARAFUSOS - FORNECIMENTO E INSTALACAO</t>
  </si>
  <si>
    <t>10.02
94559</t>
  </si>
  <si>
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</si>
  <si>
    <t>10.03
94562</t>
  </si>
  <si>
    <t>Janela de aço de correr com 4 folhas para vidro (vidros não inclusos), batente/ requadro incluso (6 a 14 cm), fixação com argamassa, com pintura anticorrosiva, com ferragens, fixação com argamassa, exclusive contramarco - fornecimento e instalação. Af_11/2024</t>
  </si>
  <si>
    <t>10.04
011102102</t>
  </si>
  <si>
    <t>JANELA DE AÇO DE CORRER, VENEZIANA, FIXAÇÃO COM ARGAMASSA, SEM VIDROS - 100x120 CM</t>
  </si>
  <si>
    <t>Total - ESQUADRIAS</t>
  </si>
  <si>
    <t>11</t>
  </si>
  <si>
    <t>REVESTIMENTOS</t>
  </si>
  <si>
    <t>11.01</t>
  </si>
  <si>
    <t>REVESTIMENTOS INTERNOS</t>
  </si>
  <si>
    <t>11.01.01
87879</t>
  </si>
  <si>
    <t>Chapisco aplicado em alvenarias e estruturas de concreto internas, com colher de pedreiro.  Argamassa traço 1:3 com preparo em betoneira 400l. Af_10/2022</t>
  </si>
  <si>
    <t>11.01.02
87529</t>
  </si>
  <si>
    <t>Massa única, em argamassa traço 1:2:8, preparo mecânico, aplicada manualmente em paredes internas de ambientes com área entre 5m² e 10m², e = 17,5mm, com taliscas. Af_03/2024</t>
  </si>
  <si>
    <t>11.02</t>
  </si>
  <si>
    <t>AZULEJOS</t>
  </si>
  <si>
    <t>11.02.01
87265</t>
  </si>
  <si>
    <t>Revestimento cerâmico para paredes internas com placas tipo esmaltada de dimensões 20x20 cm aplicadas na altura inteira das paredes.  Af_02/2023_pe</t>
  </si>
  <si>
    <t>11.03</t>
  </si>
  <si>
    <t>REVESTIMENTOS EXTERNOS</t>
  </si>
  <si>
    <t>11.03.01
87879</t>
  </si>
  <si>
    <t>11.03.02
87529</t>
  </si>
  <si>
    <t>Total - REVESTIMENTOS</t>
  </si>
  <si>
    <t>12</t>
  </si>
  <si>
    <t>PINTURA</t>
  </si>
  <si>
    <t>12.01
88485</t>
  </si>
  <si>
    <t>Fundo selador acrílico, aplicação manual em parede, uma demão. Af_04/2023</t>
  </si>
  <si>
    <t>12.02
88489</t>
  </si>
  <si>
    <t>Pintura látex acrílica premium, aplicação manual em paredes, duas demãos. Af_04/2023</t>
  </si>
  <si>
    <t>12.03
100760</t>
  </si>
  <si>
    <t>Pintura com tinta alquídica de acabamento (esmalte sintético brilhante) aplicada a rolo ou pincel sobre superfícies metálicas (exceto perfil) executado em obra (02 demãos). Af_01/2020</t>
  </si>
  <si>
    <t>Total - PINTURA</t>
  </si>
  <si>
    <t>13</t>
  </si>
  <si>
    <t>FORRO</t>
  </si>
  <si>
    <t>13.01
96111</t>
  </si>
  <si>
    <t>Forro em réguas de pvc, frisado, para ambientes residenciais, inclusive estrutura unidirecional de fixação. Af_08/2023_ps</t>
  </si>
  <si>
    <t>Total - FORRO</t>
  </si>
  <si>
    <t>14</t>
  </si>
  <si>
    <t>VIDROS</t>
  </si>
  <si>
    <t>14.01
011900101</t>
  </si>
  <si>
    <t>VIDRO FANTASIA TIPO CANELADO, ESPESSURA 4MM</t>
  </si>
  <si>
    <t>Total - VIDROS</t>
  </si>
  <si>
    <t>15</t>
  </si>
  <si>
    <t>PAVIMENTAÇÃO</t>
  </si>
  <si>
    <t>15.01</t>
  </si>
  <si>
    <t>CERÂMICA</t>
  </si>
  <si>
    <t>15.01.01
87247</t>
  </si>
  <si>
    <t>Revestimento cerâmico para piso com placas tipo esmaltada de dimensões 35x35 cm aplicada em ambientes de área entre 5 m2 e 10 m2. Af_02/2023_pe</t>
  </si>
  <si>
    <t>15.01.02
88648</t>
  </si>
  <si>
    <t>Rodapé cerâmico de 7cm de altura com placas tipo esmaltada de dimensões 35x35cm. Af_02/2023</t>
  </si>
  <si>
    <t>15.02</t>
  </si>
  <si>
    <t>CONTRAPISO E CALÇADA</t>
  </si>
  <si>
    <t>15.02.01
94990</t>
  </si>
  <si>
    <t>Execução de passeio (calçada) ou piso de concreto com concreto moldado in loco, feito em obra, acabamento convencional, não armado. Af_08/2022</t>
  </si>
  <si>
    <t>15.02.02
94990</t>
  </si>
  <si>
    <t>15.03</t>
  </si>
  <si>
    <t>CALÇADA DE ACESSO</t>
  </si>
  <si>
    <t>15.03.01
97083</t>
  </si>
  <si>
    <t>15.03.02
96622</t>
  </si>
  <si>
    <t>Lastro com material granular, aplicado em pisos ou lajes sobre solo, espessura de *5 cm*. Af_01/2024</t>
  </si>
  <si>
    <t>15.03.03
97092</t>
  </si>
  <si>
    <t>15.03.04
94990</t>
  </si>
  <si>
    <t>Total - PAVIMENTAÇÃO</t>
  </si>
  <si>
    <t>16</t>
  </si>
  <si>
    <t>INSTALAÇÃO ELÉTRICA</t>
  </si>
  <si>
    <t>16.01
90447</t>
  </si>
  <si>
    <t>Rasgo linear manual em alvenaria, para eletrodutos, diâmetros menores ou iguais a 40 mm. Af_09/2023</t>
  </si>
  <si>
    <t>16.02
91834</t>
  </si>
  <si>
    <t>Eletroduto flexível corrugado, pvc, dn 25 mm (3/4"), para circuitos terminais, instalado em forro - fornecimento e instalação. Af_03/2023</t>
  </si>
  <si>
    <t>16.03
91854</t>
  </si>
  <si>
    <t>Eletroduto flexível corrugado, pvc, dn 25 mm (3/4"), para circuitos terminais, instalado em parede - fornecimento e instalação. Af_03/2023</t>
  </si>
  <si>
    <t>16.04
91836</t>
  </si>
  <si>
    <t>Eletroduto flexível corrugado, pvc, dn 32 mm (1"), para circuitos terminais, instalado em forro - fornecimento e instalação. Af_03/2023</t>
  </si>
  <si>
    <t>16.05
91926</t>
  </si>
  <si>
    <t>Cabo de cobre flexível isolado, 2,5 mm², anti-chama 450/750 v, para circuitos terminais - fornecimento e instalação. Af_03/2023</t>
  </si>
  <si>
    <t>16.06
91930</t>
  </si>
  <si>
    <t>Cabo de cobre flexível isolado, 6 mm², anti-chama 450/750 v, para circuitos terminais - fornecimento e instalação. Af_03/2023</t>
  </si>
  <si>
    <t>16.07
91933</t>
  </si>
  <si>
    <t>Cabo de cobre flexível isolado, 10 mm², anti-chama 0,6/1,0 kv, para circuitos terminais - fornecimento e instalação. Af_03/2023</t>
  </si>
  <si>
    <t>16.08
92000</t>
  </si>
  <si>
    <t>Tomada baixa de embutir (1 módulo), 2p+t 10 a, incluindo suporte e placa - fornecimento e instalação. Af_03/2023</t>
  </si>
  <si>
    <t>16.09
91996</t>
  </si>
  <si>
    <t>Tomada média de embutir (1 módulo), 2p+t 10 a, incluindo suporte e placa - fornecimento e instalação. Af_03/2023</t>
  </si>
  <si>
    <t>16.10
92004</t>
  </si>
  <si>
    <t>Tomada média de embutir (2 módulos), 2p+t 10 a, incluindo suporte e placa - fornecimento e instalação. Af_03/2023</t>
  </si>
  <si>
    <t>16.11
91992</t>
  </si>
  <si>
    <t>Tomada alta de embutir (1 módulo), 2p+t 10 a, incluindo suporte e placa - fornecimento e instalação. Af_03/2023</t>
  </si>
  <si>
    <t>16.12
91953</t>
  </si>
  <si>
    <t>Interruptor simples (1 módulo), 10a/250v, incluindo suporte e placa - fornecimento e instalação. Af_03/2023</t>
  </si>
  <si>
    <t>16.13
91959</t>
  </si>
  <si>
    <t>Interruptor simples (2 módulos), 10a/250v, incluindo suporte e placa - fornecimento e instalação. Af_03/2023</t>
  </si>
  <si>
    <t>16.14
011202101</t>
  </si>
  <si>
    <t>ESPELHO PLÁSTICO 4X2'' - FORNECIMENTO E INSTALAÇÃO</t>
  </si>
  <si>
    <t>16.15
92869</t>
  </si>
  <si>
    <t>Caixa retangular 4" x 2" baixa (0,30 m do piso), metálica, instalada em parede - fornecimento e instalação. Af_03/2023</t>
  </si>
  <si>
    <t>16.16
92868</t>
  </si>
  <si>
    <t>Caixa retangular 4" x 2" média (1,30 m do piso), metálica, instalada em parede - fornecimento e instalação. Af_03/2023</t>
  </si>
  <si>
    <t>16.17
92867</t>
  </si>
  <si>
    <t>Caixa retangular 4" x 2" alta (2,00 m do piso), metálica, instalada em parede - fornecimento e instalação. Af_03/2023</t>
  </si>
  <si>
    <t>16.18
92865</t>
  </si>
  <si>
    <t>Caixa octogonal 4" x 4", metálica, instalada em laje - fornecimento e instalação. Af_03/2023</t>
  </si>
  <si>
    <t>16.19
93653</t>
  </si>
  <si>
    <t>Disjuntor monopolar tipo din, corrente nominal de 10a - fornecimento e instalação. Af_07/2025</t>
  </si>
  <si>
    <t>16.20
93654</t>
  </si>
  <si>
    <t>Disjuntor monopolar tipo din, corrente nominal de 16a - fornecimento e instalação. Af_07/2025</t>
  </si>
  <si>
    <t>16.21
011205106</t>
  </si>
  <si>
    <t>DISJUNTOR BIPOLAR TIPO DIN, CORRENTE NOMINAL DE 25A - FORNECIMENTO E INSTALAÇÃO</t>
  </si>
  <si>
    <t>16.22
011205102</t>
  </si>
  <si>
    <t>DISJUNTOR DIFERENCIAL RESIDUAL - DR 40A/30MA, FORNECIMENTO E INSTALAÇÃO</t>
  </si>
  <si>
    <t>16.23
011205105</t>
  </si>
  <si>
    <t>DISPOSITIVO DPS, 1 POLO, TENSÃO MÁXIMA DE 175V, CORRENTE MÁXIMA DE 20KA, FORNECIMENTO E INSTALAÇÃO</t>
  </si>
  <si>
    <t>16.24
101883</t>
  </si>
  <si>
    <t>Quadro de distribuição de energia em chapa de aço galvanizado, de embutir, com barramento trifásico, para 18 disjuntores din 100a - fornecimento e instalação. Af_07/2025</t>
  </si>
  <si>
    <t>16.25
97610</t>
  </si>
  <si>
    <t>Lâmpada compacta de led 10 w, base e27 - fornecimento e instalação. Af_09/2024</t>
  </si>
  <si>
    <t>16.26
101548</t>
  </si>
  <si>
    <t>Isolador, tipo roldana, para baixa tensão - fornecimento e instalação. Af_12/2025</t>
  </si>
  <si>
    <t>16.27
011204101</t>
  </si>
  <si>
    <t>CURVA PVC 135G 1'' P/ ELETRODUTO ROSCÁVEL</t>
  </si>
  <si>
    <t>16.28
011208103</t>
  </si>
  <si>
    <t>ENTRADA DE ENERGIA ELÉTRICA (MODELO CONCESSIONÁRIA LOCAL), ENTRADA E SAÍDA AÉREA, DISJUNTOR TIPO DIN DE 50A BIFÁSICO, COM CAIXA DE SOBREPOR, CABO DE 10MM2. INCLUSO POSTE DE AÇO GALVANIZADO COMPLETO. CONCRETAR BASE (CONCRETO 20MPA) COM PROFUNDIDADE DE 1,30M E DIÂMETRO DE 20CM. FORNECIMENTO E INSTALAÇÃO  - Nota: Adquirir o Padrão de Energia somente com empresas homologadas pela Concessionária Local.</t>
  </si>
  <si>
    <t>Total - INSTALAÇÃO ELÉTRICA</t>
  </si>
  <si>
    <t>17</t>
  </si>
  <si>
    <t>INSTALAÇÃO HIDRÁULICA</t>
  </si>
  <si>
    <t>17.01
90443</t>
  </si>
  <si>
    <t>Rasgo linear manual em alvenaria, para ramais/ distribuição de instalações hidráulicas, diâmetros menores ou iguais a 40 mm. Af_09/2023</t>
  </si>
  <si>
    <t>17.02
89446</t>
  </si>
  <si>
    <t>Tubo, pvc, soldável, de 25mm, instalado em prumada de água - fornecimento e instalação. Af_06/2022</t>
  </si>
  <si>
    <t>17.03
89447</t>
  </si>
  <si>
    <t>Tubo, pvc, soldável, de 32mm, instalado em prumada de água - fornecimento e instalação. Af_06/2022</t>
  </si>
  <si>
    <t>17.04
103957</t>
  </si>
  <si>
    <t>Bucha de redução, curta, pvc, soldável, dn 32 x 25 mm, instalado em prumada de água - fornecimento e instalação. Af_06/2022</t>
  </si>
  <si>
    <t>17.05
89485</t>
  </si>
  <si>
    <t>Joelho 45 graus, pvc, soldável, dn 25mm, instalado em prumada de água - fornecimento e instalação. Af_06/2022</t>
  </si>
  <si>
    <t>17.06
89493</t>
  </si>
  <si>
    <t>Joelho 45 graus, pvc, soldável, dn 32mm, instalado em prumada de água - fornecimento e instalação. Af_06/2022</t>
  </si>
  <si>
    <t>17.07
89481</t>
  </si>
  <si>
    <t>Joelho 90 graus, pvc, soldável, dn 25mm, instalado em prumada de água - fornecimento e instalação. Af_06/2022</t>
  </si>
  <si>
    <t>17.08
89492</t>
  </si>
  <si>
    <t>Joelho 90 graus, pvc, soldável, dn 32mm, instalado em prumada de água - fornecimento e instalação. Af_06/2022</t>
  </si>
  <si>
    <t>17.09
90373</t>
  </si>
  <si>
    <t>Joelho 90 graus com bucha de latão, pvc, soldável, dn 25mm, x 1/2  instalado em ramal ou sub-ramal de água - fornecimento e instalação. Af_06/2022</t>
  </si>
  <si>
    <t>17.10
89617</t>
  </si>
  <si>
    <t>Te, pvc, soldável, dn 25mm, instalado em prumada de água - fornecimento e instalação. Af_06/2022</t>
  </si>
  <si>
    <t>17.11
89620</t>
  </si>
  <si>
    <t>Te, pvc, soldável, dn 32mm, instalado em prumada de água - fornecimento e instalação. Af_06/2022</t>
  </si>
  <si>
    <t>17.12
89396</t>
  </si>
  <si>
    <t>Tê com bucha de latão na bolsa central, pvc, soldável, dn 25mm x 1/2 , instalado em ramal ou sub-ramal de água - fornecimento e instalação. Af_06/2022</t>
  </si>
  <si>
    <t>17.13
011301101</t>
  </si>
  <si>
    <t>RAMAL PREDIAL EM TUBO PEAD 20MM - FORNECIMENTO, INSTALAÇÃO, ESCAVAÇÃO E REATERRO</t>
  </si>
  <si>
    <t>17.14
104044</t>
  </si>
  <si>
    <t>Adaptador, polipropileno, para tubos em pead, 20 mm x 3/4", para ligação predial de água. Af_06/2022</t>
  </si>
  <si>
    <t>17.15
89383</t>
  </si>
  <si>
    <t>Adaptador curto com bolsa e rosca para registro, pvc, soldável, dn 25mm x 3/4 , instalado em ramal ou sub-ramal de água - fornecimento e instalação. Af_06/2022</t>
  </si>
  <si>
    <t>17.16
89427</t>
  </si>
  <si>
    <t>Luva com bucha de latão, pvc, soldável, dn 25mm x 3/4 , instalado em ramal de distribuição de água - fornecimento e instalação. Af_06/2022</t>
  </si>
  <si>
    <t>17.17
89985</t>
  </si>
  <si>
    <t>Registro de pressão bruto, latão, roscável, 3/4", com acabamento e canopla cromados - fornecimento e instalação. Af_08/2021</t>
  </si>
  <si>
    <t>17.18
89987</t>
  </si>
  <si>
    <t>Registro de gaveta bruto, latão, roscável, 3/4", com acabamento e canopla cromados - fornecimento e instalação. Af_08/2021</t>
  </si>
  <si>
    <t>17.19
94489</t>
  </si>
  <si>
    <t>Registro de esfera, pvc, soldável, com volante, dn  25 mm - fornecimento e instalação. Af_08/2021</t>
  </si>
  <si>
    <t>17.20
94490</t>
  </si>
  <si>
    <t>Registro de esfera, pvc, soldável, com volante, dn  32 mm - fornecimento e instalação. Af_08/2021</t>
  </si>
  <si>
    <t>17.21
011301102</t>
  </si>
  <si>
    <t>CAIXA D´ÁGUA EM POLIETILENO, 500 LITROS, COM ACESSÓRIOS (ADAPTADORES, REGISTRO E BÓIA)</t>
  </si>
  <si>
    <t>17.22
011301103</t>
  </si>
  <si>
    <t>SUPORTE PARA CAIXA D´ÁGUA DE 500L COM VIGAS DE MADEIRA, TÁBUAS E MADEIRITE</t>
  </si>
  <si>
    <t>Total - INSTALAÇÃO HIDRÁULICA</t>
  </si>
  <si>
    <t>18</t>
  </si>
  <si>
    <t>INSTALAÇÃO SANITÁRIA</t>
  </si>
  <si>
    <t>18.01
93358</t>
  </si>
  <si>
    <t>18.02
010401101</t>
  </si>
  <si>
    <t>REATERRO MANUAL COM APILOAMENTO MANUAL</t>
  </si>
  <si>
    <t>18.03
89711</t>
  </si>
  <si>
    <t>Tubo pvc, serie normal, esgoto predial, dn 40 mm, fornecido e instalado em ramal de descarga ou ramal de esgoto sanitário. Af_08/2022</t>
  </si>
  <si>
    <t>18.04
89712</t>
  </si>
  <si>
    <t>Tubo pvc, serie normal, esgoto predial, dn 50 mm, fornecido e instalado em ramal de descarga ou ramal de esgoto sanitário. Af_08/2022</t>
  </si>
  <si>
    <t>18.05
89714</t>
  </si>
  <si>
    <t>Tubo pvc, serie normal, esgoto predial, dn 100 mm, fornecido e instalado em ramal de descarga ou ramal de esgoto sanitário. Af_08/2022</t>
  </si>
  <si>
    <t>18.06
89726</t>
  </si>
  <si>
    <t>Joelho 45 graus, pvc, serie normal, esgoto predial, dn 40 mm, junta soldável, fornecido e instalado em ramal de descarga ou ramal de esgoto sanitário. Af_08/2022</t>
  </si>
  <si>
    <t>18.07
89724</t>
  </si>
  <si>
    <t>Joelho 90 graus, pvc, serie normal, esgoto predial, dn 40 mm, junta soldável, fornecido e instalado em ramal de descarga ou ramal de esgoto sanitário. Af_08/2022</t>
  </si>
  <si>
    <t>18.08
89731</t>
  </si>
  <si>
    <t>Joelho 90 graus, pvc, serie normal, esgoto predial, dn 50 mm, junta elástica, fornecido e instalado em ramal de descarga ou ramal de esgoto sanitário. Af_08/2022</t>
  </si>
  <si>
    <t>18.09
89744</t>
  </si>
  <si>
    <t>Joelho 90 graus, pvc, serie normal, esgoto predial, dn 100 mm, junta elástica, fornecido e instalado em ramal de descarga ou ramal de esgoto sanitário. Af_08/2022</t>
  </si>
  <si>
    <t>18.10
011304103</t>
  </si>
  <si>
    <t>JUNÇÃO SIMPLES, PVC, DN 100 X 50 MM, SÉRIE NORMAL PARA ESGOTO PREDIAL</t>
  </si>
  <si>
    <t>18.11
89827</t>
  </si>
  <si>
    <t>Junção simples, pvc, serie normal, esgoto predial, dn 50 x 50 mm, junta elástica, fornecido e instalado em prumada de esgoto sanitário ou ventilação. Af_08/2022</t>
  </si>
  <si>
    <t>18.12
104344</t>
  </si>
  <si>
    <t>Te, pvc, série normal, esgoto predial, dn 100 x 50 mm, junta elástica, fornecido e instalado em ramal de descarga ou ramal de esgoto sanitário. Af_08/2022</t>
  </si>
  <si>
    <t>18.13
89707</t>
  </si>
  <si>
    <t>Caixa sifonada, pvc, dn 100 x 100 x 50 mm, junta elástica, fornecida e instalada em ramal de descarga ou em ramal de esgoto sanitário. Af_08/2022</t>
  </si>
  <si>
    <t>18.14
011304101</t>
  </si>
  <si>
    <t>CAIXA DE GORDURA SIMPLES EM CONCRETO PRÉ-MOLDADO 0,40x0,40x0,40M COM TAMPA - FORNECIMENTO E INSTALAÇÃO</t>
  </si>
  <si>
    <t>18.15
011304102</t>
  </si>
  <si>
    <t>CAIXA DE INSPEÇÃO SIMPLES EM CONCRETO PRÉ-MOLDADO 0,40x0,40x0,40M COM TAMPA - FORNECIMENTO E INSTALAÇÃO</t>
  </si>
  <si>
    <t>18.16
104348</t>
  </si>
  <si>
    <t>Terminal de ventilação, pvc, série normal, esgoto predial, dn 50 mm, junta soldável, fornecido e instalado em prumada de esgoto sanitário ou ventilação. Af_08/2022</t>
  </si>
  <si>
    <t>18.17
011304106</t>
  </si>
  <si>
    <t>VÁLVULA DE RETENÇÃO PARA ESGOTO - D=100MM</t>
  </si>
  <si>
    <t>Total - INSTALAÇÃO SANITÁRIA</t>
  </si>
  <si>
    <t>19</t>
  </si>
  <si>
    <t>EQUIPAMENTOS HIDROSSANITÁRIOS</t>
  </si>
  <si>
    <t>19.01
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</si>
  <si>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</si>
  <si>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19.02
011302101</t>
  </si>
  <si>
    <t>BANCADA DE MÁRMORE SINTÉTICO 120 X 60CM, COM CUBA INTEGRADA, INCLUSO SIFÃO EM PVC, VÁLVULA EM PLÁSTICO CROMADO TIPO AMERICANA, ENGATE FLEXÍVEL E TORNEIRA CROMADA, DE MESA/BANCADA, PADRÃO POPULAR - FORNECIMENTO E INSTALAÇÃO</t>
  </si>
  <si>
    <t>19.03
86927</t>
  </si>
  <si>
    <t>Tanque de mármore sintético suspenso, 22l ou equivalente, incluso sifão tipo garrafa em pvc, válvula plástica e torneira de metal cromado padrão popular - fornec. E instalação. Af_01/2020</t>
  </si>
  <si>
    <t>19.04
86931</t>
  </si>
  <si>
    <t>Vaso sanitário sifonado com caixa acoplada louça branca, incluso engate flexível em plástico branco, 1/2  x 40cm - fornecimento e instalação. Af_01/2020</t>
  </si>
  <si>
    <t>19.05
100860</t>
  </si>
  <si>
    <t>Chuveiro elétrico comum corpo plástico, tipo ducha - fornecimento e instalação. Af_01/2020</t>
  </si>
  <si>
    <t>Total - EQUIPAMENTOS HIDROSSANITÁRIOS</t>
  </si>
  <si>
    <t>20</t>
  </si>
  <si>
    <t>LIMPEZA GERAL</t>
  </si>
  <si>
    <t>20.01
99814</t>
  </si>
  <si>
    <t>Limpeza de superfície piso ou parede com jato de alta pressão. Af_10/2025</t>
  </si>
  <si>
    <t>20.02
103946</t>
  </si>
  <si>
    <t>Plantio de grama esmeralda ou são carlos ou curitibana, em placas. Af_07/2024</t>
  </si>
  <si>
    <t>Total - LIMPEZA GERAL</t>
  </si>
  <si>
    <t>21</t>
  </si>
  <si>
    <t>ADMINISTRAÇÃO LOCAL</t>
  </si>
  <si>
    <t>21.01
022400056</t>
  </si>
  <si>
    <t>ADMINISTRAÇÃO LOCAL (ENGENHEIRO, MESTRE, ETC): 3,49% DO CUSTO TOTAL DA OBRA, INSERIDO NO CUSTO DIRETO, PARA CONSTRUÇÃO DE EDIFÍCIOS (1° QUARTIL), CONFORME ACÓRDÃO DO TCU N° 2622/2013, TC036.076/2011-2, ITEM 9.2.2</t>
  </si>
  <si>
    <t>gb</t>
  </si>
  <si>
    <t>Total - ADMINISTRAÇÃO LOCAL</t>
  </si>
  <si>
    <t>Total Geral</t>
  </si>
  <si>
    <t>98519 - Revolvimento e limpeza manual de solo. Af_07/2024 ( m² )</t>
  </si>
  <si>
    <t>Sistema: SINAPI - Sist. Nac. de Pesq. de Custos e Índ. da Const. Civil - 01/01/2026</t>
  </si>
  <si>
    <t>Utilizado no(s) item(ns) 01.01</t>
  </si>
  <si>
    <t>Código</t>
  </si>
  <si>
    <t>Unidade</t>
  </si>
  <si>
    <t>Quantidade</t>
  </si>
  <si>
    <t>Valor Operativo</t>
  </si>
  <si>
    <t>Valor Item</t>
  </si>
  <si>
    <t>88441</t>
  </si>
  <si>
    <t>Jardineiro com encargos complementares</t>
  </si>
  <si>
    <t>h</t>
  </si>
  <si>
    <t>88316</t>
  </si>
  <si>
    <t>Servente com encargos complementares</t>
  </si>
  <si>
    <t>010100101 - LOCAÇÃO CONVENCIONAL DE OBRA ATRAVÉS DE GABARITO DE TÁBUAS CORRIDAS PONTALETADAS, COM REAPROVEITAMENTO DE 3 VEZES ( m²  )</t>
  </si>
  <si>
    <t>Sistema: AGEHAB CIVIL - ONERADO - 01/01/2026</t>
  </si>
  <si>
    <t>Utilizado no(s) item(ns) 01.02</t>
  </si>
  <si>
    <t>43132</t>
  </si>
  <si>
    <t>Arame recozido 16 bwg, d = 1,65 mm (0,016 kg/m) ou 18 bwg, d = 1,25 mm (0,01 kg/m)</t>
  </si>
  <si>
    <t>4491</t>
  </si>
  <si>
    <t>Pontalete *7,5 x 7,5* cm em pinus, mista ou equivalente da regiao - bruta</t>
  </si>
  <si>
    <t>5061</t>
  </si>
  <si>
    <t>Prego de aço polido com cabeça 18 x 27 (2 1/2 x 10)</t>
  </si>
  <si>
    <t>10567</t>
  </si>
  <si>
    <t>Tabua *2,5 x 23* cm em pinus, mista ou equivalente da regiao - bruta</t>
  </si>
  <si>
    <t>88262</t>
  </si>
  <si>
    <t>Carpinteiro de formas com encargos complementares</t>
  </si>
  <si>
    <t>103689 - Fornecimento e instalação de placa de obra com chapa galvanizada e estrutura de madeira. Af_03/2022_ps ( m² )</t>
  </si>
  <si>
    <t>Utilizado no(s) item(ns) 01.03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</si>
  <si>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</si>
  <si>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</si>
  <si>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</si>
  <si>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</si>
  <si>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</si>
  <si>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</si>
  <si>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</si>
  <si>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</si>
  <si>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102234</t>
  </si>
  <si>
    <t>Pintura imunizante para madeira, 2 demãos. Af_01/2021</t>
  </si>
  <si>
    <t>012600101 - LOCAÇÃO DE CONTAINER PARA DEPÓSITO DE (2,30 X 6,00M), ALT. 2,50M, SEM DIVISÓRIAS INTERNAS E SEM SANITÁRIO, EXC. TRANSP./CARGA/DESCARGA ( mês )</t>
  </si>
  <si>
    <t>Utilizado no(s) item(ns) 01.04</t>
  </si>
  <si>
    <t>10776</t>
  </si>
  <si>
    <t>Locacao de container 2,30 x 6,00 m, alt. 2,50 m, para escritorio, sem divisorias internas e sem sanitario (nao inclui mobilizacao/desmobilizacao)</t>
  </si>
  <si>
    <t>0101001176 - Locação de banheiro químico, incluso 4 higienizações, mobilização e desmobilização ( mês )</t>
  </si>
  <si>
    <t>Sistema: AGESUL CIVIL - ONERADO - 01/06/2025</t>
  </si>
  <si>
    <t>Utilizado no(s) item(ns) 01.05</t>
  </si>
  <si>
    <t>1616</t>
  </si>
  <si>
    <t>Locação de Banheiro Químico, incluso 4 higienizações, mobilização e desmobilização</t>
  </si>
  <si>
    <t>97625 - Demolição de alvenaria para qualquer tipo de bloco, de forma mecanizada, sem reaproveitamento. Af_09/2023 ( m³ )</t>
  </si>
  <si>
    <t>Utilizado no(s) item(ns) 02.01</t>
  </si>
  <si>
    <t>5942</t>
  </si>
  <si>
    <t>Pá carregadeira sobre rodas, potência líquida 128 hp, capacidade da caçamba 1,7 a 2,8 m3, peso operacional 11632 kg - chi diurno. Af_06/2014</t>
  </si>
  <si>
    <t>chi</t>
  </si>
  <si>
    <t>5940</t>
  </si>
  <si>
    <t>Pá carregadeira sobre rodas, potência líquida 128 hp, capacidade da caçamba 1,7 a 2,8 m3, peso operacional 11632 kg - chp diurno. Af_06/2014</t>
  </si>
  <si>
    <t>chp</t>
  </si>
  <si>
    <t>104790 - Demolição de piso de concreto simples, de forma mecanizada com martelete, sem reaproveitamento. Af_09/2023 ( m³ )</t>
  </si>
  <si>
    <t>Utilizado no(s) item(ns) 02.02</t>
  </si>
  <si>
    <t>90965</t>
  </si>
  <si>
    <t>Compressor de ar rebocável, vazão 89 pcm, pressão efetiva de trabalho 102 psi, motor diesel, potência 20 cv - chi diurno. Af_06/2015</t>
  </si>
  <si>
    <t>90964</t>
  </si>
  <si>
    <t>Compressor de ar rebocável, vazão 89 pcm, pressão efetiva de trabalho 102 psi, motor diesel, potência 20 cv - chp diurno. Af_06/2015</t>
  </si>
  <si>
    <t>5952</t>
  </si>
  <si>
    <t>Martelete ou rompedor pneumático manual, 28 kg, com silenciador - chi diurno. Af_07/2016</t>
  </si>
  <si>
    <t>5795</t>
  </si>
  <si>
    <t>Martelete ou rompedor pneumático manual, 28 kg, com silenciador - chp diurno. Af_07/2016</t>
  </si>
  <si>
    <t>88309</t>
  </si>
  <si>
    <t>Pedreiro com encargos complementares</t>
  </si>
  <si>
    <t>97627 - Demolição de pilares e vigas em concreto armado, de forma mecanizada com martelete, sem reaproveitamento. Af_09/2023 ( m³ )</t>
  </si>
  <si>
    <t>Utilizado no(s) item(ns) 02.03</t>
  </si>
  <si>
    <t>102274</t>
  </si>
  <si>
    <t>Martelo demolidor elétrico, com potência de 2.000 w, 1.000 impactos por minuto, peso de 30 kg -  chi diurno. Af_01/2021</t>
  </si>
  <si>
    <t>102275</t>
  </si>
  <si>
    <t>Martelo demolidor elétrico, com potência de 2.000 w, 1.000 impactos por minuto, peso de 30 kg - chp diurno. Af_01/2021</t>
  </si>
  <si>
    <t>97645 - Remoção de janelas, de forma manual, sem reaproveitamento. Af_09/2023 ( m² )</t>
  </si>
  <si>
    <t>Utilizado no(s) item(ns) 02.04</t>
  </si>
  <si>
    <t>97644 - Remoção de portas, de forma manual, sem reaproveitamento. Af_09/2023 ( m² )</t>
  </si>
  <si>
    <t>Utilizado no(s) item(ns) 02.05</t>
  </si>
  <si>
    <t>97663 - Remoção de louças, de forma manual, sem reaproveitamento. Af_09/2023 ( un )</t>
  </si>
  <si>
    <t>Utilizado no(s) item(ns) 02.06</t>
  </si>
  <si>
    <t>88267</t>
  </si>
  <si>
    <t>Encanador ou bombeiro hidráulico com encargos complementares</t>
  </si>
  <si>
    <t>100982 - Carga, manobra e descarga de entulho em caminhão basculante 10 m³ - carga com escavadeira hidráulica  (caçamba de 0,80 m³ / 111 hp) e descarga livre (unidade: m3). Af_07/2020 ( m³ )</t>
  </si>
  <si>
    <t>Utilizado no(s) item(ns) 02.07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</si>
  <si>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</si>
  <si>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</si>
  <si>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</si>
  <si>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</si>
  <si>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</si>
  <si>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</si>
  <si>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</si>
  <si>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</si>
  <si>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93590 - Transporte com caminhão basculante de 10 m³, em via urbana pavimentada, adicional para dmt excedente a 30 km (unidade: m3xkm). Af_07/2020 ( m³/km )</t>
  </si>
  <si>
    <t>Utilizado no(s) item(ns) 02.08</t>
  </si>
  <si>
    <t>94319 - Aterro manual de valas com solo argilo-arenoso. Af_08/2023 ( m³ )</t>
  </si>
  <si>
    <t>Utilizado no(s) item(ns) 03.01</t>
  </si>
  <si>
    <t>6079</t>
  </si>
  <si>
    <t>Argila, argila vermelha ou argila arenosa (retirada na jazida, sem transporte)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</si>
  <si>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</si>
  <si>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</si>
  <si>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</si>
  <si>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</si>
  <si>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</si>
  <si>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</si>
  <si>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93358 - Escavação manual de vala. Af_09/2024 ( m³ )</t>
  </si>
  <si>
    <t>Utilizado no(s) item(ns) 04.01 / 18.01</t>
  </si>
  <si>
    <t>97083 - Compactação mecânica de solo para execução de radier, piso de concreto ou laje sobre solo, com compactador de solos a percussão. Af_09/2021 ( m² )</t>
  </si>
  <si>
    <t>Utilizado no(s) item(ns) 04.02 / 15.03.01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</si>
  <si>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</si>
  <si>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</si>
  <si>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</si>
  <si>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</si>
  <si>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93382 - Reaterro manual de valas, com compactador de solos de percussão. Af_08/2023 ( m³ )</t>
  </si>
  <si>
    <t>Utilizado no(s) item(ns) 04.03</t>
  </si>
  <si>
    <t>89453 - Alvenaria de blocos de concreto estrutural 14x19x39 cm (espessura 14 cm), fbk = 4,5 mpa, utilizando palheta. Af_10/2022 ( m² )</t>
  </si>
  <si>
    <t>Utilizado no(s) item(ns) 05.01</t>
  </si>
  <si>
    <t>38591</t>
  </si>
  <si>
    <t>Bloco de concreto estrutural 14 x 19 x 34 cm, fbk 4,5 mpa (nbr 6136)</t>
  </si>
  <si>
    <t>25070</t>
  </si>
  <si>
    <t>Bloco de concreto estrutural 14 x 19 x 39 cm, fbk 4,5 mpa (nbr 6136)</t>
  </si>
  <si>
    <t>38597</t>
  </si>
  <si>
    <t>Canaleta de concreto estrutural 14 x 19 x 39 cm, fbk 4,5 mpa (nbr 6136)</t>
  </si>
  <si>
    <t>38589</t>
  </si>
  <si>
    <t>Meio bloco de concreto estrutural 14 x 19 x 19 cm, fbk 4,5 mpa (nbr 6136)</t>
  </si>
  <si>
    <t>88715</t>
  </si>
  <si>
    <t>Argamassa traço 1:2:9 (em volume de cimento, cal e areia média úmida) para emboço/massa única/assentamento de alvenaria de vedação, preparo mecânico com betoneira 400 l. Af_08/2019</t>
  </si>
  <si>
    <t>010603101 - CANALETA CONCRETO 14X19X39 (ESPESSURA DE 14CM) E ARGAMASSA DE ASSENTAMENTO COM PREPARO EM BETONEIRA ( m² )</t>
  </si>
  <si>
    <t>Utilizado no(s) item(ns) 05.02</t>
  </si>
  <si>
    <t>87292</t>
  </si>
  <si>
    <t>Argamassa traço 1:2:8 (em volume de cimento, cal e areia média úmida) para emboço/massa única/assentamento de alvenaria de vedação, preparo mecânico com betoneira 400 l. Af_08/2019</t>
  </si>
  <si>
    <t>94970 - Concreto fck = 20mpa, traço 1:2,7:3 (em massa seca de cimento/ areia média/ brita 1) - preparo mecânico com betoneira 600 l. Af_05/2021 ( m³ )</t>
  </si>
  <si>
    <t>Utilizado no(s) item(ns) 05.03 / 06.02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</si>
  <si>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</si>
  <si>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</si>
  <si>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</si>
  <si>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</si>
  <si>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</si>
  <si>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</si>
  <si>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</si>
  <si>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</si>
  <si>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</si>
  <si>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</si>
  <si>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88377</t>
  </si>
  <si>
    <t>Operador de betoneira estacionária/misturador com encargos complementa res</t>
  </si>
  <si>
    <t>103670 - LANÇAMENTO COM USO DE BALDES, ADENSAMENTO E ACABAMENTO DE CONCRETO EM ESTRUTURAS. AF_02/2022 ( m³ )</t>
  </si>
  <si>
    <t>Utilizado no(s) item(ns) 05.04 / 06.03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</si>
  <si>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</si>
  <si>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</si>
  <si>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</si>
  <si>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</si>
  <si>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010602101 - TRELIÇA T12 (TR12646 - NBR14862) ( m )</t>
  </si>
  <si>
    <t>Utilizado no(s) item(ns) 05.05 / 06.04</t>
  </si>
  <si>
    <t>42407</t>
  </si>
  <si>
    <t>Treliça nervurada (espaçador), altura = 120,0 mm, diâmetro dos banzos inferiores e superior = 6,0 mm, diâmetro da diagonal = 4,2 mm</t>
  </si>
  <si>
    <t>88245</t>
  </si>
  <si>
    <t>Armador com encargos complementares</t>
  </si>
  <si>
    <t>97092 - Armação para execução de radier, piso de concreto ou laje sobre solo, com uso de tela q-196. Af_09/2021 ( kg )</t>
  </si>
  <si>
    <t>Utilizado no(s) item(ns) 05.06 / 15.03.03</t>
  </si>
  <si>
    <t>7156</t>
  </si>
  <si>
    <t>Tela de aco soldada nervurada, ca-60, q-196, (3,11 kg/m2), diametro do fio = 5,0 mm, largura = 2,45 m, espacamento da malha = 10 x 10 cm</t>
  </si>
  <si>
    <t>88238</t>
  </si>
  <si>
    <t>Ajudante de armador com encargos complementares</t>
  </si>
  <si>
    <t>101619 - Preparo de fundo de vala com largura menor que 1,5 m, com camada de brita, lançamento manual. Af_01/2026 ( m³ )</t>
  </si>
  <si>
    <t>Utilizado no(s) item(ns) 05.07</t>
  </si>
  <si>
    <t>4720</t>
  </si>
  <si>
    <t>Pedra britada n. 0, ou pedrisco (4,8 a 9,5 mm) posto pedreira/fornecedor, sem frete</t>
  </si>
  <si>
    <t>98555 - Impermeabilização de superfície com argamassa polimérica / membrana acrílica, 3 demãos. Af_09/2023 ( m² )</t>
  </si>
  <si>
    <t>Utilizado no(s) item(ns) 05.08</t>
  </si>
  <si>
    <t>135</t>
  </si>
  <si>
    <t>Argamassa polimerica impermeabilizante semiflexivel, bicomponente, a base de cimento e aditivos</t>
  </si>
  <si>
    <t>88243</t>
  </si>
  <si>
    <t>Ajudante especializado com encargos complementares</t>
  </si>
  <si>
    <t>88270</t>
  </si>
  <si>
    <t>Impermeabilizador com encargos complementares</t>
  </si>
  <si>
    <t>010601102 - FABRICAÇÃO, MONTAGEM E DESMONTAGEM DE FÔRMA PARA VIGA DE RESPALDO, EM MADEIRA SERRADA, E=25 MM, 4 UTILIZAÇÕES ( m² )</t>
  </si>
  <si>
    <t>Utilizado no(s) item(ns) 06.01</t>
  </si>
  <si>
    <t>2692</t>
  </si>
  <si>
    <t>Desmoldante protetor para formas de madeira, de base oleosa emulsionada em agua</t>
  </si>
  <si>
    <t>l</t>
  </si>
  <si>
    <t>40304</t>
  </si>
  <si>
    <t>Prego de aço polido com cabeça dupla 17 x 27 (2 1/2 x 11)</t>
  </si>
  <si>
    <t>5073</t>
  </si>
  <si>
    <t>Prego de aço polido com cabeça 17 x 24 (2 1/4 x 11)</t>
  </si>
  <si>
    <t>4517</t>
  </si>
  <si>
    <t>Sarrafo *2,5 x 7,5* cm em pinus, mista ou equivalente da regiao - bruta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</si>
  <si>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</si>
  <si>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</si>
  <si>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</si>
  <si>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</si>
  <si>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</si>
  <si>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</si>
  <si>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010603102 - VERGA E CONTRAVERGA EM CONCRETO COM TRELIÇA DE 12CM ( m )</t>
  </si>
  <si>
    <t>Utilizado no(s) item(ns) 06.05</t>
  </si>
  <si>
    <t>6194</t>
  </si>
  <si>
    <t>Tabua *2,5 x 15 cm em pinus, mista ou equivalente da regiao - bruta</t>
  </si>
  <si>
    <t>94970</t>
  </si>
  <si>
    <t>103328 - Alvenaria de vedação de blocos cerâmicos furados na horizontal de 9x19x19 cm (espessura 9 cm) e argamassa de assentamento com preparo em betoneira. Af_12/2021 ( m² )</t>
  </si>
  <si>
    <t>Utilizado no(s) item(ns) 07.01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</si>
  <si>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</si>
  <si>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</si>
  <si>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</si>
  <si>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</si>
  <si>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</si>
  <si>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</si>
  <si>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</si>
  <si>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010900102 - FABRICAÇÃO E INSTALAÇÃO DE TRAMA (RIPAS, CAIBROS E TERÇAS) E PONTALETES DE MADEIRA NÃO APARELHADA PARA TELHADO COM TELHA CERÂMICA (ENCAIXE/CAPA CANAL), INCLUSO TRANSPORTE VERTICAL - UNIDADE HABITACIONAL DE 42,56M² ( un )</t>
  </si>
  <si>
    <t>Utilizado no(s) item(ns) 08.01</t>
  </si>
  <si>
    <t>4430</t>
  </si>
  <si>
    <t>Caibro nao aparelhado *5 x 6* cm, em macaranduba/massaranduba, angelim ou equivalente da regiao - bruta</t>
  </si>
  <si>
    <t>20247</t>
  </si>
  <si>
    <t>Prego de aço polido com cabeça 15 x 15 (1 1/4 x 13)</t>
  </si>
  <si>
    <t>5075</t>
  </si>
  <si>
    <t>Prego de aço polido com cabeça 18 x 30 (2 3/4 x 10)</t>
  </si>
  <si>
    <t>39027</t>
  </si>
  <si>
    <t>Prego de aço polido com cabeça 19  x 36 (3 1/4  x  9)</t>
  </si>
  <si>
    <t>40568</t>
  </si>
  <si>
    <t>Prego de aço polido com cabeça 22 x 48 (4 1/4 x 5)</t>
  </si>
  <si>
    <t>4408</t>
  </si>
  <si>
    <t>Ripa nao aparelhada, *1,5 x 5* cm, em macaranduba/massaranduba, angelim ou equivalente da regiao - bruta</t>
  </si>
  <si>
    <t>4425</t>
  </si>
  <si>
    <t>Viga nao aparelhada *6 x 12* cm, em macaranduba/massaranduba, angelim ou equivalente da regiao - bruta</t>
  </si>
  <si>
    <t>4472</t>
  </si>
  <si>
    <t>Viga nao aparelhada *6 x 16* cm, em macaranduba/massaranduba, angelim ou equivalente da regiao - bruta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</si>
  <si>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</si>
  <si>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</si>
  <si>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</si>
  <si>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</si>
  <si>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94442 - Telhamento com telha cerâmica de encaixe, tipo romana, com até 2 águas, incluso transporte vertical. Af_07/2019 ( m² )</t>
  </si>
  <si>
    <t>Utilizado no(s) item(ns) 09.01</t>
  </si>
  <si>
    <t>7175</t>
  </si>
  <si>
    <t>Telha de barro / ceramica, nao esmaltada, tipo romana, americana, portuguesa, francesa, comprimento de *41* cm,  rendimento de *16* telhas/m2</t>
  </si>
  <si>
    <t>88323</t>
  </si>
  <si>
    <t>Telhadista com encargos complementares</t>
  </si>
  <si>
    <t>94221 - Cumeeira para telha cerâmica emboçada com argamassa traço 1:2:9 (cimento, cal e areia) para telhados com até 2 águas, incluso transporte vertical. Af_07/2019 ( m )</t>
  </si>
  <si>
    <t>Utilizado no(s) item(ns) 09.02</t>
  </si>
  <si>
    <t>7181</t>
  </si>
  <si>
    <t>Cumeeira para telha cerâmica, comprimento de *41* cm, rendimento de *3* telhas/m</t>
  </si>
  <si>
    <t>87337</t>
  </si>
  <si>
    <t>Argamassa traço 1:2:9 (em volume de cimento, cal e areia média úmida) para emboço/massa única/assentamento de alvenaria de vedação, preparo mecânico com misturador de eixo horizontal de 300 kg. Af_08/2019</t>
  </si>
  <si>
    <t>010900101 - TABEIRA DE MADEIRA LEI, 1A QUALIDADE, 2,5X15,0CM PARA BEIRAL DE TELHADO ( m )</t>
  </si>
  <si>
    <t>Utilizado no(s) item(ns) 09.03</t>
  </si>
  <si>
    <t>5066</t>
  </si>
  <si>
    <t>Prego de aço polido com cabeça 12 x 12</t>
  </si>
  <si>
    <t>3993</t>
  </si>
  <si>
    <t>Tabua aparelhada *2,5 x 15* cm, em macaranduba/massaranduba, angelim ou equivalente da regiao</t>
  </si>
  <si>
    <t>94447 - Telhamento com telha cerâmica capa-canal, tipo paulista, com até 2 águas, incluso transporte vertical. Af_07/2019 ( m² )</t>
  </si>
  <si>
    <t>Utilizado no(s) item(ns) 09.04</t>
  </si>
  <si>
    <t>7173</t>
  </si>
  <si>
    <t>Telha de barro / ceramica, nao esmaltada, tipo colonial, canal, plan, paulista, comprimento de *44 a 50* cm, rendimento de cobertura de *26* telhas/m2</t>
  </si>
  <si>
    <t>mil</t>
  </si>
  <si>
    <t>011102104 - PORTA EM ACO DE ABRIR TIPO VENEZIANA COM BATENTE, FIXADA COM PARAFUSOS - FORNECIMENTO E INSTALACAO ( m² )</t>
  </si>
  <si>
    <t>Utilizado no(s) item(ns) 10.01</t>
  </si>
  <si>
    <t>567</t>
  </si>
  <si>
    <t>Cantoneira (abas iguais) em aco carbono, 25,4 mm x 3,17 mm (l x e), 1,27kg/m</t>
  </si>
  <si>
    <t>39022</t>
  </si>
  <si>
    <t>Porta de abrir em aco, tipo veneziana, 90 x 210 cm, com fundo anticorrosivo / primer de protecao, inclui fechadura, macaneta e parafusos, sem guarnicao/alizar/vista</t>
  </si>
  <si>
    <t>88627</t>
  </si>
  <si>
    <t>Argamassa traço 1:0,5:4,5 (em volume de cimento, cal e areia média úmida) para assentamento de alvenaria, preparo manual. Af_08/2019</t>
  </si>
  <si>
    <t>88315</t>
  </si>
  <si>
    <t>Serralheiro com encargos complementares</t>
  </si>
  <si>
    <t>94559 - 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 ( m² )</t>
  </si>
  <si>
    <t>Utilizado no(s) item(ns) 10.02</t>
  </si>
  <si>
    <t>11190</t>
  </si>
  <si>
    <t>Janela basculante, aço, com batente/requadro, 60 x 60 cm (sem vidros)</t>
  </si>
  <si>
    <t>88629</t>
  </si>
  <si>
    <t>Argamassa traço 1:3 (em volume de cimento e areia média úmida), preparo manual. Af_08/2019</t>
  </si>
  <si>
    <t>94562 - Janela de aço de correr com 4 folhas para vidro (vidros não inclusos), batente/ requadro incluso (6 a 14 cm), fixação com argamassa, com pintura anticorrosiva, com ferragens, fixação com argamassa, exclusive contramarco - fornecimento e instalação. Af_11/2024 ( m² )</t>
  </si>
  <si>
    <t>Utilizado no(s) item(ns) 10.03</t>
  </si>
  <si>
    <t>11199</t>
  </si>
  <si>
    <t>Janela de correr, aco, batente/requadro de 6 a 14 cm, com divisao horiz , pint anticorrosiva, sem vidro, bandeira com bascula, 4 fls, 120 x 150 cm (a x l)</t>
  </si>
  <si>
    <t>011102102 - JANELA DE AÇO DE CORRER, VENEZIANA, FIXAÇÃO COM ARGAMASSA, SEM VIDROS - 100x120 CM ( un )</t>
  </si>
  <si>
    <t>Utilizado no(s) item(ns) 10.04</t>
  </si>
  <si>
    <t>021102101</t>
  </si>
  <si>
    <t>JANELA DE AÇO DE CORRER, 100X120CM, VENEZIANA, SEM VIDROS</t>
  </si>
  <si>
    <t>87879 - Chapisco aplicado em alvenarias e estruturas de concreto internas, com colher de pedreiro.  Argamassa traço 1:3 com preparo em betoneira 400l. Af_10/2022 ( m² )</t>
  </si>
  <si>
    <t>Utilizado no(s) item(ns) 11.01.01 / 11.03.01</t>
  </si>
  <si>
    <t>87313</t>
  </si>
  <si>
    <t>Argamassa traço 1:3 (em volume de cimento e areia grossa úmida) para chapisco convencional, preparo mecânico com betoneira 400 l. Af_08/2019</t>
  </si>
  <si>
    <t>87529 - Massa única, em argamassa traço 1:2:8, preparo mecânico, aplicada manualmente em paredes internas de ambientes com área entre 5m² e 10m², e = 17,5mm, com taliscas. Af_03/2024 ( m² )</t>
  </si>
  <si>
    <t>Utilizado no(s) item(ns) 11.01.02 / 11.03.02</t>
  </si>
  <si>
    <t>87265 - Revestimento cerâmico para paredes internas com placas tipo esmaltada de dimensões 20x20 cm aplicadas na altura inteira das paredes.  Af_02/2023_pe ( m² )</t>
  </si>
  <si>
    <t>Utilizado no(s) item(ns) 11.02.01</t>
  </si>
  <si>
    <t>1381</t>
  </si>
  <si>
    <t>Argamassa colante ac i para cerâmicas</t>
  </si>
  <si>
    <t>34357</t>
  </si>
  <si>
    <t>Rejunte cimenticio, qualquer cor</t>
  </si>
  <si>
    <t>536</t>
  </si>
  <si>
    <t>Revestimento para parede, em ceramica esmaltada, formato menor ou igual a 2025 cm2</t>
  </si>
  <si>
    <t>88256</t>
  </si>
  <si>
    <t>Azulejista ou ladrilheiro com encargos complementares</t>
  </si>
  <si>
    <t>88485 - Fundo selador acrílico, aplicação manual em parede, uma demão. Af_04/2023 ( m² )</t>
  </si>
  <si>
    <t>Utilizado no(s) item(ns) 12.01</t>
  </si>
  <si>
    <t>6085</t>
  </si>
  <si>
    <t>Selador acrilico opaco premium interior/exterior</t>
  </si>
  <si>
    <t>88310</t>
  </si>
  <si>
    <t>Pintor com encargos complementares</t>
  </si>
  <si>
    <t>88489 - Pintura látex acrílica premium, aplicação manual em paredes, duas demãos. Af_04/2023 ( m² )</t>
  </si>
  <si>
    <t>Utilizado no(s) item(ns) 12.02</t>
  </si>
  <si>
    <t>7356</t>
  </si>
  <si>
    <t>Tinta latex acrilica premium, cor branco fosco</t>
  </si>
  <si>
    <t>100760 - Pintura com tinta alquídica de acabamento (esmalte sintético brilhante) aplicada a rolo ou pincel sobre superfícies metálicas (exceto perfil) executado em obra (02 demãos). Af_01/2020 ( m² )</t>
  </si>
  <si>
    <t>Utilizado no(s) item(ns) 12.03</t>
  </si>
  <si>
    <t>5318</t>
  </si>
  <si>
    <t>Diluente aguarras</t>
  </si>
  <si>
    <t>7292</t>
  </si>
  <si>
    <t>Tinta esmalte sintético premium brilhante</t>
  </si>
  <si>
    <t>96111 - Forro em réguas de pvc, frisado, para ambientes residenciais, inclusive estrutura unidirecional de fixação. Af_08/2023_ps ( m² )</t>
  </si>
  <si>
    <t>Utilizado no(s) item(ns) 13.01</t>
  </si>
  <si>
    <t>43131</t>
  </si>
  <si>
    <t>Arame galvanizado 6 bwg, d = 5,16 mm (0,157 kg/m), ou 8 bwg, d = 4,19 mm (0,101 kg/m), ou 10 bwg, d = 3,40 mm (0,0713 kg/m)</t>
  </si>
  <si>
    <t>36238</t>
  </si>
  <si>
    <t>Forro de pvc, frisado, branco, regua de 20 cm, espessura aproximada de 8 mm e comprimento 6 m (sem colocacao)</t>
  </si>
  <si>
    <t>40552</t>
  </si>
  <si>
    <t>Parafuso, autoatarraxante, cabeca chata, fenda simples, em aco zincado, 1/4" (6,35 mm) x 25 mm</t>
  </si>
  <si>
    <t>40547</t>
  </si>
  <si>
    <t>Parafuso zincado, autobrocante, flangeado, 4,2 mm x 19 mm</t>
  </si>
  <si>
    <t>39430</t>
  </si>
  <si>
    <t>Pendural ou presilha reguladora, em aço galvanizado, com corpo, mola e rebite, para perfil tipo canaleta de estrutura em forros drywall</t>
  </si>
  <si>
    <t>39427</t>
  </si>
  <si>
    <t>Perfil canaleta, formato c, em aço zincado, para estrutura forro drywall, e = 0,5 mm, *46 x 18* (l x h), comprimento 3 m</t>
  </si>
  <si>
    <t>88278</t>
  </si>
  <si>
    <t>Montador de estruturas metálicas com encargos complementares</t>
  </si>
  <si>
    <t>011900101 - VIDRO FANTASIA TIPO CANELADO, ESPESSURA 4MM ( m² )</t>
  </si>
  <si>
    <t>Utilizado no(s) item(ns) 14.01</t>
  </si>
  <si>
    <t>10498</t>
  </si>
  <si>
    <t>Massa para vidro</t>
  </si>
  <si>
    <t>10499</t>
  </si>
  <si>
    <t>Vidro martelado ou canelado, 4 mm - sem colocação</t>
  </si>
  <si>
    <t>88325</t>
  </si>
  <si>
    <t>Vidraceiro com encargos complementares</t>
  </si>
  <si>
    <t>87247 - Revestimento cerâmico para piso com placas tipo esmaltada de dimensões 35x35 cm aplicada em ambientes de área entre 5 m2 e 10 m2. Af_02/2023_pe ( m² )</t>
  </si>
  <si>
    <t>Utilizado no(s) item(ns) 15.01.01</t>
  </si>
  <si>
    <t>1287</t>
  </si>
  <si>
    <t>Piso em ceramica esmaltada, cor lisa, pei maior ou igual a 4, formato menor ou igual a 2025 cm2</t>
  </si>
  <si>
    <t>88648 - Rodapé cerâmico de 7cm de altura com placas tipo esmaltada de dimensões 35x35cm. Af_02/2023 ( m )</t>
  </si>
  <si>
    <t>Utilizado no(s) item(ns) 15.01.02</t>
  </si>
  <si>
    <t>94990 - Execução de passeio (calçada) ou piso de concreto com concreto moldado in loco, feito em obra, acabamento convencional, não armado. Af_08/2022 ( m³ )</t>
  </si>
  <si>
    <t>Utilizado no(s) item(ns) 15.02.01 / 15.02.02 / 15.03.04</t>
  </si>
  <si>
    <t>5068</t>
  </si>
  <si>
    <t>Prego de aço polido com cabeça 17 x 21 (2 x 11)</t>
  </si>
  <si>
    <t>94964</t>
  </si>
  <si>
    <t>Concreto fck = 20mpa, traço 1:2,7:3 (em massa seca de cimento/ areia média/ brita 1) - preparo mecânico com betoneira 400 l. Af_05/2021</t>
  </si>
  <si>
    <t>96622 - Lastro com material granular, aplicado em pisos ou lajes sobre solo, espessura de *5 cm*. Af_01/2024 ( m³ )</t>
  </si>
  <si>
    <t>Utilizado no(s) item(ns) 15.03.02</t>
  </si>
  <si>
    <t>4718</t>
  </si>
  <si>
    <t>Pedra britada n. 2 (19 a 38 mm) posto pedreira/fornecedor, sem frete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</si>
  <si>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</si>
  <si>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</si>
  <si>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</si>
  <si>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</si>
  <si>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90447 - Rasgo linear manual em alvenaria, para eletrodutos, diâmetros menores ou iguais a 40 mm. Af_09/2023 ( m )</t>
  </si>
  <si>
    <t>Utilizado no(s) item(ns) 16.01</t>
  </si>
  <si>
    <t>88247</t>
  </si>
  <si>
    <t>Auxiliar de eletricista com encargos complementares</t>
  </si>
  <si>
    <t>88264</t>
  </si>
  <si>
    <t>Eletricista com encargos complementares</t>
  </si>
  <si>
    <t>91834 - Eletroduto flexível corrugado, pvc, dn 25 mm (3/4"), para circuitos terminais, instalado em forro - fornecimento e instalação. Af_03/2023 ( m )</t>
  </si>
  <si>
    <t>Utilizado no(s) item(ns) 16.02</t>
  </si>
  <si>
    <t>2688</t>
  </si>
  <si>
    <t>Eletroduto pvc flexível corrugado, cor amarela, de 25 mm</t>
  </si>
  <si>
    <t>91170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</si>
  <si>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</si>
  <si>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91854 - Eletroduto flexível corrugado, pvc, dn 25 mm (3/4"), para circuitos terminais, instalado em parede - fornecimento e instalação. Af_03/2023 ( m )</t>
  </si>
  <si>
    <t>Utilizado no(s) item(ns) 16.03</t>
  </si>
  <si>
    <t>91836 - Eletroduto flexível corrugado, pvc, dn 32 mm (1"), para circuitos terminais, instalado em forro - fornecimento e instalação. Af_03/2023 ( m )</t>
  </si>
  <si>
    <t>Utilizado no(s) item(ns) 16.04</t>
  </si>
  <si>
    <t>2690</t>
  </si>
  <si>
    <t>Eletroduto pvc flexível corrugado, cor amarela, de 32 mm</t>
  </si>
  <si>
    <t>91926 - Cabo de cobre flexível isolado, 2,5 mm², anti-chama 450/750 v, para circuitos terminais - fornecimento e instalação. Af_03/2023 ( m )</t>
  </si>
  <si>
    <t>Utilizado no(s) item(ns) 16.05</t>
  </si>
  <si>
    <t>1014</t>
  </si>
  <si>
    <t>Cabo de cobre, flexivel, classe 4 ou 5, isolacao em pvc/a, antichama bwf-b, 1 condutor, 450/750 v, secao nominal 2,5 mm2</t>
  </si>
  <si>
    <t>21127</t>
  </si>
  <si>
    <t>Fita isolante adesiva antichama, uso até 750 v, em rolo de 19 mm x 5 m</t>
  </si>
  <si>
    <t>91930 - Cabo de cobre flexível isolado, 6 mm², anti-chama 450/750 v, para circuitos terminais - fornecimento e instalação. Af_03/2023 ( m )</t>
  </si>
  <si>
    <t>Utilizado no(s) item(ns) 16.06</t>
  </si>
  <si>
    <t>982</t>
  </si>
  <si>
    <t>Cabo de cobre, flexivel, classe 4 ou 5, isolacao em pvc/a, antichama bwf-b, 1 condutor, 450/750 v, secao nominal 6 mm2</t>
  </si>
  <si>
    <t>91933 - Cabo de cobre flexível isolado, 10 mm², anti-chama 0,6/1,0 kv, para circuitos terminais - fornecimento e instalação. Af_03/2023 ( m )</t>
  </si>
  <si>
    <t>Utilizado no(s) item(ns) 16.07</t>
  </si>
  <si>
    <t>1020</t>
  </si>
  <si>
    <t>Cabo de cobre, flexivel, classe 4 ou 5, isolacao em pvc/a, antichama bwf-b, cobertura pvc-st1, antichama bwf-b, 1 condutor, 0,6/1 kv, secao nominal 10 mm2</t>
  </si>
  <si>
    <t>92000 - Tomada baixa de embutir (1 módulo), 2p+t 10 a, incluindo suporte e placa - fornecimento e instalação. Af_03/2023 ( un )</t>
  </si>
  <si>
    <t>Utilizado no(s) item(ns) 16.08</t>
  </si>
  <si>
    <t>91946</t>
  </si>
  <si>
    <t>Suporte parafusado com placa de encaixe 4" x 2" médio (1,30 m do piso) para ponto elétrico - fornecimento e instalação. Af_03/2023</t>
  </si>
  <si>
    <t>91998</t>
  </si>
  <si>
    <t>Tomada baixa de embutir (1 módulo), 2p+t 10 a, sem suporte e sem placa - fornecimento e instalação. Af_03/2023</t>
  </si>
  <si>
    <t>91996 - Tomada média de embutir (1 módulo), 2p+t 10 a, incluindo suporte e placa - fornecimento e instalação. Af_03/2023 ( un )</t>
  </si>
  <si>
    <t>Utilizado no(s) item(ns) 16.09</t>
  </si>
  <si>
    <t>91994</t>
  </si>
  <si>
    <t>Tomada média de embutir (1 módulo), 2p+t 10 a, sem suporte e sem placa - fornecimento e instalação. Af_03/2023</t>
  </si>
  <si>
    <t>92004 - Tomada média de embutir (2 módulos), 2p+t 10 a, incluindo suporte e placa - fornecimento e instalação. Af_03/2023 ( un )</t>
  </si>
  <si>
    <t>Utilizado no(s) item(ns) 16.10</t>
  </si>
  <si>
    <t>92002</t>
  </si>
  <si>
    <t>Tomada média de embutir (2 módulos), 2p+t 10 a, sem suporte e sem placa - fornecimento e instalação. Af_03/2023</t>
  </si>
  <si>
    <t>91992 - Tomada alta de embutir (1 módulo), 2p+t 10 a, incluindo suporte e placa - fornecimento e instalação. Af_03/2023 ( un )</t>
  </si>
  <si>
    <t>Utilizado no(s) item(ns) 16.11</t>
  </si>
  <si>
    <t>91990</t>
  </si>
  <si>
    <t>Tomada alta de embutir (1 módulo), 2p+t 10 a, sem suporte e sem placa - fornecimento e instalação. Af_03/2023</t>
  </si>
  <si>
    <t>91953 - Interruptor simples (1 módulo), 10a/250v, incluindo suporte e placa - fornecimento e instalação. Af_03/2023 ( un )</t>
  </si>
  <si>
    <t>Utilizado no(s) item(ns) 16.12</t>
  </si>
  <si>
    <t>91952</t>
  </si>
  <si>
    <t>Interruptor simples (1 módulo), 10a/250v, sem suporte e sem placa - fornecimento e instalação. Af_03/2023</t>
  </si>
  <si>
    <t>91959 - Interruptor simples (2 módulos), 10a/250v, incluindo suporte e placa - fornecimento e instalação. Af_03/2023 ( un )</t>
  </si>
  <si>
    <t>Utilizado no(s) item(ns) 16.13</t>
  </si>
  <si>
    <t>91958</t>
  </si>
  <si>
    <t>Interruptor simples (2 módulos), 10a/250v, sem suporte e sem placa - fornecimento e instalação. Af_03/2023</t>
  </si>
  <si>
    <t>011202101 - ESPELHO PLÁSTICO 4X2'' - FORNECIMENTO E INSTALAÇÃO ( un )</t>
  </si>
  <si>
    <t>Utilizado no(s) item(ns) 16.14</t>
  </si>
  <si>
    <t>38091</t>
  </si>
  <si>
    <t>Espelho / placa cega 4" x 2", para instalação de tomadas e interruptores</t>
  </si>
  <si>
    <t>38099</t>
  </si>
  <si>
    <t>Suporte de fixação para espelho/placa 4" x 2", para 3 módulos, para instalação de tomadas e interruptores (somente suporte)</t>
  </si>
  <si>
    <t>92869 - Caixa retangular 4" x 2" baixa (0,30 m do piso), metálica, instalada em parede - fornecimento e instalação. Af_03/2023 ( un )</t>
  </si>
  <si>
    <t>Utilizado no(s) item(ns) 16.15</t>
  </si>
  <si>
    <t>2556</t>
  </si>
  <si>
    <t>Caixa de luz "4 x 2" em aço esmaltada</t>
  </si>
  <si>
    <t>92868 - Caixa retangular 4" x 2" média (1,30 m do piso), metálica, instalada em parede - fornecimento e instalação. Af_03/2023 ( un )</t>
  </si>
  <si>
    <t>Utilizado no(s) item(ns) 16.16</t>
  </si>
  <si>
    <t>92867 - Caixa retangular 4" x 2" alta (2,00 m do piso), metálica, instalada em parede - fornecimento e instalação. Af_03/2023 ( un )</t>
  </si>
  <si>
    <t>Utilizado no(s) item(ns) 16.17</t>
  </si>
  <si>
    <t>92865 - Caixa octogonal 4" x 4", metálica, instalada em laje - fornecimento e instalação. Af_03/2023 ( un )</t>
  </si>
  <si>
    <t>Utilizado no(s) item(ns) 16.18</t>
  </si>
  <si>
    <t>10569</t>
  </si>
  <si>
    <t>Caixa de passagem / derivação / luz, octogonal 4 x4, em aço esmaltada, com fundo móvel simples (fms)</t>
  </si>
  <si>
    <t>93653 - Disjuntor monopolar tipo din, corrente nominal de 10a - fornecimento e instalação. Af_07/2025 ( un )</t>
  </si>
  <si>
    <t>Utilizado no(s) item(ns) 16.19</t>
  </si>
  <si>
    <t>34653</t>
  </si>
  <si>
    <t>Disjuntor termomagnetico para trilho din (iec), monopolar, 6 - 32 a</t>
  </si>
  <si>
    <t>1570</t>
  </si>
  <si>
    <t>Terminal a compressao em cobre estanhado para cabo 2,5 mm2, 1 furo e 1 compressao, para parafuso de fixacao m5</t>
  </si>
  <si>
    <t>93654 - Disjuntor monopolar tipo din, corrente nominal de 16a - fornecimento e instalação. Af_07/2025 ( un )</t>
  </si>
  <si>
    <t>Utilizado no(s) item(ns) 16.20</t>
  </si>
  <si>
    <t>011205106 - DISJUNTOR BIPOLAR TIPO DIN, CORRENTE NOMINAL DE 25A - FORNECIMENTO E INSTALAÇÃO ( un )</t>
  </si>
  <si>
    <t>Utilizado no(s) item(ns) 16.21</t>
  </si>
  <si>
    <t>34616</t>
  </si>
  <si>
    <t>Disjuntor termomagnetico para trilho din (iec), bipolar, 6 - 32 a</t>
  </si>
  <si>
    <t>1573</t>
  </si>
  <si>
    <t>Terminal a compressao em cobre estanhado para cabo 6 mm2, 1 furo e 1 compressao, para parafuso de fixacao m6</t>
  </si>
  <si>
    <t>011205102 - DISJUNTOR DIFERENCIAL RESIDUAL - DR 40A/30MA, FORNECIMENTO E INSTALAÇÃO ( un )</t>
  </si>
  <si>
    <t>Utilizado no(s) item(ns) 16.22</t>
  </si>
  <si>
    <t>39456</t>
  </si>
  <si>
    <t>Dispositivo dr, 4 polos, sensibilidade de 30 ma, corrente de 40 a, tipo ac</t>
  </si>
  <si>
    <t>1574</t>
  </si>
  <si>
    <t>Terminal a compressao em cobre estanhado para cabo 10 mm2, 1 furo e 1 compressao, para parafuso de fixacao m6</t>
  </si>
  <si>
    <t>011205105 - DISPOSITIVO DPS, 1 POLO, TENSÃO MÁXIMA DE 175V, CORRENTE MÁXIMA DE 20KA, FORNECIMENTO E INSTALAÇÃO ( un )</t>
  </si>
  <si>
    <t>Utilizado no(s) item(ns) 16.23</t>
  </si>
  <si>
    <t>39465</t>
  </si>
  <si>
    <t>Dispositivo dps classe ii, 1 polo, tensão máxima de 175 v, corrente máxima de *20* ka (tipo ac)</t>
  </si>
  <si>
    <t>101883 - Quadro de distribuição de energia em chapa de aço galvanizado, de embutir, com barramento trifásico, para 18 disjuntores din 100a - fornecimento e instalação. Af_07/2025 ( un )</t>
  </si>
  <si>
    <t>Utilizado no(s) item(ns) 16.24</t>
  </si>
  <si>
    <t>13395</t>
  </si>
  <si>
    <t>Quadro de distribuicao com barramento trifasico, de embutir, em chapa de aco galvanizado, para 18 disjuntores din, 100 a</t>
  </si>
  <si>
    <t>87367</t>
  </si>
  <si>
    <t>Argamassa traço 1:1:6 (em volume de cimento, cal e areia média úmida) para emboço/massa única/assentamento de alvenaria de vedação, preparo manual. Af_08/2019</t>
  </si>
  <si>
    <t>97610 - Lâmpada compacta de led 10 w, base e27 - fornecimento e instalação. Af_09/2024 ( un )</t>
  </si>
  <si>
    <t>Utilizado no(s) item(ns) 16.25</t>
  </si>
  <si>
    <t>38194</t>
  </si>
  <si>
    <t>Lâmpada led 10 w bivolt branca, formato tradicional (base e27)</t>
  </si>
  <si>
    <t>12295</t>
  </si>
  <si>
    <t>Soquete de baquelite base e27, para lâmpadas</t>
  </si>
  <si>
    <t>101548 - Isolador, tipo roldana, para baixa tensão - fornecimento e instalação. Af_12/2025 ( un )</t>
  </si>
  <si>
    <t>Utilizado no(s) item(ns) 16.26</t>
  </si>
  <si>
    <t>3398</t>
  </si>
  <si>
    <t>Isolador de porcelana, tipo roldana, dimensões de *72* x *72* mm, para uso em baixa tensão</t>
  </si>
  <si>
    <t>011204101 - CURVA PVC 135G 1'' P/ ELETRODUTO ROSCÁVEL ( un )</t>
  </si>
  <si>
    <t>Utilizado no(s) item(ns) 16.27</t>
  </si>
  <si>
    <t>1880</t>
  </si>
  <si>
    <t>Curva 135 graus, de pvc rígido roscável, de 1", para eletroduto</t>
  </si>
  <si>
    <t>011208103 - ENTRADA DE ENERGIA ELÉTRICA (MODELO CONCESSIONÁRIA LOCAL), ENTRADA E SAÍDA AÉREA, DISJUNTOR TIPO DIN DE 50A BIFÁSICO, COM CAIXA DE SOBREPOR, CABO DE 10MM2. INCLUSO POSTE DE AÇO GALVANIZADO COMPLETO. CONCRETAR BASE (CONCRETO 20MPA) COM PROFUNDIDADE DE 1,30M E DIÂMETRO DE 20CM. FORNECIMENTO E INSTALAÇÃO  - Nota: Adquirir o Padrão de Energia somente com empresas homologadas pela Concessionária Local. ( un )</t>
  </si>
  <si>
    <t>Utilizado no(s) item(ns) 16.28</t>
  </si>
  <si>
    <t>980</t>
  </si>
  <si>
    <t>Cabo de cobre, flexivel, classe 4 ou 5, isolacao em pvc/a, antichama bwf-b, 1 condutor, 450/750 v, secao nominal 10 mm2</t>
  </si>
  <si>
    <t>41480</t>
  </si>
  <si>
    <t>Caixa de inspecao para aterramento ou outro uso, em pvc, dn = 250 x 250 mm (incluida tampa em ferro fundido sem escotilha)</t>
  </si>
  <si>
    <t>39809</t>
  </si>
  <si>
    <t>Caixa para medidor polifasico, em policarbonato / termoplastico, para alojar 1 disjuntor (padrao da concessionaria local)</t>
  </si>
  <si>
    <t>40408</t>
  </si>
  <si>
    <t>Curva 180 graus, de pvc rígido roscável, de 1 1/4", para eletroduto</t>
  </si>
  <si>
    <t>1874</t>
  </si>
  <si>
    <t>Curva 90 graus, longa, de pvc rígido roscável, de 1 1/4", para eletroduto</t>
  </si>
  <si>
    <t>34623</t>
  </si>
  <si>
    <t>Disjuntor termomagnetico para trilho din (iec), bipolar, 40 - 50 a</t>
  </si>
  <si>
    <t>2684</t>
  </si>
  <si>
    <t>Eletroduto de pvc rígido roscavel de 1 1/4 ", sem luva</t>
  </si>
  <si>
    <t>406</t>
  </si>
  <si>
    <t>Fita aço inox para cintar poste, l = 19 mm, e = 0,5 mm (rolo de 30m)</t>
  </si>
  <si>
    <t>38056</t>
  </si>
  <si>
    <t>Grampo metalico tipo u para haste de aterramento de ate 5/8", condutor de 10 a 25 mm2</t>
  </si>
  <si>
    <t>3379</t>
  </si>
  <si>
    <t>Haste de aterramento em aco com 3,00 m de comprimento e dn = 5/8", revestida com baixa camada de cobre, sem conector</t>
  </si>
  <si>
    <t>1902</t>
  </si>
  <si>
    <t>Luva em pvc rígido roscável, de 1 1/4", para eletroduto</t>
  </si>
  <si>
    <t>12362</t>
  </si>
  <si>
    <t>Porca olhal em aço galvanizado, espessura 16mm, abertura 21mm</t>
  </si>
  <si>
    <t>7693</t>
  </si>
  <si>
    <t>Tubo aço galvanizado com costura, classe media, dn 4", e = 4,50* mm, peso 12,10* kg/m (nbr 5580)</t>
  </si>
  <si>
    <t>101173</t>
  </si>
  <si>
    <t>Estaca broca de concreto, diâmetro de 20cm, escavação manual com trado concha, com armadura de arranque. Af_05/2020</t>
  </si>
  <si>
    <t>90443 - Rasgo linear manual em alvenaria, para ramais/ distribuição de instalações hidráulicas, diâmetros menores ou iguais a 40 mm. Af_09/2023 ( m )</t>
  </si>
  <si>
    <t>Utilizado no(s) item(ns) 17.01</t>
  </si>
  <si>
    <t>88248</t>
  </si>
  <si>
    <t>Auxiliar de encanador ou bombeiro hidráulico com encargos complementar es</t>
  </si>
  <si>
    <t>89446 - Tubo, pvc, soldável, de 25mm, instalado em prumada de água - fornecimento e instalação. Af_06/2022 ( m )</t>
  </si>
  <si>
    <t>Utilizado no(s) item(ns) 17.02</t>
  </si>
  <si>
    <t>38383</t>
  </si>
  <si>
    <t>Lixa d'agua em folha, cor preta, grao 100</t>
  </si>
  <si>
    <t>9868</t>
  </si>
  <si>
    <t>Tubo pvc, soldavel, de 25 mm, agua fria (nbr-5648)</t>
  </si>
  <si>
    <t>89447 - Tubo, pvc, soldável, de 32mm, instalado em prumada de água - fornecimento e instalação. Af_06/2022 ( m )</t>
  </si>
  <si>
    <t>Utilizado no(s) item(ns) 17.03</t>
  </si>
  <si>
    <t>9869</t>
  </si>
  <si>
    <t>Tubo pvc, soldavel, de 32 mm, agua fria (nbr-5648)</t>
  </si>
  <si>
    <t>103957 - Bucha de redução, curta, pvc, soldável, dn 32 x 25 mm, instalado em prumada de água - fornecimento e instalação. Af_06/2022 ( un )</t>
  </si>
  <si>
    <t>Utilizado no(s) item(ns) 17.04</t>
  </si>
  <si>
    <t>122</t>
  </si>
  <si>
    <t>Adesivo plastico para pvc, frasco com *850* gr</t>
  </si>
  <si>
    <t>829</t>
  </si>
  <si>
    <t>Bucha de redução de pvc, soldável, curta, com 32 x 25 mm, para água fria predial</t>
  </si>
  <si>
    <t>20083</t>
  </si>
  <si>
    <t>Solucao preparadora / limpadora para pvc, frasco com 1000 cm3</t>
  </si>
  <si>
    <t>89485 - Joelho 45 graus, pvc, soldável, dn 25mm, instalado em prumada de água - fornecimento e instalação. Af_06/2022 ( un )</t>
  </si>
  <si>
    <t>Utilizado no(s) item(ns) 17.05</t>
  </si>
  <si>
    <t>3500</t>
  </si>
  <si>
    <t>Joelho, pvc soldavel, 45 graus, 25 mm, cor marrom, para agua fria predial</t>
  </si>
  <si>
    <t>89493 - Joelho 45 graus, pvc, soldável, dn 32mm, instalado em prumada de água - fornecimento e instalação. Af_06/2022 ( un )</t>
  </si>
  <si>
    <t>Utilizado no(s) item(ns) 17.06</t>
  </si>
  <si>
    <t>3501</t>
  </si>
  <si>
    <t>Joelho, pvc soldavel, 45 graus, 32 mm, cor marrom, para agua fria predial</t>
  </si>
  <si>
    <t>89481 - Joelho 90 graus, pvc, soldável, dn 25mm, instalado em prumada de água - fornecimento e instalação. Af_06/2022 ( un )</t>
  </si>
  <si>
    <t>Utilizado no(s) item(ns) 17.07</t>
  </si>
  <si>
    <t>3529</t>
  </si>
  <si>
    <t>Joelho pvc, soldavel, 90 graus, 25 mm, cor marrom, para agua fria predial</t>
  </si>
  <si>
    <t>89492 - Joelho 90 graus, pvc, soldável, dn 32mm, instalado em prumada de água - fornecimento e instalação. Af_06/2022 ( un )</t>
  </si>
  <si>
    <t>Utilizado no(s) item(ns) 17.08</t>
  </si>
  <si>
    <t>3536</t>
  </si>
  <si>
    <t>Joelho pvc, soldavel, 90 graus, 32 mm, cor marrom, para agua fria predial</t>
  </si>
  <si>
    <t>90373 - Joelho 90 graus com bucha de latão, pvc, soldável, dn 25mm, x 1/2  instalado em ramal ou sub-ramal de água - fornecimento e instalação. Af_06/2022 ( un )</t>
  </si>
  <si>
    <t>Utilizado no(s) item(ns) 17.09</t>
  </si>
  <si>
    <t>20147</t>
  </si>
  <si>
    <t>Joelho pvc, soldável, com bucha de latão, 90 graus, 25 mm x 1/2", para água fria predial</t>
  </si>
  <si>
    <t>89617 - Te, pvc, soldável, dn 25mm, instalado em prumada de água - fornecimento e instalação. Af_06/2022 ( un )</t>
  </si>
  <si>
    <t>Utilizado no(s) item(ns) 17.10</t>
  </si>
  <si>
    <t>7139</t>
  </si>
  <si>
    <t>Tê soldável, pvc, 90 graus, 25 mm, para água fria predial (nbr 5648)</t>
  </si>
  <si>
    <t>89620 - Te, pvc, soldável, dn 32mm, instalado em prumada de água - fornecimento e instalação. Af_06/2022 ( un )</t>
  </si>
  <si>
    <t>Utilizado no(s) item(ns) 17.11</t>
  </si>
  <si>
    <t>7140</t>
  </si>
  <si>
    <t>Tê soldável, pvc, 90 graus, 32 mm, para água fria predial (nbr 5648)</t>
  </si>
  <si>
    <t>89396 - Tê com bucha de latão na bolsa central, pvc, soldável, dn 25mm x 1/2 , instalado em ramal ou sub-ramal de água - fornecimento e instalação. Af_06/2022 ( un )</t>
  </si>
  <si>
    <t>Utilizado no(s) item(ns) 17.12</t>
  </si>
  <si>
    <t>7137</t>
  </si>
  <si>
    <t>Tê pvc, soldável, com bucha de latão na bolsa central, 90 graus, 25 mm x 1/2", para água fria predial</t>
  </si>
  <si>
    <t>011301101 - RAMAL PREDIAL EM TUBO PEAD 20MM - FORNECIMENTO, INSTALAÇÃO, ESCAVAÇÃO E REATERRO ( m )</t>
  </si>
  <si>
    <t>Utilizado no(s) item(ns) 17.13</t>
  </si>
  <si>
    <t>9813</t>
  </si>
  <si>
    <t>Tubo de polietileno de alta densidade (pead), pe-80, de = 20 mm x 2,3 mm de parede, para ligação de água predial (nbr 15561)</t>
  </si>
  <si>
    <t>88246</t>
  </si>
  <si>
    <t>Assentador de tubos com encargos complementares</t>
  </si>
  <si>
    <t>93358</t>
  </si>
  <si>
    <t>93382</t>
  </si>
  <si>
    <t>104044 - Adaptador, polipropileno, para tubos em pead, 20 mm x 3/4", para ligação predial de água. Af_06/2022 ( un )</t>
  </si>
  <si>
    <t>Utilizado no(s) item(ns) 17.14</t>
  </si>
  <si>
    <t>61</t>
  </si>
  <si>
    <t>Adaptador de compressão em polipropileno (pp), para tubo em pead, 20 mm x 3/4", para ligação predial de água (nts 179)</t>
  </si>
  <si>
    <t>3148</t>
  </si>
  <si>
    <t>Fita veda rosca, em ptfe, rolo de 18 mm x 50 m (l x c)</t>
  </si>
  <si>
    <t>89383 - Adaptador curto com bolsa e rosca para registro, pvc, soldável, dn 25mm x 3/4 , instalado em ramal ou sub-ramal de água - fornecimento e instalação. Af_06/2022 ( un )</t>
  </si>
  <si>
    <t>Utilizado no(s) item(ns) 17.15</t>
  </si>
  <si>
    <t>65</t>
  </si>
  <si>
    <t>Adaptador pvc soldável curto com bolsa e rosca, 25 mm x 3/4", para água fria</t>
  </si>
  <si>
    <t>89427 - Luva com bucha de latão, pvc, soldável, dn 25mm x 3/4 , instalado em ramal de distribuição de água - fornecimento e instalação. Af_06/2022 ( un )</t>
  </si>
  <si>
    <t>Utilizado no(s) item(ns) 17.16</t>
  </si>
  <si>
    <t>3870</t>
  </si>
  <si>
    <t>Luva soldável com bucha de latão, pvc, 25 mm x 3/4"</t>
  </si>
  <si>
    <t>89985 - Registro de pressão bruto, latão, roscável, 3/4", com acabamento e canopla cromados - fornecimento e instalação. Af_08/2021 ( un )</t>
  </si>
  <si>
    <t>Utilizado no(s) item(ns) 17.17</t>
  </si>
  <si>
    <t>6024</t>
  </si>
  <si>
    <t>Registro pressao com acabamento e canopla cromada, simples, bitola 3/4"</t>
  </si>
  <si>
    <t>89987 - Registro de gaveta bruto, latão, roscável, 3/4", com acabamento e canopla cromados - fornecimento e instalação. Af_08/2021 ( un )</t>
  </si>
  <si>
    <t>Utilizado no(s) item(ns) 17.18</t>
  </si>
  <si>
    <t>6005</t>
  </si>
  <si>
    <t>Registro gaveta com acabamento e canopla cromados, simples, bitola 3/4"</t>
  </si>
  <si>
    <t>94489 - Registro de esfera, pvc, soldável, com volante, dn  25 mm - fornecimento e instalação. Af_08/2021 ( un )</t>
  </si>
  <si>
    <t>Utilizado no(s) item(ns) 17.19</t>
  </si>
  <si>
    <t>20080</t>
  </si>
  <si>
    <t>Adesivo plástico para pvc, frasco com 175 gr</t>
  </si>
  <si>
    <t>11674</t>
  </si>
  <si>
    <t>Registro de esfera, pvc, com volante, vs, soldável, dn 25 mm, com corpo dividido</t>
  </si>
  <si>
    <t>94490 - Registro de esfera, pvc, soldável, com volante, dn  32 mm - fornecimento e instalação. Af_08/2021 ( un )</t>
  </si>
  <si>
    <t>Utilizado no(s) item(ns) 17.20</t>
  </si>
  <si>
    <t>11675</t>
  </si>
  <si>
    <t>Registro de esfera, pvc, com volante, vs, soldável, dn 32 mm, com corpo dividido</t>
  </si>
  <si>
    <t>011301102 - CAIXA D´ÁGUA EM POLIETILENO, 500 LITROS, COM ACESSÓRIOS (ADAPTADORES, REGISTRO E BÓIA) ( un )</t>
  </si>
  <si>
    <t>Utilizado no(s) item(ns) 17.21</t>
  </si>
  <si>
    <t>94703</t>
  </si>
  <si>
    <t>Adaptador com flange e anel de vedação, pvc, soldável, dn  25 mm x 3/4", instalado em reservação predial de água - fornecimento e instalação. Af_04/2024</t>
  </si>
  <si>
    <t>94704</t>
  </si>
  <si>
    <t>Adaptador com flange e anel de vedação, pvc, soldável, dn 32 mm x 1", instalado em reservação predial de água - fornecimento e instalação. Af_04/2024</t>
  </si>
  <si>
    <t>102605</t>
  </si>
  <si>
    <t>Caixa d´água em polietileno, 500 litros - fornecimento e instalação. Af_06/2021</t>
  </si>
  <si>
    <t>94796</t>
  </si>
  <si>
    <t>Torneira de boia para caixa d'água, roscável, 3/4" - fornecimento e instalação. Af_08/2021</t>
  </si>
  <si>
    <t>011301103 - SUPORTE PARA CAIXA D´ÁGUA DE 500L COM VIGAS DE MADEIRA, TÁBUAS E MADEIRITE ( un )</t>
  </si>
  <si>
    <t>Utilizado no(s) item(ns) 17.22</t>
  </si>
  <si>
    <t>1346</t>
  </si>
  <si>
    <t>Chapa/painel de madeira compensada plastificada (madeirite plastificado) para forma de concreto, de 2200 x 1100 mm, e = 10 mm</t>
  </si>
  <si>
    <t>5071</t>
  </si>
  <si>
    <t>Prego de aço polido com cabeça 18 x 24 (2 1/4 x 10)</t>
  </si>
  <si>
    <t>6212</t>
  </si>
  <si>
    <t>Tabua *2,5 x 30 cm em pinus, mista ou equivalente da regiao - bruta</t>
  </si>
  <si>
    <t>010401101 - REATERRO MANUAL COM APILOAMENTO MANUAL ( m³ )</t>
  </si>
  <si>
    <t>Utilizado no(s) item(ns) 18.02</t>
  </si>
  <si>
    <t>89711 - Tubo pvc, serie normal, esgoto predial, dn 40 mm, fornecido e instalado em ramal de descarga ou ramal de esgoto sanitário. Af_08/2022 ( m )</t>
  </si>
  <si>
    <t>Utilizado no(s) item(ns) 18.03</t>
  </si>
  <si>
    <t>9835</t>
  </si>
  <si>
    <t>Tubo pvc  série normal, dn 40 mm, para esgoto  predial (nbr 5688)</t>
  </si>
  <si>
    <t>89712 - Tubo pvc, serie normal, esgoto predial, dn 50 mm, fornecido e instalado em ramal de descarga ou ramal de esgoto sanitário. Af_08/2022 ( m )</t>
  </si>
  <si>
    <t>Utilizado no(s) item(ns) 18.04</t>
  </si>
  <si>
    <t>9838</t>
  </si>
  <si>
    <t>Tubo pvc série normal, dn 50 mm, para esgoto predial (nbr 5688)</t>
  </si>
  <si>
    <t>89714 - Tubo pvc, serie normal, esgoto predial, dn 100 mm, fornecido e instalado em ramal de descarga ou ramal de esgoto sanitário. Af_08/2022 ( m )</t>
  </si>
  <si>
    <t>Utilizado no(s) item(ns) 18.05</t>
  </si>
  <si>
    <t>9836</t>
  </si>
  <si>
    <t>Tubo pvc  série normal, dn 100 mm, para esgoto  predial (nbr 5688)</t>
  </si>
  <si>
    <t>89726 - Joelho 45 graus, pvc, serie normal, esgoto predial, dn 40 mm, junta soldável, fornecido e instalado em ramal de descarga ou ramal de esgoto sanitário. Af_08/2022 ( un )</t>
  </si>
  <si>
    <t>Utilizado no(s) item(ns) 18.06</t>
  </si>
  <si>
    <t>3516</t>
  </si>
  <si>
    <t>Joelho pvc, soldável, bb, 45 graus, dn 40 mm, para esgoto predial</t>
  </si>
  <si>
    <t>89724 - Joelho 90 graus, pvc, serie normal, esgoto predial, dn 40 mm, junta soldável, fornecido e instalado em ramal de descarga ou ramal de esgoto sanitário. Af_08/2022 ( un )</t>
  </si>
  <si>
    <t>Utilizado no(s) item(ns) 18.07</t>
  </si>
  <si>
    <t>3517</t>
  </si>
  <si>
    <t>Joelho pvc, soldavel, bb, 90 graus, sem anel, dn 40 mm, para esgoto predial secundario</t>
  </si>
  <si>
    <t>89731 - Joelho 90 graus, pvc, serie normal, esgoto predial, dn 50 mm, junta elástica, fornecido e instalado em ramal de descarga ou ramal de esgoto sanitário. Af_08/2022 ( un )</t>
  </si>
  <si>
    <t>Utilizado no(s) item(ns) 18.08</t>
  </si>
  <si>
    <t>296</t>
  </si>
  <si>
    <t>Anel borracha para tubo esgoto predial, dn 50 mm (nbr 5688)</t>
  </si>
  <si>
    <t>3526</t>
  </si>
  <si>
    <t>Joelho pvc, soldável, pb, 90 graus, dn 50 mm, para esgoto predial</t>
  </si>
  <si>
    <t>20078</t>
  </si>
  <si>
    <t>Pasta lubrificante para tubos e conexoes com junta elastica, embalagem de *400* gr (uso em pvc, aco, polietileno e outros)</t>
  </si>
  <si>
    <t>89744 - Joelho 90 graus, pvc, serie normal, esgoto predial, dn 100 mm, junta elástica, fornecido e instalado em ramal de descarga ou ramal de esgoto sanitário. Af_08/2022 ( un )</t>
  </si>
  <si>
    <t>Utilizado no(s) item(ns) 18.09</t>
  </si>
  <si>
    <t>301</t>
  </si>
  <si>
    <t>Anel borracha para tubo esgoto predial, dn 100 mm (nbr 5688)</t>
  </si>
  <si>
    <t>3520</t>
  </si>
  <si>
    <t>Joelho pvc, soldável, pb, 90 graus, dn 100 mm, para esgoto predial</t>
  </si>
  <si>
    <t>011304103 - JUNÇÃO SIMPLES, PVC, DN 100 X 50 MM, SÉRIE NORMAL PARA ESGOTO PREDIAL ( un )</t>
  </si>
  <si>
    <t>Utilizado no(s) item(ns) 18.10</t>
  </si>
  <si>
    <t>3659</t>
  </si>
  <si>
    <t>Juncao simples de reducao, pvc, dn 100 x 50 mm, serie normal para esgoto predial</t>
  </si>
  <si>
    <t>89827 - Junção simples, pvc, serie normal, esgoto predial, dn 50 x 50 mm, junta elástica, fornecido e instalado em prumada de esgoto sanitário ou ventilação. Af_08/2022 ( un )</t>
  </si>
  <si>
    <t>Utilizado no(s) item(ns) 18.11</t>
  </si>
  <si>
    <t>3662</t>
  </si>
  <si>
    <t>Juncao simples, pvc, 45 graus, dn 50 x 50 mm, serie normal para esgoto predial</t>
  </si>
  <si>
    <t>104344 - Te, pvc, série normal, esgoto predial, dn 100 x 50 mm, junta elástica, fornecido e instalado em ramal de descarga ou ramal de esgoto sanitário. Af_08/2022 ( un )</t>
  </si>
  <si>
    <t>Utilizado no(s) item(ns) 18.12</t>
  </si>
  <si>
    <t>11655</t>
  </si>
  <si>
    <t>Te sanitario de reducao, pvc, dn 100 x 50 mm, serie normal, para esgoto predial</t>
  </si>
  <si>
    <t>89707 - Caixa sifonada, pvc, dn 100 x 100 x 50 mm, junta elástica, fornecida e instalada em ramal de descarga ou em ramal de esgoto sanitário. Af_08/2022 ( un )</t>
  </si>
  <si>
    <t>Utilizado no(s) item(ns) 18.13</t>
  </si>
  <si>
    <t>5103</t>
  </si>
  <si>
    <t>Caixa sifonada pvc, 100 x 100 x 50 mm, com grelha redonda, branca</t>
  </si>
  <si>
    <t>011304101 - CAIXA DE GORDURA SIMPLES EM CONCRETO PRÉ-MOLDADO 0,40x0,40x0,40M COM TAMPA - FORNECIMENTO E INSTALAÇÃO ( un )</t>
  </si>
  <si>
    <t>Utilizado no(s) item(ns) 18.14</t>
  </si>
  <si>
    <t>41628</t>
  </si>
  <si>
    <t>Caixa de concreto armado pre-moldado, com fundo e tampa, dimensoes de 0,40 x 0,40 x 0,40 m</t>
  </si>
  <si>
    <t>89801</t>
  </si>
  <si>
    <t>Joelho 90 graus, pvc, serie normal, esgoto predial, dn 50 mm, junta elástica, fornecido e instalado em prumada de esgoto sanitário ou ventilação. Af_08/2022</t>
  </si>
  <si>
    <t>89712</t>
  </si>
  <si>
    <t>011304102 - CAIXA DE INSPEÇÃO SIMPLES EM CONCRETO PRÉ-MOLDADO 0,40x0,40x0,40M COM TAMPA - FORNECIMENTO E INSTALAÇÃO ( un )</t>
  </si>
  <si>
    <t>Utilizado no(s) item(ns) 18.15</t>
  </si>
  <si>
    <t>104348 - Terminal de ventilação, pvc, série normal, esgoto predial, dn 50 mm, junta soldável, fornecido e instalado em prumada de esgoto sanitário ou ventilação. Af_08/2022 ( un )</t>
  </si>
  <si>
    <t>Utilizado no(s) item(ns) 18.16</t>
  </si>
  <si>
    <t>39319</t>
  </si>
  <si>
    <t>Terminal de ventilação, 50 mm, série normal, esgoto predial</t>
  </si>
  <si>
    <t>011304106 - VÁLVULA DE RETENÇÃO PARA ESGOTO - D=100MM ( un )</t>
  </si>
  <si>
    <t>Utilizado no(s) item(ns) 18.17</t>
  </si>
  <si>
    <t>021304101</t>
  </si>
  <si>
    <t>86943 - Lavatório louça branca suspenso, 29,5 x 39cm ou equivalente, padrão popular, incluso sifão flexível em pvc, válvula e engate flexível 30cm em plástico e torneira cromada de mesa, padrão popular - fornecimento e instalação. Af_01/2020 ( un )</t>
  </si>
  <si>
    <t>Utilizado no(s) item(ns) 19.01</t>
  </si>
  <si>
    <t>86884</t>
  </si>
  <si>
    <t>Engate flexível em plástico branco, 1/2" x 30cm - fornecimento e instalação. Af_01/2020</t>
  </si>
  <si>
    <t>86904</t>
  </si>
  <si>
    <t>Lavatório louça branca suspenso, 29,5 x 39cm ou equivalente, padrão popular - fornecimento e instalação. Af_01/2020</t>
  </si>
  <si>
    <t>86883</t>
  </si>
  <si>
    <t>Sifão do tipo flexível em pvc 1  x 1.1/2  - fornecimento e instalação. Af_01/2020</t>
  </si>
  <si>
    <t>86906</t>
  </si>
  <si>
    <t>Torneira cromada de mesa, 1/2" ou 3/4", para lavatório, padrão popular - fornecimento e instalação. Af_01/2020</t>
  </si>
  <si>
    <t>86879</t>
  </si>
  <si>
    <t>Válvula em plástico 1" para pia, tanque ou lavatório, com ou sem ladrão - fornecimento e instalação. Af_01/2020</t>
  </si>
  <si>
    <t>011302101 - BANCADA DE MÁRMORE SINTÉTICO 120 X 60CM, COM CUBA INTEGRADA, INCLUSO SIFÃO EM PVC, VÁLVULA EM PLÁSTICO CROMADO TIPO AMERICANA, ENGATE FLEXÍVEL E TORNEIRA CROMADA, DE MESA/BANCADA, PADRÃO POPULAR - FORNECIMENTO E INSTALAÇÃO ( un )</t>
  </si>
  <si>
    <t>Utilizado no(s) item(ns) 19.02</t>
  </si>
  <si>
    <t>3146</t>
  </si>
  <si>
    <t>Fita veda rosca, em ptfe, rolo de 18 mm x 10 m (l x c)</t>
  </si>
  <si>
    <t>11772</t>
  </si>
  <si>
    <t>Torneira metalica cromada, de mesa/bancada, para cozinha, bica movel, com arejador, 1/2" ou 3/4"</t>
  </si>
  <si>
    <t>86894</t>
  </si>
  <si>
    <t>Bancada de mármore sintético, de 120 x 60cm, com cuba integrada - fornecimento e instalação. Af_01/2020</t>
  </si>
  <si>
    <t>86885</t>
  </si>
  <si>
    <t>Engate flexível em plástico branco, 1/2" x 40cm - fornecimento e instalação. Af_01/2020</t>
  </si>
  <si>
    <t>86880</t>
  </si>
  <si>
    <t>Válvula em plástico cromado tipo americana 3.1/2" x 1.1/2" sem adaptador para pia - fornecimento e instalação. Af_01/2020</t>
  </si>
  <si>
    <t>86927 - Tanque de mármore sintético suspenso, 22l ou equivalente, incluso sifão tipo garrafa em pvc, válvula plástica e torneira de metal cromado padrão popular - fornec. E instalação. Af_01/2020 ( un )</t>
  </si>
  <si>
    <t>Utilizado no(s) item(ns) 19.03</t>
  </si>
  <si>
    <t>86882</t>
  </si>
  <si>
    <t>Sifão do tipo garrafa/copo em pvc 1.1/4  x 1.1/2" - fornecimento e instalação. Af_01/2020</t>
  </si>
  <si>
    <t>86876</t>
  </si>
  <si>
    <t>Tanque de mármore sintético suspenso, 22l ou equivalente - fornecimento e instalação. Af_01/2020</t>
  </si>
  <si>
    <t>86913</t>
  </si>
  <si>
    <t>Torneira cromada 1/2" ou 3/4" para tanque, padrão popular - fornecimento e instalação. Af_01/2020</t>
  </si>
  <si>
    <t>86931 - Vaso sanitário sifonado com caixa acoplada louça branca, incluso engate flexível em plástico branco, 1/2  x 40cm - fornecimento e instalação. Af_01/2020 ( un )</t>
  </si>
  <si>
    <t>Utilizado no(s) item(ns) 19.04</t>
  </si>
  <si>
    <t>86888</t>
  </si>
  <si>
    <t>Vaso sanitário sifonado com caixa acoplada louça branca - fornecimento e instalação. Af_01/2020</t>
  </si>
  <si>
    <t>100860 - Chuveiro elétrico comum corpo plástico, tipo ducha - fornecimento e instalação. Af_01/2020 ( un )</t>
  </si>
  <si>
    <t>Utilizado no(s) item(ns) 19.05</t>
  </si>
  <si>
    <t>1368</t>
  </si>
  <si>
    <t>Chuveiro comum em plástico branco, com cano, 3 temperaturas, 5500 w (110/220 v)</t>
  </si>
  <si>
    <t>99814 - Limpeza de superfície piso ou parede com jato de alta pressão. Af_10/2025 ( m² )</t>
  </si>
  <si>
    <t>Utilizado no(s) item(ns) 20.01</t>
  </si>
  <si>
    <t>99834</t>
  </si>
  <si>
    <t>Lavadora de alta pressao (lava-jato) para agua fria, pressao de operacao entre 1400 e 1900 lib/pol2, vazao maxima entre 400 e 700 l/h - chi diurno. Af_05/2023</t>
  </si>
  <si>
    <t>99833</t>
  </si>
  <si>
    <t>Lavadora de alta pressao (lava-jato) para agua fria, pressao de operacao entre 1400 e 1900 lib/pol2, vazao maxima entre 400 e 700 l/h - chp diurno. Af_05/2023</t>
  </si>
  <si>
    <t>103946 - Plantio de grama esmeralda ou são carlos ou curitibana, em placas. Af_07/2024 ( m² )</t>
  </si>
  <si>
    <t>Utilizado no(s) item(ns) 20.02</t>
  </si>
  <si>
    <t>3322</t>
  </si>
  <si>
    <t>Grama esmeralda ou são carlos ou curitibana, em placas, sem plantio</t>
  </si>
  <si>
    <t>Valor Unitário</t>
  </si>
  <si>
    <t>LOGO</t>
  </si>
  <si>
    <t>022400056 - ADMINISTRAÇÃO LOCAL (ENGENHEIRO, MESTRE, ETC): 3,49% DO CUSTO TOTAL DA OBRA, INSERIDO NO CUSTO DIRETO, PARA CONSTRUÇÃO DE EDIFÍCIOS (1° QUARTIL), CONFORME ACÓRDÃO DO TCU N° 2622/2013, TC036.076/2011-2, ITEM 9.2.2 ( gb )</t>
  </si>
  <si>
    <t>022400056</t>
  </si>
  <si>
    <t>Utilizado no(s) item(ns) 21.01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</si>
</sst>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###,##0.000"/>
    <numFmt numFmtId="165" formatCode="###,##0.00"/>
    <numFmt numFmtId="166" formatCode="###,##0.00000000"/>
    <numFmt numFmtId="167" formatCode="###,##0.0000"/>
  </numFmts>
  <fonts count="8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8"/>
      <color rgb="FFFF0000"/>
      <name val="Heveltica"/>
    </font>
    <font>
      <sz val="10"/>
      <name val="Arial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73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5" fillId="0" borderId="0" xfId="0" applyFont="1" applyProtection="1"/>
    <xf numFmtId="0" fontId="0" fillId="0" borderId="0" xfId="0" applyAlignment="1" applyProtection="1">
      <alignment vertical="center"/>
    </xf>
    <xf numFmtId="44" fontId="4" fillId="0" borderId="9" xfId="1" applyFont="1" applyBorder="1" applyAlignment="1" applyProtection="1">
      <alignment horizontal="right" vertical="center"/>
    </xf>
    <xf numFmtId="44" fontId="4" fillId="3" borderId="9" xfId="1" applyFont="1" applyFill="1" applyBorder="1" applyAlignment="1" applyProtection="1">
      <alignment horizontal="right" vertical="center"/>
      <protection locked="0"/>
    </xf>
    <xf numFmtId="44" fontId="3" fillId="0" borderId="13" xfId="1" applyFont="1" applyBorder="1" applyProtection="1"/>
    <xf numFmtId="0" fontId="4" fillId="0" borderId="9" xfId="0" quotePrefix="1" applyFont="1" applyBorder="1" applyAlignment="1" applyProtection="1">
      <alignment horizontal="left" vertical="center"/>
    </xf>
    <xf numFmtId="0" fontId="0" fillId="0" borderId="0" xfId="0" applyAlignment="1" applyProtection="1">
      <alignment horizontal="left"/>
    </xf>
    <xf numFmtId="0" fontId="3" fillId="2" borderId="2" xfId="0" applyFont="1" applyFill="1" applyBorder="1" applyAlignment="1" applyProtection="1">
      <alignment horizontal="left"/>
    </xf>
    <xf numFmtId="0" fontId="0" fillId="0" borderId="0" xfId="0" applyAlignment="1" applyProtection="1">
      <alignment horizontal="left" vertical="center"/>
    </xf>
    <xf numFmtId="0" fontId="3" fillId="2" borderId="3" xfId="0" applyFont="1" applyFill="1" applyBorder="1" applyAlignment="1" applyProtection="1">
      <alignment horizontal="left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7" fillId="0" borderId="13" xfId="0" applyFont="1" applyBorder="1" applyAlignment="1" applyProtection="1">
      <alignment horizontal="center" vertical="center"/>
      <protection locked="0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96"/>
  <sheetViews>
    <sheetView zoomScaleNormal="100" workbookViewId="0">
      <selection activeCell="F194" sqref="F194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2.6" customHeight="1">
      <c r="A3" s="56" t="s">
        <v>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12.6" customHeight="1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12.6" customHeight="1">
      <c r="A5" s="55" t="s">
        <v>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0.15" customHeight="1">
      <c r="A7" s="1" t="s">
        <v>4</v>
      </c>
      <c r="B7" s="57" t="s">
        <v>5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59" t="s">
        <v>17</v>
      </c>
      <c r="C13" s="61" t="s">
        <v>18</v>
      </c>
      <c r="D13" s="61" t="s">
        <v>19</v>
      </c>
      <c r="E13" s="61" t="s">
        <v>20</v>
      </c>
      <c r="F13" s="61" t="s">
        <v>21</v>
      </c>
      <c r="G13" s="61" t="s">
        <v>22</v>
      </c>
      <c r="H13" s="61" t="s">
        <v>23</v>
      </c>
      <c r="I13" s="63" t="s">
        <v>24</v>
      </c>
      <c r="J13" s="65" t="s">
        <v>25</v>
      </c>
      <c r="K13" s="66"/>
      <c r="L13" s="67"/>
      <c r="M13" s="63" t="s">
        <v>26</v>
      </c>
    </row>
    <row r="14" spans="1:13" ht="10.15" customHeight="1">
      <c r="A14" s="6" t="s">
        <v>27</v>
      </c>
      <c r="B14" s="60"/>
      <c r="C14" s="62"/>
      <c r="D14" s="62"/>
      <c r="E14" s="62"/>
      <c r="F14" s="62"/>
      <c r="G14" s="62"/>
      <c r="H14" s="62"/>
      <c r="I14" s="64"/>
      <c r="J14" s="68" t="s">
        <v>28</v>
      </c>
      <c r="K14" s="68" t="s">
        <v>29</v>
      </c>
      <c r="L14" s="68" t="s">
        <v>30</v>
      </c>
      <c r="M14" s="6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9</v>
      </c>
      <c r="D16" s="14" t="s">
        <v>35</v>
      </c>
      <c r="E16" s="15">
        <v>200</v>
      </c>
      <c r="F16" s="16">
        <v>3.94</v>
      </c>
      <c r="G16" s="16">
        <v>4.8600000000000003</v>
      </c>
      <c r="H16" s="16">
        <v>972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33.75">
      <c r="A17" s="12" t="s">
        <v>39</v>
      </c>
      <c r="B17" s="13" t="s">
        <v>40</v>
      </c>
      <c r="C17" s="14" t="s">
        <v>9</v>
      </c>
      <c r="D17" s="14" t="s">
        <v>41</v>
      </c>
      <c r="E17" s="15">
        <v>42.56</v>
      </c>
      <c r="F17" s="16">
        <v>7.27</v>
      </c>
      <c r="G17" s="16">
        <v>8.98</v>
      </c>
      <c r="H17" s="16">
        <v>382.18</v>
      </c>
      <c r="I17" s="17" t="s">
        <v>42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22.5">
      <c r="A18" s="12" t="s">
        <v>43</v>
      </c>
      <c r="B18" s="13" t="s">
        <v>44</v>
      </c>
      <c r="C18" s="14" t="s">
        <v>9</v>
      </c>
      <c r="D18" s="14" t="s">
        <v>35</v>
      </c>
      <c r="E18" s="15">
        <v>8</v>
      </c>
      <c r="F18" s="16">
        <v>458.76</v>
      </c>
      <c r="G18" s="16">
        <v>566.70000000000005</v>
      </c>
      <c r="H18" s="16">
        <v>4533.6000000000004</v>
      </c>
      <c r="I18" s="17" t="s">
        <v>36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 ht="33.75">
      <c r="A19" s="12" t="s">
        <v>45</v>
      </c>
      <c r="B19" s="13" t="s">
        <v>46</v>
      </c>
      <c r="C19" s="14" t="s">
        <v>9</v>
      </c>
      <c r="D19" s="14" t="s">
        <v>47</v>
      </c>
      <c r="E19" s="15">
        <v>4</v>
      </c>
      <c r="F19" s="16">
        <v>725.58</v>
      </c>
      <c r="G19" s="16">
        <v>896.3</v>
      </c>
      <c r="H19" s="16">
        <v>3585.2</v>
      </c>
      <c r="I19" s="17" t="s">
        <v>42</v>
      </c>
      <c r="J19" s="17" t="s">
        <v>37</v>
      </c>
      <c r="K19" s="17" t="s">
        <v>37</v>
      </c>
      <c r="L19" s="17" t="s">
        <v>37</v>
      </c>
      <c r="M19" s="18" t="s">
        <v>38</v>
      </c>
    </row>
    <row r="20" spans="1:13" ht="22.5">
      <c r="A20" s="12" t="s">
        <v>48</v>
      </c>
      <c r="B20" s="13" t="s">
        <v>49</v>
      </c>
      <c r="C20" s="14" t="s">
        <v>9</v>
      </c>
      <c r="D20" s="14" t="s">
        <v>47</v>
      </c>
      <c r="E20" s="15">
        <v>4</v>
      </c>
      <c r="F20" s="16">
        <v>1900</v>
      </c>
      <c r="G20" s="16">
        <v>2347.0700000000002</v>
      </c>
      <c r="H20" s="16">
        <v>9388.2800000000007</v>
      </c>
      <c r="I20" s="17" t="s">
        <v>50</v>
      </c>
      <c r="J20" s="17" t="s">
        <v>37</v>
      </c>
      <c r="K20" s="17" t="s">
        <v>37</v>
      </c>
      <c r="L20" s="17" t="s">
        <v>37</v>
      </c>
      <c r="M20" s="18" t="s">
        <v>51</v>
      </c>
    </row>
    <row r="21" spans="1:13">
      <c r="A21" s="19"/>
      <c r="B21" s="20" t="s">
        <v>52</v>
      </c>
      <c r="C21" s="21"/>
      <c r="D21" s="21"/>
      <c r="E21" s="21"/>
      <c r="F21" s="21"/>
      <c r="G21" s="21"/>
      <c r="H21" s="22">
        <v>18861.259999999998</v>
      </c>
      <c r="I21" s="23"/>
      <c r="J21" s="23"/>
      <c r="K21" s="23"/>
      <c r="L21" s="23"/>
      <c r="M21" s="24"/>
    </row>
    <row r="22" spans="1:13">
      <c r="A22" s="8" t="s">
        <v>53</v>
      </c>
      <c r="B22" s="9" t="s">
        <v>54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1"/>
    </row>
    <row r="23" spans="1:13" ht="22.5">
      <c r="A23" s="12" t="s">
        <v>55</v>
      </c>
      <c r="B23" s="13" t="s">
        <v>56</v>
      </c>
      <c r="C23" s="14" t="s">
        <v>9</v>
      </c>
      <c r="D23" s="14" t="s">
        <v>57</v>
      </c>
      <c r="E23" s="15">
        <v>12.84</v>
      </c>
      <c r="F23" s="16">
        <v>50.27</v>
      </c>
      <c r="G23" s="16">
        <v>62.09</v>
      </c>
      <c r="H23" s="16">
        <v>797.23</v>
      </c>
      <c r="I23" s="17" t="s">
        <v>36</v>
      </c>
      <c r="J23" s="17" t="s">
        <v>37</v>
      </c>
      <c r="K23" s="17" t="s">
        <v>37</v>
      </c>
      <c r="L23" s="17" t="s">
        <v>37</v>
      </c>
      <c r="M23" s="18" t="s">
        <v>38</v>
      </c>
    </row>
    <row r="24" spans="1:13" ht="22.5">
      <c r="A24" s="12" t="s">
        <v>58</v>
      </c>
      <c r="B24" s="13" t="s">
        <v>59</v>
      </c>
      <c r="C24" s="14" t="s">
        <v>9</v>
      </c>
      <c r="D24" s="14" t="s">
        <v>57</v>
      </c>
      <c r="E24" s="15">
        <v>6.62</v>
      </c>
      <c r="F24" s="16">
        <v>112.67</v>
      </c>
      <c r="G24" s="16">
        <v>139.18</v>
      </c>
      <c r="H24" s="16">
        <v>921.37</v>
      </c>
      <c r="I24" s="17" t="s">
        <v>36</v>
      </c>
      <c r="J24" s="17" t="s">
        <v>37</v>
      </c>
      <c r="K24" s="17" t="s">
        <v>37</v>
      </c>
      <c r="L24" s="17" t="s">
        <v>37</v>
      </c>
      <c r="M24" s="18" t="s">
        <v>38</v>
      </c>
    </row>
    <row r="25" spans="1:13" ht="22.5">
      <c r="A25" s="12" t="s">
        <v>60</v>
      </c>
      <c r="B25" s="13" t="s">
        <v>61</v>
      </c>
      <c r="C25" s="14" t="s">
        <v>9</v>
      </c>
      <c r="D25" s="14" t="s">
        <v>57</v>
      </c>
      <c r="E25" s="15">
        <v>1.93</v>
      </c>
      <c r="F25" s="16">
        <v>50.31</v>
      </c>
      <c r="G25" s="16">
        <v>62.14</v>
      </c>
      <c r="H25" s="16">
        <v>119.93</v>
      </c>
      <c r="I25" s="17" t="s">
        <v>36</v>
      </c>
      <c r="J25" s="17" t="s">
        <v>37</v>
      </c>
      <c r="K25" s="17" t="s">
        <v>37</v>
      </c>
      <c r="L25" s="17" t="s">
        <v>37</v>
      </c>
      <c r="M25" s="18" t="s">
        <v>38</v>
      </c>
    </row>
    <row r="26" spans="1:13" ht="22.5">
      <c r="A26" s="12" t="s">
        <v>62</v>
      </c>
      <c r="B26" s="13" t="s">
        <v>63</v>
      </c>
      <c r="C26" s="14" t="s">
        <v>9</v>
      </c>
      <c r="D26" s="14" t="s">
        <v>35</v>
      </c>
      <c r="E26" s="15">
        <v>4.6399999999999997</v>
      </c>
      <c r="F26" s="16">
        <v>26.05</v>
      </c>
      <c r="G26" s="16">
        <v>32.17</v>
      </c>
      <c r="H26" s="16">
        <v>149.26</v>
      </c>
      <c r="I26" s="17" t="s">
        <v>36</v>
      </c>
      <c r="J26" s="17" t="s">
        <v>37</v>
      </c>
      <c r="K26" s="17" t="s">
        <v>37</v>
      </c>
      <c r="L26" s="17" t="s">
        <v>37</v>
      </c>
      <c r="M26" s="18" t="s">
        <v>38</v>
      </c>
    </row>
    <row r="27" spans="1:13" ht="22.5">
      <c r="A27" s="12" t="s">
        <v>64</v>
      </c>
      <c r="B27" s="13" t="s">
        <v>65</v>
      </c>
      <c r="C27" s="14" t="s">
        <v>9</v>
      </c>
      <c r="D27" s="14" t="s">
        <v>35</v>
      </c>
      <c r="E27" s="15">
        <v>7.35</v>
      </c>
      <c r="F27" s="16">
        <v>10.08</v>
      </c>
      <c r="G27" s="16">
        <v>12.45</v>
      </c>
      <c r="H27" s="16">
        <v>91.5</v>
      </c>
      <c r="I27" s="17" t="s">
        <v>36</v>
      </c>
      <c r="J27" s="17" t="s">
        <v>37</v>
      </c>
      <c r="K27" s="17" t="s">
        <v>37</v>
      </c>
      <c r="L27" s="17" t="s">
        <v>37</v>
      </c>
      <c r="M27" s="18" t="s">
        <v>38</v>
      </c>
    </row>
    <row r="28" spans="1:13" ht="22.5">
      <c r="A28" s="12" t="s">
        <v>66</v>
      </c>
      <c r="B28" s="13" t="s">
        <v>67</v>
      </c>
      <c r="C28" s="14" t="s">
        <v>9</v>
      </c>
      <c r="D28" s="14" t="s">
        <v>68</v>
      </c>
      <c r="E28" s="15">
        <v>3</v>
      </c>
      <c r="F28" s="16">
        <v>13.35</v>
      </c>
      <c r="G28" s="16">
        <v>16.489999999999998</v>
      </c>
      <c r="H28" s="16">
        <v>49.47</v>
      </c>
      <c r="I28" s="17" t="s">
        <v>36</v>
      </c>
      <c r="J28" s="17" t="s">
        <v>37</v>
      </c>
      <c r="K28" s="17" t="s">
        <v>37</v>
      </c>
      <c r="L28" s="17" t="s">
        <v>37</v>
      </c>
      <c r="M28" s="18" t="s">
        <v>38</v>
      </c>
    </row>
    <row r="29" spans="1:13" ht="33.75">
      <c r="A29" s="12" t="s">
        <v>69</v>
      </c>
      <c r="B29" s="13" t="s">
        <v>70</v>
      </c>
      <c r="C29" s="14" t="s">
        <v>9</v>
      </c>
      <c r="D29" s="14" t="s">
        <v>57</v>
      </c>
      <c r="E29" s="15">
        <v>33.36</v>
      </c>
      <c r="F29" s="16">
        <v>9.07</v>
      </c>
      <c r="G29" s="16">
        <v>11.2</v>
      </c>
      <c r="H29" s="16">
        <v>373.63</v>
      </c>
      <c r="I29" s="17" t="s">
        <v>36</v>
      </c>
      <c r="J29" s="17" t="s">
        <v>37</v>
      </c>
      <c r="K29" s="17" t="s">
        <v>37</v>
      </c>
      <c r="L29" s="17" t="s">
        <v>37</v>
      </c>
      <c r="M29" s="18" t="s">
        <v>38</v>
      </c>
    </row>
    <row r="30" spans="1:13" ht="33.75">
      <c r="A30" s="12" t="s">
        <v>71</v>
      </c>
      <c r="B30" s="13" t="s">
        <v>72</v>
      </c>
      <c r="C30" s="14" t="s">
        <v>9</v>
      </c>
      <c r="D30" s="14" t="s">
        <v>73</v>
      </c>
      <c r="E30" s="15">
        <v>393.64</v>
      </c>
      <c r="F30" s="16">
        <v>0.99</v>
      </c>
      <c r="G30" s="16">
        <v>1.22</v>
      </c>
      <c r="H30" s="16">
        <v>480.24</v>
      </c>
      <c r="I30" s="17" t="s">
        <v>36</v>
      </c>
      <c r="J30" s="17" t="s">
        <v>37</v>
      </c>
      <c r="K30" s="17" t="s">
        <v>37</v>
      </c>
      <c r="L30" s="17" t="s">
        <v>37</v>
      </c>
      <c r="M30" s="18" t="s">
        <v>38</v>
      </c>
    </row>
    <row r="31" spans="1:13">
      <c r="A31" s="19"/>
      <c r="B31" s="20" t="s">
        <v>74</v>
      </c>
      <c r="C31" s="21"/>
      <c r="D31" s="21"/>
      <c r="E31" s="21"/>
      <c r="F31" s="21"/>
      <c r="G31" s="21"/>
      <c r="H31" s="22">
        <v>2982.63</v>
      </c>
      <c r="I31" s="23"/>
      <c r="J31" s="23"/>
      <c r="K31" s="23"/>
      <c r="L31" s="23"/>
      <c r="M31" s="24"/>
    </row>
    <row r="32" spans="1:13">
      <c r="A32" s="8" t="s">
        <v>75</v>
      </c>
      <c r="B32" s="9" t="s">
        <v>76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1"/>
    </row>
    <row r="33" spans="1:13" ht="22.5">
      <c r="A33" s="12" t="s">
        <v>77</v>
      </c>
      <c r="B33" s="13" t="s">
        <v>78</v>
      </c>
      <c r="C33" s="14" t="s">
        <v>9</v>
      </c>
      <c r="D33" s="14" t="s">
        <v>57</v>
      </c>
      <c r="E33" s="15">
        <v>39.75</v>
      </c>
      <c r="F33" s="16">
        <v>81.14</v>
      </c>
      <c r="G33" s="16">
        <v>100.23</v>
      </c>
      <c r="H33" s="16">
        <v>3984.14</v>
      </c>
      <c r="I33" s="17" t="s">
        <v>36</v>
      </c>
      <c r="J33" s="17" t="s">
        <v>37</v>
      </c>
      <c r="K33" s="17" t="s">
        <v>37</v>
      </c>
      <c r="L33" s="17" t="s">
        <v>37</v>
      </c>
      <c r="M33" s="18" t="s">
        <v>38</v>
      </c>
    </row>
    <row r="34" spans="1:13">
      <c r="A34" s="19"/>
      <c r="B34" s="20" t="s">
        <v>79</v>
      </c>
      <c r="C34" s="21"/>
      <c r="D34" s="21"/>
      <c r="E34" s="21"/>
      <c r="F34" s="21"/>
      <c r="G34" s="21"/>
      <c r="H34" s="22">
        <v>3984.14</v>
      </c>
      <c r="I34" s="23"/>
      <c r="J34" s="23"/>
      <c r="K34" s="23"/>
      <c r="L34" s="23"/>
      <c r="M34" s="24"/>
    </row>
    <row r="35" spans="1:13">
      <c r="A35" s="8" t="s">
        <v>80</v>
      </c>
      <c r="B35" s="9" t="s">
        <v>81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1"/>
    </row>
    <row r="36" spans="1:13" ht="22.5">
      <c r="A36" s="12" t="s">
        <v>82</v>
      </c>
      <c r="B36" s="13" t="s">
        <v>83</v>
      </c>
      <c r="C36" s="14" t="s">
        <v>9</v>
      </c>
      <c r="D36" s="14" t="s">
        <v>57</v>
      </c>
      <c r="E36" s="15">
        <v>7.06</v>
      </c>
      <c r="F36" s="16">
        <v>90.03</v>
      </c>
      <c r="G36" s="16">
        <v>111.21</v>
      </c>
      <c r="H36" s="16">
        <v>785.14</v>
      </c>
      <c r="I36" s="17" t="s">
        <v>36</v>
      </c>
      <c r="J36" s="17" t="s">
        <v>37</v>
      </c>
      <c r="K36" s="17" t="s">
        <v>37</v>
      </c>
      <c r="L36" s="17" t="s">
        <v>37</v>
      </c>
      <c r="M36" s="18" t="s">
        <v>38</v>
      </c>
    </row>
    <row r="37" spans="1:13" ht="33.75">
      <c r="A37" s="12" t="s">
        <v>84</v>
      </c>
      <c r="B37" s="13" t="s">
        <v>85</v>
      </c>
      <c r="C37" s="14" t="s">
        <v>9</v>
      </c>
      <c r="D37" s="14" t="s">
        <v>35</v>
      </c>
      <c r="E37" s="15">
        <v>16.809999999999999</v>
      </c>
      <c r="F37" s="16">
        <v>3.48</v>
      </c>
      <c r="G37" s="16">
        <v>4.29</v>
      </c>
      <c r="H37" s="16">
        <v>72.11</v>
      </c>
      <c r="I37" s="17" t="s">
        <v>36</v>
      </c>
      <c r="J37" s="17" t="s">
        <v>37</v>
      </c>
      <c r="K37" s="17" t="s">
        <v>37</v>
      </c>
      <c r="L37" s="17" t="s">
        <v>37</v>
      </c>
      <c r="M37" s="18" t="s">
        <v>38</v>
      </c>
    </row>
    <row r="38" spans="1:13" ht="22.5">
      <c r="A38" s="12" t="s">
        <v>86</v>
      </c>
      <c r="B38" s="13" t="s">
        <v>87</v>
      </c>
      <c r="C38" s="14" t="s">
        <v>9</v>
      </c>
      <c r="D38" s="14" t="s">
        <v>57</v>
      </c>
      <c r="E38" s="15">
        <v>5.19</v>
      </c>
      <c r="F38" s="16">
        <v>27.31</v>
      </c>
      <c r="G38" s="16">
        <v>33.729999999999997</v>
      </c>
      <c r="H38" s="16">
        <v>175.05</v>
      </c>
      <c r="I38" s="17" t="s">
        <v>36</v>
      </c>
      <c r="J38" s="17" t="s">
        <v>37</v>
      </c>
      <c r="K38" s="17" t="s">
        <v>37</v>
      </c>
      <c r="L38" s="17" t="s">
        <v>37</v>
      </c>
      <c r="M38" s="18" t="s">
        <v>38</v>
      </c>
    </row>
    <row r="39" spans="1:13">
      <c r="A39" s="19"/>
      <c r="B39" s="20" t="s">
        <v>88</v>
      </c>
      <c r="C39" s="21"/>
      <c r="D39" s="21"/>
      <c r="E39" s="21"/>
      <c r="F39" s="21"/>
      <c r="G39" s="21"/>
      <c r="H39" s="22">
        <v>1032.3</v>
      </c>
      <c r="I39" s="23"/>
      <c r="J39" s="23"/>
      <c r="K39" s="23"/>
      <c r="L39" s="23"/>
      <c r="M39" s="24"/>
    </row>
    <row r="40" spans="1:13">
      <c r="A40" s="8" t="s">
        <v>89</v>
      </c>
      <c r="B40" s="9" t="s">
        <v>90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1"/>
    </row>
    <row r="41" spans="1:13" ht="22.5">
      <c r="A41" s="12" t="s">
        <v>91</v>
      </c>
      <c r="B41" s="13" t="s">
        <v>92</v>
      </c>
      <c r="C41" s="14" t="s">
        <v>9</v>
      </c>
      <c r="D41" s="14" t="s">
        <v>35</v>
      </c>
      <c r="E41" s="15">
        <v>8.36</v>
      </c>
      <c r="F41" s="16">
        <v>98.66</v>
      </c>
      <c r="G41" s="16">
        <v>121.87</v>
      </c>
      <c r="H41" s="16">
        <v>1018.83</v>
      </c>
      <c r="I41" s="17" t="s">
        <v>36</v>
      </c>
      <c r="J41" s="17" t="s">
        <v>37</v>
      </c>
      <c r="K41" s="17" t="s">
        <v>37</v>
      </c>
      <c r="L41" s="17" t="s">
        <v>37</v>
      </c>
      <c r="M41" s="18" t="s">
        <v>38</v>
      </c>
    </row>
    <row r="42" spans="1:13" ht="22.5">
      <c r="A42" s="12" t="s">
        <v>93</v>
      </c>
      <c r="B42" s="13" t="s">
        <v>94</v>
      </c>
      <c r="C42" s="14" t="s">
        <v>9</v>
      </c>
      <c r="D42" s="14" t="s">
        <v>35</v>
      </c>
      <c r="E42" s="15">
        <v>8.36</v>
      </c>
      <c r="F42" s="16">
        <v>106.46</v>
      </c>
      <c r="G42" s="16">
        <v>131.51</v>
      </c>
      <c r="H42" s="16">
        <v>1099.42</v>
      </c>
      <c r="I42" s="17" t="s">
        <v>42</v>
      </c>
      <c r="J42" s="17" t="s">
        <v>37</v>
      </c>
      <c r="K42" s="17" t="s">
        <v>37</v>
      </c>
      <c r="L42" s="17" t="s">
        <v>37</v>
      </c>
      <c r="M42" s="18" t="s">
        <v>38</v>
      </c>
    </row>
    <row r="43" spans="1:13" ht="33.75">
      <c r="A43" s="12" t="s">
        <v>95</v>
      </c>
      <c r="B43" s="13" t="s">
        <v>96</v>
      </c>
      <c r="C43" s="14" t="s">
        <v>9</v>
      </c>
      <c r="D43" s="14" t="s">
        <v>57</v>
      </c>
      <c r="E43" s="15">
        <v>2.0499999999999998</v>
      </c>
      <c r="F43" s="16">
        <v>476.52</v>
      </c>
      <c r="G43" s="16">
        <v>588.64</v>
      </c>
      <c r="H43" s="16">
        <v>1206.71</v>
      </c>
      <c r="I43" s="17" t="s">
        <v>36</v>
      </c>
      <c r="J43" s="17" t="s">
        <v>37</v>
      </c>
      <c r="K43" s="17" t="s">
        <v>37</v>
      </c>
      <c r="L43" s="17" t="s">
        <v>37</v>
      </c>
      <c r="M43" s="18" t="s">
        <v>38</v>
      </c>
    </row>
    <row r="44" spans="1:13" ht="22.5">
      <c r="A44" s="12" t="s">
        <v>97</v>
      </c>
      <c r="B44" s="13" t="s">
        <v>98</v>
      </c>
      <c r="C44" s="14" t="s">
        <v>9</v>
      </c>
      <c r="D44" s="14" t="s">
        <v>57</v>
      </c>
      <c r="E44" s="15">
        <v>2.0499999999999998</v>
      </c>
      <c r="F44" s="16">
        <v>308.54000000000002</v>
      </c>
      <c r="G44" s="16">
        <v>381.13</v>
      </c>
      <c r="H44" s="16">
        <v>781.31</v>
      </c>
      <c r="I44" s="17" t="s">
        <v>36</v>
      </c>
      <c r="J44" s="17" t="s">
        <v>37</v>
      </c>
      <c r="K44" s="17" t="s">
        <v>37</v>
      </c>
      <c r="L44" s="17" t="s">
        <v>37</v>
      </c>
      <c r="M44" s="18" t="s">
        <v>38</v>
      </c>
    </row>
    <row r="45" spans="1:13" ht="22.5">
      <c r="A45" s="12" t="s">
        <v>99</v>
      </c>
      <c r="B45" s="13" t="s">
        <v>100</v>
      </c>
      <c r="C45" s="14" t="s">
        <v>9</v>
      </c>
      <c r="D45" s="14" t="s">
        <v>101</v>
      </c>
      <c r="E45" s="15">
        <v>44.02</v>
      </c>
      <c r="F45" s="16">
        <v>6.59</v>
      </c>
      <c r="G45" s="16">
        <v>8.14</v>
      </c>
      <c r="H45" s="16">
        <v>358.32</v>
      </c>
      <c r="I45" s="17" t="s">
        <v>42</v>
      </c>
      <c r="J45" s="17" t="s">
        <v>37</v>
      </c>
      <c r="K45" s="17" t="s">
        <v>37</v>
      </c>
      <c r="L45" s="17" t="s">
        <v>37</v>
      </c>
      <c r="M45" s="18" t="s">
        <v>38</v>
      </c>
    </row>
    <row r="46" spans="1:13" ht="22.5">
      <c r="A46" s="12" t="s">
        <v>102</v>
      </c>
      <c r="B46" s="13" t="s">
        <v>103</v>
      </c>
      <c r="C46" s="14" t="s">
        <v>9</v>
      </c>
      <c r="D46" s="14" t="s">
        <v>104</v>
      </c>
      <c r="E46" s="15">
        <v>68.63</v>
      </c>
      <c r="F46" s="16">
        <v>12.79</v>
      </c>
      <c r="G46" s="16">
        <v>15.79</v>
      </c>
      <c r="H46" s="16">
        <v>1083.6600000000001</v>
      </c>
      <c r="I46" s="17" t="s">
        <v>36</v>
      </c>
      <c r="J46" s="17" t="s">
        <v>37</v>
      </c>
      <c r="K46" s="17" t="s">
        <v>37</v>
      </c>
      <c r="L46" s="17" t="s">
        <v>37</v>
      </c>
      <c r="M46" s="18" t="s">
        <v>38</v>
      </c>
    </row>
    <row r="47" spans="1:13" ht="22.5">
      <c r="A47" s="12" t="s">
        <v>105</v>
      </c>
      <c r="B47" s="13" t="s">
        <v>106</v>
      </c>
      <c r="C47" s="14" t="s">
        <v>9</v>
      </c>
      <c r="D47" s="14" t="s">
        <v>57</v>
      </c>
      <c r="E47" s="15">
        <v>0.33</v>
      </c>
      <c r="F47" s="16">
        <v>267.52999999999997</v>
      </c>
      <c r="G47" s="16">
        <v>330.47</v>
      </c>
      <c r="H47" s="16">
        <v>109.05</v>
      </c>
      <c r="I47" s="17" t="s">
        <v>36</v>
      </c>
      <c r="J47" s="17" t="s">
        <v>37</v>
      </c>
      <c r="K47" s="17" t="s">
        <v>37</v>
      </c>
      <c r="L47" s="17" t="s">
        <v>37</v>
      </c>
      <c r="M47" s="18" t="s">
        <v>38</v>
      </c>
    </row>
    <row r="48" spans="1:13" ht="22.5">
      <c r="A48" s="12" t="s">
        <v>107</v>
      </c>
      <c r="B48" s="13" t="s">
        <v>108</v>
      </c>
      <c r="C48" s="14" t="s">
        <v>9</v>
      </c>
      <c r="D48" s="14" t="s">
        <v>35</v>
      </c>
      <c r="E48" s="15">
        <v>31.24</v>
      </c>
      <c r="F48" s="16">
        <v>29.73</v>
      </c>
      <c r="G48" s="16">
        <v>36.72</v>
      </c>
      <c r="H48" s="16">
        <v>1147.1300000000001</v>
      </c>
      <c r="I48" s="17" t="s">
        <v>36</v>
      </c>
      <c r="J48" s="17" t="s">
        <v>37</v>
      </c>
      <c r="K48" s="17" t="s">
        <v>37</v>
      </c>
      <c r="L48" s="17" t="s">
        <v>37</v>
      </c>
      <c r="M48" s="18" t="s">
        <v>38</v>
      </c>
    </row>
    <row r="49" spans="1:13">
      <c r="A49" s="19"/>
      <c r="B49" s="20" t="s">
        <v>109</v>
      </c>
      <c r="C49" s="21"/>
      <c r="D49" s="21"/>
      <c r="E49" s="21"/>
      <c r="F49" s="21"/>
      <c r="G49" s="21"/>
      <c r="H49" s="22">
        <v>6804.43</v>
      </c>
      <c r="I49" s="23"/>
      <c r="J49" s="23"/>
      <c r="K49" s="23"/>
      <c r="L49" s="23"/>
      <c r="M49" s="24"/>
    </row>
    <row r="50" spans="1:13">
      <c r="A50" s="8" t="s">
        <v>110</v>
      </c>
      <c r="B50" s="9" t="s">
        <v>111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1"/>
    </row>
    <row r="51" spans="1:13" ht="33.75">
      <c r="A51" s="12" t="s">
        <v>112</v>
      </c>
      <c r="B51" s="13" t="s">
        <v>113</v>
      </c>
      <c r="C51" s="14" t="s">
        <v>9</v>
      </c>
      <c r="D51" s="14" t="s">
        <v>35</v>
      </c>
      <c r="E51" s="15">
        <v>17.07</v>
      </c>
      <c r="F51" s="16">
        <v>58.23</v>
      </c>
      <c r="G51" s="16">
        <v>71.930000000000007</v>
      </c>
      <c r="H51" s="16">
        <v>1227.8399999999999</v>
      </c>
      <c r="I51" s="17" t="s">
        <v>42</v>
      </c>
      <c r="J51" s="17" t="s">
        <v>37</v>
      </c>
      <c r="K51" s="17" t="s">
        <v>37</v>
      </c>
      <c r="L51" s="17" t="s">
        <v>37</v>
      </c>
      <c r="M51" s="18" t="s">
        <v>38</v>
      </c>
    </row>
    <row r="52" spans="1:13" ht="33.75">
      <c r="A52" s="12" t="s">
        <v>114</v>
      </c>
      <c r="B52" s="13" t="s">
        <v>96</v>
      </c>
      <c r="C52" s="14" t="s">
        <v>9</v>
      </c>
      <c r="D52" s="14" t="s">
        <v>57</v>
      </c>
      <c r="E52" s="15">
        <v>1.1200000000000001</v>
      </c>
      <c r="F52" s="16">
        <v>476.52</v>
      </c>
      <c r="G52" s="16">
        <v>588.64</v>
      </c>
      <c r="H52" s="16">
        <v>659.27</v>
      </c>
      <c r="I52" s="17" t="s">
        <v>36</v>
      </c>
      <c r="J52" s="17" t="s">
        <v>37</v>
      </c>
      <c r="K52" s="17" t="s">
        <v>37</v>
      </c>
      <c r="L52" s="17" t="s">
        <v>37</v>
      </c>
      <c r="M52" s="18" t="s">
        <v>38</v>
      </c>
    </row>
    <row r="53" spans="1:13" ht="22.5">
      <c r="A53" s="12" t="s">
        <v>115</v>
      </c>
      <c r="B53" s="13" t="s">
        <v>98</v>
      </c>
      <c r="C53" s="14" t="s">
        <v>9</v>
      </c>
      <c r="D53" s="14" t="s">
        <v>57</v>
      </c>
      <c r="E53" s="15">
        <v>1.1200000000000001</v>
      </c>
      <c r="F53" s="16">
        <v>308.54000000000002</v>
      </c>
      <c r="G53" s="16">
        <v>381.13</v>
      </c>
      <c r="H53" s="16">
        <v>426.86</v>
      </c>
      <c r="I53" s="17" t="s">
        <v>36</v>
      </c>
      <c r="J53" s="17" t="s">
        <v>37</v>
      </c>
      <c r="K53" s="17" t="s">
        <v>37</v>
      </c>
      <c r="L53" s="17" t="s">
        <v>37</v>
      </c>
      <c r="M53" s="18" t="s">
        <v>38</v>
      </c>
    </row>
    <row r="54" spans="1:13" ht="22.5">
      <c r="A54" s="12" t="s">
        <v>116</v>
      </c>
      <c r="B54" s="13" t="s">
        <v>100</v>
      </c>
      <c r="C54" s="14" t="s">
        <v>9</v>
      </c>
      <c r="D54" s="14" t="s">
        <v>101</v>
      </c>
      <c r="E54" s="15">
        <v>44.68</v>
      </c>
      <c r="F54" s="16">
        <v>6.59</v>
      </c>
      <c r="G54" s="16">
        <v>8.14</v>
      </c>
      <c r="H54" s="16">
        <v>363.69</v>
      </c>
      <c r="I54" s="17" t="s">
        <v>42</v>
      </c>
      <c r="J54" s="17" t="s">
        <v>37</v>
      </c>
      <c r="K54" s="17" t="s">
        <v>37</v>
      </c>
      <c r="L54" s="17" t="s">
        <v>37</v>
      </c>
      <c r="M54" s="18" t="s">
        <v>38</v>
      </c>
    </row>
    <row r="55" spans="1:13" ht="22.5">
      <c r="A55" s="12" t="s">
        <v>117</v>
      </c>
      <c r="B55" s="13" t="s">
        <v>118</v>
      </c>
      <c r="C55" s="14" t="s">
        <v>9</v>
      </c>
      <c r="D55" s="14" t="s">
        <v>101</v>
      </c>
      <c r="E55" s="15">
        <v>25.62</v>
      </c>
      <c r="F55" s="16">
        <v>22.48</v>
      </c>
      <c r="G55" s="16">
        <v>27.76</v>
      </c>
      <c r="H55" s="16">
        <v>711.21</v>
      </c>
      <c r="I55" s="17" t="s">
        <v>42</v>
      </c>
      <c r="J55" s="17" t="s">
        <v>37</v>
      </c>
      <c r="K55" s="17" t="s">
        <v>37</v>
      </c>
      <c r="L55" s="17" t="s">
        <v>37</v>
      </c>
      <c r="M55" s="18" t="s">
        <v>38</v>
      </c>
    </row>
    <row r="56" spans="1:13">
      <c r="A56" s="19"/>
      <c r="B56" s="20" t="s">
        <v>119</v>
      </c>
      <c r="C56" s="21"/>
      <c r="D56" s="21"/>
      <c r="E56" s="21"/>
      <c r="F56" s="21"/>
      <c r="G56" s="21"/>
      <c r="H56" s="22">
        <v>3388.87</v>
      </c>
      <c r="I56" s="23"/>
      <c r="J56" s="23"/>
      <c r="K56" s="23"/>
      <c r="L56" s="23"/>
      <c r="M56" s="24"/>
    </row>
    <row r="57" spans="1:13">
      <c r="A57" s="8" t="s">
        <v>120</v>
      </c>
      <c r="B57" s="9" t="s">
        <v>121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1"/>
    </row>
    <row r="58" spans="1:13" ht="33.75">
      <c r="A58" s="12" t="s">
        <v>122</v>
      </c>
      <c r="B58" s="13" t="s">
        <v>123</v>
      </c>
      <c r="C58" s="14" t="s">
        <v>9</v>
      </c>
      <c r="D58" s="14" t="s">
        <v>35</v>
      </c>
      <c r="E58" s="15">
        <v>98.43</v>
      </c>
      <c r="F58" s="16">
        <v>98.31</v>
      </c>
      <c r="G58" s="16">
        <v>121.44</v>
      </c>
      <c r="H58" s="16">
        <v>11953.33</v>
      </c>
      <c r="I58" s="17" t="s">
        <v>36</v>
      </c>
      <c r="J58" s="17" t="s">
        <v>37</v>
      </c>
      <c r="K58" s="17" t="s">
        <v>37</v>
      </c>
      <c r="L58" s="17" t="s">
        <v>37</v>
      </c>
      <c r="M58" s="18" t="s">
        <v>38</v>
      </c>
    </row>
    <row r="59" spans="1:13">
      <c r="A59" s="19"/>
      <c r="B59" s="20" t="s">
        <v>124</v>
      </c>
      <c r="C59" s="21"/>
      <c r="D59" s="21"/>
      <c r="E59" s="21"/>
      <c r="F59" s="21"/>
      <c r="G59" s="21"/>
      <c r="H59" s="22">
        <v>11953.33</v>
      </c>
      <c r="I59" s="23"/>
      <c r="J59" s="23"/>
      <c r="K59" s="23"/>
      <c r="L59" s="23"/>
      <c r="M59" s="24"/>
    </row>
    <row r="60" spans="1:13">
      <c r="A60" s="8" t="s">
        <v>125</v>
      </c>
      <c r="B60" s="9" t="s">
        <v>126</v>
      </c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1"/>
    </row>
    <row r="61" spans="1:13" ht="56.25">
      <c r="A61" s="12" t="s">
        <v>127</v>
      </c>
      <c r="B61" s="13" t="s">
        <v>128</v>
      </c>
      <c r="C61" s="14" t="s">
        <v>9</v>
      </c>
      <c r="D61" s="14" t="s">
        <v>68</v>
      </c>
      <c r="E61" s="15">
        <v>1</v>
      </c>
      <c r="F61" s="16">
        <v>8708.5300000000007</v>
      </c>
      <c r="G61" s="16">
        <v>10757.64</v>
      </c>
      <c r="H61" s="16">
        <v>10757.64</v>
      </c>
      <c r="I61" s="17" t="s">
        <v>42</v>
      </c>
      <c r="J61" s="17" t="s">
        <v>37</v>
      </c>
      <c r="K61" s="17" t="s">
        <v>37</v>
      </c>
      <c r="L61" s="17" t="s">
        <v>37</v>
      </c>
      <c r="M61" s="18" t="s">
        <v>38</v>
      </c>
    </row>
    <row r="62" spans="1:13">
      <c r="A62" s="19"/>
      <c r="B62" s="20" t="s">
        <v>129</v>
      </c>
      <c r="C62" s="21"/>
      <c r="D62" s="21"/>
      <c r="E62" s="21"/>
      <c r="F62" s="21"/>
      <c r="G62" s="21"/>
      <c r="H62" s="22">
        <v>10757.64</v>
      </c>
      <c r="I62" s="23"/>
      <c r="J62" s="23"/>
      <c r="K62" s="23"/>
      <c r="L62" s="23"/>
      <c r="M62" s="24"/>
    </row>
    <row r="63" spans="1:13">
      <c r="A63" s="8" t="s">
        <v>130</v>
      </c>
      <c r="B63" s="9" t="s">
        <v>131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1"/>
    </row>
    <row r="64" spans="1:13" ht="22.5">
      <c r="A64" s="12" t="s">
        <v>132</v>
      </c>
      <c r="B64" s="13" t="s">
        <v>133</v>
      </c>
      <c r="C64" s="14" t="s">
        <v>9</v>
      </c>
      <c r="D64" s="14" t="s">
        <v>35</v>
      </c>
      <c r="E64" s="15">
        <v>61.68</v>
      </c>
      <c r="F64" s="16">
        <v>44.16</v>
      </c>
      <c r="G64" s="16">
        <v>54.55</v>
      </c>
      <c r="H64" s="16">
        <v>3364.64</v>
      </c>
      <c r="I64" s="17" t="s">
        <v>36</v>
      </c>
      <c r="J64" s="17" t="s">
        <v>37</v>
      </c>
      <c r="K64" s="17" t="s">
        <v>37</v>
      </c>
      <c r="L64" s="17" t="s">
        <v>37</v>
      </c>
      <c r="M64" s="18" t="s">
        <v>38</v>
      </c>
    </row>
    <row r="65" spans="1:13" ht="33.75">
      <c r="A65" s="12" t="s">
        <v>134</v>
      </c>
      <c r="B65" s="13" t="s">
        <v>135</v>
      </c>
      <c r="C65" s="14" t="s">
        <v>9</v>
      </c>
      <c r="D65" s="14" t="s">
        <v>101</v>
      </c>
      <c r="E65" s="15">
        <v>8.6199999999999992</v>
      </c>
      <c r="F65" s="16">
        <v>29.8</v>
      </c>
      <c r="G65" s="16">
        <v>36.81</v>
      </c>
      <c r="H65" s="16">
        <v>317.3</v>
      </c>
      <c r="I65" s="17" t="s">
        <v>36</v>
      </c>
      <c r="J65" s="17" t="s">
        <v>37</v>
      </c>
      <c r="K65" s="17" t="s">
        <v>37</v>
      </c>
      <c r="L65" s="17" t="s">
        <v>37</v>
      </c>
      <c r="M65" s="18" t="s">
        <v>38</v>
      </c>
    </row>
    <row r="66" spans="1:13" ht="22.5">
      <c r="A66" s="12" t="s">
        <v>136</v>
      </c>
      <c r="B66" s="13" t="s">
        <v>137</v>
      </c>
      <c r="C66" s="14" t="s">
        <v>9</v>
      </c>
      <c r="D66" s="14" t="s">
        <v>101</v>
      </c>
      <c r="E66" s="15">
        <v>15.18</v>
      </c>
      <c r="F66" s="16">
        <v>34.39</v>
      </c>
      <c r="G66" s="16">
        <v>42.48</v>
      </c>
      <c r="H66" s="16">
        <v>644.84</v>
      </c>
      <c r="I66" s="17" t="s">
        <v>42</v>
      </c>
      <c r="J66" s="17" t="s">
        <v>37</v>
      </c>
      <c r="K66" s="17" t="s">
        <v>37</v>
      </c>
      <c r="L66" s="17" t="s">
        <v>37</v>
      </c>
      <c r="M66" s="18" t="s">
        <v>38</v>
      </c>
    </row>
    <row r="67" spans="1:13" ht="22.5">
      <c r="A67" s="12" t="s">
        <v>138</v>
      </c>
      <c r="B67" s="13" t="s">
        <v>139</v>
      </c>
      <c r="C67" s="14" t="s">
        <v>9</v>
      </c>
      <c r="D67" s="14" t="s">
        <v>35</v>
      </c>
      <c r="E67" s="15">
        <v>2.42</v>
      </c>
      <c r="F67" s="16">
        <v>62.54</v>
      </c>
      <c r="G67" s="16">
        <v>77.25</v>
      </c>
      <c r="H67" s="16">
        <v>186.94</v>
      </c>
      <c r="I67" s="17" t="s">
        <v>36</v>
      </c>
      <c r="J67" s="17" t="s">
        <v>37</v>
      </c>
      <c r="K67" s="17" t="s">
        <v>37</v>
      </c>
      <c r="L67" s="17" t="s">
        <v>37</v>
      </c>
      <c r="M67" s="18" t="s">
        <v>38</v>
      </c>
    </row>
    <row r="68" spans="1:13">
      <c r="A68" s="19"/>
      <c r="B68" s="20" t="s">
        <v>140</v>
      </c>
      <c r="C68" s="21"/>
      <c r="D68" s="21"/>
      <c r="E68" s="21"/>
      <c r="F68" s="21"/>
      <c r="G68" s="21"/>
      <c r="H68" s="22">
        <v>4513.72</v>
      </c>
      <c r="I68" s="23"/>
      <c r="J68" s="23"/>
      <c r="K68" s="23"/>
      <c r="L68" s="23"/>
      <c r="M68" s="24"/>
    </row>
    <row r="69" spans="1:13">
      <c r="A69" s="8" t="s">
        <v>141</v>
      </c>
      <c r="B69" s="9" t="s">
        <v>142</v>
      </c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1"/>
    </row>
    <row r="70" spans="1:13" ht="22.5">
      <c r="A70" s="12" t="s">
        <v>143</v>
      </c>
      <c r="B70" s="13" t="s">
        <v>144</v>
      </c>
      <c r="C70" s="14" t="s">
        <v>9</v>
      </c>
      <c r="D70" s="14" t="s">
        <v>35</v>
      </c>
      <c r="E70" s="15">
        <v>8.4</v>
      </c>
      <c r="F70" s="16">
        <v>428.47</v>
      </c>
      <c r="G70" s="16">
        <v>529.28</v>
      </c>
      <c r="H70" s="16">
        <v>4445.95</v>
      </c>
      <c r="I70" s="17" t="s">
        <v>42</v>
      </c>
      <c r="J70" s="17" t="s">
        <v>37</v>
      </c>
      <c r="K70" s="17" t="s">
        <v>37</v>
      </c>
      <c r="L70" s="17" t="s">
        <v>37</v>
      </c>
      <c r="M70" s="18" t="s">
        <v>38</v>
      </c>
    </row>
    <row r="71" spans="1:13" ht="56.25">
      <c r="A71" s="12" t="s">
        <v>145</v>
      </c>
      <c r="B71" s="13" t="s">
        <v>146</v>
      </c>
      <c r="C71" s="14" t="s">
        <v>9</v>
      </c>
      <c r="D71" s="14" t="s">
        <v>35</v>
      </c>
      <c r="E71" s="15">
        <v>0.36</v>
      </c>
      <c r="F71" s="16">
        <v>694.62</v>
      </c>
      <c r="G71" s="16">
        <v>858.06</v>
      </c>
      <c r="H71" s="16">
        <v>308.89999999999998</v>
      </c>
      <c r="I71" s="17" t="s">
        <v>36</v>
      </c>
      <c r="J71" s="17" t="s">
        <v>37</v>
      </c>
      <c r="K71" s="17" t="s">
        <v>37</v>
      </c>
      <c r="L71" s="17" t="s">
        <v>37</v>
      </c>
      <c r="M71" s="18" t="s">
        <v>38</v>
      </c>
    </row>
    <row r="72" spans="1:13" ht="56.25">
      <c r="A72" s="12" t="s">
        <v>147</v>
      </c>
      <c r="B72" s="13" t="s">
        <v>148</v>
      </c>
      <c r="C72" s="14" t="s">
        <v>9</v>
      </c>
      <c r="D72" s="14" t="s">
        <v>35</v>
      </c>
      <c r="E72" s="15">
        <v>2.5</v>
      </c>
      <c r="F72" s="16">
        <v>587.28</v>
      </c>
      <c r="G72" s="16">
        <v>725.46</v>
      </c>
      <c r="H72" s="16">
        <v>1813.65</v>
      </c>
      <c r="I72" s="17" t="s">
        <v>36</v>
      </c>
      <c r="J72" s="17" t="s">
        <v>37</v>
      </c>
      <c r="K72" s="17" t="s">
        <v>37</v>
      </c>
      <c r="L72" s="17" t="s">
        <v>37</v>
      </c>
      <c r="M72" s="18" t="s">
        <v>38</v>
      </c>
    </row>
    <row r="73" spans="1:13" ht="22.5">
      <c r="A73" s="12" t="s">
        <v>149</v>
      </c>
      <c r="B73" s="13" t="s">
        <v>150</v>
      </c>
      <c r="C73" s="14" t="s">
        <v>9</v>
      </c>
      <c r="D73" s="14" t="s">
        <v>68</v>
      </c>
      <c r="E73" s="15">
        <v>2</v>
      </c>
      <c r="F73" s="16">
        <v>671.3</v>
      </c>
      <c r="G73" s="16">
        <v>829.25</v>
      </c>
      <c r="H73" s="16">
        <v>1658.5</v>
      </c>
      <c r="I73" s="17" t="s">
        <v>42</v>
      </c>
      <c r="J73" s="17" t="s">
        <v>37</v>
      </c>
      <c r="K73" s="17" t="s">
        <v>37</v>
      </c>
      <c r="L73" s="17" t="s">
        <v>37</v>
      </c>
      <c r="M73" s="18" t="s">
        <v>38</v>
      </c>
    </row>
    <row r="74" spans="1:13">
      <c r="A74" s="19"/>
      <c r="B74" s="20" t="s">
        <v>151</v>
      </c>
      <c r="C74" s="21"/>
      <c r="D74" s="21"/>
      <c r="E74" s="21"/>
      <c r="F74" s="21"/>
      <c r="G74" s="21"/>
      <c r="H74" s="22">
        <v>8227</v>
      </c>
      <c r="I74" s="23"/>
      <c r="J74" s="23"/>
      <c r="K74" s="23"/>
      <c r="L74" s="23"/>
      <c r="M74" s="24"/>
    </row>
    <row r="75" spans="1:13">
      <c r="A75" s="8" t="s">
        <v>152</v>
      </c>
      <c r="B75" s="9" t="s">
        <v>153</v>
      </c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1"/>
    </row>
    <row r="76" spans="1:13">
      <c r="A76" s="25" t="s">
        <v>154</v>
      </c>
      <c r="B76" s="13" t="s">
        <v>155</v>
      </c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7"/>
    </row>
    <row r="77" spans="1:13" ht="33.75">
      <c r="A77" s="12" t="s">
        <v>156</v>
      </c>
      <c r="B77" s="13" t="s">
        <v>157</v>
      </c>
      <c r="C77" s="14" t="s">
        <v>9</v>
      </c>
      <c r="D77" s="14" t="s">
        <v>35</v>
      </c>
      <c r="E77" s="15">
        <v>124.5</v>
      </c>
      <c r="F77" s="16">
        <v>4.57</v>
      </c>
      <c r="G77" s="16">
        <v>5.64</v>
      </c>
      <c r="H77" s="16">
        <v>702.18</v>
      </c>
      <c r="I77" s="17" t="s">
        <v>36</v>
      </c>
      <c r="J77" s="17" t="s">
        <v>37</v>
      </c>
      <c r="K77" s="17" t="s">
        <v>37</v>
      </c>
      <c r="L77" s="17" t="s">
        <v>37</v>
      </c>
      <c r="M77" s="18" t="s">
        <v>38</v>
      </c>
    </row>
    <row r="78" spans="1:13" ht="33.75">
      <c r="A78" s="12" t="s">
        <v>158</v>
      </c>
      <c r="B78" s="13" t="s">
        <v>159</v>
      </c>
      <c r="C78" s="14" t="s">
        <v>9</v>
      </c>
      <c r="D78" s="14" t="s">
        <v>35</v>
      </c>
      <c r="E78" s="15">
        <v>124.5</v>
      </c>
      <c r="F78" s="16">
        <v>37.270000000000003</v>
      </c>
      <c r="G78" s="16">
        <v>46.03</v>
      </c>
      <c r="H78" s="16">
        <v>5730.73</v>
      </c>
      <c r="I78" s="17" t="s">
        <v>36</v>
      </c>
      <c r="J78" s="17" t="s">
        <v>37</v>
      </c>
      <c r="K78" s="17" t="s">
        <v>37</v>
      </c>
      <c r="L78" s="17" t="s">
        <v>37</v>
      </c>
      <c r="M78" s="18" t="s">
        <v>38</v>
      </c>
    </row>
    <row r="79" spans="1:13">
      <c r="A79" s="25" t="s">
        <v>160</v>
      </c>
      <c r="B79" s="13" t="s">
        <v>161</v>
      </c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7"/>
    </row>
    <row r="80" spans="1:13" ht="33.75">
      <c r="A80" s="12" t="s">
        <v>162</v>
      </c>
      <c r="B80" s="13" t="s">
        <v>163</v>
      </c>
      <c r="C80" s="14" t="s">
        <v>9</v>
      </c>
      <c r="D80" s="14" t="s">
        <v>35</v>
      </c>
      <c r="E80" s="15">
        <v>7.29</v>
      </c>
      <c r="F80" s="16">
        <v>66.28</v>
      </c>
      <c r="G80" s="16">
        <v>81.87</v>
      </c>
      <c r="H80" s="16">
        <v>596.83000000000004</v>
      </c>
      <c r="I80" s="17" t="s">
        <v>36</v>
      </c>
      <c r="J80" s="17" t="s">
        <v>37</v>
      </c>
      <c r="K80" s="17" t="s">
        <v>37</v>
      </c>
      <c r="L80" s="17" t="s">
        <v>37</v>
      </c>
      <c r="M80" s="18" t="s">
        <v>38</v>
      </c>
    </row>
    <row r="81" spans="1:13">
      <c r="A81" s="25" t="s">
        <v>164</v>
      </c>
      <c r="B81" s="13" t="s">
        <v>165</v>
      </c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7"/>
    </row>
    <row r="82" spans="1:13" ht="33.75">
      <c r="A82" s="12" t="s">
        <v>166</v>
      </c>
      <c r="B82" s="13" t="s">
        <v>157</v>
      </c>
      <c r="C82" s="14" t="s">
        <v>9</v>
      </c>
      <c r="D82" s="14" t="s">
        <v>35</v>
      </c>
      <c r="E82" s="15">
        <v>75.290000000000006</v>
      </c>
      <c r="F82" s="16">
        <v>4.57</v>
      </c>
      <c r="G82" s="16">
        <v>5.64</v>
      </c>
      <c r="H82" s="16">
        <v>424.63</v>
      </c>
      <c r="I82" s="17" t="s">
        <v>36</v>
      </c>
      <c r="J82" s="17" t="s">
        <v>37</v>
      </c>
      <c r="K82" s="17" t="s">
        <v>37</v>
      </c>
      <c r="L82" s="17" t="s">
        <v>37</v>
      </c>
      <c r="M82" s="18" t="s">
        <v>38</v>
      </c>
    </row>
    <row r="83" spans="1:13" ht="33.75">
      <c r="A83" s="12" t="s">
        <v>167</v>
      </c>
      <c r="B83" s="13" t="s">
        <v>159</v>
      </c>
      <c r="C83" s="14" t="s">
        <v>9</v>
      </c>
      <c r="D83" s="14" t="s">
        <v>35</v>
      </c>
      <c r="E83" s="15">
        <v>75.290000000000006</v>
      </c>
      <c r="F83" s="16">
        <v>37.270000000000003</v>
      </c>
      <c r="G83" s="16">
        <v>46.03</v>
      </c>
      <c r="H83" s="16">
        <v>3465.59</v>
      </c>
      <c r="I83" s="17" t="s">
        <v>36</v>
      </c>
      <c r="J83" s="17" t="s">
        <v>37</v>
      </c>
      <c r="K83" s="17" t="s">
        <v>37</v>
      </c>
      <c r="L83" s="17" t="s">
        <v>37</v>
      </c>
      <c r="M83" s="18" t="s">
        <v>38</v>
      </c>
    </row>
    <row r="84" spans="1:13">
      <c r="A84" s="19"/>
      <c r="B84" s="20" t="s">
        <v>168</v>
      </c>
      <c r="C84" s="21"/>
      <c r="D84" s="21"/>
      <c r="E84" s="21"/>
      <c r="F84" s="21"/>
      <c r="G84" s="21"/>
      <c r="H84" s="22">
        <v>10919.96</v>
      </c>
      <c r="I84" s="23"/>
      <c r="J84" s="23"/>
      <c r="K84" s="23"/>
      <c r="L84" s="23"/>
      <c r="M84" s="24"/>
    </row>
    <row r="85" spans="1:13">
      <c r="A85" s="8" t="s">
        <v>169</v>
      </c>
      <c r="B85" s="9" t="s">
        <v>170</v>
      </c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1"/>
    </row>
    <row r="86" spans="1:13" ht="22.5">
      <c r="A86" s="12" t="s">
        <v>171</v>
      </c>
      <c r="B86" s="13" t="s">
        <v>172</v>
      </c>
      <c r="C86" s="14" t="s">
        <v>9</v>
      </c>
      <c r="D86" s="14" t="s">
        <v>35</v>
      </c>
      <c r="E86" s="15">
        <v>192.5</v>
      </c>
      <c r="F86" s="16">
        <v>3.77</v>
      </c>
      <c r="G86" s="16">
        <v>4.6500000000000004</v>
      </c>
      <c r="H86" s="16">
        <v>895.12</v>
      </c>
      <c r="I86" s="17" t="s">
        <v>36</v>
      </c>
      <c r="J86" s="17" t="s">
        <v>37</v>
      </c>
      <c r="K86" s="17" t="s">
        <v>37</v>
      </c>
      <c r="L86" s="17" t="s">
        <v>37</v>
      </c>
      <c r="M86" s="18" t="s">
        <v>38</v>
      </c>
    </row>
    <row r="87" spans="1:13" ht="22.5">
      <c r="A87" s="12" t="s">
        <v>173</v>
      </c>
      <c r="B87" s="13" t="s">
        <v>174</v>
      </c>
      <c r="C87" s="14" t="s">
        <v>9</v>
      </c>
      <c r="D87" s="14" t="s">
        <v>35</v>
      </c>
      <c r="E87" s="15">
        <v>192.5</v>
      </c>
      <c r="F87" s="16">
        <v>13.33</v>
      </c>
      <c r="G87" s="16">
        <v>16.46</v>
      </c>
      <c r="H87" s="16">
        <v>3168.55</v>
      </c>
      <c r="I87" s="17" t="s">
        <v>36</v>
      </c>
      <c r="J87" s="17" t="s">
        <v>37</v>
      </c>
      <c r="K87" s="17" t="s">
        <v>37</v>
      </c>
      <c r="L87" s="17" t="s">
        <v>37</v>
      </c>
      <c r="M87" s="18" t="s">
        <v>38</v>
      </c>
    </row>
    <row r="88" spans="1:13" ht="33.75">
      <c r="A88" s="12" t="s">
        <v>175</v>
      </c>
      <c r="B88" s="13" t="s">
        <v>176</v>
      </c>
      <c r="C88" s="14" t="s">
        <v>9</v>
      </c>
      <c r="D88" s="14" t="s">
        <v>35</v>
      </c>
      <c r="E88" s="15">
        <v>34.15</v>
      </c>
      <c r="F88" s="16">
        <v>50.89</v>
      </c>
      <c r="G88" s="16">
        <v>62.86</v>
      </c>
      <c r="H88" s="16">
        <v>2146.66</v>
      </c>
      <c r="I88" s="17" t="s">
        <v>36</v>
      </c>
      <c r="J88" s="17" t="s">
        <v>37</v>
      </c>
      <c r="K88" s="17" t="s">
        <v>37</v>
      </c>
      <c r="L88" s="17" t="s">
        <v>37</v>
      </c>
      <c r="M88" s="18" t="s">
        <v>38</v>
      </c>
    </row>
    <row r="89" spans="1:13">
      <c r="A89" s="19"/>
      <c r="B89" s="20" t="s">
        <v>177</v>
      </c>
      <c r="C89" s="21"/>
      <c r="D89" s="21"/>
      <c r="E89" s="21"/>
      <c r="F89" s="21"/>
      <c r="G89" s="21"/>
      <c r="H89" s="22">
        <v>6210.33</v>
      </c>
      <c r="I89" s="23"/>
      <c r="J89" s="23"/>
      <c r="K89" s="23"/>
      <c r="L89" s="23"/>
      <c r="M89" s="24"/>
    </row>
    <row r="90" spans="1:13">
      <c r="A90" s="8" t="s">
        <v>178</v>
      </c>
      <c r="B90" s="9" t="s">
        <v>179</v>
      </c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1"/>
    </row>
    <row r="91" spans="1:13" ht="22.5">
      <c r="A91" s="12" t="s">
        <v>180</v>
      </c>
      <c r="B91" s="13" t="s">
        <v>181</v>
      </c>
      <c r="C91" s="14" t="s">
        <v>9</v>
      </c>
      <c r="D91" s="14" t="s">
        <v>35</v>
      </c>
      <c r="E91" s="15">
        <v>36.93</v>
      </c>
      <c r="F91" s="16">
        <v>72.31</v>
      </c>
      <c r="G91" s="16">
        <v>89.32</v>
      </c>
      <c r="H91" s="16">
        <v>3298.58</v>
      </c>
      <c r="I91" s="17" t="s">
        <v>36</v>
      </c>
      <c r="J91" s="17" t="s">
        <v>37</v>
      </c>
      <c r="K91" s="17" t="s">
        <v>37</v>
      </c>
      <c r="L91" s="17" t="s">
        <v>37</v>
      </c>
      <c r="M91" s="18" t="s">
        <v>38</v>
      </c>
    </row>
    <row r="92" spans="1:13">
      <c r="A92" s="19"/>
      <c r="B92" s="20" t="s">
        <v>182</v>
      </c>
      <c r="C92" s="21"/>
      <c r="D92" s="21"/>
      <c r="E92" s="21"/>
      <c r="F92" s="21"/>
      <c r="G92" s="21"/>
      <c r="H92" s="22">
        <v>3298.58</v>
      </c>
      <c r="I92" s="23"/>
      <c r="J92" s="23"/>
      <c r="K92" s="23"/>
      <c r="L92" s="23"/>
      <c r="M92" s="24"/>
    </row>
    <row r="93" spans="1:13">
      <c r="A93" s="8" t="s">
        <v>183</v>
      </c>
      <c r="B93" s="9" t="s">
        <v>184</v>
      </c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1"/>
    </row>
    <row r="94" spans="1:13" ht="22.5">
      <c r="A94" s="12" t="s">
        <v>185</v>
      </c>
      <c r="B94" s="13" t="s">
        <v>186</v>
      </c>
      <c r="C94" s="14" t="s">
        <v>9</v>
      </c>
      <c r="D94" s="14" t="s">
        <v>35</v>
      </c>
      <c r="E94" s="15">
        <v>4.0599999999999996</v>
      </c>
      <c r="F94" s="16">
        <v>190.44</v>
      </c>
      <c r="G94" s="16">
        <v>235.25</v>
      </c>
      <c r="H94" s="16">
        <v>955.11</v>
      </c>
      <c r="I94" s="17" t="s">
        <v>42</v>
      </c>
      <c r="J94" s="17" t="s">
        <v>37</v>
      </c>
      <c r="K94" s="17" t="s">
        <v>37</v>
      </c>
      <c r="L94" s="17" t="s">
        <v>37</v>
      </c>
      <c r="M94" s="18" t="s">
        <v>38</v>
      </c>
    </row>
    <row r="95" spans="1:13">
      <c r="A95" s="19"/>
      <c r="B95" s="20" t="s">
        <v>187</v>
      </c>
      <c r="C95" s="21"/>
      <c r="D95" s="21"/>
      <c r="E95" s="21"/>
      <c r="F95" s="21"/>
      <c r="G95" s="21"/>
      <c r="H95" s="22">
        <v>955.11</v>
      </c>
      <c r="I95" s="23"/>
      <c r="J95" s="23"/>
      <c r="K95" s="23"/>
      <c r="L95" s="23"/>
      <c r="M95" s="24"/>
    </row>
    <row r="96" spans="1:13">
      <c r="A96" s="8" t="s">
        <v>188</v>
      </c>
      <c r="B96" s="9" t="s">
        <v>189</v>
      </c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1"/>
    </row>
    <row r="97" spans="1:13">
      <c r="A97" s="25" t="s">
        <v>190</v>
      </c>
      <c r="B97" s="13" t="s">
        <v>191</v>
      </c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7"/>
    </row>
    <row r="98" spans="1:13" ht="33.75">
      <c r="A98" s="12" t="s">
        <v>192</v>
      </c>
      <c r="B98" s="13" t="s">
        <v>193</v>
      </c>
      <c r="C98" s="14" t="s">
        <v>9</v>
      </c>
      <c r="D98" s="14" t="s">
        <v>35</v>
      </c>
      <c r="E98" s="15">
        <v>37.74</v>
      </c>
      <c r="F98" s="16">
        <v>68.22</v>
      </c>
      <c r="G98" s="16">
        <v>84.27</v>
      </c>
      <c r="H98" s="16">
        <v>3180.34</v>
      </c>
      <c r="I98" s="17" t="s">
        <v>36</v>
      </c>
      <c r="J98" s="17" t="s">
        <v>37</v>
      </c>
      <c r="K98" s="17" t="s">
        <v>37</v>
      </c>
      <c r="L98" s="17" t="s">
        <v>37</v>
      </c>
      <c r="M98" s="18" t="s">
        <v>38</v>
      </c>
    </row>
    <row r="99" spans="1:13" ht="22.5">
      <c r="A99" s="12" t="s">
        <v>194</v>
      </c>
      <c r="B99" s="13" t="s">
        <v>195</v>
      </c>
      <c r="C99" s="14" t="s">
        <v>9</v>
      </c>
      <c r="D99" s="14" t="s">
        <v>101</v>
      </c>
      <c r="E99" s="15">
        <v>43.86</v>
      </c>
      <c r="F99" s="16">
        <v>8.5500000000000007</v>
      </c>
      <c r="G99" s="16">
        <v>10.56</v>
      </c>
      <c r="H99" s="16">
        <v>463.16</v>
      </c>
      <c r="I99" s="17" t="s">
        <v>36</v>
      </c>
      <c r="J99" s="17" t="s">
        <v>37</v>
      </c>
      <c r="K99" s="17" t="s">
        <v>37</v>
      </c>
      <c r="L99" s="17" t="s">
        <v>37</v>
      </c>
      <c r="M99" s="18" t="s">
        <v>38</v>
      </c>
    </row>
    <row r="100" spans="1:13">
      <c r="A100" s="25" t="s">
        <v>196</v>
      </c>
      <c r="B100" s="13" t="s">
        <v>197</v>
      </c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7"/>
    </row>
    <row r="101" spans="1:13" ht="33.75">
      <c r="A101" s="12" t="s">
        <v>198</v>
      </c>
      <c r="B101" s="13" t="s">
        <v>199</v>
      </c>
      <c r="C101" s="14" t="s">
        <v>9</v>
      </c>
      <c r="D101" s="14" t="s">
        <v>57</v>
      </c>
      <c r="E101" s="15">
        <v>1.84</v>
      </c>
      <c r="F101" s="16">
        <v>783.14</v>
      </c>
      <c r="G101" s="16">
        <v>967.41</v>
      </c>
      <c r="H101" s="16">
        <v>1780.03</v>
      </c>
      <c r="I101" s="17" t="s">
        <v>36</v>
      </c>
      <c r="J101" s="17" t="s">
        <v>37</v>
      </c>
      <c r="K101" s="17" t="s">
        <v>37</v>
      </c>
      <c r="L101" s="17" t="s">
        <v>37</v>
      </c>
      <c r="M101" s="18" t="s">
        <v>38</v>
      </c>
    </row>
    <row r="102" spans="1:13" ht="33.75">
      <c r="A102" s="12" t="s">
        <v>200</v>
      </c>
      <c r="B102" s="13" t="s">
        <v>199</v>
      </c>
      <c r="C102" s="14" t="s">
        <v>9</v>
      </c>
      <c r="D102" s="14" t="s">
        <v>57</v>
      </c>
      <c r="E102" s="15">
        <v>0.89</v>
      </c>
      <c r="F102" s="16">
        <v>783.14</v>
      </c>
      <c r="G102" s="16">
        <v>967.41</v>
      </c>
      <c r="H102" s="16">
        <v>860.99</v>
      </c>
      <c r="I102" s="17" t="s">
        <v>36</v>
      </c>
      <c r="J102" s="17" t="s">
        <v>37</v>
      </c>
      <c r="K102" s="17" t="s">
        <v>37</v>
      </c>
      <c r="L102" s="17" t="s">
        <v>37</v>
      </c>
      <c r="M102" s="18" t="s">
        <v>38</v>
      </c>
    </row>
    <row r="103" spans="1:13">
      <c r="A103" s="25" t="s">
        <v>201</v>
      </c>
      <c r="B103" s="13" t="s">
        <v>202</v>
      </c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7"/>
    </row>
    <row r="104" spans="1:13" ht="33.75">
      <c r="A104" s="12" t="s">
        <v>203</v>
      </c>
      <c r="B104" s="13" t="s">
        <v>85</v>
      </c>
      <c r="C104" s="14" t="s">
        <v>9</v>
      </c>
      <c r="D104" s="14" t="s">
        <v>35</v>
      </c>
      <c r="E104" s="15">
        <v>8.8800000000000008</v>
      </c>
      <c r="F104" s="16">
        <v>3.48</v>
      </c>
      <c r="G104" s="16">
        <v>4.29</v>
      </c>
      <c r="H104" s="16">
        <v>38.090000000000003</v>
      </c>
      <c r="I104" s="17" t="s">
        <v>36</v>
      </c>
      <c r="J104" s="17" t="s">
        <v>37</v>
      </c>
      <c r="K104" s="17" t="s">
        <v>37</v>
      </c>
      <c r="L104" s="17" t="s">
        <v>37</v>
      </c>
      <c r="M104" s="18" t="s">
        <v>38</v>
      </c>
    </row>
    <row r="105" spans="1:13" ht="22.5">
      <c r="A105" s="12" t="s">
        <v>204</v>
      </c>
      <c r="B105" s="13" t="s">
        <v>205</v>
      </c>
      <c r="C105" s="14" t="s">
        <v>9</v>
      </c>
      <c r="D105" s="14" t="s">
        <v>57</v>
      </c>
      <c r="E105" s="15">
        <v>0.18</v>
      </c>
      <c r="F105" s="16">
        <v>209.31</v>
      </c>
      <c r="G105" s="16">
        <v>258.56</v>
      </c>
      <c r="H105" s="16">
        <v>46.54</v>
      </c>
      <c r="I105" s="17" t="s">
        <v>36</v>
      </c>
      <c r="J105" s="17" t="s">
        <v>37</v>
      </c>
      <c r="K105" s="17" t="s">
        <v>37</v>
      </c>
      <c r="L105" s="17" t="s">
        <v>37</v>
      </c>
      <c r="M105" s="18" t="s">
        <v>38</v>
      </c>
    </row>
    <row r="106" spans="1:13" ht="22.5">
      <c r="A106" s="12" t="s">
        <v>206</v>
      </c>
      <c r="B106" s="13" t="s">
        <v>103</v>
      </c>
      <c r="C106" s="14" t="s">
        <v>9</v>
      </c>
      <c r="D106" s="14" t="s">
        <v>104</v>
      </c>
      <c r="E106" s="15">
        <v>27.62</v>
      </c>
      <c r="F106" s="16">
        <v>12.79</v>
      </c>
      <c r="G106" s="16">
        <v>15.79</v>
      </c>
      <c r="H106" s="16">
        <v>436.11</v>
      </c>
      <c r="I106" s="17" t="s">
        <v>36</v>
      </c>
      <c r="J106" s="17" t="s">
        <v>37</v>
      </c>
      <c r="K106" s="17" t="s">
        <v>37</v>
      </c>
      <c r="L106" s="17" t="s">
        <v>37</v>
      </c>
      <c r="M106" s="18" t="s">
        <v>38</v>
      </c>
    </row>
    <row r="107" spans="1:13" ht="33.75">
      <c r="A107" s="12" t="s">
        <v>207</v>
      </c>
      <c r="B107" s="13" t="s">
        <v>199</v>
      </c>
      <c r="C107" s="14" t="s">
        <v>9</v>
      </c>
      <c r="D107" s="14" t="s">
        <v>57</v>
      </c>
      <c r="E107" s="15">
        <v>0.53</v>
      </c>
      <c r="F107" s="16">
        <v>783.14</v>
      </c>
      <c r="G107" s="16">
        <v>967.41</v>
      </c>
      <c r="H107" s="16">
        <v>512.72</v>
      </c>
      <c r="I107" s="17" t="s">
        <v>36</v>
      </c>
      <c r="J107" s="17" t="s">
        <v>37</v>
      </c>
      <c r="K107" s="17" t="s">
        <v>37</v>
      </c>
      <c r="L107" s="17" t="s">
        <v>37</v>
      </c>
      <c r="M107" s="18" t="s">
        <v>38</v>
      </c>
    </row>
    <row r="108" spans="1:13">
      <c r="A108" s="19"/>
      <c r="B108" s="20" t="s">
        <v>208</v>
      </c>
      <c r="C108" s="21"/>
      <c r="D108" s="21"/>
      <c r="E108" s="21"/>
      <c r="F108" s="21"/>
      <c r="G108" s="21"/>
      <c r="H108" s="22">
        <v>7317.98</v>
      </c>
      <c r="I108" s="23"/>
      <c r="J108" s="23"/>
      <c r="K108" s="23"/>
      <c r="L108" s="23"/>
      <c r="M108" s="24"/>
    </row>
    <row r="109" spans="1:13">
      <c r="A109" s="8" t="s">
        <v>209</v>
      </c>
      <c r="B109" s="9" t="s">
        <v>210</v>
      </c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1"/>
    </row>
    <row r="110" spans="1:13" ht="22.5">
      <c r="A110" s="12" t="s">
        <v>211</v>
      </c>
      <c r="B110" s="13" t="s">
        <v>212</v>
      </c>
      <c r="C110" s="14" t="s">
        <v>9</v>
      </c>
      <c r="D110" s="14" t="s">
        <v>101</v>
      </c>
      <c r="E110" s="15">
        <v>29</v>
      </c>
      <c r="F110" s="16">
        <v>8.8800000000000008</v>
      </c>
      <c r="G110" s="16">
        <v>10.96</v>
      </c>
      <c r="H110" s="16">
        <v>317.83999999999997</v>
      </c>
      <c r="I110" s="17" t="s">
        <v>36</v>
      </c>
      <c r="J110" s="17" t="s">
        <v>37</v>
      </c>
      <c r="K110" s="17" t="s">
        <v>37</v>
      </c>
      <c r="L110" s="17" t="s">
        <v>37</v>
      </c>
      <c r="M110" s="18" t="s">
        <v>38</v>
      </c>
    </row>
    <row r="111" spans="1:13" ht="22.5">
      <c r="A111" s="12" t="s">
        <v>213</v>
      </c>
      <c r="B111" s="13" t="s">
        <v>214</v>
      </c>
      <c r="C111" s="14" t="s">
        <v>9</v>
      </c>
      <c r="D111" s="14" t="s">
        <v>101</v>
      </c>
      <c r="E111" s="15">
        <v>38</v>
      </c>
      <c r="F111" s="16">
        <v>20.82</v>
      </c>
      <c r="G111" s="16">
        <v>25.71</v>
      </c>
      <c r="H111" s="16">
        <v>976.98</v>
      </c>
      <c r="I111" s="17" t="s">
        <v>36</v>
      </c>
      <c r="J111" s="17" t="s">
        <v>37</v>
      </c>
      <c r="K111" s="17" t="s">
        <v>37</v>
      </c>
      <c r="L111" s="17" t="s">
        <v>37</v>
      </c>
      <c r="M111" s="18" t="s">
        <v>38</v>
      </c>
    </row>
    <row r="112" spans="1:13" ht="33.75">
      <c r="A112" s="12" t="s">
        <v>215</v>
      </c>
      <c r="B112" s="13" t="s">
        <v>216</v>
      </c>
      <c r="C112" s="14" t="s">
        <v>9</v>
      </c>
      <c r="D112" s="14" t="s">
        <v>101</v>
      </c>
      <c r="E112" s="15">
        <v>39</v>
      </c>
      <c r="F112" s="16">
        <v>10.15</v>
      </c>
      <c r="G112" s="16">
        <v>12.53</v>
      </c>
      <c r="H112" s="16">
        <v>488.67</v>
      </c>
      <c r="I112" s="17" t="s">
        <v>36</v>
      </c>
      <c r="J112" s="17" t="s">
        <v>37</v>
      </c>
      <c r="K112" s="17" t="s">
        <v>37</v>
      </c>
      <c r="L112" s="17" t="s">
        <v>37</v>
      </c>
      <c r="M112" s="18" t="s">
        <v>38</v>
      </c>
    </row>
    <row r="113" spans="1:13" ht="22.5">
      <c r="A113" s="12" t="s">
        <v>217</v>
      </c>
      <c r="B113" s="13" t="s">
        <v>218</v>
      </c>
      <c r="C113" s="14" t="s">
        <v>9</v>
      </c>
      <c r="D113" s="14" t="s">
        <v>101</v>
      </c>
      <c r="E113" s="15">
        <v>6</v>
      </c>
      <c r="F113" s="16">
        <v>23.74</v>
      </c>
      <c r="G113" s="16">
        <v>29.32</v>
      </c>
      <c r="H113" s="16">
        <v>175.92</v>
      </c>
      <c r="I113" s="17" t="s">
        <v>36</v>
      </c>
      <c r="J113" s="17" t="s">
        <v>37</v>
      </c>
      <c r="K113" s="17" t="s">
        <v>37</v>
      </c>
      <c r="L113" s="17" t="s">
        <v>37</v>
      </c>
      <c r="M113" s="18" t="s">
        <v>38</v>
      </c>
    </row>
    <row r="114" spans="1:13" ht="22.5">
      <c r="A114" s="12" t="s">
        <v>219</v>
      </c>
      <c r="B114" s="13" t="s">
        <v>220</v>
      </c>
      <c r="C114" s="14" t="s">
        <v>9</v>
      </c>
      <c r="D114" s="14" t="s">
        <v>101</v>
      </c>
      <c r="E114" s="15">
        <v>288</v>
      </c>
      <c r="F114" s="16">
        <v>4.75</v>
      </c>
      <c r="G114" s="16">
        <v>5.86</v>
      </c>
      <c r="H114" s="16">
        <v>1687.68</v>
      </c>
      <c r="I114" s="17" t="s">
        <v>36</v>
      </c>
      <c r="J114" s="17" t="s">
        <v>37</v>
      </c>
      <c r="K114" s="17" t="s">
        <v>37</v>
      </c>
      <c r="L114" s="17" t="s">
        <v>37</v>
      </c>
      <c r="M114" s="18" t="s">
        <v>38</v>
      </c>
    </row>
    <row r="115" spans="1:13" ht="22.5">
      <c r="A115" s="12" t="s">
        <v>221</v>
      </c>
      <c r="B115" s="13" t="s">
        <v>222</v>
      </c>
      <c r="C115" s="14" t="s">
        <v>9</v>
      </c>
      <c r="D115" s="14" t="s">
        <v>101</v>
      </c>
      <c r="E115" s="15">
        <v>14</v>
      </c>
      <c r="F115" s="16">
        <v>10.27</v>
      </c>
      <c r="G115" s="16">
        <v>12.68</v>
      </c>
      <c r="H115" s="16">
        <v>177.52</v>
      </c>
      <c r="I115" s="17" t="s">
        <v>36</v>
      </c>
      <c r="J115" s="17" t="s">
        <v>37</v>
      </c>
      <c r="K115" s="17" t="s">
        <v>37</v>
      </c>
      <c r="L115" s="17" t="s">
        <v>37</v>
      </c>
      <c r="M115" s="18" t="s">
        <v>38</v>
      </c>
    </row>
    <row r="116" spans="1:13" ht="22.5">
      <c r="A116" s="12" t="s">
        <v>223</v>
      </c>
      <c r="B116" s="13" t="s">
        <v>224</v>
      </c>
      <c r="C116" s="14" t="s">
        <v>9</v>
      </c>
      <c r="D116" s="14" t="s">
        <v>101</v>
      </c>
      <c r="E116" s="15">
        <v>77</v>
      </c>
      <c r="F116" s="16">
        <v>17.78</v>
      </c>
      <c r="G116" s="16">
        <v>21.96</v>
      </c>
      <c r="H116" s="16">
        <v>1690.92</v>
      </c>
      <c r="I116" s="17" t="s">
        <v>36</v>
      </c>
      <c r="J116" s="17" t="s">
        <v>37</v>
      </c>
      <c r="K116" s="17" t="s">
        <v>37</v>
      </c>
      <c r="L116" s="17" t="s">
        <v>37</v>
      </c>
      <c r="M116" s="18" t="s">
        <v>38</v>
      </c>
    </row>
    <row r="117" spans="1:13" ht="22.5">
      <c r="A117" s="12" t="s">
        <v>225</v>
      </c>
      <c r="B117" s="13" t="s">
        <v>226</v>
      </c>
      <c r="C117" s="14" t="s">
        <v>9</v>
      </c>
      <c r="D117" s="14" t="s">
        <v>68</v>
      </c>
      <c r="E117" s="15">
        <v>11</v>
      </c>
      <c r="F117" s="16">
        <v>30.97</v>
      </c>
      <c r="G117" s="16">
        <v>38.25</v>
      </c>
      <c r="H117" s="16">
        <v>420.75</v>
      </c>
      <c r="I117" s="17" t="s">
        <v>36</v>
      </c>
      <c r="J117" s="17" t="s">
        <v>37</v>
      </c>
      <c r="K117" s="17" t="s">
        <v>37</v>
      </c>
      <c r="L117" s="17" t="s">
        <v>37</v>
      </c>
      <c r="M117" s="18" t="s">
        <v>38</v>
      </c>
    </row>
    <row r="118" spans="1:13" ht="22.5">
      <c r="A118" s="12" t="s">
        <v>227</v>
      </c>
      <c r="B118" s="13" t="s">
        <v>228</v>
      </c>
      <c r="C118" s="14" t="s">
        <v>9</v>
      </c>
      <c r="D118" s="14" t="s">
        <v>68</v>
      </c>
      <c r="E118" s="15">
        <v>3</v>
      </c>
      <c r="F118" s="16">
        <v>35.1</v>
      </c>
      <c r="G118" s="16">
        <v>43.35</v>
      </c>
      <c r="H118" s="16">
        <v>130.05000000000001</v>
      </c>
      <c r="I118" s="17" t="s">
        <v>36</v>
      </c>
      <c r="J118" s="17" t="s">
        <v>37</v>
      </c>
      <c r="K118" s="17" t="s">
        <v>37</v>
      </c>
      <c r="L118" s="17" t="s">
        <v>37</v>
      </c>
      <c r="M118" s="18" t="s">
        <v>38</v>
      </c>
    </row>
    <row r="119" spans="1:13" ht="22.5">
      <c r="A119" s="12" t="s">
        <v>229</v>
      </c>
      <c r="B119" s="13" t="s">
        <v>230</v>
      </c>
      <c r="C119" s="14" t="s">
        <v>9</v>
      </c>
      <c r="D119" s="14" t="s">
        <v>68</v>
      </c>
      <c r="E119" s="15">
        <v>1</v>
      </c>
      <c r="F119" s="16">
        <v>55.93</v>
      </c>
      <c r="G119" s="16">
        <v>69.09</v>
      </c>
      <c r="H119" s="16">
        <v>69.09</v>
      </c>
      <c r="I119" s="17" t="s">
        <v>36</v>
      </c>
      <c r="J119" s="17" t="s">
        <v>37</v>
      </c>
      <c r="K119" s="17" t="s">
        <v>37</v>
      </c>
      <c r="L119" s="17" t="s">
        <v>37</v>
      </c>
      <c r="M119" s="18" t="s">
        <v>38</v>
      </c>
    </row>
    <row r="120" spans="1:13" ht="22.5">
      <c r="A120" s="12" t="s">
        <v>231</v>
      </c>
      <c r="B120" s="13" t="s">
        <v>232</v>
      </c>
      <c r="C120" s="14" t="s">
        <v>9</v>
      </c>
      <c r="D120" s="14" t="s">
        <v>68</v>
      </c>
      <c r="E120" s="15">
        <v>1</v>
      </c>
      <c r="F120" s="16">
        <v>45.76</v>
      </c>
      <c r="G120" s="16">
        <v>56.52</v>
      </c>
      <c r="H120" s="16">
        <v>56.52</v>
      </c>
      <c r="I120" s="17" t="s">
        <v>36</v>
      </c>
      <c r="J120" s="17" t="s">
        <v>37</v>
      </c>
      <c r="K120" s="17" t="s">
        <v>37</v>
      </c>
      <c r="L120" s="17" t="s">
        <v>37</v>
      </c>
      <c r="M120" s="18" t="s">
        <v>38</v>
      </c>
    </row>
    <row r="121" spans="1:13" ht="22.5">
      <c r="A121" s="12" t="s">
        <v>233</v>
      </c>
      <c r="B121" s="13" t="s">
        <v>234</v>
      </c>
      <c r="C121" s="14" t="s">
        <v>9</v>
      </c>
      <c r="D121" s="14" t="s">
        <v>68</v>
      </c>
      <c r="E121" s="15">
        <v>3</v>
      </c>
      <c r="F121" s="16">
        <v>29.59</v>
      </c>
      <c r="G121" s="16">
        <v>36.549999999999997</v>
      </c>
      <c r="H121" s="16">
        <v>109.65</v>
      </c>
      <c r="I121" s="17" t="s">
        <v>36</v>
      </c>
      <c r="J121" s="17" t="s">
        <v>37</v>
      </c>
      <c r="K121" s="17" t="s">
        <v>37</v>
      </c>
      <c r="L121" s="17" t="s">
        <v>37</v>
      </c>
      <c r="M121" s="18" t="s">
        <v>38</v>
      </c>
    </row>
    <row r="122" spans="1:13" ht="22.5">
      <c r="A122" s="12" t="s">
        <v>235</v>
      </c>
      <c r="B122" s="13" t="s">
        <v>236</v>
      </c>
      <c r="C122" s="14" t="s">
        <v>9</v>
      </c>
      <c r="D122" s="14" t="s">
        <v>68</v>
      </c>
      <c r="E122" s="15">
        <v>2</v>
      </c>
      <c r="F122" s="16">
        <v>44.91</v>
      </c>
      <c r="G122" s="16">
        <v>55.47</v>
      </c>
      <c r="H122" s="16">
        <v>110.94</v>
      </c>
      <c r="I122" s="17" t="s">
        <v>36</v>
      </c>
      <c r="J122" s="17" t="s">
        <v>37</v>
      </c>
      <c r="K122" s="17" t="s">
        <v>37</v>
      </c>
      <c r="L122" s="17" t="s">
        <v>37</v>
      </c>
      <c r="M122" s="18" t="s">
        <v>38</v>
      </c>
    </row>
    <row r="123" spans="1:13" ht="22.5">
      <c r="A123" s="12" t="s">
        <v>237</v>
      </c>
      <c r="B123" s="13" t="s">
        <v>238</v>
      </c>
      <c r="C123" s="14" t="s">
        <v>9</v>
      </c>
      <c r="D123" s="14" t="s">
        <v>68</v>
      </c>
      <c r="E123" s="15">
        <v>2</v>
      </c>
      <c r="F123" s="16">
        <v>23.75</v>
      </c>
      <c r="G123" s="16">
        <v>29.33</v>
      </c>
      <c r="H123" s="16">
        <v>58.66</v>
      </c>
      <c r="I123" s="17" t="s">
        <v>42</v>
      </c>
      <c r="J123" s="17" t="s">
        <v>37</v>
      </c>
      <c r="K123" s="17" t="s">
        <v>37</v>
      </c>
      <c r="L123" s="17" t="s">
        <v>37</v>
      </c>
      <c r="M123" s="18" t="s">
        <v>38</v>
      </c>
    </row>
    <row r="124" spans="1:13" ht="22.5">
      <c r="A124" s="12" t="s">
        <v>239</v>
      </c>
      <c r="B124" s="13" t="s">
        <v>240</v>
      </c>
      <c r="C124" s="14" t="s">
        <v>9</v>
      </c>
      <c r="D124" s="14" t="s">
        <v>68</v>
      </c>
      <c r="E124" s="15">
        <v>13</v>
      </c>
      <c r="F124" s="16">
        <v>10.94</v>
      </c>
      <c r="G124" s="16">
        <v>13.51</v>
      </c>
      <c r="H124" s="16">
        <v>175.63</v>
      </c>
      <c r="I124" s="17" t="s">
        <v>36</v>
      </c>
      <c r="J124" s="17" t="s">
        <v>37</v>
      </c>
      <c r="K124" s="17" t="s">
        <v>37</v>
      </c>
      <c r="L124" s="17" t="s">
        <v>37</v>
      </c>
      <c r="M124" s="18" t="s">
        <v>38</v>
      </c>
    </row>
    <row r="125" spans="1:13" ht="22.5">
      <c r="A125" s="12" t="s">
        <v>241</v>
      </c>
      <c r="B125" s="13" t="s">
        <v>242</v>
      </c>
      <c r="C125" s="14" t="s">
        <v>9</v>
      </c>
      <c r="D125" s="14" t="s">
        <v>68</v>
      </c>
      <c r="E125" s="15">
        <v>9</v>
      </c>
      <c r="F125" s="16">
        <v>17.93</v>
      </c>
      <c r="G125" s="16">
        <v>22.14</v>
      </c>
      <c r="H125" s="16">
        <v>199.26</v>
      </c>
      <c r="I125" s="17" t="s">
        <v>36</v>
      </c>
      <c r="J125" s="17" t="s">
        <v>37</v>
      </c>
      <c r="K125" s="17" t="s">
        <v>37</v>
      </c>
      <c r="L125" s="17" t="s">
        <v>37</v>
      </c>
      <c r="M125" s="18" t="s">
        <v>38</v>
      </c>
    </row>
    <row r="126" spans="1:13" ht="22.5">
      <c r="A126" s="12" t="s">
        <v>243</v>
      </c>
      <c r="B126" s="13" t="s">
        <v>244</v>
      </c>
      <c r="C126" s="14" t="s">
        <v>9</v>
      </c>
      <c r="D126" s="14" t="s">
        <v>68</v>
      </c>
      <c r="E126" s="15">
        <v>3</v>
      </c>
      <c r="F126" s="16">
        <v>32.159999999999997</v>
      </c>
      <c r="G126" s="16">
        <v>39.72</v>
      </c>
      <c r="H126" s="16">
        <v>119.16</v>
      </c>
      <c r="I126" s="17" t="s">
        <v>36</v>
      </c>
      <c r="J126" s="17" t="s">
        <v>37</v>
      </c>
      <c r="K126" s="17" t="s">
        <v>37</v>
      </c>
      <c r="L126" s="17" t="s">
        <v>37</v>
      </c>
      <c r="M126" s="18" t="s">
        <v>38</v>
      </c>
    </row>
    <row r="127" spans="1:13" ht="22.5">
      <c r="A127" s="12" t="s">
        <v>245</v>
      </c>
      <c r="B127" s="13" t="s">
        <v>246</v>
      </c>
      <c r="C127" s="14" t="s">
        <v>9</v>
      </c>
      <c r="D127" s="14" t="s">
        <v>68</v>
      </c>
      <c r="E127" s="15">
        <v>6</v>
      </c>
      <c r="F127" s="16">
        <v>15.02</v>
      </c>
      <c r="G127" s="16">
        <v>18.55</v>
      </c>
      <c r="H127" s="16">
        <v>111.3</v>
      </c>
      <c r="I127" s="17" t="s">
        <v>36</v>
      </c>
      <c r="J127" s="17" t="s">
        <v>37</v>
      </c>
      <c r="K127" s="17" t="s">
        <v>37</v>
      </c>
      <c r="L127" s="17" t="s">
        <v>37</v>
      </c>
      <c r="M127" s="18" t="s">
        <v>38</v>
      </c>
    </row>
    <row r="128" spans="1:13" ht="22.5">
      <c r="A128" s="12" t="s">
        <v>247</v>
      </c>
      <c r="B128" s="13" t="s">
        <v>248</v>
      </c>
      <c r="C128" s="14" t="s">
        <v>9</v>
      </c>
      <c r="D128" s="14" t="s">
        <v>68</v>
      </c>
      <c r="E128" s="15">
        <v>3</v>
      </c>
      <c r="F128" s="16">
        <v>12.35</v>
      </c>
      <c r="G128" s="16">
        <v>15.25</v>
      </c>
      <c r="H128" s="16">
        <v>45.75</v>
      </c>
      <c r="I128" s="17" t="s">
        <v>36</v>
      </c>
      <c r="J128" s="17" t="s">
        <v>37</v>
      </c>
      <c r="K128" s="17" t="s">
        <v>37</v>
      </c>
      <c r="L128" s="17" t="s">
        <v>37</v>
      </c>
      <c r="M128" s="18" t="s">
        <v>38</v>
      </c>
    </row>
    <row r="129" spans="1:13" ht="22.5">
      <c r="A129" s="12" t="s">
        <v>249</v>
      </c>
      <c r="B129" s="13" t="s">
        <v>250</v>
      </c>
      <c r="C129" s="14" t="s">
        <v>9</v>
      </c>
      <c r="D129" s="14" t="s">
        <v>68</v>
      </c>
      <c r="E129" s="15">
        <v>1</v>
      </c>
      <c r="F129" s="16">
        <v>12.35</v>
      </c>
      <c r="G129" s="16">
        <v>15.25</v>
      </c>
      <c r="H129" s="16">
        <v>15.25</v>
      </c>
      <c r="I129" s="17" t="s">
        <v>36</v>
      </c>
      <c r="J129" s="17" t="s">
        <v>37</v>
      </c>
      <c r="K129" s="17" t="s">
        <v>37</v>
      </c>
      <c r="L129" s="17" t="s">
        <v>37</v>
      </c>
      <c r="M129" s="18" t="s">
        <v>38</v>
      </c>
    </row>
    <row r="130" spans="1:13" ht="22.5">
      <c r="A130" s="12" t="s">
        <v>251</v>
      </c>
      <c r="B130" s="13" t="s">
        <v>252</v>
      </c>
      <c r="C130" s="14" t="s">
        <v>9</v>
      </c>
      <c r="D130" s="14" t="s">
        <v>68</v>
      </c>
      <c r="E130" s="15">
        <v>1</v>
      </c>
      <c r="F130" s="16">
        <v>63.69</v>
      </c>
      <c r="G130" s="16">
        <v>78.67</v>
      </c>
      <c r="H130" s="16">
        <v>78.67</v>
      </c>
      <c r="I130" s="17" t="s">
        <v>42</v>
      </c>
      <c r="J130" s="17" t="s">
        <v>37</v>
      </c>
      <c r="K130" s="17" t="s">
        <v>37</v>
      </c>
      <c r="L130" s="17" t="s">
        <v>37</v>
      </c>
      <c r="M130" s="18" t="s">
        <v>38</v>
      </c>
    </row>
    <row r="131" spans="1:13" ht="22.5">
      <c r="A131" s="12" t="s">
        <v>253</v>
      </c>
      <c r="B131" s="13" t="s">
        <v>254</v>
      </c>
      <c r="C131" s="14" t="s">
        <v>9</v>
      </c>
      <c r="D131" s="14" t="s">
        <v>68</v>
      </c>
      <c r="E131" s="15">
        <v>1</v>
      </c>
      <c r="F131" s="16">
        <v>196.39</v>
      </c>
      <c r="G131" s="16">
        <v>242.6</v>
      </c>
      <c r="H131" s="16">
        <v>242.6</v>
      </c>
      <c r="I131" s="17" t="s">
        <v>42</v>
      </c>
      <c r="J131" s="17" t="s">
        <v>37</v>
      </c>
      <c r="K131" s="17" t="s">
        <v>37</v>
      </c>
      <c r="L131" s="17" t="s">
        <v>37</v>
      </c>
      <c r="M131" s="18" t="s">
        <v>38</v>
      </c>
    </row>
    <row r="132" spans="1:13" ht="22.5">
      <c r="A132" s="12" t="s">
        <v>255</v>
      </c>
      <c r="B132" s="13" t="s">
        <v>256</v>
      </c>
      <c r="C132" s="14" t="s">
        <v>9</v>
      </c>
      <c r="D132" s="14" t="s">
        <v>68</v>
      </c>
      <c r="E132" s="15">
        <v>3</v>
      </c>
      <c r="F132" s="16">
        <v>78.53</v>
      </c>
      <c r="G132" s="16">
        <v>97</v>
      </c>
      <c r="H132" s="16">
        <v>291</v>
      </c>
      <c r="I132" s="17" t="s">
        <v>42</v>
      </c>
      <c r="J132" s="17" t="s">
        <v>37</v>
      </c>
      <c r="K132" s="17" t="s">
        <v>37</v>
      </c>
      <c r="L132" s="17" t="s">
        <v>37</v>
      </c>
      <c r="M132" s="18" t="s">
        <v>38</v>
      </c>
    </row>
    <row r="133" spans="1:13" ht="33.75">
      <c r="A133" s="12" t="s">
        <v>257</v>
      </c>
      <c r="B133" s="13" t="s">
        <v>258</v>
      </c>
      <c r="C133" s="14" t="s">
        <v>9</v>
      </c>
      <c r="D133" s="14" t="s">
        <v>68</v>
      </c>
      <c r="E133" s="15">
        <v>1</v>
      </c>
      <c r="F133" s="16">
        <v>523.87</v>
      </c>
      <c r="G133" s="16">
        <v>647.13</v>
      </c>
      <c r="H133" s="16">
        <v>647.13</v>
      </c>
      <c r="I133" s="17" t="s">
        <v>36</v>
      </c>
      <c r="J133" s="17" t="s">
        <v>37</v>
      </c>
      <c r="K133" s="17" t="s">
        <v>37</v>
      </c>
      <c r="L133" s="17" t="s">
        <v>37</v>
      </c>
      <c r="M133" s="18" t="s">
        <v>38</v>
      </c>
    </row>
    <row r="134" spans="1:13" ht="22.5">
      <c r="A134" s="12" t="s">
        <v>259</v>
      </c>
      <c r="B134" s="13" t="s">
        <v>260</v>
      </c>
      <c r="C134" s="14" t="s">
        <v>9</v>
      </c>
      <c r="D134" s="14" t="s">
        <v>68</v>
      </c>
      <c r="E134" s="15">
        <v>8</v>
      </c>
      <c r="F134" s="16">
        <v>14.1</v>
      </c>
      <c r="G134" s="16">
        <v>17.41</v>
      </c>
      <c r="H134" s="16">
        <v>139.28</v>
      </c>
      <c r="I134" s="17" t="s">
        <v>36</v>
      </c>
      <c r="J134" s="17" t="s">
        <v>37</v>
      </c>
      <c r="K134" s="17" t="s">
        <v>37</v>
      </c>
      <c r="L134" s="17" t="s">
        <v>37</v>
      </c>
      <c r="M134" s="18" t="s">
        <v>38</v>
      </c>
    </row>
    <row r="135" spans="1:13" ht="22.5">
      <c r="A135" s="12" t="s">
        <v>261</v>
      </c>
      <c r="B135" s="13" t="s">
        <v>262</v>
      </c>
      <c r="C135" s="14" t="s">
        <v>9</v>
      </c>
      <c r="D135" s="14" t="s">
        <v>68</v>
      </c>
      <c r="E135" s="15">
        <v>3</v>
      </c>
      <c r="F135" s="16">
        <v>6.78</v>
      </c>
      <c r="G135" s="16">
        <v>8.3699999999999992</v>
      </c>
      <c r="H135" s="16">
        <v>25.11</v>
      </c>
      <c r="I135" s="17" t="s">
        <v>36</v>
      </c>
      <c r="J135" s="17" t="s">
        <v>37</v>
      </c>
      <c r="K135" s="17" t="s">
        <v>37</v>
      </c>
      <c r="L135" s="17" t="s">
        <v>37</v>
      </c>
      <c r="M135" s="18" t="s">
        <v>38</v>
      </c>
    </row>
    <row r="136" spans="1:13" ht="22.5">
      <c r="A136" s="12" t="s">
        <v>263</v>
      </c>
      <c r="B136" s="13" t="s">
        <v>264</v>
      </c>
      <c r="C136" s="14" t="s">
        <v>9</v>
      </c>
      <c r="D136" s="14" t="s">
        <v>68</v>
      </c>
      <c r="E136" s="15">
        <v>1</v>
      </c>
      <c r="F136" s="16">
        <v>4.78</v>
      </c>
      <c r="G136" s="16">
        <v>5.9</v>
      </c>
      <c r="H136" s="16">
        <v>5.9</v>
      </c>
      <c r="I136" s="17" t="s">
        <v>42</v>
      </c>
      <c r="J136" s="17" t="s">
        <v>37</v>
      </c>
      <c r="K136" s="17" t="s">
        <v>37</v>
      </c>
      <c r="L136" s="17" t="s">
        <v>37</v>
      </c>
      <c r="M136" s="18" t="s">
        <v>38</v>
      </c>
    </row>
    <row r="137" spans="1:13" ht="90">
      <c r="A137" s="12" t="s">
        <v>265</v>
      </c>
      <c r="B137" s="13" t="s">
        <v>266</v>
      </c>
      <c r="C137" s="14" t="s">
        <v>9</v>
      </c>
      <c r="D137" s="14" t="s">
        <v>68</v>
      </c>
      <c r="E137" s="15">
        <v>1</v>
      </c>
      <c r="F137" s="16">
        <v>2325.63</v>
      </c>
      <c r="G137" s="16">
        <v>2872.85</v>
      </c>
      <c r="H137" s="16">
        <v>2872.85</v>
      </c>
      <c r="I137" s="17" t="s">
        <v>42</v>
      </c>
      <c r="J137" s="17" t="s">
        <v>37</v>
      </c>
      <c r="K137" s="17" t="s">
        <v>37</v>
      </c>
      <c r="L137" s="17" t="s">
        <v>37</v>
      </c>
      <c r="M137" s="18" t="s">
        <v>38</v>
      </c>
    </row>
    <row r="138" spans="1:13">
      <c r="A138" s="19"/>
      <c r="B138" s="20" t="s">
        <v>267</v>
      </c>
      <c r="C138" s="21"/>
      <c r="D138" s="21"/>
      <c r="E138" s="21"/>
      <c r="F138" s="21"/>
      <c r="G138" s="21"/>
      <c r="H138" s="22">
        <v>11440.08</v>
      </c>
      <c r="I138" s="23"/>
      <c r="J138" s="23"/>
      <c r="K138" s="23"/>
      <c r="L138" s="23"/>
      <c r="M138" s="24"/>
    </row>
    <row r="139" spans="1:13">
      <c r="A139" s="8" t="s">
        <v>268</v>
      </c>
      <c r="B139" s="9" t="s">
        <v>269</v>
      </c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1"/>
    </row>
    <row r="140" spans="1:13" ht="33.75">
      <c r="A140" s="12" t="s">
        <v>270</v>
      </c>
      <c r="B140" s="13" t="s">
        <v>271</v>
      </c>
      <c r="C140" s="14" t="s">
        <v>9</v>
      </c>
      <c r="D140" s="14" t="s">
        <v>101</v>
      </c>
      <c r="E140" s="15">
        <v>13</v>
      </c>
      <c r="F140" s="16">
        <v>8.0399999999999991</v>
      </c>
      <c r="G140" s="16">
        <v>9.93</v>
      </c>
      <c r="H140" s="16">
        <v>129.09</v>
      </c>
      <c r="I140" s="17" t="s">
        <v>36</v>
      </c>
      <c r="J140" s="17" t="s">
        <v>37</v>
      </c>
      <c r="K140" s="17" t="s">
        <v>37</v>
      </c>
      <c r="L140" s="17" t="s">
        <v>37</v>
      </c>
      <c r="M140" s="18" t="s">
        <v>38</v>
      </c>
    </row>
    <row r="141" spans="1:13" ht="22.5">
      <c r="A141" s="12" t="s">
        <v>272</v>
      </c>
      <c r="B141" s="13" t="s">
        <v>273</v>
      </c>
      <c r="C141" s="14" t="s">
        <v>9</v>
      </c>
      <c r="D141" s="14" t="s">
        <v>101</v>
      </c>
      <c r="E141" s="15">
        <v>18</v>
      </c>
      <c r="F141" s="16">
        <v>5.53</v>
      </c>
      <c r="G141" s="16">
        <v>6.83</v>
      </c>
      <c r="H141" s="16">
        <v>122.94</v>
      </c>
      <c r="I141" s="17" t="s">
        <v>36</v>
      </c>
      <c r="J141" s="17" t="s">
        <v>37</v>
      </c>
      <c r="K141" s="17" t="s">
        <v>37</v>
      </c>
      <c r="L141" s="17" t="s">
        <v>37</v>
      </c>
      <c r="M141" s="18" t="s">
        <v>38</v>
      </c>
    </row>
    <row r="142" spans="1:13" ht="22.5">
      <c r="A142" s="12" t="s">
        <v>274</v>
      </c>
      <c r="B142" s="13" t="s">
        <v>275</v>
      </c>
      <c r="C142" s="14" t="s">
        <v>9</v>
      </c>
      <c r="D142" s="14" t="s">
        <v>101</v>
      </c>
      <c r="E142" s="15">
        <v>12</v>
      </c>
      <c r="F142" s="16">
        <v>11</v>
      </c>
      <c r="G142" s="16">
        <v>13.58</v>
      </c>
      <c r="H142" s="16">
        <v>162.96</v>
      </c>
      <c r="I142" s="17" t="s">
        <v>36</v>
      </c>
      <c r="J142" s="17" t="s">
        <v>37</v>
      </c>
      <c r="K142" s="17" t="s">
        <v>37</v>
      </c>
      <c r="L142" s="17" t="s">
        <v>37</v>
      </c>
      <c r="M142" s="18" t="s">
        <v>38</v>
      </c>
    </row>
    <row r="143" spans="1:13" ht="22.5">
      <c r="A143" s="12" t="s">
        <v>276</v>
      </c>
      <c r="B143" s="13" t="s">
        <v>277</v>
      </c>
      <c r="C143" s="14" t="s">
        <v>9</v>
      </c>
      <c r="D143" s="14" t="s">
        <v>68</v>
      </c>
      <c r="E143" s="15">
        <v>2</v>
      </c>
      <c r="F143" s="16">
        <v>5.13</v>
      </c>
      <c r="G143" s="16">
        <v>6.33</v>
      </c>
      <c r="H143" s="16">
        <v>12.66</v>
      </c>
      <c r="I143" s="17" t="s">
        <v>36</v>
      </c>
      <c r="J143" s="17" t="s">
        <v>37</v>
      </c>
      <c r="K143" s="17" t="s">
        <v>37</v>
      </c>
      <c r="L143" s="17" t="s">
        <v>37</v>
      </c>
      <c r="M143" s="18" t="s">
        <v>38</v>
      </c>
    </row>
    <row r="144" spans="1:13" ht="22.5">
      <c r="A144" s="12" t="s">
        <v>278</v>
      </c>
      <c r="B144" s="13" t="s">
        <v>279</v>
      </c>
      <c r="C144" s="14" t="s">
        <v>9</v>
      </c>
      <c r="D144" s="14" t="s">
        <v>68</v>
      </c>
      <c r="E144" s="15">
        <v>1</v>
      </c>
      <c r="F144" s="16">
        <v>6.42</v>
      </c>
      <c r="G144" s="16">
        <v>7.93</v>
      </c>
      <c r="H144" s="16">
        <v>7.93</v>
      </c>
      <c r="I144" s="17" t="s">
        <v>36</v>
      </c>
      <c r="J144" s="17" t="s">
        <v>37</v>
      </c>
      <c r="K144" s="17" t="s">
        <v>37</v>
      </c>
      <c r="L144" s="17" t="s">
        <v>37</v>
      </c>
      <c r="M144" s="18" t="s">
        <v>38</v>
      </c>
    </row>
    <row r="145" spans="1:13" ht="22.5">
      <c r="A145" s="12" t="s">
        <v>280</v>
      </c>
      <c r="B145" s="13" t="s">
        <v>281</v>
      </c>
      <c r="C145" s="14" t="s">
        <v>9</v>
      </c>
      <c r="D145" s="14" t="s">
        <v>68</v>
      </c>
      <c r="E145" s="15">
        <v>2</v>
      </c>
      <c r="F145" s="16">
        <v>10.41</v>
      </c>
      <c r="G145" s="16">
        <v>12.85</v>
      </c>
      <c r="H145" s="16">
        <v>25.7</v>
      </c>
      <c r="I145" s="17" t="s">
        <v>36</v>
      </c>
      <c r="J145" s="17" t="s">
        <v>37</v>
      </c>
      <c r="K145" s="17" t="s">
        <v>37</v>
      </c>
      <c r="L145" s="17" t="s">
        <v>37</v>
      </c>
      <c r="M145" s="18" t="s">
        <v>38</v>
      </c>
    </row>
    <row r="146" spans="1:13" ht="22.5">
      <c r="A146" s="12" t="s">
        <v>282</v>
      </c>
      <c r="B146" s="13" t="s">
        <v>283</v>
      </c>
      <c r="C146" s="14" t="s">
        <v>9</v>
      </c>
      <c r="D146" s="14" t="s">
        <v>68</v>
      </c>
      <c r="E146" s="15">
        <v>8</v>
      </c>
      <c r="F146" s="16">
        <v>5.62</v>
      </c>
      <c r="G146" s="16">
        <v>6.94</v>
      </c>
      <c r="H146" s="16">
        <v>55.52</v>
      </c>
      <c r="I146" s="17" t="s">
        <v>36</v>
      </c>
      <c r="J146" s="17" t="s">
        <v>37</v>
      </c>
      <c r="K146" s="17" t="s">
        <v>37</v>
      </c>
      <c r="L146" s="17" t="s">
        <v>37</v>
      </c>
      <c r="M146" s="18" t="s">
        <v>38</v>
      </c>
    </row>
    <row r="147" spans="1:13" ht="22.5">
      <c r="A147" s="12" t="s">
        <v>284</v>
      </c>
      <c r="B147" s="13" t="s">
        <v>285</v>
      </c>
      <c r="C147" s="14" t="s">
        <v>9</v>
      </c>
      <c r="D147" s="14" t="s">
        <v>68</v>
      </c>
      <c r="E147" s="15">
        <v>3</v>
      </c>
      <c r="F147" s="16">
        <v>8.6199999999999992</v>
      </c>
      <c r="G147" s="16">
        <v>10.64</v>
      </c>
      <c r="H147" s="16">
        <v>31.92</v>
      </c>
      <c r="I147" s="17" t="s">
        <v>36</v>
      </c>
      <c r="J147" s="17" t="s">
        <v>37</v>
      </c>
      <c r="K147" s="17" t="s">
        <v>37</v>
      </c>
      <c r="L147" s="17" t="s">
        <v>37</v>
      </c>
      <c r="M147" s="18" t="s">
        <v>38</v>
      </c>
    </row>
    <row r="148" spans="1:13" ht="33.75">
      <c r="A148" s="12" t="s">
        <v>286</v>
      </c>
      <c r="B148" s="13" t="s">
        <v>287</v>
      </c>
      <c r="C148" s="14" t="s">
        <v>9</v>
      </c>
      <c r="D148" s="14" t="s">
        <v>68</v>
      </c>
      <c r="E148" s="15">
        <v>5</v>
      </c>
      <c r="F148" s="16">
        <v>13.39</v>
      </c>
      <c r="G148" s="16">
        <v>16.54</v>
      </c>
      <c r="H148" s="16">
        <v>82.7</v>
      </c>
      <c r="I148" s="17" t="s">
        <v>36</v>
      </c>
      <c r="J148" s="17" t="s">
        <v>37</v>
      </c>
      <c r="K148" s="17" t="s">
        <v>37</v>
      </c>
      <c r="L148" s="17" t="s">
        <v>37</v>
      </c>
      <c r="M148" s="18" t="s">
        <v>38</v>
      </c>
    </row>
    <row r="149" spans="1:13" ht="22.5">
      <c r="A149" s="12" t="s">
        <v>288</v>
      </c>
      <c r="B149" s="13" t="s">
        <v>289</v>
      </c>
      <c r="C149" s="14" t="s">
        <v>9</v>
      </c>
      <c r="D149" s="14" t="s">
        <v>68</v>
      </c>
      <c r="E149" s="15">
        <v>3</v>
      </c>
      <c r="F149" s="16">
        <v>7.93</v>
      </c>
      <c r="G149" s="16">
        <v>9.7899999999999991</v>
      </c>
      <c r="H149" s="16">
        <v>29.37</v>
      </c>
      <c r="I149" s="17" t="s">
        <v>36</v>
      </c>
      <c r="J149" s="17" t="s">
        <v>37</v>
      </c>
      <c r="K149" s="17" t="s">
        <v>37</v>
      </c>
      <c r="L149" s="17" t="s">
        <v>37</v>
      </c>
      <c r="M149" s="18" t="s">
        <v>38</v>
      </c>
    </row>
    <row r="150" spans="1:13" ht="22.5">
      <c r="A150" s="12" t="s">
        <v>290</v>
      </c>
      <c r="B150" s="13" t="s">
        <v>291</v>
      </c>
      <c r="C150" s="14" t="s">
        <v>9</v>
      </c>
      <c r="D150" s="14" t="s">
        <v>68</v>
      </c>
      <c r="E150" s="15">
        <v>1</v>
      </c>
      <c r="F150" s="16">
        <v>12.37</v>
      </c>
      <c r="G150" s="16">
        <v>15.28</v>
      </c>
      <c r="H150" s="16">
        <v>15.28</v>
      </c>
      <c r="I150" s="17" t="s">
        <v>36</v>
      </c>
      <c r="J150" s="17" t="s">
        <v>37</v>
      </c>
      <c r="K150" s="17" t="s">
        <v>37</v>
      </c>
      <c r="L150" s="17" t="s">
        <v>37</v>
      </c>
      <c r="M150" s="18" t="s">
        <v>38</v>
      </c>
    </row>
    <row r="151" spans="1:13" ht="33.75">
      <c r="A151" s="12" t="s">
        <v>292</v>
      </c>
      <c r="B151" s="13" t="s">
        <v>293</v>
      </c>
      <c r="C151" s="14" t="s">
        <v>9</v>
      </c>
      <c r="D151" s="14" t="s">
        <v>68</v>
      </c>
      <c r="E151" s="15">
        <v>1</v>
      </c>
      <c r="F151" s="16">
        <v>21.04</v>
      </c>
      <c r="G151" s="16">
        <v>25.99</v>
      </c>
      <c r="H151" s="16">
        <v>25.99</v>
      </c>
      <c r="I151" s="17" t="s">
        <v>36</v>
      </c>
      <c r="J151" s="17" t="s">
        <v>37</v>
      </c>
      <c r="K151" s="17" t="s">
        <v>37</v>
      </c>
      <c r="L151" s="17" t="s">
        <v>37</v>
      </c>
      <c r="M151" s="18" t="s">
        <v>38</v>
      </c>
    </row>
    <row r="152" spans="1:13" ht="22.5">
      <c r="A152" s="12" t="s">
        <v>294</v>
      </c>
      <c r="B152" s="13" t="s">
        <v>295</v>
      </c>
      <c r="C152" s="14" t="s">
        <v>9</v>
      </c>
      <c r="D152" s="14" t="s">
        <v>101</v>
      </c>
      <c r="E152" s="15">
        <v>12</v>
      </c>
      <c r="F152" s="16">
        <v>29.81</v>
      </c>
      <c r="G152" s="16">
        <v>36.82</v>
      </c>
      <c r="H152" s="16">
        <v>441.84</v>
      </c>
      <c r="I152" s="17" t="s">
        <v>42</v>
      </c>
      <c r="J152" s="17" t="s">
        <v>37</v>
      </c>
      <c r="K152" s="17" t="s">
        <v>37</v>
      </c>
      <c r="L152" s="17" t="s">
        <v>37</v>
      </c>
      <c r="M152" s="18" t="s">
        <v>38</v>
      </c>
    </row>
    <row r="153" spans="1:13" ht="22.5">
      <c r="A153" s="12" t="s">
        <v>296</v>
      </c>
      <c r="B153" s="13" t="s">
        <v>297</v>
      </c>
      <c r="C153" s="14" t="s">
        <v>9</v>
      </c>
      <c r="D153" s="14" t="s">
        <v>68</v>
      </c>
      <c r="E153" s="15">
        <v>2</v>
      </c>
      <c r="F153" s="16">
        <v>8.86</v>
      </c>
      <c r="G153" s="16">
        <v>10.94</v>
      </c>
      <c r="H153" s="16">
        <v>21.88</v>
      </c>
      <c r="I153" s="17" t="s">
        <v>36</v>
      </c>
      <c r="J153" s="17" t="s">
        <v>37</v>
      </c>
      <c r="K153" s="17" t="s">
        <v>37</v>
      </c>
      <c r="L153" s="17" t="s">
        <v>37</v>
      </c>
      <c r="M153" s="18" t="s">
        <v>38</v>
      </c>
    </row>
    <row r="154" spans="1:13" ht="33.75">
      <c r="A154" s="12" t="s">
        <v>298</v>
      </c>
      <c r="B154" s="13" t="s">
        <v>299</v>
      </c>
      <c r="C154" s="14" t="s">
        <v>9</v>
      </c>
      <c r="D154" s="14" t="s">
        <v>68</v>
      </c>
      <c r="E154" s="15">
        <v>5</v>
      </c>
      <c r="F154" s="16">
        <v>6.87</v>
      </c>
      <c r="G154" s="16">
        <v>8.48</v>
      </c>
      <c r="H154" s="16">
        <v>42.4</v>
      </c>
      <c r="I154" s="17" t="s">
        <v>36</v>
      </c>
      <c r="J154" s="17" t="s">
        <v>37</v>
      </c>
      <c r="K154" s="17" t="s">
        <v>37</v>
      </c>
      <c r="L154" s="17" t="s">
        <v>37</v>
      </c>
      <c r="M154" s="18" t="s">
        <v>38</v>
      </c>
    </row>
    <row r="155" spans="1:13" ht="33.75">
      <c r="A155" s="12" t="s">
        <v>300</v>
      </c>
      <c r="B155" s="13" t="s">
        <v>301</v>
      </c>
      <c r="C155" s="14" t="s">
        <v>9</v>
      </c>
      <c r="D155" s="14" t="s">
        <v>68</v>
      </c>
      <c r="E155" s="15">
        <v>1</v>
      </c>
      <c r="F155" s="16">
        <v>12.27</v>
      </c>
      <c r="G155" s="16">
        <v>15.15</v>
      </c>
      <c r="H155" s="16">
        <v>15.15</v>
      </c>
      <c r="I155" s="17" t="s">
        <v>36</v>
      </c>
      <c r="J155" s="17" t="s">
        <v>37</v>
      </c>
      <c r="K155" s="17" t="s">
        <v>37</v>
      </c>
      <c r="L155" s="17" t="s">
        <v>37</v>
      </c>
      <c r="M155" s="18" t="s">
        <v>38</v>
      </c>
    </row>
    <row r="156" spans="1:13" ht="22.5">
      <c r="A156" s="12" t="s">
        <v>302</v>
      </c>
      <c r="B156" s="13" t="s">
        <v>303</v>
      </c>
      <c r="C156" s="14" t="s">
        <v>9</v>
      </c>
      <c r="D156" s="14" t="s">
        <v>68</v>
      </c>
      <c r="E156" s="15">
        <v>1</v>
      </c>
      <c r="F156" s="16">
        <v>77.44</v>
      </c>
      <c r="G156" s="16">
        <v>95.66</v>
      </c>
      <c r="H156" s="16">
        <v>95.66</v>
      </c>
      <c r="I156" s="17" t="s">
        <v>36</v>
      </c>
      <c r="J156" s="17" t="s">
        <v>37</v>
      </c>
      <c r="K156" s="17" t="s">
        <v>37</v>
      </c>
      <c r="L156" s="17" t="s">
        <v>37</v>
      </c>
      <c r="M156" s="18" t="s">
        <v>38</v>
      </c>
    </row>
    <row r="157" spans="1:13" ht="22.5">
      <c r="A157" s="12" t="s">
        <v>304</v>
      </c>
      <c r="B157" s="13" t="s">
        <v>305</v>
      </c>
      <c r="C157" s="14" t="s">
        <v>9</v>
      </c>
      <c r="D157" s="14" t="s">
        <v>68</v>
      </c>
      <c r="E157" s="15">
        <v>2</v>
      </c>
      <c r="F157" s="16">
        <v>81.42</v>
      </c>
      <c r="G157" s="16">
        <v>100.57</v>
      </c>
      <c r="H157" s="16">
        <v>201.14</v>
      </c>
      <c r="I157" s="17" t="s">
        <v>36</v>
      </c>
      <c r="J157" s="17" t="s">
        <v>37</v>
      </c>
      <c r="K157" s="17" t="s">
        <v>37</v>
      </c>
      <c r="L157" s="17" t="s">
        <v>37</v>
      </c>
      <c r="M157" s="18" t="s">
        <v>38</v>
      </c>
    </row>
    <row r="158" spans="1:13" ht="22.5">
      <c r="A158" s="12" t="s">
        <v>306</v>
      </c>
      <c r="B158" s="13" t="s">
        <v>307</v>
      </c>
      <c r="C158" s="14" t="s">
        <v>9</v>
      </c>
      <c r="D158" s="14" t="s">
        <v>68</v>
      </c>
      <c r="E158" s="15">
        <v>1</v>
      </c>
      <c r="F158" s="16">
        <v>28.18</v>
      </c>
      <c r="G158" s="16">
        <v>34.81</v>
      </c>
      <c r="H158" s="16">
        <v>34.81</v>
      </c>
      <c r="I158" s="17" t="s">
        <v>36</v>
      </c>
      <c r="J158" s="17" t="s">
        <v>37</v>
      </c>
      <c r="K158" s="17" t="s">
        <v>37</v>
      </c>
      <c r="L158" s="17" t="s">
        <v>37</v>
      </c>
      <c r="M158" s="18" t="s">
        <v>38</v>
      </c>
    </row>
    <row r="159" spans="1:13" ht="22.5">
      <c r="A159" s="12" t="s">
        <v>308</v>
      </c>
      <c r="B159" s="13" t="s">
        <v>309</v>
      </c>
      <c r="C159" s="14" t="s">
        <v>9</v>
      </c>
      <c r="D159" s="14" t="s">
        <v>68</v>
      </c>
      <c r="E159" s="15">
        <v>1</v>
      </c>
      <c r="F159" s="16">
        <v>41.29</v>
      </c>
      <c r="G159" s="16">
        <v>51</v>
      </c>
      <c r="H159" s="16">
        <v>51</v>
      </c>
      <c r="I159" s="17" t="s">
        <v>36</v>
      </c>
      <c r="J159" s="17" t="s">
        <v>37</v>
      </c>
      <c r="K159" s="17" t="s">
        <v>37</v>
      </c>
      <c r="L159" s="17" t="s">
        <v>37</v>
      </c>
      <c r="M159" s="18" t="s">
        <v>38</v>
      </c>
    </row>
    <row r="160" spans="1:13" ht="22.5">
      <c r="A160" s="12" t="s">
        <v>310</v>
      </c>
      <c r="B160" s="13" t="s">
        <v>311</v>
      </c>
      <c r="C160" s="14" t="s">
        <v>9</v>
      </c>
      <c r="D160" s="14" t="s">
        <v>68</v>
      </c>
      <c r="E160" s="15">
        <v>1</v>
      </c>
      <c r="F160" s="16">
        <v>415.31</v>
      </c>
      <c r="G160" s="16">
        <v>513.03</v>
      </c>
      <c r="H160" s="16">
        <v>513.03</v>
      </c>
      <c r="I160" s="17" t="s">
        <v>42</v>
      </c>
      <c r="J160" s="17" t="s">
        <v>37</v>
      </c>
      <c r="K160" s="17" t="s">
        <v>37</v>
      </c>
      <c r="L160" s="17" t="s">
        <v>37</v>
      </c>
      <c r="M160" s="18" t="s">
        <v>38</v>
      </c>
    </row>
    <row r="161" spans="1:13" ht="22.5">
      <c r="A161" s="12" t="s">
        <v>312</v>
      </c>
      <c r="B161" s="13" t="s">
        <v>313</v>
      </c>
      <c r="C161" s="14" t="s">
        <v>9</v>
      </c>
      <c r="D161" s="14" t="s">
        <v>68</v>
      </c>
      <c r="E161" s="15">
        <v>1</v>
      </c>
      <c r="F161" s="16">
        <v>284.12</v>
      </c>
      <c r="G161" s="16">
        <v>350.97</v>
      </c>
      <c r="H161" s="16">
        <v>350.97</v>
      </c>
      <c r="I161" s="17" t="s">
        <v>42</v>
      </c>
      <c r="J161" s="17" t="s">
        <v>37</v>
      </c>
      <c r="K161" s="17" t="s">
        <v>37</v>
      </c>
      <c r="L161" s="17" t="s">
        <v>37</v>
      </c>
      <c r="M161" s="18" t="s">
        <v>38</v>
      </c>
    </row>
    <row r="162" spans="1:13">
      <c r="A162" s="19"/>
      <c r="B162" s="20" t="s">
        <v>314</v>
      </c>
      <c r="C162" s="21"/>
      <c r="D162" s="21"/>
      <c r="E162" s="21"/>
      <c r="F162" s="21"/>
      <c r="G162" s="21"/>
      <c r="H162" s="22">
        <v>2469.94</v>
      </c>
      <c r="I162" s="23"/>
      <c r="J162" s="23"/>
      <c r="K162" s="23"/>
      <c r="L162" s="23"/>
      <c r="M162" s="24"/>
    </row>
    <row r="163" spans="1:13">
      <c r="A163" s="8" t="s">
        <v>315</v>
      </c>
      <c r="B163" s="9" t="s">
        <v>316</v>
      </c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1"/>
    </row>
    <row r="164" spans="1:13" ht="22.5">
      <c r="A164" s="12" t="s">
        <v>317</v>
      </c>
      <c r="B164" s="13" t="s">
        <v>83</v>
      </c>
      <c r="C164" s="14" t="s">
        <v>9</v>
      </c>
      <c r="D164" s="14" t="s">
        <v>57</v>
      </c>
      <c r="E164" s="15">
        <v>2.81</v>
      </c>
      <c r="F164" s="16">
        <v>90.03</v>
      </c>
      <c r="G164" s="16">
        <v>111.21</v>
      </c>
      <c r="H164" s="16">
        <v>312.5</v>
      </c>
      <c r="I164" s="17" t="s">
        <v>36</v>
      </c>
      <c r="J164" s="17" t="s">
        <v>37</v>
      </c>
      <c r="K164" s="17" t="s">
        <v>37</v>
      </c>
      <c r="L164" s="17" t="s">
        <v>37</v>
      </c>
      <c r="M164" s="18" t="s">
        <v>38</v>
      </c>
    </row>
    <row r="165" spans="1:13" ht="22.5">
      <c r="A165" s="12" t="s">
        <v>318</v>
      </c>
      <c r="B165" s="13" t="s">
        <v>319</v>
      </c>
      <c r="C165" s="14" t="s">
        <v>9</v>
      </c>
      <c r="D165" s="14" t="s">
        <v>57</v>
      </c>
      <c r="E165" s="15">
        <v>1.65</v>
      </c>
      <c r="F165" s="16">
        <v>10.24</v>
      </c>
      <c r="G165" s="16">
        <v>12.64</v>
      </c>
      <c r="H165" s="16">
        <v>20.85</v>
      </c>
      <c r="I165" s="17" t="s">
        <v>42</v>
      </c>
      <c r="J165" s="17" t="s">
        <v>37</v>
      </c>
      <c r="K165" s="17" t="s">
        <v>37</v>
      </c>
      <c r="L165" s="17" t="s">
        <v>37</v>
      </c>
      <c r="M165" s="18" t="s">
        <v>38</v>
      </c>
    </row>
    <row r="166" spans="1:13" ht="33.75">
      <c r="A166" s="12" t="s">
        <v>320</v>
      </c>
      <c r="B166" s="13" t="s">
        <v>321</v>
      </c>
      <c r="C166" s="14" t="s">
        <v>9</v>
      </c>
      <c r="D166" s="14" t="s">
        <v>101</v>
      </c>
      <c r="E166" s="15">
        <v>2.5</v>
      </c>
      <c r="F166" s="16">
        <v>22.71</v>
      </c>
      <c r="G166" s="16">
        <v>28.05</v>
      </c>
      <c r="H166" s="16">
        <v>70.12</v>
      </c>
      <c r="I166" s="17" t="s">
        <v>36</v>
      </c>
      <c r="J166" s="17" t="s">
        <v>37</v>
      </c>
      <c r="K166" s="17" t="s">
        <v>37</v>
      </c>
      <c r="L166" s="17" t="s">
        <v>37</v>
      </c>
      <c r="M166" s="18" t="s">
        <v>38</v>
      </c>
    </row>
    <row r="167" spans="1:13" ht="33.75">
      <c r="A167" s="12" t="s">
        <v>322</v>
      </c>
      <c r="B167" s="13" t="s">
        <v>323</v>
      </c>
      <c r="C167" s="14" t="s">
        <v>9</v>
      </c>
      <c r="D167" s="14" t="s">
        <v>101</v>
      </c>
      <c r="E167" s="15">
        <v>11</v>
      </c>
      <c r="F167" s="16">
        <v>29.07</v>
      </c>
      <c r="G167" s="16">
        <v>35.909999999999997</v>
      </c>
      <c r="H167" s="16">
        <v>395.01</v>
      </c>
      <c r="I167" s="17" t="s">
        <v>36</v>
      </c>
      <c r="J167" s="17" t="s">
        <v>37</v>
      </c>
      <c r="K167" s="17" t="s">
        <v>37</v>
      </c>
      <c r="L167" s="17" t="s">
        <v>37</v>
      </c>
      <c r="M167" s="18" t="s">
        <v>38</v>
      </c>
    </row>
    <row r="168" spans="1:13" ht="33.75">
      <c r="A168" s="12" t="s">
        <v>324</v>
      </c>
      <c r="B168" s="13" t="s">
        <v>325</v>
      </c>
      <c r="C168" s="14" t="s">
        <v>9</v>
      </c>
      <c r="D168" s="14" t="s">
        <v>101</v>
      </c>
      <c r="E168" s="15">
        <v>25</v>
      </c>
      <c r="F168" s="16">
        <v>40.479999999999997</v>
      </c>
      <c r="G168" s="16">
        <v>50</v>
      </c>
      <c r="H168" s="16">
        <v>1250</v>
      </c>
      <c r="I168" s="17" t="s">
        <v>36</v>
      </c>
      <c r="J168" s="17" t="s">
        <v>37</v>
      </c>
      <c r="K168" s="17" t="s">
        <v>37</v>
      </c>
      <c r="L168" s="17" t="s">
        <v>37</v>
      </c>
      <c r="M168" s="18" t="s">
        <v>38</v>
      </c>
    </row>
    <row r="169" spans="1:13" ht="33.75">
      <c r="A169" s="12" t="s">
        <v>326</v>
      </c>
      <c r="B169" s="13" t="s">
        <v>327</v>
      </c>
      <c r="C169" s="14" t="s">
        <v>9</v>
      </c>
      <c r="D169" s="14" t="s">
        <v>68</v>
      </c>
      <c r="E169" s="15">
        <v>1</v>
      </c>
      <c r="F169" s="16">
        <v>11.2</v>
      </c>
      <c r="G169" s="16">
        <v>13.83</v>
      </c>
      <c r="H169" s="16">
        <v>13.83</v>
      </c>
      <c r="I169" s="17" t="s">
        <v>36</v>
      </c>
      <c r="J169" s="17" t="s">
        <v>37</v>
      </c>
      <c r="K169" s="17" t="s">
        <v>37</v>
      </c>
      <c r="L169" s="17" t="s">
        <v>37</v>
      </c>
      <c r="M169" s="18" t="s">
        <v>38</v>
      </c>
    </row>
    <row r="170" spans="1:13" ht="33.75">
      <c r="A170" s="12" t="s">
        <v>328</v>
      </c>
      <c r="B170" s="13" t="s">
        <v>329</v>
      </c>
      <c r="C170" s="14" t="s">
        <v>9</v>
      </c>
      <c r="D170" s="14" t="s">
        <v>68</v>
      </c>
      <c r="E170" s="15">
        <v>2</v>
      </c>
      <c r="F170" s="16">
        <v>10.95</v>
      </c>
      <c r="G170" s="16">
        <v>13.52</v>
      </c>
      <c r="H170" s="16">
        <v>27.04</v>
      </c>
      <c r="I170" s="17" t="s">
        <v>36</v>
      </c>
      <c r="J170" s="17" t="s">
        <v>37</v>
      </c>
      <c r="K170" s="17" t="s">
        <v>37</v>
      </c>
      <c r="L170" s="17" t="s">
        <v>37</v>
      </c>
      <c r="M170" s="18" t="s">
        <v>38</v>
      </c>
    </row>
    <row r="171" spans="1:13" ht="33.75">
      <c r="A171" s="12" t="s">
        <v>330</v>
      </c>
      <c r="B171" s="13" t="s">
        <v>331</v>
      </c>
      <c r="C171" s="14" t="s">
        <v>9</v>
      </c>
      <c r="D171" s="14" t="s">
        <v>68</v>
      </c>
      <c r="E171" s="15">
        <v>8</v>
      </c>
      <c r="F171" s="16">
        <v>15.45</v>
      </c>
      <c r="G171" s="16">
        <v>19.079999999999998</v>
      </c>
      <c r="H171" s="16">
        <v>152.63999999999999</v>
      </c>
      <c r="I171" s="17" t="s">
        <v>36</v>
      </c>
      <c r="J171" s="17" t="s">
        <v>37</v>
      </c>
      <c r="K171" s="17" t="s">
        <v>37</v>
      </c>
      <c r="L171" s="17" t="s">
        <v>37</v>
      </c>
      <c r="M171" s="18" t="s">
        <v>38</v>
      </c>
    </row>
    <row r="172" spans="1:13" ht="33.75">
      <c r="A172" s="12" t="s">
        <v>332</v>
      </c>
      <c r="B172" s="13" t="s">
        <v>333</v>
      </c>
      <c r="C172" s="14" t="s">
        <v>9</v>
      </c>
      <c r="D172" s="14" t="s">
        <v>68</v>
      </c>
      <c r="E172" s="15">
        <v>1</v>
      </c>
      <c r="F172" s="16">
        <v>28.9</v>
      </c>
      <c r="G172" s="16">
        <v>35.700000000000003</v>
      </c>
      <c r="H172" s="16">
        <v>35.700000000000003</v>
      </c>
      <c r="I172" s="17" t="s">
        <v>36</v>
      </c>
      <c r="J172" s="17" t="s">
        <v>37</v>
      </c>
      <c r="K172" s="17" t="s">
        <v>37</v>
      </c>
      <c r="L172" s="17" t="s">
        <v>37</v>
      </c>
      <c r="M172" s="18" t="s">
        <v>38</v>
      </c>
    </row>
    <row r="173" spans="1:13" ht="22.5">
      <c r="A173" s="12" t="s">
        <v>334</v>
      </c>
      <c r="B173" s="13" t="s">
        <v>335</v>
      </c>
      <c r="C173" s="14" t="s">
        <v>9</v>
      </c>
      <c r="D173" s="14" t="s">
        <v>68</v>
      </c>
      <c r="E173" s="15">
        <v>1</v>
      </c>
      <c r="F173" s="16">
        <v>47.44</v>
      </c>
      <c r="G173" s="16">
        <v>58.6</v>
      </c>
      <c r="H173" s="16">
        <v>58.6</v>
      </c>
      <c r="I173" s="17" t="s">
        <v>42</v>
      </c>
      <c r="J173" s="17" t="s">
        <v>37</v>
      </c>
      <c r="K173" s="17" t="s">
        <v>37</v>
      </c>
      <c r="L173" s="17" t="s">
        <v>37</v>
      </c>
      <c r="M173" s="18" t="s">
        <v>38</v>
      </c>
    </row>
    <row r="174" spans="1:13" ht="33.75">
      <c r="A174" s="12" t="s">
        <v>336</v>
      </c>
      <c r="B174" s="13" t="s">
        <v>337</v>
      </c>
      <c r="C174" s="14" t="s">
        <v>9</v>
      </c>
      <c r="D174" s="14" t="s">
        <v>68</v>
      </c>
      <c r="E174" s="15">
        <v>1</v>
      </c>
      <c r="F174" s="16">
        <v>20.98</v>
      </c>
      <c r="G174" s="16">
        <v>25.91</v>
      </c>
      <c r="H174" s="16">
        <v>25.91</v>
      </c>
      <c r="I174" s="17" t="s">
        <v>36</v>
      </c>
      <c r="J174" s="17" t="s">
        <v>37</v>
      </c>
      <c r="K174" s="17" t="s">
        <v>37</v>
      </c>
      <c r="L174" s="17" t="s">
        <v>37</v>
      </c>
      <c r="M174" s="18" t="s">
        <v>38</v>
      </c>
    </row>
    <row r="175" spans="1:13" ht="33.75">
      <c r="A175" s="12" t="s">
        <v>338</v>
      </c>
      <c r="B175" s="13" t="s">
        <v>339</v>
      </c>
      <c r="C175" s="14" t="s">
        <v>9</v>
      </c>
      <c r="D175" s="14" t="s">
        <v>68</v>
      </c>
      <c r="E175" s="15">
        <v>1</v>
      </c>
      <c r="F175" s="16">
        <v>43.29</v>
      </c>
      <c r="G175" s="16">
        <v>53.47</v>
      </c>
      <c r="H175" s="16">
        <v>53.47</v>
      </c>
      <c r="I175" s="17" t="s">
        <v>36</v>
      </c>
      <c r="J175" s="17" t="s">
        <v>37</v>
      </c>
      <c r="K175" s="17" t="s">
        <v>37</v>
      </c>
      <c r="L175" s="17" t="s">
        <v>37</v>
      </c>
      <c r="M175" s="18" t="s">
        <v>38</v>
      </c>
    </row>
    <row r="176" spans="1:13" ht="33.75">
      <c r="A176" s="12" t="s">
        <v>340</v>
      </c>
      <c r="B176" s="13" t="s">
        <v>341</v>
      </c>
      <c r="C176" s="14" t="s">
        <v>9</v>
      </c>
      <c r="D176" s="14" t="s">
        <v>68</v>
      </c>
      <c r="E176" s="15">
        <v>1</v>
      </c>
      <c r="F176" s="16">
        <v>53.11</v>
      </c>
      <c r="G176" s="16">
        <v>65.599999999999994</v>
      </c>
      <c r="H176" s="16">
        <v>65.599999999999994</v>
      </c>
      <c r="I176" s="17" t="s">
        <v>36</v>
      </c>
      <c r="J176" s="17" t="s">
        <v>37</v>
      </c>
      <c r="K176" s="17" t="s">
        <v>37</v>
      </c>
      <c r="L176" s="17" t="s">
        <v>37</v>
      </c>
      <c r="M176" s="18" t="s">
        <v>38</v>
      </c>
    </row>
    <row r="177" spans="1:13" ht="22.5">
      <c r="A177" s="12" t="s">
        <v>342</v>
      </c>
      <c r="B177" s="13" t="s">
        <v>343</v>
      </c>
      <c r="C177" s="14" t="s">
        <v>9</v>
      </c>
      <c r="D177" s="14" t="s">
        <v>68</v>
      </c>
      <c r="E177" s="15">
        <v>1</v>
      </c>
      <c r="F177" s="16">
        <v>373.99</v>
      </c>
      <c r="G177" s="16">
        <v>461.98</v>
      </c>
      <c r="H177" s="16">
        <v>461.98</v>
      </c>
      <c r="I177" s="17" t="s">
        <v>42</v>
      </c>
      <c r="J177" s="17" t="s">
        <v>37</v>
      </c>
      <c r="K177" s="17" t="s">
        <v>37</v>
      </c>
      <c r="L177" s="17" t="s">
        <v>37</v>
      </c>
      <c r="M177" s="18" t="s">
        <v>38</v>
      </c>
    </row>
    <row r="178" spans="1:13" ht="22.5">
      <c r="A178" s="12" t="s">
        <v>344</v>
      </c>
      <c r="B178" s="13" t="s">
        <v>345</v>
      </c>
      <c r="C178" s="14" t="s">
        <v>9</v>
      </c>
      <c r="D178" s="14" t="s">
        <v>68</v>
      </c>
      <c r="E178" s="15">
        <v>4</v>
      </c>
      <c r="F178" s="16">
        <v>358</v>
      </c>
      <c r="G178" s="16">
        <v>442.23</v>
      </c>
      <c r="H178" s="16">
        <v>1768.92</v>
      </c>
      <c r="I178" s="17" t="s">
        <v>42</v>
      </c>
      <c r="J178" s="17" t="s">
        <v>37</v>
      </c>
      <c r="K178" s="17" t="s">
        <v>37</v>
      </c>
      <c r="L178" s="17" t="s">
        <v>37</v>
      </c>
      <c r="M178" s="18" t="s">
        <v>38</v>
      </c>
    </row>
    <row r="179" spans="1:13" ht="33.75">
      <c r="A179" s="12" t="s">
        <v>346</v>
      </c>
      <c r="B179" s="13" t="s">
        <v>347</v>
      </c>
      <c r="C179" s="14" t="s">
        <v>9</v>
      </c>
      <c r="D179" s="14" t="s">
        <v>68</v>
      </c>
      <c r="E179" s="15">
        <v>1</v>
      </c>
      <c r="F179" s="16">
        <v>12.47</v>
      </c>
      <c r="G179" s="16">
        <v>15.4</v>
      </c>
      <c r="H179" s="16">
        <v>15.4</v>
      </c>
      <c r="I179" s="17" t="s">
        <v>36</v>
      </c>
      <c r="J179" s="17" t="s">
        <v>37</v>
      </c>
      <c r="K179" s="17" t="s">
        <v>37</v>
      </c>
      <c r="L179" s="17" t="s">
        <v>37</v>
      </c>
      <c r="M179" s="18" t="s">
        <v>38</v>
      </c>
    </row>
    <row r="180" spans="1:13" ht="22.5">
      <c r="A180" s="12" t="s">
        <v>348</v>
      </c>
      <c r="B180" s="13" t="s">
        <v>349</v>
      </c>
      <c r="C180" s="14" t="s">
        <v>9</v>
      </c>
      <c r="D180" s="14" t="s">
        <v>68</v>
      </c>
      <c r="E180" s="15">
        <v>1</v>
      </c>
      <c r="F180" s="16">
        <v>104.03</v>
      </c>
      <c r="G180" s="16">
        <v>128.5</v>
      </c>
      <c r="H180" s="16">
        <v>128.5</v>
      </c>
      <c r="I180" s="17" t="s">
        <v>42</v>
      </c>
      <c r="J180" s="17" t="s">
        <v>37</v>
      </c>
      <c r="K180" s="17" t="s">
        <v>37</v>
      </c>
      <c r="L180" s="17" t="s">
        <v>37</v>
      </c>
      <c r="M180" s="18" t="s">
        <v>38</v>
      </c>
    </row>
    <row r="181" spans="1:13">
      <c r="A181" s="19"/>
      <c r="B181" s="20" t="s">
        <v>350</v>
      </c>
      <c r="C181" s="21"/>
      <c r="D181" s="21"/>
      <c r="E181" s="21"/>
      <c r="F181" s="21"/>
      <c r="G181" s="21"/>
      <c r="H181" s="22">
        <v>4856.07</v>
      </c>
      <c r="I181" s="23"/>
      <c r="J181" s="23"/>
      <c r="K181" s="23"/>
      <c r="L181" s="23"/>
      <c r="M181" s="24"/>
    </row>
    <row r="182" spans="1:13">
      <c r="A182" s="8" t="s">
        <v>351</v>
      </c>
      <c r="B182" s="9" t="s">
        <v>352</v>
      </c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1"/>
    </row>
    <row r="183" spans="1:13" ht="45">
      <c r="A183" s="12" t="s">
        <v>353</v>
      </c>
      <c r="B183" s="13" t="s">
        <v>354</v>
      </c>
      <c r="C183" s="14" t="s">
        <v>9</v>
      </c>
      <c r="D183" s="14" t="s">
        <v>68</v>
      </c>
      <c r="E183" s="15">
        <v>1</v>
      </c>
      <c r="F183" s="16">
        <v>294.37</v>
      </c>
      <c r="G183" s="16">
        <v>363.63</v>
      </c>
      <c r="H183" s="16">
        <v>363.63</v>
      </c>
      <c r="I183" s="17" t="s">
        <v>36</v>
      </c>
      <c r="J183" s="17" t="s">
        <v>37</v>
      </c>
      <c r="K183" s="17" t="s">
        <v>37</v>
      </c>
      <c r="L183" s="17" t="s">
        <v>37</v>
      </c>
      <c r="M183" s="18" t="s">
        <v>38</v>
      </c>
    </row>
    <row r="184" spans="1:13" ht="56.25">
      <c r="A184" s="12" t="s">
        <v>355</v>
      </c>
      <c r="B184" s="13" t="s">
        <v>356</v>
      </c>
      <c r="C184" s="14" t="s">
        <v>9</v>
      </c>
      <c r="D184" s="14" t="s">
        <v>68</v>
      </c>
      <c r="E184" s="15">
        <v>1</v>
      </c>
      <c r="F184" s="16">
        <v>650.38</v>
      </c>
      <c r="G184" s="16">
        <v>803.41</v>
      </c>
      <c r="H184" s="16">
        <v>803.41</v>
      </c>
      <c r="I184" s="17" t="s">
        <v>42</v>
      </c>
      <c r="J184" s="17" t="s">
        <v>37</v>
      </c>
      <c r="K184" s="17" t="s">
        <v>37</v>
      </c>
      <c r="L184" s="17" t="s">
        <v>37</v>
      </c>
      <c r="M184" s="18" t="s">
        <v>38</v>
      </c>
    </row>
    <row r="185" spans="1:13" ht="33.75">
      <c r="A185" s="12" t="s">
        <v>357</v>
      </c>
      <c r="B185" s="13" t="s">
        <v>358</v>
      </c>
      <c r="C185" s="14" t="s">
        <v>9</v>
      </c>
      <c r="D185" s="14" t="s">
        <v>68</v>
      </c>
      <c r="E185" s="15">
        <v>1</v>
      </c>
      <c r="F185" s="16">
        <v>552.66999999999996</v>
      </c>
      <c r="G185" s="16">
        <v>682.71</v>
      </c>
      <c r="H185" s="16">
        <v>682.71</v>
      </c>
      <c r="I185" s="17" t="s">
        <v>36</v>
      </c>
      <c r="J185" s="17" t="s">
        <v>37</v>
      </c>
      <c r="K185" s="17" t="s">
        <v>37</v>
      </c>
      <c r="L185" s="17" t="s">
        <v>37</v>
      </c>
      <c r="M185" s="18" t="s">
        <v>38</v>
      </c>
    </row>
    <row r="186" spans="1:13" ht="33.75">
      <c r="A186" s="12" t="s">
        <v>359</v>
      </c>
      <c r="B186" s="13" t="s">
        <v>360</v>
      </c>
      <c r="C186" s="14" t="s">
        <v>9</v>
      </c>
      <c r="D186" s="14" t="s">
        <v>68</v>
      </c>
      <c r="E186" s="15">
        <v>1</v>
      </c>
      <c r="F186" s="16">
        <v>589.78</v>
      </c>
      <c r="G186" s="16">
        <v>728.55</v>
      </c>
      <c r="H186" s="16">
        <v>728.55</v>
      </c>
      <c r="I186" s="17" t="s">
        <v>36</v>
      </c>
      <c r="J186" s="17" t="s">
        <v>37</v>
      </c>
      <c r="K186" s="17" t="s">
        <v>37</v>
      </c>
      <c r="L186" s="17" t="s">
        <v>37</v>
      </c>
      <c r="M186" s="18" t="s">
        <v>38</v>
      </c>
    </row>
    <row r="187" spans="1:13" ht="22.5">
      <c r="A187" s="12" t="s">
        <v>361</v>
      </c>
      <c r="B187" s="13" t="s">
        <v>362</v>
      </c>
      <c r="C187" s="14" t="s">
        <v>9</v>
      </c>
      <c r="D187" s="14" t="s">
        <v>68</v>
      </c>
      <c r="E187" s="15">
        <v>1</v>
      </c>
      <c r="F187" s="16">
        <v>119.5</v>
      </c>
      <c r="G187" s="16">
        <v>147.61000000000001</v>
      </c>
      <c r="H187" s="16">
        <v>147.61000000000001</v>
      </c>
      <c r="I187" s="17" t="s">
        <v>36</v>
      </c>
      <c r="J187" s="17" t="s">
        <v>37</v>
      </c>
      <c r="K187" s="17" t="s">
        <v>37</v>
      </c>
      <c r="L187" s="17" t="s">
        <v>37</v>
      </c>
      <c r="M187" s="18" t="s">
        <v>38</v>
      </c>
    </row>
    <row r="188" spans="1:13">
      <c r="A188" s="19"/>
      <c r="B188" s="20" t="s">
        <v>363</v>
      </c>
      <c r="C188" s="21"/>
      <c r="D188" s="21"/>
      <c r="E188" s="21"/>
      <c r="F188" s="21"/>
      <c r="G188" s="21"/>
      <c r="H188" s="22">
        <v>2725.91</v>
      </c>
      <c r="I188" s="23"/>
      <c r="J188" s="23"/>
      <c r="K188" s="23"/>
      <c r="L188" s="23"/>
      <c r="M188" s="24"/>
    </row>
    <row r="189" spans="1:13">
      <c r="A189" s="8" t="s">
        <v>364</v>
      </c>
      <c r="B189" s="9" t="s">
        <v>365</v>
      </c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1"/>
    </row>
    <row r="190" spans="1:13" ht="22.5">
      <c r="A190" s="12" t="s">
        <v>366</v>
      </c>
      <c r="B190" s="13" t="s">
        <v>367</v>
      </c>
      <c r="C190" s="14" t="s">
        <v>9</v>
      </c>
      <c r="D190" s="14" t="s">
        <v>35</v>
      </c>
      <c r="E190" s="15">
        <v>64.459999999999994</v>
      </c>
      <c r="F190" s="16">
        <v>1.61</v>
      </c>
      <c r="G190" s="16">
        <v>1.98</v>
      </c>
      <c r="H190" s="16">
        <v>127.63</v>
      </c>
      <c r="I190" s="17" t="s">
        <v>36</v>
      </c>
      <c r="J190" s="17" t="s">
        <v>37</v>
      </c>
      <c r="K190" s="17" t="s">
        <v>37</v>
      </c>
      <c r="L190" s="17" t="s">
        <v>37</v>
      </c>
      <c r="M190" s="18" t="s">
        <v>38</v>
      </c>
    </row>
    <row r="191" spans="1:13" ht="22.5">
      <c r="A191" s="12" t="s">
        <v>368</v>
      </c>
      <c r="B191" s="13" t="s">
        <v>369</v>
      </c>
      <c r="C191" s="14" t="s">
        <v>9</v>
      </c>
      <c r="D191" s="14" t="s">
        <v>35</v>
      </c>
      <c r="E191" s="15">
        <v>23.36</v>
      </c>
      <c r="F191" s="16">
        <v>14.4</v>
      </c>
      <c r="G191" s="16">
        <v>17.78</v>
      </c>
      <c r="H191" s="16">
        <v>415.34</v>
      </c>
      <c r="I191" s="17" t="s">
        <v>36</v>
      </c>
      <c r="J191" s="17" t="s">
        <v>37</v>
      </c>
      <c r="K191" s="17" t="s">
        <v>37</v>
      </c>
      <c r="L191" s="17" t="s">
        <v>37</v>
      </c>
      <c r="M191" s="18" t="s">
        <v>38</v>
      </c>
    </row>
    <row r="192" spans="1:13">
      <c r="A192" s="19"/>
      <c r="B192" s="20" t="s">
        <v>370</v>
      </c>
      <c r="C192" s="21"/>
      <c r="D192" s="21"/>
      <c r="E192" s="21"/>
      <c r="F192" s="21"/>
      <c r="G192" s="21"/>
      <c r="H192" s="22">
        <v>542.97</v>
      </c>
      <c r="I192" s="23"/>
      <c r="J192" s="23"/>
      <c r="K192" s="23"/>
      <c r="L192" s="23"/>
      <c r="M192" s="24"/>
    </row>
    <row r="193" spans="1:13">
      <c r="A193" s="8" t="s">
        <v>371</v>
      </c>
      <c r="B193" s="9" t="s">
        <v>372</v>
      </c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1"/>
    </row>
    <row r="194" spans="1:13" ht="45">
      <c r="A194" s="12" t="s">
        <v>373</v>
      </c>
      <c r="B194" s="13" t="s">
        <v>374</v>
      </c>
      <c r="C194" s="14" t="s">
        <v>9</v>
      </c>
      <c r="D194" s="14" t="s">
        <v>375</v>
      </c>
      <c r="E194" s="15">
        <v>1</v>
      </c>
      <c r="F194" s="16">
        <v>3481.87</v>
      </c>
      <c r="G194" s="16">
        <v>4301.1499999999996</v>
      </c>
      <c r="H194" s="16">
        <v>4301.1499999999996</v>
      </c>
      <c r="I194" s="17" t="s">
        <v>42</v>
      </c>
      <c r="J194" s="17" t="s">
        <v>37</v>
      </c>
      <c r="K194" s="17" t="s">
        <v>37</v>
      </c>
      <c r="L194" s="17" t="s">
        <v>37</v>
      </c>
      <c r="M194" s="18" t="s">
        <v>38</v>
      </c>
    </row>
    <row r="195" spans="1:13">
      <c r="A195" s="28"/>
      <c r="B195" s="20" t="s">
        <v>376</v>
      </c>
      <c r="C195" s="21"/>
      <c r="D195" s="21"/>
      <c r="E195" s="21"/>
      <c r="F195" s="21"/>
      <c r="G195" s="21"/>
      <c r="H195" s="22">
        <v>4301.1499999999996</v>
      </c>
      <c r="I195" s="23"/>
      <c r="J195" s="23"/>
      <c r="K195" s="23"/>
      <c r="L195" s="23"/>
      <c r="M195" s="24"/>
    </row>
    <row r="196" spans="1:13">
      <c r="A196" s="28"/>
      <c r="B196" s="20"/>
      <c r="C196" s="21" t="s">
        <v>377</v>
      </c>
      <c r="D196" s="21"/>
      <c r="E196" s="21"/>
      <c r="F196" s="21"/>
      <c r="G196" s="21"/>
      <c r="H196" s="22">
        <v>127543.4</v>
      </c>
      <c r="I196" s="23"/>
      <c r="J196" s="23"/>
      <c r="K196" s="23"/>
      <c r="L196" s="23"/>
      <c r="M196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82
Processo:  79/012.863/2025&amp;C&amp;6Sistema E-KRONOS - Gerenciamento de Obras Públicas&amp;R&amp;6Página &amp;P de &amp;N</oddFooter>
    <firstHeader>&amp;G</firstHeader>
    <firstFooter>&amp;L&amp;6Lote:  82
Processo:  79/012.863/2025&amp;C&amp;6Sistema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N1284"/>
  <sheetViews>
    <sheetView showGridLines="0" tabSelected="1" view="pageBreakPreview" zoomScaleNormal="100" zoomScaleSheetLayoutView="100" workbookViewId="0">
      <selection activeCell="P1283" sqref="P1283"/>
    </sheetView>
  </sheetViews>
  <sheetFormatPr defaultRowHeight="12.75"/>
  <cols>
    <col min="2" max="2" width="10" customWidth="1"/>
    <col min="3" max="3" width="40" customWidth="1"/>
    <col min="4" max="4" width="8" customWidth="1"/>
    <col min="5" max="7" width="12" customWidth="1"/>
    <col min="9" max="9" width="12" hidden="1" customWidth="1"/>
    <col min="10" max="10" width="13.28515625" style="46" hidden="1" customWidth="1"/>
    <col min="11" max="11" width="12" hidden="1" customWidth="1"/>
    <col min="12" max="12" width="13.28515625" style="46" hidden="1" customWidth="1"/>
    <col min="13" max="13" width="12" hidden="1" customWidth="1"/>
    <col min="14" max="14" width="13.28515625" style="46" hidden="1" customWidth="1"/>
  </cols>
  <sheetData>
    <row r="2" spans="2:14" ht="60" customHeight="1">
      <c r="B2" s="72" t="s">
        <v>1108</v>
      </c>
      <c r="C2" s="72"/>
      <c r="D2" s="72"/>
      <c r="E2" s="72"/>
      <c r="F2" s="72"/>
      <c r="G2" s="72"/>
    </row>
    <row r="3" spans="2:14">
      <c r="B3" s="29" t="s">
        <v>378</v>
      </c>
      <c r="C3" s="30"/>
      <c r="D3" s="30"/>
      <c r="E3" s="30"/>
      <c r="F3" s="30"/>
      <c r="G3" s="31"/>
      <c r="I3" s="30"/>
      <c r="K3" s="30"/>
      <c r="M3" s="31"/>
    </row>
    <row r="4" spans="2:14">
      <c r="B4" s="32" t="s">
        <v>379</v>
      </c>
      <c r="C4" s="33"/>
      <c r="D4" s="33"/>
      <c r="E4" s="33"/>
      <c r="F4" s="33"/>
      <c r="G4" s="34"/>
      <c r="I4" s="33"/>
      <c r="K4" s="33"/>
      <c r="M4" s="34"/>
    </row>
    <row r="5" spans="2:14">
      <c r="B5" s="35" t="s">
        <v>380</v>
      </c>
      <c r="C5" s="36"/>
      <c r="D5" s="36"/>
      <c r="E5" s="36"/>
      <c r="F5" s="37"/>
      <c r="G5" s="38"/>
      <c r="I5" s="36"/>
      <c r="K5" s="37"/>
      <c r="M5" s="38"/>
    </row>
    <row r="6" spans="2:14">
      <c r="B6" s="39" t="s">
        <v>381</v>
      </c>
      <c r="C6" s="7" t="s">
        <v>17</v>
      </c>
      <c r="D6" s="39" t="s">
        <v>382</v>
      </c>
      <c r="E6" s="39" t="s">
        <v>383</v>
      </c>
      <c r="F6" s="39" t="s">
        <v>1107</v>
      </c>
      <c r="G6" s="39" t="s">
        <v>385</v>
      </c>
      <c r="I6" s="39" t="s">
        <v>383</v>
      </c>
      <c r="K6" s="39" t="s">
        <v>384</v>
      </c>
      <c r="M6" s="39" t="s">
        <v>385</v>
      </c>
    </row>
    <row r="7" spans="2:14">
      <c r="B7" s="17" t="s">
        <v>386</v>
      </c>
      <c r="C7" s="13" t="s">
        <v>387</v>
      </c>
      <c r="D7" s="40" t="s">
        <v>388</v>
      </c>
      <c r="E7" s="41">
        <v>2.8000000000000001E-2</v>
      </c>
      <c r="F7" s="48">
        <v>27.2</v>
      </c>
      <c r="G7" s="47">
        <f>TRUNC(E7*F7,2)</f>
        <v>0.76</v>
      </c>
      <c r="I7" s="41">
        <v>2.8000000000000001E-2</v>
      </c>
      <c r="J7" s="46" t="b">
        <f>E7=I7</f>
        <v>1</v>
      </c>
      <c r="K7" s="16">
        <v>27.2</v>
      </c>
      <c r="L7" s="46" t="b">
        <f>F7=K7</f>
        <v>1</v>
      </c>
      <c r="M7" s="16">
        <v>0.76</v>
      </c>
      <c r="N7" s="46" t="b">
        <f>G7=M7</f>
        <v>1</v>
      </c>
    </row>
    <row r="8" spans="2:14">
      <c r="B8" s="17" t="s">
        <v>389</v>
      </c>
      <c r="C8" s="17" t="s">
        <v>390</v>
      </c>
      <c r="D8" s="40" t="s">
        <v>388</v>
      </c>
      <c r="E8" s="41">
        <v>0.14000000000000001</v>
      </c>
      <c r="F8" s="48">
        <v>22.76</v>
      </c>
      <c r="G8" s="47">
        <f>TRUNC(E8*F8,2)</f>
        <v>3.18</v>
      </c>
      <c r="I8" s="41">
        <v>0.14000000000000001</v>
      </c>
      <c r="J8" s="46" t="b">
        <f>E8=I8</f>
        <v>1</v>
      </c>
      <c r="K8" s="16">
        <v>22.76</v>
      </c>
      <c r="L8" s="46" t="b">
        <f>F8=K8</f>
        <v>1</v>
      </c>
      <c r="M8" s="16">
        <v>3.18</v>
      </c>
      <c r="N8" s="46" t="b">
        <f t="shared" ref="N8:N56" si="0">G8=M8</f>
        <v>1</v>
      </c>
    </row>
    <row r="9" spans="2:14">
      <c r="B9" s="42"/>
      <c r="C9" s="42"/>
      <c r="D9" s="42"/>
      <c r="E9" s="42"/>
      <c r="F9" s="43" t="s">
        <v>21</v>
      </c>
      <c r="G9" s="49">
        <f>SUM(G7:G8)</f>
        <v>3.9400000000000004</v>
      </c>
      <c r="I9" s="42"/>
      <c r="K9" s="42"/>
      <c r="M9" s="44">
        <v>3.94</v>
      </c>
      <c r="N9" s="46" t="b">
        <f t="shared" si="0"/>
        <v>1</v>
      </c>
    </row>
    <row r="11" spans="2:14" ht="25.5" customHeight="1">
      <c r="B11" s="69" t="s">
        <v>391</v>
      </c>
      <c r="C11" s="70"/>
      <c r="D11" s="70"/>
      <c r="E11" s="70"/>
      <c r="F11" s="70"/>
      <c r="G11" s="71"/>
      <c r="I11" s="30"/>
      <c r="K11" s="30"/>
      <c r="M11" s="31"/>
    </row>
    <row r="12" spans="2:14">
      <c r="B12" s="32" t="s">
        <v>392</v>
      </c>
      <c r="C12" s="33"/>
      <c r="D12" s="33"/>
      <c r="E12" s="33"/>
      <c r="F12" s="33"/>
      <c r="G12" s="34"/>
      <c r="I12" s="33"/>
      <c r="K12" s="33"/>
      <c r="M12" s="34"/>
    </row>
    <row r="13" spans="2:14">
      <c r="B13" s="35" t="s">
        <v>393</v>
      </c>
      <c r="C13" s="36"/>
      <c r="D13" s="36"/>
      <c r="E13" s="36"/>
      <c r="F13" s="37"/>
      <c r="G13" s="38"/>
      <c r="I13" s="36"/>
      <c r="K13" s="37"/>
      <c r="M13" s="38"/>
    </row>
    <row r="14" spans="2:14">
      <c r="B14" s="39" t="s">
        <v>381</v>
      </c>
      <c r="C14" s="7" t="s">
        <v>17</v>
      </c>
      <c r="D14" s="39" t="s">
        <v>382</v>
      </c>
      <c r="E14" s="39" t="s">
        <v>383</v>
      </c>
      <c r="F14" s="39" t="s">
        <v>1107</v>
      </c>
      <c r="G14" s="39" t="s">
        <v>385</v>
      </c>
      <c r="I14" s="39" t="s">
        <v>383</v>
      </c>
      <c r="K14" s="39" t="s">
        <v>384</v>
      </c>
      <c r="M14" s="39" t="s">
        <v>385</v>
      </c>
    </row>
    <row r="15" spans="2:14" ht="22.5">
      <c r="B15" s="17" t="s">
        <v>394</v>
      </c>
      <c r="C15" s="13" t="s">
        <v>395</v>
      </c>
      <c r="D15" s="40" t="s">
        <v>104</v>
      </c>
      <c r="E15" s="41">
        <v>0.02</v>
      </c>
      <c r="F15" s="48">
        <v>20.43</v>
      </c>
      <c r="G15" s="47">
        <f t="shared" ref="G15:G20" si="1">TRUNC(E15*F15,2)</f>
        <v>0.4</v>
      </c>
      <c r="I15" s="41">
        <v>0.02</v>
      </c>
      <c r="J15" s="46" t="b">
        <f t="shared" ref="J15:J20" si="2">E15=I15</f>
        <v>1</v>
      </c>
      <c r="K15" s="16">
        <v>20.43</v>
      </c>
      <c r="L15" s="46" t="b">
        <f t="shared" ref="L15:L20" si="3">F15=K15</f>
        <v>1</v>
      </c>
      <c r="M15" s="16">
        <v>0.4</v>
      </c>
      <c r="N15" s="46" t="b">
        <f t="shared" si="0"/>
        <v>1</v>
      </c>
    </row>
    <row r="16" spans="2:14" ht="22.5">
      <c r="B16" s="17" t="s">
        <v>396</v>
      </c>
      <c r="C16" s="13" t="s">
        <v>397</v>
      </c>
      <c r="D16" s="40" t="s">
        <v>101</v>
      </c>
      <c r="E16" s="41">
        <v>0.12</v>
      </c>
      <c r="F16" s="48">
        <v>6.8</v>
      </c>
      <c r="G16" s="47">
        <f t="shared" si="1"/>
        <v>0.81</v>
      </c>
      <c r="I16" s="41">
        <v>0.12</v>
      </c>
      <c r="J16" s="46" t="b">
        <f t="shared" si="2"/>
        <v>1</v>
      </c>
      <c r="K16" s="16">
        <v>6.8</v>
      </c>
      <c r="L16" s="46" t="b">
        <f t="shared" si="3"/>
        <v>1</v>
      </c>
      <c r="M16" s="16">
        <v>0.81</v>
      </c>
      <c r="N16" s="46" t="b">
        <f t="shared" si="0"/>
        <v>1</v>
      </c>
    </row>
    <row r="17" spans="2:14">
      <c r="B17" s="17" t="s">
        <v>398</v>
      </c>
      <c r="C17" s="13" t="s">
        <v>399</v>
      </c>
      <c r="D17" s="40" t="s">
        <v>104</v>
      </c>
      <c r="E17" s="41">
        <v>0.01</v>
      </c>
      <c r="F17" s="48">
        <v>20</v>
      </c>
      <c r="G17" s="47">
        <f t="shared" si="1"/>
        <v>0.2</v>
      </c>
      <c r="I17" s="41">
        <v>0.01</v>
      </c>
      <c r="J17" s="46" t="b">
        <f t="shared" si="2"/>
        <v>1</v>
      </c>
      <c r="K17" s="16">
        <v>20</v>
      </c>
      <c r="L17" s="46" t="b">
        <f t="shared" si="3"/>
        <v>1</v>
      </c>
      <c r="M17" s="16">
        <v>0.2</v>
      </c>
      <c r="N17" s="46" t="b">
        <f t="shared" si="0"/>
        <v>1</v>
      </c>
    </row>
    <row r="18" spans="2:14" ht="22.5">
      <c r="B18" s="17" t="s">
        <v>400</v>
      </c>
      <c r="C18" s="13" t="s">
        <v>401</v>
      </c>
      <c r="D18" s="40" t="s">
        <v>101</v>
      </c>
      <c r="E18" s="41">
        <v>0.1067</v>
      </c>
      <c r="F18" s="48">
        <v>7.69</v>
      </c>
      <c r="G18" s="47">
        <f t="shared" si="1"/>
        <v>0.82</v>
      </c>
      <c r="I18" s="41">
        <v>0.1067</v>
      </c>
      <c r="J18" s="46" t="b">
        <f t="shared" si="2"/>
        <v>1</v>
      </c>
      <c r="K18" s="16">
        <v>7.69</v>
      </c>
      <c r="L18" s="46" t="b">
        <f t="shared" si="3"/>
        <v>1</v>
      </c>
      <c r="M18" s="16">
        <v>0.82</v>
      </c>
      <c r="N18" s="46" t="b">
        <f t="shared" si="0"/>
        <v>1</v>
      </c>
    </row>
    <row r="19" spans="2:14">
      <c r="B19" s="17" t="s">
        <v>402</v>
      </c>
      <c r="C19" s="13" t="s">
        <v>403</v>
      </c>
      <c r="D19" s="40" t="s">
        <v>388</v>
      </c>
      <c r="E19" s="41">
        <v>0.1</v>
      </c>
      <c r="F19" s="48">
        <v>27.74</v>
      </c>
      <c r="G19" s="47">
        <f t="shared" si="1"/>
        <v>2.77</v>
      </c>
      <c r="I19" s="41">
        <v>0.1</v>
      </c>
      <c r="J19" s="46" t="b">
        <f t="shared" si="2"/>
        <v>1</v>
      </c>
      <c r="K19" s="16">
        <v>27.74</v>
      </c>
      <c r="L19" s="46" t="b">
        <f t="shared" si="3"/>
        <v>1</v>
      </c>
      <c r="M19" s="16">
        <v>2.77</v>
      </c>
      <c r="N19" s="46" t="b">
        <f t="shared" si="0"/>
        <v>1</v>
      </c>
    </row>
    <row r="20" spans="2:14">
      <c r="B20" s="17" t="s">
        <v>389</v>
      </c>
      <c r="C20" s="17" t="s">
        <v>390</v>
      </c>
      <c r="D20" s="40" t="s">
        <v>388</v>
      </c>
      <c r="E20" s="41">
        <v>0.1</v>
      </c>
      <c r="F20" s="48">
        <v>22.76</v>
      </c>
      <c r="G20" s="47">
        <f t="shared" si="1"/>
        <v>2.27</v>
      </c>
      <c r="I20" s="41">
        <v>0.1</v>
      </c>
      <c r="J20" s="46" t="b">
        <f t="shared" si="2"/>
        <v>1</v>
      </c>
      <c r="K20" s="16">
        <v>22.76</v>
      </c>
      <c r="L20" s="46" t="b">
        <f t="shared" si="3"/>
        <v>1</v>
      </c>
      <c r="M20" s="16">
        <v>2.27</v>
      </c>
      <c r="N20" s="46" t="b">
        <f t="shared" si="0"/>
        <v>1</v>
      </c>
    </row>
    <row r="21" spans="2:14">
      <c r="B21" s="42"/>
      <c r="C21" s="42"/>
      <c r="D21" s="42"/>
      <c r="E21" s="42"/>
      <c r="F21" s="43" t="s">
        <v>21</v>
      </c>
      <c r="G21" s="49">
        <f>SUM(G15:G20)</f>
        <v>7.27</v>
      </c>
      <c r="I21" s="42"/>
      <c r="K21" s="42"/>
      <c r="M21" s="44">
        <v>7.27</v>
      </c>
      <c r="N21" s="46" t="b">
        <f t="shared" si="0"/>
        <v>1</v>
      </c>
    </row>
    <row r="23" spans="2:14">
      <c r="B23" s="29" t="s">
        <v>404</v>
      </c>
      <c r="C23" s="30"/>
      <c r="D23" s="30"/>
      <c r="E23" s="30"/>
      <c r="F23" s="30"/>
      <c r="G23" s="31"/>
      <c r="I23" s="30"/>
      <c r="K23" s="30"/>
      <c r="M23" s="31"/>
    </row>
    <row r="24" spans="2:14">
      <c r="B24" s="32" t="s">
        <v>379</v>
      </c>
      <c r="C24" s="33"/>
      <c r="D24" s="33"/>
      <c r="E24" s="33"/>
      <c r="F24" s="33"/>
      <c r="G24" s="34"/>
      <c r="I24" s="33"/>
      <c r="K24" s="33"/>
      <c r="M24" s="34"/>
    </row>
    <row r="25" spans="2:14">
      <c r="B25" s="35" t="s">
        <v>405</v>
      </c>
      <c r="C25" s="36"/>
      <c r="D25" s="36"/>
      <c r="E25" s="36"/>
      <c r="F25" s="37"/>
      <c r="G25" s="38"/>
      <c r="I25" s="36"/>
      <c r="K25" s="37"/>
      <c r="M25" s="38"/>
    </row>
    <row r="26" spans="2:14">
      <c r="B26" s="39" t="s">
        <v>381</v>
      </c>
      <c r="C26" s="7" t="s">
        <v>17</v>
      </c>
      <c r="D26" s="39" t="s">
        <v>382</v>
      </c>
      <c r="E26" s="39" t="s">
        <v>383</v>
      </c>
      <c r="F26" s="39" t="s">
        <v>1107</v>
      </c>
      <c r="G26" s="39" t="s">
        <v>385</v>
      </c>
      <c r="I26" s="39" t="s">
        <v>383</v>
      </c>
      <c r="K26" s="39" t="s">
        <v>384</v>
      </c>
      <c r="M26" s="39" t="s">
        <v>385</v>
      </c>
    </row>
    <row r="27" spans="2:14" ht="33.75">
      <c r="B27" s="17" t="s">
        <v>406</v>
      </c>
      <c r="C27" s="13" t="s">
        <v>407</v>
      </c>
      <c r="D27" s="40" t="s">
        <v>35</v>
      </c>
      <c r="E27" s="41">
        <v>1</v>
      </c>
      <c r="F27" s="48">
        <v>400</v>
      </c>
      <c r="G27" s="47">
        <f t="shared" ref="G27:G33" si="4">TRUNC(E27*F27,2)</f>
        <v>400</v>
      </c>
      <c r="I27" s="41">
        <v>1</v>
      </c>
      <c r="J27" s="46" t="b">
        <f t="shared" ref="J27:J33" si="5">E27=I27</f>
        <v>1</v>
      </c>
      <c r="K27" s="16">
        <v>400</v>
      </c>
      <c r="L27" s="46" t="b">
        <f t="shared" ref="L27:L33" si="6">F27=K27</f>
        <v>1</v>
      </c>
      <c r="M27" s="16">
        <v>400</v>
      </c>
      <c r="N27" s="46" t="b">
        <f t="shared" si="0"/>
        <v>1</v>
      </c>
    </row>
    <row r="28" spans="2:14">
      <c r="B28" s="17" t="s">
        <v>408</v>
      </c>
      <c r="C28" s="13" t="s">
        <v>409</v>
      </c>
      <c r="D28" s="40" t="s">
        <v>104</v>
      </c>
      <c r="E28" s="41">
        <v>1.1299999999999999E-2</v>
      </c>
      <c r="F28" s="48">
        <v>38.700000000000003</v>
      </c>
      <c r="G28" s="47">
        <f t="shared" si="4"/>
        <v>0.43</v>
      </c>
      <c r="I28" s="41">
        <v>1.1299999999999999E-2</v>
      </c>
      <c r="J28" s="46" t="b">
        <f t="shared" si="5"/>
        <v>1</v>
      </c>
      <c r="K28" s="16">
        <v>38.700000000000003</v>
      </c>
      <c r="L28" s="46" t="b">
        <f t="shared" si="6"/>
        <v>1</v>
      </c>
      <c r="M28" s="16">
        <v>0.43</v>
      </c>
      <c r="N28" s="46" t="b">
        <f t="shared" si="0"/>
        <v>1</v>
      </c>
    </row>
    <row r="29" spans="2:14">
      <c r="B29" s="17" t="s">
        <v>410</v>
      </c>
      <c r="C29" s="13" t="s">
        <v>411</v>
      </c>
      <c r="D29" s="40" t="s">
        <v>104</v>
      </c>
      <c r="E29" s="41">
        <v>1.32E-2</v>
      </c>
      <c r="F29" s="48">
        <v>20.74</v>
      </c>
      <c r="G29" s="47">
        <f t="shared" si="4"/>
        <v>0.27</v>
      </c>
      <c r="I29" s="41">
        <v>1.32E-2</v>
      </c>
      <c r="J29" s="46" t="b">
        <f t="shared" si="5"/>
        <v>1</v>
      </c>
      <c r="K29" s="16">
        <v>20.74</v>
      </c>
      <c r="L29" s="46" t="b">
        <f t="shared" si="6"/>
        <v>1</v>
      </c>
      <c r="M29" s="16">
        <v>0.27</v>
      </c>
      <c r="N29" s="46" t="b">
        <f t="shared" si="0"/>
        <v>1</v>
      </c>
    </row>
    <row r="30" spans="2:14" ht="22.5">
      <c r="B30" s="17" t="s">
        <v>412</v>
      </c>
      <c r="C30" s="13" t="s">
        <v>413</v>
      </c>
      <c r="D30" s="40" t="s">
        <v>101</v>
      </c>
      <c r="E30" s="41">
        <v>3.2082999999999999</v>
      </c>
      <c r="F30" s="48">
        <v>3.45</v>
      </c>
      <c r="G30" s="47">
        <f t="shared" si="4"/>
        <v>11.06</v>
      </c>
      <c r="I30" s="41">
        <v>3.2082999999999999</v>
      </c>
      <c r="J30" s="46" t="b">
        <f t="shared" si="5"/>
        <v>1</v>
      </c>
      <c r="K30" s="16">
        <v>3.45</v>
      </c>
      <c r="L30" s="46" t="b">
        <f t="shared" si="6"/>
        <v>1</v>
      </c>
      <c r="M30" s="16">
        <v>11.06</v>
      </c>
      <c r="N30" s="46" t="b">
        <f t="shared" si="0"/>
        <v>1</v>
      </c>
    </row>
    <row r="31" spans="2:14">
      <c r="B31" s="17" t="s">
        <v>402</v>
      </c>
      <c r="C31" s="13" t="s">
        <v>403</v>
      </c>
      <c r="D31" s="40" t="s">
        <v>388</v>
      </c>
      <c r="E31" s="41">
        <v>0.37290000000000001</v>
      </c>
      <c r="F31" s="48">
        <v>27.74</v>
      </c>
      <c r="G31" s="47">
        <f t="shared" si="4"/>
        <v>10.34</v>
      </c>
      <c r="I31" s="41">
        <v>0.37290000000000001</v>
      </c>
      <c r="J31" s="46" t="b">
        <f t="shared" si="5"/>
        <v>1</v>
      </c>
      <c r="K31" s="16">
        <v>27.74</v>
      </c>
      <c r="L31" s="46" t="b">
        <f t="shared" si="6"/>
        <v>1</v>
      </c>
      <c r="M31" s="16">
        <v>10.34</v>
      </c>
      <c r="N31" s="46" t="b">
        <f t="shared" si="0"/>
        <v>1</v>
      </c>
    </row>
    <row r="32" spans="2:14" ht="12.75" customHeight="1">
      <c r="B32" s="17" t="s">
        <v>414</v>
      </c>
      <c r="C32" s="13" t="s">
        <v>415</v>
      </c>
      <c r="D32" s="40" t="s">
        <v>35</v>
      </c>
      <c r="E32" s="41">
        <v>0.5</v>
      </c>
      <c r="F32" s="48">
        <v>22.42</v>
      </c>
      <c r="G32" s="47">
        <f t="shared" si="4"/>
        <v>11.21</v>
      </c>
      <c r="I32" s="41">
        <v>0.5</v>
      </c>
      <c r="J32" s="46" t="b">
        <f t="shared" si="5"/>
        <v>1</v>
      </c>
      <c r="K32" s="16">
        <v>22.42</v>
      </c>
      <c r="L32" s="46" t="b">
        <f t="shared" si="6"/>
        <v>1</v>
      </c>
      <c r="M32" s="16">
        <v>11.21</v>
      </c>
      <c r="N32" s="46" t="b">
        <f t="shared" si="0"/>
        <v>1</v>
      </c>
    </row>
    <row r="33" spans="2:14">
      <c r="B33" s="17" t="s">
        <v>389</v>
      </c>
      <c r="C33" s="17" t="s">
        <v>390</v>
      </c>
      <c r="D33" s="40" t="s">
        <v>388</v>
      </c>
      <c r="E33" s="41">
        <v>1.1186</v>
      </c>
      <c r="F33" s="48">
        <v>22.76</v>
      </c>
      <c r="G33" s="47">
        <f t="shared" si="4"/>
        <v>25.45</v>
      </c>
      <c r="I33" s="41">
        <v>1.1186</v>
      </c>
      <c r="J33" s="46" t="b">
        <f t="shared" si="5"/>
        <v>1</v>
      </c>
      <c r="K33" s="16">
        <v>22.76</v>
      </c>
      <c r="L33" s="46" t="b">
        <f t="shared" si="6"/>
        <v>1</v>
      </c>
      <c r="M33" s="16">
        <v>25.45</v>
      </c>
      <c r="N33" s="46" t="b">
        <f t="shared" si="0"/>
        <v>1</v>
      </c>
    </row>
    <row r="34" spans="2:14">
      <c r="B34" s="42"/>
      <c r="C34" s="42"/>
      <c r="D34" s="42"/>
      <c r="E34" s="42"/>
      <c r="F34" s="43" t="s">
        <v>21</v>
      </c>
      <c r="G34" s="49">
        <f>SUM(G27:G33)</f>
        <v>458.75999999999993</v>
      </c>
      <c r="I34" s="42"/>
      <c r="K34" s="42"/>
      <c r="M34" s="44">
        <v>458.76</v>
      </c>
      <c r="N34" s="46" t="b">
        <f t="shared" si="0"/>
        <v>1</v>
      </c>
    </row>
    <row r="36" spans="2:14" ht="25.5" customHeight="1">
      <c r="B36" s="69" t="s">
        <v>416</v>
      </c>
      <c r="C36" s="70"/>
      <c r="D36" s="70"/>
      <c r="E36" s="70"/>
      <c r="F36" s="70"/>
      <c r="G36" s="71"/>
      <c r="I36" s="30"/>
      <c r="K36" s="30"/>
      <c r="M36" s="31"/>
    </row>
    <row r="37" spans="2:14">
      <c r="B37" s="32" t="s">
        <v>392</v>
      </c>
      <c r="C37" s="33"/>
      <c r="D37" s="33"/>
      <c r="E37" s="33"/>
      <c r="F37" s="33"/>
      <c r="G37" s="34"/>
      <c r="I37" s="33"/>
      <c r="K37" s="33"/>
      <c r="M37" s="34"/>
    </row>
    <row r="38" spans="2:14">
      <c r="B38" s="35" t="s">
        <v>417</v>
      </c>
      <c r="C38" s="36"/>
      <c r="D38" s="36"/>
      <c r="E38" s="36"/>
      <c r="F38" s="37"/>
      <c r="G38" s="38"/>
      <c r="I38" s="36"/>
      <c r="K38" s="37"/>
      <c r="M38" s="38"/>
    </row>
    <row r="39" spans="2:14">
      <c r="B39" s="39" t="s">
        <v>381</v>
      </c>
      <c r="C39" s="7" t="s">
        <v>17</v>
      </c>
      <c r="D39" s="39" t="s">
        <v>382</v>
      </c>
      <c r="E39" s="39" t="s">
        <v>383</v>
      </c>
      <c r="F39" s="39" t="s">
        <v>1107</v>
      </c>
      <c r="G39" s="39" t="s">
        <v>385</v>
      </c>
      <c r="I39" s="39" t="s">
        <v>383</v>
      </c>
      <c r="K39" s="39" t="s">
        <v>384</v>
      </c>
      <c r="M39" s="39" t="s">
        <v>385</v>
      </c>
    </row>
    <row r="40" spans="2:14" ht="33.75">
      <c r="B40" s="17" t="s">
        <v>418</v>
      </c>
      <c r="C40" s="13" t="s">
        <v>419</v>
      </c>
      <c r="D40" s="40" t="s">
        <v>47</v>
      </c>
      <c r="E40" s="41">
        <v>1</v>
      </c>
      <c r="F40" s="48">
        <v>725.58</v>
      </c>
      <c r="G40" s="47">
        <f>TRUNC(E40*F40,2)</f>
        <v>725.58</v>
      </c>
      <c r="I40" s="41">
        <v>1</v>
      </c>
      <c r="J40" s="46" t="b">
        <f>E40=I40</f>
        <v>1</v>
      </c>
      <c r="K40" s="16">
        <v>725.58</v>
      </c>
      <c r="L40" s="46" t="b">
        <f>F40=K40</f>
        <v>1</v>
      </c>
      <c r="M40" s="16">
        <v>725.58</v>
      </c>
      <c r="N40" s="46" t="b">
        <f t="shared" si="0"/>
        <v>1</v>
      </c>
    </row>
    <row r="41" spans="2:14">
      <c r="B41" s="42"/>
      <c r="C41" s="42"/>
      <c r="D41" s="42"/>
      <c r="E41" s="42"/>
      <c r="F41" s="43" t="s">
        <v>21</v>
      </c>
      <c r="G41" s="49">
        <f>SUM(G40)</f>
        <v>725.58</v>
      </c>
      <c r="I41" s="42"/>
      <c r="K41" s="42"/>
      <c r="M41" s="44">
        <v>725.58</v>
      </c>
      <c r="N41" s="46" t="b">
        <f t="shared" si="0"/>
        <v>1</v>
      </c>
    </row>
    <row r="43" spans="2:14">
      <c r="B43" s="29" t="s">
        <v>420</v>
      </c>
      <c r="C43" s="30"/>
      <c r="D43" s="30"/>
      <c r="E43" s="30"/>
      <c r="F43" s="30"/>
      <c r="G43" s="31"/>
      <c r="I43" s="30"/>
      <c r="K43" s="30"/>
      <c r="M43" s="31"/>
    </row>
    <row r="44" spans="2:14">
      <c r="B44" s="32" t="s">
        <v>421</v>
      </c>
      <c r="C44" s="33"/>
      <c r="D44" s="33"/>
      <c r="E44" s="33"/>
      <c r="F44" s="33"/>
      <c r="G44" s="34"/>
      <c r="I44" s="33"/>
      <c r="K44" s="33"/>
      <c r="M44" s="34"/>
    </row>
    <row r="45" spans="2:14">
      <c r="B45" s="35" t="s">
        <v>422</v>
      </c>
      <c r="C45" s="36"/>
      <c r="D45" s="36"/>
      <c r="E45" s="36"/>
      <c r="F45" s="37"/>
      <c r="G45" s="38"/>
      <c r="I45" s="36"/>
      <c r="K45" s="37"/>
      <c r="M45" s="38"/>
    </row>
    <row r="46" spans="2:14">
      <c r="B46" s="39" t="s">
        <v>381</v>
      </c>
      <c r="C46" s="7" t="s">
        <v>17</v>
      </c>
      <c r="D46" s="39" t="s">
        <v>382</v>
      </c>
      <c r="E46" s="39" t="s">
        <v>383</v>
      </c>
      <c r="F46" s="39" t="s">
        <v>1107</v>
      </c>
      <c r="G46" s="39" t="s">
        <v>385</v>
      </c>
      <c r="I46" s="39" t="s">
        <v>383</v>
      </c>
      <c r="K46" s="39" t="s">
        <v>384</v>
      </c>
      <c r="M46" s="39" t="s">
        <v>385</v>
      </c>
    </row>
    <row r="47" spans="2:14" ht="22.5">
      <c r="B47" s="17" t="s">
        <v>423</v>
      </c>
      <c r="C47" s="13" t="s">
        <v>424</v>
      </c>
      <c r="D47" s="40" t="s">
        <v>47</v>
      </c>
      <c r="E47" s="41">
        <v>1</v>
      </c>
      <c r="F47" s="48">
        <v>1900</v>
      </c>
      <c r="G47" s="47">
        <f>TRUNC(E47*F47,2)</f>
        <v>1900</v>
      </c>
      <c r="I47" s="41">
        <v>1</v>
      </c>
      <c r="J47" s="46" t="b">
        <f>E47=I47</f>
        <v>1</v>
      </c>
      <c r="K47" s="16">
        <v>1900</v>
      </c>
      <c r="L47" s="46" t="b">
        <f>F47=K47</f>
        <v>1</v>
      </c>
      <c r="M47" s="16">
        <v>1900</v>
      </c>
      <c r="N47" s="46" t="b">
        <f t="shared" si="0"/>
        <v>1</v>
      </c>
    </row>
    <row r="48" spans="2:14">
      <c r="B48" s="42"/>
      <c r="C48" s="42"/>
      <c r="D48" s="42"/>
      <c r="E48" s="42"/>
      <c r="F48" s="43" t="s">
        <v>21</v>
      </c>
      <c r="G48" s="49">
        <f>SUM(G47)</f>
        <v>1900</v>
      </c>
      <c r="I48" s="42"/>
      <c r="K48" s="42"/>
      <c r="M48" s="44">
        <v>1900</v>
      </c>
      <c r="N48" s="46" t="b">
        <f t="shared" si="0"/>
        <v>1</v>
      </c>
    </row>
    <row r="50" spans="2:14" s="51" customFormat="1" ht="25.5" customHeight="1">
      <c r="B50" s="69" t="s">
        <v>425</v>
      </c>
      <c r="C50" s="70"/>
      <c r="D50" s="70"/>
      <c r="E50" s="70"/>
      <c r="F50" s="70"/>
      <c r="G50" s="71"/>
      <c r="I50" s="52"/>
      <c r="J50" s="53"/>
      <c r="K50" s="52"/>
      <c r="L50" s="53"/>
      <c r="M50" s="54"/>
      <c r="N50" s="53"/>
    </row>
    <row r="51" spans="2:14">
      <c r="B51" s="32" t="s">
        <v>379</v>
      </c>
      <c r="C51" s="33"/>
      <c r="D51" s="33"/>
      <c r="E51" s="33"/>
      <c r="F51" s="33"/>
      <c r="G51" s="34"/>
      <c r="I51" s="33"/>
      <c r="K51" s="33"/>
      <c r="M51" s="34"/>
    </row>
    <row r="52" spans="2:14">
      <c r="B52" s="35" t="s">
        <v>426</v>
      </c>
      <c r="C52" s="36"/>
      <c r="D52" s="36"/>
      <c r="E52" s="36"/>
      <c r="F52" s="37"/>
      <c r="G52" s="38"/>
      <c r="I52" s="36"/>
      <c r="K52" s="37"/>
      <c r="M52" s="38"/>
    </row>
    <row r="53" spans="2:14">
      <c r="B53" s="39" t="s">
        <v>381</v>
      </c>
      <c r="C53" s="7" t="s">
        <v>17</v>
      </c>
      <c r="D53" s="39" t="s">
        <v>382</v>
      </c>
      <c r="E53" s="39" t="s">
        <v>383</v>
      </c>
      <c r="F53" s="39" t="s">
        <v>1107</v>
      </c>
      <c r="G53" s="39" t="s">
        <v>385</v>
      </c>
      <c r="I53" s="39" t="s">
        <v>383</v>
      </c>
      <c r="K53" s="39" t="s">
        <v>384</v>
      </c>
      <c r="M53" s="39" t="s">
        <v>385</v>
      </c>
    </row>
    <row r="54" spans="2:14" ht="33.75">
      <c r="B54" s="17" t="s">
        <v>427</v>
      </c>
      <c r="C54" s="13" t="s">
        <v>428</v>
      </c>
      <c r="D54" s="40" t="s">
        <v>429</v>
      </c>
      <c r="E54" s="41">
        <v>0.1394</v>
      </c>
      <c r="F54" s="48">
        <v>75.66</v>
      </c>
      <c r="G54" s="47">
        <f t="shared" ref="G54:G55" si="7">TRUNC(E54*F54,2)</f>
        <v>10.54</v>
      </c>
      <c r="I54" s="41">
        <v>0.1394</v>
      </c>
      <c r="J54" s="46" t="b">
        <f>E54=I54</f>
        <v>1</v>
      </c>
      <c r="K54" s="16">
        <v>75.66</v>
      </c>
      <c r="L54" s="46" t="b">
        <f>F54=K54</f>
        <v>1</v>
      </c>
      <c r="M54" s="16">
        <v>10.54</v>
      </c>
      <c r="N54" s="46" t="b">
        <f t="shared" si="0"/>
        <v>1</v>
      </c>
    </row>
    <row r="55" spans="2:14" ht="33.75">
      <c r="B55" s="17" t="s">
        <v>430</v>
      </c>
      <c r="C55" s="13" t="s">
        <v>431</v>
      </c>
      <c r="D55" s="40" t="s">
        <v>432</v>
      </c>
      <c r="E55" s="41">
        <v>0.24</v>
      </c>
      <c r="F55" s="48">
        <v>165.56</v>
      </c>
      <c r="G55" s="47">
        <f t="shared" si="7"/>
        <v>39.729999999999997</v>
      </c>
      <c r="I55" s="41">
        <v>0.24</v>
      </c>
      <c r="J55" s="46" t="b">
        <f>E55=I55</f>
        <v>1</v>
      </c>
      <c r="K55" s="16">
        <v>165.56</v>
      </c>
      <c r="L55" s="46" t="b">
        <f>F55=K55</f>
        <v>1</v>
      </c>
      <c r="M55" s="16">
        <v>39.729999999999997</v>
      </c>
      <c r="N55" s="46" t="b">
        <f t="shared" si="0"/>
        <v>1</v>
      </c>
    </row>
    <row r="56" spans="2:14">
      <c r="B56" s="42"/>
      <c r="C56" s="42"/>
      <c r="D56" s="42"/>
      <c r="E56" s="42"/>
      <c r="F56" s="43" t="s">
        <v>21</v>
      </c>
      <c r="G56" s="49">
        <f>SUM(G54:G55)</f>
        <v>50.269999999999996</v>
      </c>
      <c r="I56" s="42"/>
      <c r="K56" s="42"/>
      <c r="M56" s="44">
        <v>50.27</v>
      </c>
      <c r="N56" s="46" t="b">
        <f t="shared" si="0"/>
        <v>1</v>
      </c>
    </row>
    <row r="58" spans="2:14" ht="25.5" customHeight="1">
      <c r="B58" s="69" t="s">
        <v>433</v>
      </c>
      <c r="C58" s="70"/>
      <c r="D58" s="70"/>
      <c r="E58" s="70"/>
      <c r="F58" s="70"/>
      <c r="G58" s="71"/>
      <c r="I58" s="30"/>
      <c r="K58" s="30"/>
      <c r="M58" s="31"/>
    </row>
    <row r="59" spans="2:14">
      <c r="B59" s="32" t="s">
        <v>379</v>
      </c>
      <c r="C59" s="33"/>
      <c r="D59" s="33"/>
      <c r="E59" s="33"/>
      <c r="F59" s="33"/>
      <c r="G59" s="34"/>
      <c r="I59" s="33"/>
      <c r="K59" s="33"/>
      <c r="M59" s="34"/>
    </row>
    <row r="60" spans="2:14">
      <c r="B60" s="35" t="s">
        <v>434</v>
      </c>
      <c r="C60" s="36"/>
      <c r="D60" s="36"/>
      <c r="E60" s="36"/>
      <c r="F60" s="37"/>
      <c r="G60" s="38"/>
      <c r="I60" s="36"/>
      <c r="K60" s="37"/>
      <c r="M60" s="38"/>
    </row>
    <row r="61" spans="2:14">
      <c r="B61" s="39" t="s">
        <v>381</v>
      </c>
      <c r="C61" s="7" t="s">
        <v>17</v>
      </c>
      <c r="D61" s="39" t="s">
        <v>382</v>
      </c>
      <c r="E61" s="39" t="s">
        <v>383</v>
      </c>
      <c r="F61" s="39" t="s">
        <v>1107</v>
      </c>
      <c r="G61" s="39" t="s">
        <v>385</v>
      </c>
      <c r="I61" s="39" t="s">
        <v>383</v>
      </c>
      <c r="K61" s="39" t="s">
        <v>384</v>
      </c>
      <c r="M61" s="39" t="s">
        <v>385</v>
      </c>
    </row>
    <row r="62" spans="2:14" ht="33.75">
      <c r="B62" s="17" t="s">
        <v>435</v>
      </c>
      <c r="C62" s="13" t="s">
        <v>436</v>
      </c>
      <c r="D62" s="40" t="s">
        <v>429</v>
      </c>
      <c r="E62" s="41">
        <v>0.86950000000000005</v>
      </c>
      <c r="F62" s="48">
        <v>8.9</v>
      </c>
      <c r="G62" s="47">
        <f t="shared" ref="G62:G67" si="8">TRUNC(E62*F62,2)</f>
        <v>7.73</v>
      </c>
      <c r="I62" s="41">
        <v>0.86950000000000005</v>
      </c>
      <c r="J62" s="46" t="b">
        <f t="shared" ref="J62:J67" si="9">E62=I62</f>
        <v>1</v>
      </c>
      <c r="K62" s="16">
        <v>8.9</v>
      </c>
      <c r="L62" s="46" t="b">
        <f t="shared" ref="L62:L67" si="10">F62=K62</f>
        <v>1</v>
      </c>
      <c r="M62" s="16">
        <v>7.73</v>
      </c>
      <c r="N62" s="46" t="b">
        <f t="shared" ref="N62:N102" si="11">G62=M62</f>
        <v>1</v>
      </c>
    </row>
    <row r="63" spans="2:14" ht="33.75">
      <c r="B63" s="17" t="s">
        <v>437</v>
      </c>
      <c r="C63" s="13" t="s">
        <v>438</v>
      </c>
      <c r="D63" s="40" t="s">
        <v>432</v>
      </c>
      <c r="E63" s="41">
        <v>1.137</v>
      </c>
      <c r="F63" s="48">
        <v>32.56</v>
      </c>
      <c r="G63" s="47">
        <f t="shared" si="8"/>
        <v>37.020000000000003</v>
      </c>
      <c r="I63" s="41">
        <v>1.137</v>
      </c>
      <c r="J63" s="46" t="b">
        <f t="shared" si="9"/>
        <v>1</v>
      </c>
      <c r="K63" s="16">
        <v>32.56</v>
      </c>
      <c r="L63" s="46" t="b">
        <f t="shared" si="10"/>
        <v>1</v>
      </c>
      <c r="M63" s="16">
        <v>37.020000000000003</v>
      </c>
      <c r="N63" s="46" t="b">
        <f t="shared" si="11"/>
        <v>1</v>
      </c>
    </row>
    <row r="64" spans="2:14" ht="22.5">
      <c r="B64" s="17" t="s">
        <v>439</v>
      </c>
      <c r="C64" s="13" t="s">
        <v>440</v>
      </c>
      <c r="D64" s="40" t="s">
        <v>429</v>
      </c>
      <c r="E64" s="41">
        <v>0.86950000000000005</v>
      </c>
      <c r="F64" s="48">
        <v>27.39</v>
      </c>
      <c r="G64" s="47">
        <f t="shared" si="8"/>
        <v>23.81</v>
      </c>
      <c r="I64" s="41">
        <v>0.86950000000000005</v>
      </c>
      <c r="J64" s="46" t="b">
        <f t="shared" si="9"/>
        <v>1</v>
      </c>
      <c r="K64" s="16">
        <v>27.39</v>
      </c>
      <c r="L64" s="46" t="b">
        <f t="shared" si="10"/>
        <v>1</v>
      </c>
      <c r="M64" s="16">
        <v>23.81</v>
      </c>
      <c r="N64" s="46" t="b">
        <f t="shared" si="11"/>
        <v>1</v>
      </c>
    </row>
    <row r="65" spans="2:14" ht="22.5">
      <c r="B65" s="17" t="s">
        <v>441</v>
      </c>
      <c r="C65" s="13" t="s">
        <v>442</v>
      </c>
      <c r="D65" s="40" t="s">
        <v>432</v>
      </c>
      <c r="E65" s="41">
        <v>1.137</v>
      </c>
      <c r="F65" s="48">
        <v>28.03</v>
      </c>
      <c r="G65" s="47">
        <f t="shared" si="8"/>
        <v>31.87</v>
      </c>
      <c r="I65" s="41">
        <v>1.137</v>
      </c>
      <c r="J65" s="46" t="b">
        <f t="shared" si="9"/>
        <v>1</v>
      </c>
      <c r="K65" s="16">
        <v>28.03</v>
      </c>
      <c r="L65" s="46" t="b">
        <f t="shared" si="10"/>
        <v>1</v>
      </c>
      <c r="M65" s="16">
        <v>31.87</v>
      </c>
      <c r="N65" s="46" t="b">
        <f t="shared" si="11"/>
        <v>1</v>
      </c>
    </row>
    <row r="66" spans="2:14">
      <c r="B66" s="17" t="s">
        <v>443</v>
      </c>
      <c r="C66" s="13" t="s">
        <v>444</v>
      </c>
      <c r="D66" s="40" t="s">
        <v>388</v>
      </c>
      <c r="E66" s="41">
        <v>7.22E-2</v>
      </c>
      <c r="F66" s="48">
        <v>28.5</v>
      </c>
      <c r="G66" s="47">
        <f t="shared" si="8"/>
        <v>2.0499999999999998</v>
      </c>
      <c r="I66" s="41">
        <v>7.22E-2</v>
      </c>
      <c r="J66" s="46" t="b">
        <f t="shared" si="9"/>
        <v>1</v>
      </c>
      <c r="K66" s="16">
        <v>28.5</v>
      </c>
      <c r="L66" s="46" t="b">
        <f t="shared" si="10"/>
        <v>1</v>
      </c>
      <c r="M66" s="16">
        <v>2.0499999999999998</v>
      </c>
      <c r="N66" s="46" t="b">
        <f t="shared" si="11"/>
        <v>1</v>
      </c>
    </row>
    <row r="67" spans="2:14">
      <c r="B67" s="17" t="s">
        <v>389</v>
      </c>
      <c r="C67" s="17" t="s">
        <v>390</v>
      </c>
      <c r="D67" s="40" t="s">
        <v>388</v>
      </c>
      <c r="E67" s="41">
        <v>0.44790000000000002</v>
      </c>
      <c r="F67" s="48">
        <v>22.76</v>
      </c>
      <c r="G67" s="47">
        <f t="shared" si="8"/>
        <v>10.19</v>
      </c>
      <c r="I67" s="41">
        <v>0.44790000000000002</v>
      </c>
      <c r="J67" s="46" t="b">
        <f t="shared" si="9"/>
        <v>1</v>
      </c>
      <c r="K67" s="16">
        <v>22.76</v>
      </c>
      <c r="L67" s="46" t="b">
        <f t="shared" si="10"/>
        <v>1</v>
      </c>
      <c r="M67" s="16">
        <v>10.19</v>
      </c>
      <c r="N67" s="46" t="b">
        <f t="shared" si="11"/>
        <v>1</v>
      </c>
    </row>
    <row r="68" spans="2:14">
      <c r="B68" s="42"/>
      <c r="C68" s="42"/>
      <c r="D68" s="42"/>
      <c r="E68" s="42"/>
      <c r="F68" s="43" t="s">
        <v>21</v>
      </c>
      <c r="G68" s="49">
        <f>SUM(G62:G67)</f>
        <v>112.67</v>
      </c>
      <c r="I68" s="42"/>
      <c r="K68" s="42"/>
      <c r="M68" s="44">
        <v>112.67</v>
      </c>
      <c r="N68" s="46" t="b">
        <f t="shared" si="11"/>
        <v>1</v>
      </c>
    </row>
    <row r="70" spans="2:14" ht="25.5" customHeight="1">
      <c r="B70" s="69" t="s">
        <v>445</v>
      </c>
      <c r="C70" s="70"/>
      <c r="D70" s="70"/>
      <c r="E70" s="70"/>
      <c r="F70" s="70"/>
      <c r="G70" s="71"/>
      <c r="I70" s="30"/>
      <c r="K70" s="30"/>
      <c r="M70" s="31"/>
    </row>
    <row r="71" spans="2:14">
      <c r="B71" s="32" t="s">
        <v>379</v>
      </c>
      <c r="C71" s="33"/>
      <c r="D71" s="33"/>
      <c r="E71" s="33"/>
      <c r="F71" s="33"/>
      <c r="G71" s="34"/>
      <c r="I71" s="33"/>
      <c r="K71" s="33"/>
      <c r="M71" s="34"/>
    </row>
    <row r="72" spans="2:14">
      <c r="B72" s="35" t="s">
        <v>446</v>
      </c>
      <c r="C72" s="36"/>
      <c r="D72" s="36"/>
      <c r="E72" s="36"/>
      <c r="F72" s="37"/>
      <c r="G72" s="38"/>
      <c r="I72" s="36"/>
      <c r="K72" s="37"/>
      <c r="M72" s="38"/>
    </row>
    <row r="73" spans="2:14">
      <c r="B73" s="39" t="s">
        <v>381</v>
      </c>
      <c r="C73" s="7" t="s">
        <v>17</v>
      </c>
      <c r="D73" s="39" t="s">
        <v>382</v>
      </c>
      <c r="E73" s="39" t="s">
        <v>383</v>
      </c>
      <c r="F73" s="39" t="s">
        <v>1107</v>
      </c>
      <c r="G73" s="39" t="s">
        <v>385</v>
      </c>
      <c r="I73" s="39" t="s">
        <v>383</v>
      </c>
      <c r="K73" s="39" t="s">
        <v>384</v>
      </c>
      <c r="M73" s="39" t="s">
        <v>385</v>
      </c>
    </row>
    <row r="74" spans="2:14" ht="33.75">
      <c r="B74" s="17" t="s">
        <v>447</v>
      </c>
      <c r="C74" s="13" t="s">
        <v>448</v>
      </c>
      <c r="D74" s="40" t="s">
        <v>429</v>
      </c>
      <c r="E74" s="41">
        <v>2.504</v>
      </c>
      <c r="F74" s="48">
        <v>1.06</v>
      </c>
      <c r="G74" s="47">
        <f t="shared" ref="G74:G77" si="12">TRUNC(E74*F74,2)</f>
        <v>2.65</v>
      </c>
      <c r="I74" s="41">
        <v>2.504</v>
      </c>
      <c r="J74" s="46" t="b">
        <f>E74=I74</f>
        <v>1</v>
      </c>
      <c r="K74" s="16">
        <v>1.06</v>
      </c>
      <c r="L74" s="46" t="b">
        <f>F74=K74</f>
        <v>1</v>
      </c>
      <c r="M74" s="16">
        <v>2.65</v>
      </c>
      <c r="N74" s="46" t="b">
        <f t="shared" si="11"/>
        <v>1</v>
      </c>
    </row>
    <row r="75" spans="2:14" ht="33.75">
      <c r="B75" s="17" t="s">
        <v>449</v>
      </c>
      <c r="C75" s="13" t="s">
        <v>450</v>
      </c>
      <c r="D75" s="40" t="s">
        <v>432</v>
      </c>
      <c r="E75" s="41">
        <v>3.2467999999999999</v>
      </c>
      <c r="F75" s="48">
        <v>4.0599999999999996</v>
      </c>
      <c r="G75" s="47">
        <f t="shared" si="12"/>
        <v>13.18</v>
      </c>
      <c r="I75" s="41">
        <v>3.2467999999999999</v>
      </c>
      <c r="J75" s="46" t="b">
        <f>E75=I75</f>
        <v>1</v>
      </c>
      <c r="K75" s="16">
        <v>4.0599999999999996</v>
      </c>
      <c r="L75" s="46" t="b">
        <f>F75=K75</f>
        <v>1</v>
      </c>
      <c r="M75" s="16">
        <v>13.18</v>
      </c>
      <c r="N75" s="46" t="b">
        <f t="shared" si="11"/>
        <v>1</v>
      </c>
    </row>
    <row r="76" spans="2:14">
      <c r="B76" s="17" t="s">
        <v>443</v>
      </c>
      <c r="C76" s="13" t="s">
        <v>444</v>
      </c>
      <c r="D76" s="40" t="s">
        <v>388</v>
      </c>
      <c r="E76" s="41">
        <v>0.2034</v>
      </c>
      <c r="F76" s="48">
        <v>28.5</v>
      </c>
      <c r="G76" s="47">
        <f t="shared" si="12"/>
        <v>5.79</v>
      </c>
      <c r="I76" s="41">
        <v>0.2034</v>
      </c>
      <c r="J76" s="46" t="b">
        <f>E76=I76</f>
        <v>1</v>
      </c>
      <c r="K76" s="16">
        <v>28.5</v>
      </c>
      <c r="L76" s="46" t="b">
        <f>F76=K76</f>
        <v>1</v>
      </c>
      <c r="M76" s="16">
        <v>5.79</v>
      </c>
      <c r="N76" s="46" t="b">
        <f t="shared" si="11"/>
        <v>1</v>
      </c>
    </row>
    <row r="77" spans="2:14">
      <c r="B77" s="17" t="s">
        <v>389</v>
      </c>
      <c r="C77" s="17" t="s">
        <v>390</v>
      </c>
      <c r="D77" s="40" t="s">
        <v>388</v>
      </c>
      <c r="E77" s="41">
        <v>1.2608999999999999</v>
      </c>
      <c r="F77" s="48">
        <v>22.76</v>
      </c>
      <c r="G77" s="47">
        <f t="shared" si="12"/>
        <v>28.69</v>
      </c>
      <c r="I77" s="41">
        <v>1.2608999999999999</v>
      </c>
      <c r="J77" s="46" t="b">
        <f>E77=I77</f>
        <v>1</v>
      </c>
      <c r="K77" s="16">
        <v>22.76</v>
      </c>
      <c r="L77" s="46" t="b">
        <f>F77=K77</f>
        <v>1</v>
      </c>
      <c r="M77" s="16">
        <v>28.69</v>
      </c>
      <c r="N77" s="46" t="b">
        <f t="shared" si="11"/>
        <v>1</v>
      </c>
    </row>
    <row r="78" spans="2:14">
      <c r="B78" s="42"/>
      <c r="C78" s="42"/>
      <c r="D78" s="42"/>
      <c r="E78" s="42"/>
      <c r="F78" s="43" t="s">
        <v>21</v>
      </c>
      <c r="G78" s="49">
        <f>SUM(G74:G77)</f>
        <v>50.31</v>
      </c>
      <c r="H78" s="45"/>
      <c r="I78" s="42"/>
      <c r="K78" s="42"/>
      <c r="M78" s="44">
        <v>50.31</v>
      </c>
      <c r="N78" s="46" t="b">
        <f t="shared" si="11"/>
        <v>1</v>
      </c>
    </row>
    <row r="80" spans="2:14">
      <c r="B80" s="29" t="s">
        <v>451</v>
      </c>
      <c r="C80" s="30"/>
      <c r="D80" s="30"/>
      <c r="E80" s="30"/>
      <c r="F80" s="30"/>
      <c r="G80" s="31"/>
      <c r="I80" s="30"/>
      <c r="K80" s="30"/>
      <c r="M80" s="31"/>
    </row>
    <row r="81" spans="2:14">
      <c r="B81" s="32" t="s">
        <v>379</v>
      </c>
      <c r="C81" s="33"/>
      <c r="D81" s="33"/>
      <c r="E81" s="33"/>
      <c r="F81" s="33"/>
      <c r="G81" s="34"/>
      <c r="I81" s="33"/>
      <c r="K81" s="33"/>
      <c r="M81" s="34"/>
    </row>
    <row r="82" spans="2:14">
      <c r="B82" s="35" t="s">
        <v>452</v>
      </c>
      <c r="C82" s="36"/>
      <c r="D82" s="36"/>
      <c r="E82" s="36"/>
      <c r="F82" s="37"/>
      <c r="G82" s="38"/>
      <c r="I82" s="36"/>
      <c r="K82" s="37"/>
      <c r="M82" s="38"/>
    </row>
    <row r="83" spans="2:14">
      <c r="B83" s="39" t="s">
        <v>381</v>
      </c>
      <c r="C83" s="7" t="s">
        <v>17</v>
      </c>
      <c r="D83" s="39" t="s">
        <v>382</v>
      </c>
      <c r="E83" s="39" t="s">
        <v>383</v>
      </c>
      <c r="F83" s="39" t="s">
        <v>1107</v>
      </c>
      <c r="G83" s="39" t="s">
        <v>385</v>
      </c>
      <c r="I83" s="39" t="s">
        <v>383</v>
      </c>
      <c r="K83" s="39" t="s">
        <v>384</v>
      </c>
      <c r="M83" s="39" t="s">
        <v>385</v>
      </c>
    </row>
    <row r="84" spans="2:14">
      <c r="B84" s="17" t="s">
        <v>443</v>
      </c>
      <c r="C84" s="13" t="s">
        <v>444</v>
      </c>
      <c r="D84" s="40" t="s">
        <v>388</v>
      </c>
      <c r="E84" s="41">
        <v>0.28070000000000001</v>
      </c>
      <c r="F84" s="48">
        <v>28.5</v>
      </c>
      <c r="G84" s="47">
        <f t="shared" ref="G84:G85" si="13">TRUNC(E84*F84,2)</f>
        <v>7.99</v>
      </c>
      <c r="I84" s="41">
        <v>0.28070000000000001</v>
      </c>
      <c r="J84" s="46" t="b">
        <f>E84=I84</f>
        <v>1</v>
      </c>
      <c r="K84" s="16">
        <v>28.5</v>
      </c>
      <c r="L84" s="46" t="b">
        <f>F84=K84</f>
        <v>1</v>
      </c>
      <c r="M84" s="16">
        <v>7.99</v>
      </c>
      <c r="N84" s="46" t="b">
        <f t="shared" si="11"/>
        <v>1</v>
      </c>
    </row>
    <row r="85" spans="2:14">
      <c r="B85" s="17" t="s">
        <v>389</v>
      </c>
      <c r="C85" s="17" t="s">
        <v>390</v>
      </c>
      <c r="D85" s="40" t="s">
        <v>388</v>
      </c>
      <c r="E85" s="41">
        <v>0.79359999999999997</v>
      </c>
      <c r="F85" s="48">
        <v>22.76</v>
      </c>
      <c r="G85" s="47">
        <f t="shared" si="13"/>
        <v>18.059999999999999</v>
      </c>
      <c r="I85" s="41">
        <v>0.79359999999999997</v>
      </c>
      <c r="J85" s="46" t="b">
        <f>E85=I85</f>
        <v>1</v>
      </c>
      <c r="K85" s="16">
        <v>22.76</v>
      </c>
      <c r="L85" s="46" t="b">
        <f>F85=K85</f>
        <v>1</v>
      </c>
      <c r="M85" s="16">
        <v>18.059999999999999</v>
      </c>
      <c r="N85" s="46" t="b">
        <f t="shared" si="11"/>
        <v>1</v>
      </c>
    </row>
    <row r="86" spans="2:14">
      <c r="B86" s="42"/>
      <c r="C86" s="42"/>
      <c r="D86" s="42"/>
      <c r="E86" s="42"/>
      <c r="F86" s="43" t="s">
        <v>21</v>
      </c>
      <c r="G86" s="49">
        <f>SUM(G84:G85)</f>
        <v>26.049999999999997</v>
      </c>
      <c r="I86" s="42"/>
      <c r="K86" s="42"/>
      <c r="M86" s="44">
        <v>26.05</v>
      </c>
      <c r="N86" s="46" t="b">
        <f t="shared" si="11"/>
        <v>1</v>
      </c>
    </row>
    <row r="88" spans="2:14">
      <c r="B88" s="29" t="s">
        <v>453</v>
      </c>
      <c r="C88" s="30"/>
      <c r="D88" s="30"/>
      <c r="E88" s="30"/>
      <c r="F88" s="30"/>
      <c r="G88" s="31"/>
      <c r="I88" s="30"/>
      <c r="K88" s="30"/>
      <c r="M88" s="31"/>
    </row>
    <row r="89" spans="2:14">
      <c r="B89" s="32" t="s">
        <v>379</v>
      </c>
      <c r="C89" s="33"/>
      <c r="D89" s="33"/>
      <c r="E89" s="33"/>
      <c r="F89" s="33"/>
      <c r="G89" s="34"/>
      <c r="I89" s="33"/>
      <c r="K89" s="33"/>
      <c r="M89" s="34"/>
    </row>
    <row r="90" spans="2:14">
      <c r="B90" s="35" t="s">
        <v>454</v>
      </c>
      <c r="C90" s="36"/>
      <c r="D90" s="36"/>
      <c r="E90" s="36"/>
      <c r="F90" s="37"/>
      <c r="G90" s="38"/>
      <c r="I90" s="36"/>
      <c r="K90" s="37"/>
      <c r="M90" s="38"/>
    </row>
    <row r="91" spans="2:14">
      <c r="B91" s="39" t="s">
        <v>381</v>
      </c>
      <c r="C91" s="7" t="s">
        <v>17</v>
      </c>
      <c r="D91" s="39" t="s">
        <v>382</v>
      </c>
      <c r="E91" s="39" t="s">
        <v>383</v>
      </c>
      <c r="F91" s="39" t="s">
        <v>1107</v>
      </c>
      <c r="G91" s="39" t="s">
        <v>385</v>
      </c>
      <c r="I91" s="39" t="s">
        <v>383</v>
      </c>
      <c r="K91" s="39" t="s">
        <v>384</v>
      </c>
      <c r="M91" s="39" t="s">
        <v>385</v>
      </c>
    </row>
    <row r="92" spans="2:14">
      <c r="B92" s="17" t="s">
        <v>443</v>
      </c>
      <c r="C92" s="13" t="s">
        <v>444</v>
      </c>
      <c r="D92" s="40" t="s">
        <v>388</v>
      </c>
      <c r="E92" s="41">
        <v>0.1087</v>
      </c>
      <c r="F92" s="48">
        <v>28.5</v>
      </c>
      <c r="G92" s="47">
        <f t="shared" ref="G92:G93" si="14">TRUNC(E92*F92,2)</f>
        <v>3.09</v>
      </c>
      <c r="I92" s="41">
        <v>0.1087</v>
      </c>
      <c r="J92" s="46" t="b">
        <f>E92=I92</f>
        <v>1</v>
      </c>
      <c r="K92" s="16">
        <v>28.5</v>
      </c>
      <c r="L92" s="46" t="b">
        <f>F92=K92</f>
        <v>1</v>
      </c>
      <c r="M92" s="16">
        <v>3.09</v>
      </c>
      <c r="N92" s="46" t="b">
        <f t="shared" si="11"/>
        <v>1</v>
      </c>
    </row>
    <row r="93" spans="2:14">
      <c r="B93" s="17" t="s">
        <v>389</v>
      </c>
      <c r="C93" s="17" t="s">
        <v>390</v>
      </c>
      <c r="D93" s="40" t="s">
        <v>388</v>
      </c>
      <c r="E93" s="41">
        <v>0.3075</v>
      </c>
      <c r="F93" s="48">
        <v>22.76</v>
      </c>
      <c r="G93" s="47">
        <f t="shared" si="14"/>
        <v>6.99</v>
      </c>
      <c r="I93" s="41">
        <v>0.3075</v>
      </c>
      <c r="J93" s="46" t="b">
        <f>E93=I93</f>
        <v>1</v>
      </c>
      <c r="K93" s="16">
        <v>22.76</v>
      </c>
      <c r="L93" s="46" t="b">
        <f>F93=K93</f>
        <v>1</v>
      </c>
      <c r="M93" s="16">
        <v>6.99</v>
      </c>
      <c r="N93" s="46" t="b">
        <f t="shared" si="11"/>
        <v>1</v>
      </c>
    </row>
    <row r="94" spans="2:14">
      <c r="B94" s="42"/>
      <c r="C94" s="42"/>
      <c r="D94" s="42"/>
      <c r="E94" s="42"/>
      <c r="F94" s="43" t="s">
        <v>21</v>
      </c>
      <c r="G94" s="49">
        <f>SUM(G92:G93)</f>
        <v>10.08</v>
      </c>
      <c r="I94" s="42"/>
      <c r="K94" s="42"/>
      <c r="M94" s="44">
        <v>10.08</v>
      </c>
      <c r="N94" s="46" t="b">
        <f t="shared" si="11"/>
        <v>1</v>
      </c>
    </row>
    <row r="96" spans="2:14">
      <c r="B96" s="29" t="s">
        <v>455</v>
      </c>
      <c r="C96" s="30"/>
      <c r="D96" s="30"/>
      <c r="E96" s="30"/>
      <c r="F96" s="30"/>
      <c r="G96" s="31"/>
      <c r="I96" s="30"/>
      <c r="K96" s="30"/>
      <c r="M96" s="31"/>
    </row>
    <row r="97" spans="2:14">
      <c r="B97" s="32" t="s">
        <v>379</v>
      </c>
      <c r="C97" s="33"/>
      <c r="D97" s="33"/>
      <c r="E97" s="33"/>
      <c r="F97" s="33"/>
      <c r="G97" s="34"/>
      <c r="I97" s="33"/>
      <c r="K97" s="33"/>
      <c r="M97" s="34"/>
    </row>
    <row r="98" spans="2:14">
      <c r="B98" s="35" t="s">
        <v>456</v>
      </c>
      <c r="C98" s="36"/>
      <c r="D98" s="36"/>
      <c r="E98" s="36"/>
      <c r="F98" s="37"/>
      <c r="G98" s="38"/>
      <c r="I98" s="36"/>
      <c r="K98" s="37"/>
      <c r="M98" s="38"/>
    </row>
    <row r="99" spans="2:14">
      <c r="B99" s="39" t="s">
        <v>381</v>
      </c>
      <c r="C99" s="7" t="s">
        <v>17</v>
      </c>
      <c r="D99" s="39" t="s">
        <v>382</v>
      </c>
      <c r="E99" s="39" t="s">
        <v>383</v>
      </c>
      <c r="F99" s="39" t="s">
        <v>1107</v>
      </c>
      <c r="G99" s="39" t="s">
        <v>385</v>
      </c>
      <c r="I99" s="39" t="s">
        <v>383</v>
      </c>
      <c r="K99" s="39" t="s">
        <v>384</v>
      </c>
      <c r="M99" s="39" t="s">
        <v>385</v>
      </c>
    </row>
    <row r="100" spans="2:14" ht="22.5">
      <c r="B100" s="17" t="s">
        <v>457</v>
      </c>
      <c r="C100" s="13" t="s">
        <v>458</v>
      </c>
      <c r="D100" s="40" t="s">
        <v>388</v>
      </c>
      <c r="E100" s="41">
        <v>0.14480000000000001</v>
      </c>
      <c r="F100" s="48">
        <v>27.84</v>
      </c>
      <c r="G100" s="47">
        <f t="shared" ref="G100:G101" si="15">TRUNC(E100*F100,2)</f>
        <v>4.03</v>
      </c>
      <c r="I100" s="41">
        <v>0.14480000000000001</v>
      </c>
      <c r="J100" s="46" t="b">
        <f>E100=I100</f>
        <v>1</v>
      </c>
      <c r="K100" s="16">
        <v>27.84</v>
      </c>
      <c r="L100" s="46" t="b">
        <f>F100=K100</f>
        <v>1</v>
      </c>
      <c r="M100" s="16">
        <v>4.03</v>
      </c>
      <c r="N100" s="46" t="b">
        <f t="shared" si="11"/>
        <v>1</v>
      </c>
    </row>
    <row r="101" spans="2:14">
      <c r="B101" s="17" t="s">
        <v>389</v>
      </c>
      <c r="C101" s="17" t="s">
        <v>390</v>
      </c>
      <c r="D101" s="40" t="s">
        <v>388</v>
      </c>
      <c r="E101" s="41">
        <v>0.40960000000000002</v>
      </c>
      <c r="F101" s="48">
        <v>22.76</v>
      </c>
      <c r="G101" s="47">
        <f t="shared" si="15"/>
        <v>9.32</v>
      </c>
      <c r="I101" s="41">
        <v>0.40960000000000002</v>
      </c>
      <c r="J101" s="46" t="b">
        <f>E101=I101</f>
        <v>1</v>
      </c>
      <c r="K101" s="16">
        <v>22.76</v>
      </c>
      <c r="L101" s="46" t="b">
        <f>F101=K101</f>
        <v>1</v>
      </c>
      <c r="M101" s="16">
        <v>9.32</v>
      </c>
      <c r="N101" s="46" t="b">
        <f t="shared" si="11"/>
        <v>1</v>
      </c>
    </row>
    <row r="102" spans="2:14">
      <c r="B102" s="42"/>
      <c r="C102" s="42"/>
      <c r="D102" s="42"/>
      <c r="E102" s="42"/>
      <c r="F102" s="43" t="s">
        <v>21</v>
      </c>
      <c r="G102" s="49">
        <f>SUM(G100:G101)</f>
        <v>13.350000000000001</v>
      </c>
      <c r="I102" s="42"/>
      <c r="K102" s="42"/>
      <c r="M102" s="44">
        <v>13.35</v>
      </c>
      <c r="N102" s="46" t="b">
        <f t="shared" si="11"/>
        <v>1</v>
      </c>
    </row>
    <row r="104" spans="2:14" ht="25.5" customHeight="1">
      <c r="B104" s="69" t="s">
        <v>459</v>
      </c>
      <c r="C104" s="70"/>
      <c r="D104" s="70"/>
      <c r="E104" s="70"/>
      <c r="F104" s="70"/>
      <c r="G104" s="71"/>
      <c r="I104" s="30"/>
      <c r="K104" s="30"/>
      <c r="M104" s="31"/>
    </row>
    <row r="105" spans="2:14">
      <c r="B105" s="32" t="s">
        <v>379</v>
      </c>
      <c r="C105" s="33"/>
      <c r="D105" s="33"/>
      <c r="E105" s="33"/>
      <c r="F105" s="33"/>
      <c r="G105" s="34"/>
      <c r="I105" s="33"/>
      <c r="K105" s="33"/>
      <c r="M105" s="34"/>
    </row>
    <row r="106" spans="2:14">
      <c r="B106" s="35" t="s">
        <v>460</v>
      </c>
      <c r="C106" s="36"/>
      <c r="D106" s="36"/>
      <c r="E106" s="36"/>
      <c r="F106" s="37"/>
      <c r="G106" s="38"/>
      <c r="I106" s="36"/>
      <c r="K106" s="37"/>
      <c r="M106" s="38"/>
    </row>
    <row r="107" spans="2:14">
      <c r="B107" s="39" t="s">
        <v>381</v>
      </c>
      <c r="C107" s="7" t="s">
        <v>17</v>
      </c>
      <c r="D107" s="39" t="s">
        <v>382</v>
      </c>
      <c r="E107" s="39" t="s">
        <v>383</v>
      </c>
      <c r="F107" s="39" t="s">
        <v>1107</v>
      </c>
      <c r="G107" s="39" t="s">
        <v>385</v>
      </c>
      <c r="I107" s="39" t="s">
        <v>383</v>
      </c>
      <c r="K107" s="39" t="s">
        <v>384</v>
      </c>
      <c r="M107" s="39" t="s">
        <v>385</v>
      </c>
    </row>
    <row r="108" spans="2:14" ht="45">
      <c r="B108" s="17" t="s">
        <v>461</v>
      </c>
      <c r="C108" s="13" t="s">
        <v>462</v>
      </c>
      <c r="D108" s="40" t="s">
        <v>429</v>
      </c>
      <c r="E108" s="41">
        <v>1.38E-2</v>
      </c>
      <c r="F108" s="48">
        <v>74.48</v>
      </c>
      <c r="G108" s="47">
        <f t="shared" ref="G108:G111" si="16">TRUNC(E108*F108,2)</f>
        <v>1.02</v>
      </c>
      <c r="I108" s="41">
        <v>1.38E-2</v>
      </c>
      <c r="J108" s="46" t="b">
        <f>E108=I108</f>
        <v>1</v>
      </c>
      <c r="K108" s="16">
        <v>74.48</v>
      </c>
      <c r="L108" s="46" t="b">
        <f>F108=K108</f>
        <v>1</v>
      </c>
      <c r="M108" s="16">
        <v>1.02</v>
      </c>
      <c r="N108" s="46" t="b">
        <f t="shared" ref="N108:N148" si="17">G108=M108</f>
        <v>1</v>
      </c>
    </row>
    <row r="109" spans="2:14" ht="45">
      <c r="B109" s="17" t="s">
        <v>463</v>
      </c>
      <c r="C109" s="13" t="s">
        <v>464</v>
      </c>
      <c r="D109" s="40" t="s">
        <v>432</v>
      </c>
      <c r="E109" s="41">
        <v>1.9800000000000002E-2</v>
      </c>
      <c r="F109" s="48">
        <v>270.25</v>
      </c>
      <c r="G109" s="47">
        <f t="shared" si="16"/>
        <v>5.35</v>
      </c>
      <c r="I109" s="41">
        <v>1.9800000000000002E-2</v>
      </c>
      <c r="J109" s="46" t="b">
        <f>E109=I109</f>
        <v>1</v>
      </c>
      <c r="K109" s="16">
        <v>270.25</v>
      </c>
      <c r="L109" s="46" t="b">
        <f>F109=K109</f>
        <v>1</v>
      </c>
      <c r="M109" s="16">
        <v>5.35</v>
      </c>
      <c r="N109" s="46" t="b">
        <f t="shared" si="17"/>
        <v>1</v>
      </c>
    </row>
    <row r="110" spans="2:14" ht="33.75">
      <c r="B110" s="17" t="s">
        <v>465</v>
      </c>
      <c r="C110" s="13" t="s">
        <v>466</v>
      </c>
      <c r="D110" s="40" t="s">
        <v>429</v>
      </c>
      <c r="E110" s="41">
        <v>1.0500000000000001E-2</v>
      </c>
      <c r="F110" s="48">
        <v>91.03</v>
      </c>
      <c r="G110" s="47">
        <f t="shared" si="16"/>
        <v>0.95</v>
      </c>
      <c r="I110" s="41">
        <v>1.0500000000000001E-2</v>
      </c>
      <c r="J110" s="46" t="b">
        <f>E110=I110</f>
        <v>1</v>
      </c>
      <c r="K110" s="16">
        <v>91.03</v>
      </c>
      <c r="L110" s="46" t="b">
        <f>F110=K110</f>
        <v>1</v>
      </c>
      <c r="M110" s="16">
        <v>0.95</v>
      </c>
      <c r="N110" s="46" t="b">
        <f t="shared" si="17"/>
        <v>1</v>
      </c>
    </row>
    <row r="111" spans="2:14" ht="33.75">
      <c r="B111" s="17" t="s">
        <v>467</v>
      </c>
      <c r="C111" s="13" t="s">
        <v>468</v>
      </c>
      <c r="D111" s="40" t="s">
        <v>432</v>
      </c>
      <c r="E111" s="41">
        <v>8.3000000000000001E-3</v>
      </c>
      <c r="F111" s="48">
        <v>211.46</v>
      </c>
      <c r="G111" s="47">
        <f t="shared" si="16"/>
        <v>1.75</v>
      </c>
      <c r="I111" s="41">
        <v>8.3000000000000001E-3</v>
      </c>
      <c r="J111" s="46" t="b">
        <f>E111=I111</f>
        <v>1</v>
      </c>
      <c r="K111" s="16">
        <v>211.46</v>
      </c>
      <c r="L111" s="46" t="b">
        <f>F111=K111</f>
        <v>1</v>
      </c>
      <c r="M111" s="16">
        <v>1.75</v>
      </c>
      <c r="N111" s="46" t="b">
        <f t="shared" si="17"/>
        <v>1</v>
      </c>
    </row>
    <row r="112" spans="2:14">
      <c r="B112" s="42"/>
      <c r="C112" s="42"/>
      <c r="D112" s="42"/>
      <c r="E112" s="42"/>
      <c r="F112" s="43" t="s">
        <v>21</v>
      </c>
      <c r="G112" s="49">
        <f>SUM(G108:G111)</f>
        <v>9.07</v>
      </c>
      <c r="I112" s="42"/>
      <c r="K112" s="42"/>
      <c r="M112" s="44">
        <v>9.07</v>
      </c>
      <c r="N112" s="46" t="b">
        <f t="shared" si="17"/>
        <v>1</v>
      </c>
    </row>
    <row r="114" spans="2:14" ht="25.5" customHeight="1">
      <c r="B114" s="69" t="s">
        <v>469</v>
      </c>
      <c r="C114" s="70"/>
      <c r="D114" s="70"/>
      <c r="E114" s="70"/>
      <c r="F114" s="70"/>
      <c r="G114" s="71"/>
      <c r="I114" s="30"/>
      <c r="K114" s="30"/>
      <c r="M114" s="31"/>
    </row>
    <row r="115" spans="2:14">
      <c r="B115" s="32" t="s">
        <v>379</v>
      </c>
      <c r="C115" s="33"/>
      <c r="D115" s="33"/>
      <c r="E115" s="33"/>
      <c r="F115" s="33"/>
      <c r="G115" s="34"/>
      <c r="I115" s="33"/>
      <c r="K115" s="33"/>
      <c r="M115" s="34"/>
    </row>
    <row r="116" spans="2:14">
      <c r="B116" s="35" t="s">
        <v>470</v>
      </c>
      <c r="C116" s="36"/>
      <c r="D116" s="36"/>
      <c r="E116" s="36"/>
      <c r="F116" s="37"/>
      <c r="G116" s="38"/>
      <c r="I116" s="36"/>
      <c r="K116" s="37"/>
      <c r="M116" s="38"/>
    </row>
    <row r="117" spans="2:14">
      <c r="B117" s="39" t="s">
        <v>381</v>
      </c>
      <c r="C117" s="7" t="s">
        <v>17</v>
      </c>
      <c r="D117" s="39" t="s">
        <v>382</v>
      </c>
      <c r="E117" s="39" t="s">
        <v>383</v>
      </c>
      <c r="F117" s="39" t="s">
        <v>1107</v>
      </c>
      <c r="G117" s="39" t="s">
        <v>385</v>
      </c>
      <c r="I117" s="39" t="s">
        <v>383</v>
      </c>
      <c r="K117" s="39" t="s">
        <v>384</v>
      </c>
      <c r="M117" s="39" t="s">
        <v>385</v>
      </c>
    </row>
    <row r="118" spans="2:14" ht="45">
      <c r="B118" s="17" t="s">
        <v>461</v>
      </c>
      <c r="C118" s="13" t="s">
        <v>462</v>
      </c>
      <c r="D118" s="40" t="s">
        <v>429</v>
      </c>
      <c r="E118" s="41">
        <v>1.4E-3</v>
      </c>
      <c r="F118" s="48">
        <v>74.48</v>
      </c>
      <c r="G118" s="47">
        <f t="shared" ref="G118:G119" si="18">TRUNC(E118*F118,2)</f>
        <v>0.1</v>
      </c>
      <c r="I118" s="41">
        <v>1.4E-3</v>
      </c>
      <c r="J118" s="46" t="b">
        <f>E118=I118</f>
        <v>1</v>
      </c>
      <c r="K118" s="16">
        <v>74.48</v>
      </c>
      <c r="L118" s="46" t="b">
        <f>F118=K118</f>
        <v>1</v>
      </c>
      <c r="M118" s="16">
        <v>0.1</v>
      </c>
      <c r="N118" s="46" t="b">
        <f t="shared" si="17"/>
        <v>1</v>
      </c>
    </row>
    <row r="119" spans="2:14" ht="45">
      <c r="B119" s="17" t="s">
        <v>463</v>
      </c>
      <c r="C119" s="13" t="s">
        <v>464</v>
      </c>
      <c r="D119" s="40" t="s">
        <v>432</v>
      </c>
      <c r="E119" s="41">
        <v>3.3E-3</v>
      </c>
      <c r="F119" s="48">
        <v>270.25</v>
      </c>
      <c r="G119" s="47">
        <f t="shared" si="18"/>
        <v>0.89</v>
      </c>
      <c r="I119" s="41">
        <v>3.3E-3</v>
      </c>
      <c r="J119" s="46" t="b">
        <f>E119=I119</f>
        <v>1</v>
      </c>
      <c r="K119" s="16">
        <v>270.25</v>
      </c>
      <c r="L119" s="46" t="b">
        <f>F119=K119</f>
        <v>1</v>
      </c>
      <c r="M119" s="16">
        <v>0.89</v>
      </c>
      <c r="N119" s="46" t="b">
        <f t="shared" si="17"/>
        <v>1</v>
      </c>
    </row>
    <row r="120" spans="2:14">
      <c r="B120" s="42"/>
      <c r="C120" s="42"/>
      <c r="D120" s="42"/>
      <c r="E120" s="42"/>
      <c r="F120" s="43" t="s">
        <v>21</v>
      </c>
      <c r="G120" s="49">
        <f>SUM(G118:G119)</f>
        <v>0.99</v>
      </c>
      <c r="I120" s="42"/>
      <c r="K120" s="42"/>
      <c r="M120" s="44">
        <v>0.99</v>
      </c>
      <c r="N120" s="46" t="b">
        <f t="shared" si="17"/>
        <v>1</v>
      </c>
    </row>
    <row r="122" spans="2:14">
      <c r="B122" s="29" t="s">
        <v>471</v>
      </c>
      <c r="C122" s="30"/>
      <c r="D122" s="30"/>
      <c r="E122" s="30"/>
      <c r="F122" s="30"/>
      <c r="G122" s="31"/>
      <c r="I122" s="30"/>
      <c r="K122" s="30"/>
      <c r="M122" s="31"/>
    </row>
    <row r="123" spans="2:14">
      <c r="B123" s="32" t="s">
        <v>379</v>
      </c>
      <c r="C123" s="33"/>
      <c r="D123" s="33"/>
      <c r="E123" s="33"/>
      <c r="F123" s="33"/>
      <c r="G123" s="34"/>
      <c r="I123" s="33"/>
      <c r="K123" s="33"/>
      <c r="M123" s="34"/>
    </row>
    <row r="124" spans="2:14">
      <c r="B124" s="35" t="s">
        <v>472</v>
      </c>
      <c r="C124" s="36"/>
      <c r="D124" s="36"/>
      <c r="E124" s="36"/>
      <c r="F124" s="37"/>
      <c r="G124" s="38"/>
      <c r="I124" s="36"/>
      <c r="K124" s="37"/>
      <c r="M124" s="38"/>
    </row>
    <row r="125" spans="2:14">
      <c r="B125" s="39" t="s">
        <v>381</v>
      </c>
      <c r="C125" s="7" t="s">
        <v>17</v>
      </c>
      <c r="D125" s="39" t="s">
        <v>382</v>
      </c>
      <c r="E125" s="39" t="s">
        <v>383</v>
      </c>
      <c r="F125" s="39" t="s">
        <v>1107</v>
      </c>
      <c r="G125" s="39" t="s">
        <v>385</v>
      </c>
      <c r="I125" s="39" t="s">
        <v>383</v>
      </c>
      <c r="K125" s="39" t="s">
        <v>384</v>
      </c>
      <c r="M125" s="39" t="s">
        <v>385</v>
      </c>
    </row>
    <row r="126" spans="2:14" ht="22.5">
      <c r="B126" s="17" t="s">
        <v>473</v>
      </c>
      <c r="C126" s="13" t="s">
        <v>474</v>
      </c>
      <c r="D126" s="40" t="s">
        <v>57</v>
      </c>
      <c r="E126" s="41">
        <v>1.3889</v>
      </c>
      <c r="F126" s="48">
        <v>38.76</v>
      </c>
      <c r="G126" s="47">
        <f t="shared" ref="G126:G130" si="19">TRUNC(E126*F126,2)</f>
        <v>53.83</v>
      </c>
      <c r="I126" s="41">
        <v>1.3889</v>
      </c>
      <c r="J126" s="46" t="b">
        <f>E126=I126</f>
        <v>1</v>
      </c>
      <c r="K126" s="16">
        <v>38.76</v>
      </c>
      <c r="L126" s="46" t="b">
        <f>F126=K126</f>
        <v>1</v>
      </c>
      <c r="M126" s="16">
        <v>53.83</v>
      </c>
      <c r="N126" s="46" t="b">
        <f t="shared" si="17"/>
        <v>1</v>
      </c>
    </row>
    <row r="127" spans="2:14" ht="45">
      <c r="B127" s="17" t="s">
        <v>475</v>
      </c>
      <c r="C127" s="13" t="s">
        <v>476</v>
      </c>
      <c r="D127" s="40" t="s">
        <v>429</v>
      </c>
      <c r="E127" s="41">
        <v>5.9999999999999995E-4</v>
      </c>
      <c r="F127" s="48">
        <v>74.08</v>
      </c>
      <c r="G127" s="47">
        <f t="shared" si="19"/>
        <v>0.04</v>
      </c>
      <c r="I127" s="41">
        <v>5.9999999999999995E-4</v>
      </c>
      <c r="J127" s="46" t="b">
        <f>E127=I127</f>
        <v>1</v>
      </c>
      <c r="K127" s="16">
        <v>74.08</v>
      </c>
      <c r="L127" s="46" t="b">
        <f>F127=K127</f>
        <v>1</v>
      </c>
      <c r="M127" s="16">
        <v>0.04</v>
      </c>
      <c r="N127" s="46" t="b">
        <f t="shared" si="17"/>
        <v>1</v>
      </c>
    </row>
    <row r="128" spans="2:14" ht="45">
      <c r="B128" s="17" t="s">
        <v>477</v>
      </c>
      <c r="C128" s="13" t="s">
        <v>478</v>
      </c>
      <c r="D128" s="40" t="s">
        <v>432</v>
      </c>
      <c r="E128" s="41">
        <v>5.4000000000000003E-3</v>
      </c>
      <c r="F128" s="48">
        <v>319.69</v>
      </c>
      <c r="G128" s="47">
        <f t="shared" si="19"/>
        <v>1.72</v>
      </c>
      <c r="I128" s="41">
        <v>5.4000000000000003E-3</v>
      </c>
      <c r="J128" s="46" t="b">
        <f>E128=I128</f>
        <v>1</v>
      </c>
      <c r="K128" s="16">
        <v>319.69</v>
      </c>
      <c r="L128" s="46" t="b">
        <f>F128=K128</f>
        <v>1</v>
      </c>
      <c r="M128" s="16">
        <v>1.72</v>
      </c>
      <c r="N128" s="46" t="b">
        <f t="shared" si="17"/>
        <v>1</v>
      </c>
    </row>
    <row r="129" spans="2:14" ht="33.75">
      <c r="B129" s="17" t="s">
        <v>479</v>
      </c>
      <c r="C129" s="13" t="s">
        <v>480</v>
      </c>
      <c r="D129" s="40" t="s">
        <v>432</v>
      </c>
      <c r="E129" s="41">
        <v>0.19620000000000001</v>
      </c>
      <c r="F129" s="48">
        <v>39.04</v>
      </c>
      <c r="G129" s="47">
        <f t="shared" si="19"/>
        <v>7.65</v>
      </c>
      <c r="I129" s="41">
        <v>0.19620000000000001</v>
      </c>
      <c r="J129" s="46" t="b">
        <f>E129=I129</f>
        <v>1</v>
      </c>
      <c r="K129" s="16">
        <v>39.04</v>
      </c>
      <c r="L129" s="46" t="b">
        <f>F129=K129</f>
        <v>1</v>
      </c>
      <c r="M129" s="16">
        <v>7.65</v>
      </c>
      <c r="N129" s="46" t="b">
        <f t="shared" si="17"/>
        <v>1</v>
      </c>
    </row>
    <row r="130" spans="2:14">
      <c r="B130" s="17" t="s">
        <v>389</v>
      </c>
      <c r="C130" s="17" t="s">
        <v>390</v>
      </c>
      <c r="D130" s="40" t="s">
        <v>388</v>
      </c>
      <c r="E130" s="41">
        <v>0.78659999999999997</v>
      </c>
      <c r="F130" s="48">
        <v>22.76</v>
      </c>
      <c r="G130" s="47">
        <f t="shared" si="19"/>
        <v>17.899999999999999</v>
      </c>
      <c r="I130" s="41">
        <v>0.78659999999999997</v>
      </c>
      <c r="J130" s="46" t="b">
        <f>E130=I130</f>
        <v>1</v>
      </c>
      <c r="K130" s="16">
        <v>22.76</v>
      </c>
      <c r="L130" s="46" t="b">
        <f>F130=K130</f>
        <v>1</v>
      </c>
      <c r="M130" s="16">
        <v>17.899999999999999</v>
      </c>
      <c r="N130" s="46" t="b">
        <f t="shared" si="17"/>
        <v>1</v>
      </c>
    </row>
    <row r="131" spans="2:14">
      <c r="B131" s="42"/>
      <c r="C131" s="42"/>
      <c r="D131" s="42"/>
      <c r="E131" s="42"/>
      <c r="F131" s="43" t="s">
        <v>21</v>
      </c>
      <c r="G131" s="49">
        <f>SUM(G126:G130)</f>
        <v>81.139999999999986</v>
      </c>
      <c r="I131" s="42"/>
      <c r="K131" s="42"/>
      <c r="M131" s="44">
        <v>81.14</v>
      </c>
      <c r="N131" s="46" t="b">
        <f t="shared" si="17"/>
        <v>1</v>
      </c>
    </row>
    <row r="133" spans="2:14">
      <c r="B133" s="29" t="s">
        <v>481</v>
      </c>
      <c r="C133" s="30"/>
      <c r="D133" s="30"/>
      <c r="E133" s="30"/>
      <c r="F133" s="30"/>
      <c r="G133" s="31"/>
      <c r="I133" s="30"/>
      <c r="K133" s="30"/>
      <c r="M133" s="31"/>
    </row>
    <row r="134" spans="2:14">
      <c r="B134" s="32" t="s">
        <v>379</v>
      </c>
      <c r="C134" s="33"/>
      <c r="D134" s="33"/>
      <c r="E134" s="33"/>
      <c r="F134" s="33"/>
      <c r="G134" s="34"/>
      <c r="I134" s="33"/>
      <c r="K134" s="33"/>
      <c r="M134" s="34"/>
    </row>
    <row r="135" spans="2:14">
      <c r="B135" s="35" t="s">
        <v>482</v>
      </c>
      <c r="C135" s="36"/>
      <c r="D135" s="36"/>
      <c r="E135" s="36"/>
      <c r="F135" s="37"/>
      <c r="G135" s="38"/>
      <c r="I135" s="36"/>
      <c r="K135" s="37"/>
      <c r="M135" s="38"/>
    </row>
    <row r="136" spans="2:14">
      <c r="B136" s="39" t="s">
        <v>381</v>
      </c>
      <c r="C136" s="7" t="s">
        <v>17</v>
      </c>
      <c r="D136" s="39" t="s">
        <v>382</v>
      </c>
      <c r="E136" s="39" t="s">
        <v>383</v>
      </c>
      <c r="F136" s="39" t="s">
        <v>1107</v>
      </c>
      <c r="G136" s="39" t="s">
        <v>385</v>
      </c>
      <c r="I136" s="39" t="s">
        <v>383</v>
      </c>
      <c r="K136" s="39" t="s">
        <v>384</v>
      </c>
      <c r="M136" s="39" t="s">
        <v>385</v>
      </c>
    </row>
    <row r="137" spans="2:14">
      <c r="B137" s="17" t="s">
        <v>389</v>
      </c>
      <c r="C137" s="17" t="s">
        <v>390</v>
      </c>
      <c r="D137" s="40" t="s">
        <v>388</v>
      </c>
      <c r="E137" s="41">
        <v>3.9557666999999999</v>
      </c>
      <c r="F137" s="48">
        <v>22.76</v>
      </c>
      <c r="G137" s="47">
        <f>TRUNC(E137*F137,2)</f>
        <v>90.03</v>
      </c>
      <c r="I137" s="41">
        <v>3.9557666999999999</v>
      </c>
      <c r="J137" s="46" t="b">
        <f>E137=I137</f>
        <v>1</v>
      </c>
      <c r="K137" s="16">
        <v>22.76</v>
      </c>
      <c r="L137" s="46" t="b">
        <f>F137=K137</f>
        <v>1</v>
      </c>
      <c r="M137" s="16">
        <v>90.03</v>
      </c>
      <c r="N137" s="46" t="b">
        <f t="shared" si="17"/>
        <v>1</v>
      </c>
    </row>
    <row r="138" spans="2:14">
      <c r="B138" s="42"/>
      <c r="C138" s="42"/>
      <c r="D138" s="42"/>
      <c r="E138" s="42"/>
      <c r="F138" s="43" t="s">
        <v>21</v>
      </c>
      <c r="G138" s="49">
        <f>SUM(G137)</f>
        <v>90.03</v>
      </c>
      <c r="I138" s="42"/>
      <c r="K138" s="42"/>
      <c r="M138" s="44">
        <v>90.03</v>
      </c>
      <c r="N138" s="46" t="b">
        <f t="shared" si="17"/>
        <v>1</v>
      </c>
    </row>
    <row r="140" spans="2:14" ht="25.5" customHeight="1">
      <c r="B140" s="69" t="s">
        <v>483</v>
      </c>
      <c r="C140" s="70"/>
      <c r="D140" s="70"/>
      <c r="E140" s="70"/>
      <c r="F140" s="70"/>
      <c r="G140" s="71"/>
      <c r="I140" s="30"/>
      <c r="K140" s="30"/>
      <c r="M140" s="31"/>
    </row>
    <row r="141" spans="2:14">
      <c r="B141" s="32" t="s">
        <v>379</v>
      </c>
      <c r="C141" s="33"/>
      <c r="D141" s="33"/>
      <c r="E141" s="33"/>
      <c r="F141" s="33"/>
      <c r="G141" s="34"/>
      <c r="I141" s="33"/>
      <c r="K141" s="33"/>
      <c r="M141" s="34"/>
    </row>
    <row r="142" spans="2:14">
      <c r="B142" s="35" t="s">
        <v>484</v>
      </c>
      <c r="C142" s="36"/>
      <c r="D142" s="36"/>
      <c r="E142" s="36"/>
      <c r="F142" s="37"/>
      <c r="G142" s="38"/>
      <c r="I142" s="36"/>
      <c r="K142" s="37"/>
      <c r="M142" s="38"/>
    </row>
    <row r="143" spans="2:14">
      <c r="B143" s="39" t="s">
        <v>381</v>
      </c>
      <c r="C143" s="7" t="s">
        <v>17</v>
      </c>
      <c r="D143" s="39" t="s">
        <v>382</v>
      </c>
      <c r="E143" s="39" t="s">
        <v>383</v>
      </c>
      <c r="F143" s="39" t="s">
        <v>1107</v>
      </c>
      <c r="G143" s="39" t="s">
        <v>385</v>
      </c>
      <c r="I143" s="39" t="s">
        <v>383</v>
      </c>
      <c r="K143" s="39" t="s">
        <v>384</v>
      </c>
      <c r="M143" s="39" t="s">
        <v>385</v>
      </c>
    </row>
    <row r="144" spans="2:14" ht="33.75">
      <c r="B144" s="17" t="s">
        <v>485</v>
      </c>
      <c r="C144" s="13" t="s">
        <v>486</v>
      </c>
      <c r="D144" s="40" t="s">
        <v>429</v>
      </c>
      <c r="E144" s="41">
        <v>4.2000000000000003E-2</v>
      </c>
      <c r="F144" s="48">
        <v>0.78</v>
      </c>
      <c r="G144" s="47">
        <f t="shared" ref="G144:G147" si="20">TRUNC(E144*F144,2)</f>
        <v>0.03</v>
      </c>
      <c r="I144" s="41">
        <v>4.2000000000000003E-2</v>
      </c>
      <c r="J144" s="46" t="b">
        <f>E144=I144</f>
        <v>1</v>
      </c>
      <c r="K144" s="16">
        <v>0.78</v>
      </c>
      <c r="L144" s="46" t="b">
        <f>F144=K144</f>
        <v>1</v>
      </c>
      <c r="M144" s="16">
        <v>0.03</v>
      </c>
      <c r="N144" s="46" t="b">
        <f t="shared" si="17"/>
        <v>1</v>
      </c>
    </row>
    <row r="145" spans="2:14" ht="33.75">
      <c r="B145" s="17" t="s">
        <v>487</v>
      </c>
      <c r="C145" s="13" t="s">
        <v>488</v>
      </c>
      <c r="D145" s="40" t="s">
        <v>432</v>
      </c>
      <c r="E145" s="41">
        <v>2.5000000000000001E-2</v>
      </c>
      <c r="F145" s="48">
        <v>6.29</v>
      </c>
      <c r="G145" s="47">
        <f t="shared" si="20"/>
        <v>0.15</v>
      </c>
      <c r="I145" s="41">
        <v>2.5000000000000001E-2</v>
      </c>
      <c r="J145" s="46" t="b">
        <f>E145=I145</f>
        <v>1</v>
      </c>
      <c r="K145" s="16">
        <v>6.29</v>
      </c>
      <c r="L145" s="46" t="b">
        <f>F145=K145</f>
        <v>1</v>
      </c>
      <c r="M145" s="16">
        <v>0.15</v>
      </c>
      <c r="N145" s="46" t="b">
        <f t="shared" si="17"/>
        <v>1</v>
      </c>
    </row>
    <row r="146" spans="2:14">
      <c r="B146" s="17" t="s">
        <v>443</v>
      </c>
      <c r="C146" s="13" t="s">
        <v>444</v>
      </c>
      <c r="D146" s="40" t="s">
        <v>388</v>
      </c>
      <c r="E146" s="41">
        <v>4.4999999999999998E-2</v>
      </c>
      <c r="F146" s="48">
        <v>28.5</v>
      </c>
      <c r="G146" s="47">
        <f t="shared" si="20"/>
        <v>1.28</v>
      </c>
      <c r="I146" s="41">
        <v>4.4999999999999998E-2</v>
      </c>
      <c r="J146" s="46" t="b">
        <f>E146=I146</f>
        <v>1</v>
      </c>
      <c r="K146" s="16">
        <v>28.5</v>
      </c>
      <c r="L146" s="46" t="b">
        <f>F146=K146</f>
        <v>1</v>
      </c>
      <c r="M146" s="16">
        <v>1.28</v>
      </c>
      <c r="N146" s="46" t="b">
        <f t="shared" si="17"/>
        <v>1</v>
      </c>
    </row>
    <row r="147" spans="2:14">
      <c r="B147" s="17" t="s">
        <v>389</v>
      </c>
      <c r="C147" s="17" t="s">
        <v>390</v>
      </c>
      <c r="D147" s="40" t="s">
        <v>388</v>
      </c>
      <c r="E147" s="41">
        <v>8.8999999999999996E-2</v>
      </c>
      <c r="F147" s="48">
        <v>22.76</v>
      </c>
      <c r="G147" s="47">
        <f t="shared" si="20"/>
        <v>2.02</v>
      </c>
      <c r="I147" s="41">
        <v>8.8999999999999996E-2</v>
      </c>
      <c r="J147" s="46" t="b">
        <f>E147=I147</f>
        <v>1</v>
      </c>
      <c r="K147" s="16">
        <v>22.76</v>
      </c>
      <c r="L147" s="46" t="b">
        <f>F147=K147</f>
        <v>1</v>
      </c>
      <c r="M147" s="16">
        <v>2.02</v>
      </c>
      <c r="N147" s="46" t="b">
        <f t="shared" si="17"/>
        <v>1</v>
      </c>
    </row>
    <row r="148" spans="2:14">
      <c r="B148" s="42"/>
      <c r="C148" s="42"/>
      <c r="D148" s="42"/>
      <c r="E148" s="42"/>
      <c r="F148" s="43" t="s">
        <v>21</v>
      </c>
      <c r="G148" s="49">
        <f>SUM(G144:G147)</f>
        <v>3.48</v>
      </c>
      <c r="I148" s="42"/>
      <c r="K148" s="42"/>
      <c r="M148" s="44">
        <v>3.48</v>
      </c>
      <c r="N148" s="46" t="b">
        <f t="shared" si="17"/>
        <v>1</v>
      </c>
    </row>
    <row r="150" spans="2:14">
      <c r="B150" s="29" t="s">
        <v>489</v>
      </c>
      <c r="C150" s="30"/>
      <c r="D150" s="30"/>
      <c r="E150" s="30"/>
      <c r="F150" s="30"/>
      <c r="G150" s="31"/>
      <c r="I150" s="30"/>
      <c r="K150" s="30"/>
      <c r="M150" s="31"/>
    </row>
    <row r="151" spans="2:14">
      <c r="B151" s="32" t="s">
        <v>379</v>
      </c>
      <c r="C151" s="33"/>
      <c r="D151" s="33"/>
      <c r="E151" s="33"/>
      <c r="F151" s="33"/>
      <c r="G151" s="34"/>
      <c r="I151" s="33"/>
      <c r="K151" s="33"/>
      <c r="M151" s="34"/>
    </row>
    <row r="152" spans="2:14">
      <c r="B152" s="35" t="s">
        <v>490</v>
      </c>
      <c r="C152" s="36"/>
      <c r="D152" s="36"/>
      <c r="E152" s="36"/>
      <c r="F152" s="37"/>
      <c r="G152" s="38"/>
      <c r="I152" s="36"/>
      <c r="K152" s="37"/>
      <c r="M152" s="38"/>
    </row>
    <row r="153" spans="2:14">
      <c r="B153" s="39" t="s">
        <v>381</v>
      </c>
      <c r="C153" s="7" t="s">
        <v>17</v>
      </c>
      <c r="D153" s="39" t="s">
        <v>382</v>
      </c>
      <c r="E153" s="39" t="s">
        <v>383</v>
      </c>
      <c r="F153" s="39" t="s">
        <v>1107</v>
      </c>
      <c r="G153" s="39" t="s">
        <v>385</v>
      </c>
      <c r="I153" s="39" t="s">
        <v>383</v>
      </c>
      <c r="K153" s="39" t="s">
        <v>384</v>
      </c>
      <c r="M153" s="39" t="s">
        <v>385</v>
      </c>
    </row>
    <row r="154" spans="2:14" ht="45">
      <c r="B154" s="17" t="s">
        <v>475</v>
      </c>
      <c r="C154" s="13" t="s">
        <v>476</v>
      </c>
      <c r="D154" s="40" t="s">
        <v>429</v>
      </c>
      <c r="E154" s="41">
        <v>5.9999999999999995E-4</v>
      </c>
      <c r="F154" s="48">
        <v>74.08</v>
      </c>
      <c r="G154" s="47">
        <f t="shared" ref="G154:G157" si="21">TRUNC(E154*F154,2)</f>
        <v>0.04</v>
      </c>
      <c r="I154" s="41">
        <v>5.9999999999999995E-4</v>
      </c>
      <c r="J154" s="46" t="b">
        <f>E154=I154</f>
        <v>1</v>
      </c>
      <c r="K154" s="16">
        <v>74.08</v>
      </c>
      <c r="L154" s="46" t="b">
        <f>F154=K154</f>
        <v>1</v>
      </c>
      <c r="M154" s="16">
        <v>0.04</v>
      </c>
      <c r="N154" s="46" t="b">
        <f t="shared" ref="N154:N203" si="22">G154=M154</f>
        <v>1</v>
      </c>
    </row>
    <row r="155" spans="2:14" ht="45">
      <c r="B155" s="17" t="s">
        <v>477</v>
      </c>
      <c r="C155" s="13" t="s">
        <v>478</v>
      </c>
      <c r="D155" s="40" t="s">
        <v>432</v>
      </c>
      <c r="E155" s="41">
        <v>5.4000000000000003E-3</v>
      </c>
      <c r="F155" s="48">
        <v>319.69</v>
      </c>
      <c r="G155" s="47">
        <f t="shared" si="21"/>
        <v>1.72</v>
      </c>
      <c r="I155" s="41">
        <v>5.4000000000000003E-3</v>
      </c>
      <c r="J155" s="46" t="b">
        <f>E155=I155</f>
        <v>1</v>
      </c>
      <c r="K155" s="16">
        <v>319.69</v>
      </c>
      <c r="L155" s="46" t="b">
        <f>F155=K155</f>
        <v>1</v>
      </c>
      <c r="M155" s="16">
        <v>1.72</v>
      </c>
      <c r="N155" s="46" t="b">
        <f t="shared" si="22"/>
        <v>1</v>
      </c>
    </row>
    <row r="156" spans="2:14" ht="33.75">
      <c r="B156" s="17" t="s">
        <v>479</v>
      </c>
      <c r="C156" s="13" t="s">
        <v>480</v>
      </c>
      <c r="D156" s="40" t="s">
        <v>432</v>
      </c>
      <c r="E156" s="41">
        <v>0.19620000000000001</v>
      </c>
      <c r="F156" s="48">
        <v>39.04</v>
      </c>
      <c r="G156" s="47">
        <f t="shared" si="21"/>
        <v>7.65</v>
      </c>
      <c r="I156" s="41">
        <v>0.19620000000000001</v>
      </c>
      <c r="J156" s="46" t="b">
        <f>E156=I156</f>
        <v>1</v>
      </c>
      <c r="K156" s="16">
        <v>39.04</v>
      </c>
      <c r="L156" s="46" t="b">
        <f>F156=K156</f>
        <v>1</v>
      </c>
      <c r="M156" s="16">
        <v>7.65</v>
      </c>
      <c r="N156" s="46" t="b">
        <f t="shared" si="22"/>
        <v>1</v>
      </c>
    </row>
    <row r="157" spans="2:14">
      <c r="B157" s="17" t="s">
        <v>389</v>
      </c>
      <c r="C157" s="17" t="s">
        <v>390</v>
      </c>
      <c r="D157" s="40" t="s">
        <v>388</v>
      </c>
      <c r="E157" s="41">
        <v>0.78659999999999997</v>
      </c>
      <c r="F157" s="48">
        <v>22.76</v>
      </c>
      <c r="G157" s="47">
        <f t="shared" si="21"/>
        <v>17.899999999999999</v>
      </c>
      <c r="I157" s="41">
        <v>0.78659999999999997</v>
      </c>
      <c r="J157" s="46" t="b">
        <f>E157=I157</f>
        <v>1</v>
      </c>
      <c r="K157" s="16">
        <v>22.76</v>
      </c>
      <c r="L157" s="46" t="b">
        <f>F157=K157</f>
        <v>1</v>
      </c>
      <c r="M157" s="16">
        <v>17.899999999999999</v>
      </c>
      <c r="N157" s="46" t="b">
        <f t="shared" si="22"/>
        <v>1</v>
      </c>
    </row>
    <row r="158" spans="2:14">
      <c r="B158" s="42"/>
      <c r="C158" s="42"/>
      <c r="D158" s="42"/>
      <c r="E158" s="42"/>
      <c r="F158" s="43" t="s">
        <v>21</v>
      </c>
      <c r="G158" s="49">
        <f>SUM(G154:G157)</f>
        <v>27.31</v>
      </c>
      <c r="I158" s="42"/>
      <c r="K158" s="42"/>
      <c r="M158" s="44">
        <v>27.31</v>
      </c>
      <c r="N158" s="46" t="b">
        <f t="shared" si="22"/>
        <v>1</v>
      </c>
    </row>
    <row r="160" spans="2:14" ht="25.5" customHeight="1">
      <c r="B160" s="69" t="s">
        <v>491</v>
      </c>
      <c r="C160" s="70"/>
      <c r="D160" s="70"/>
      <c r="E160" s="70"/>
      <c r="F160" s="70"/>
      <c r="G160" s="71"/>
      <c r="I160" s="30"/>
      <c r="K160" s="30"/>
      <c r="M160" s="31"/>
    </row>
    <row r="161" spans="2:14">
      <c r="B161" s="32" t="s">
        <v>379</v>
      </c>
      <c r="C161" s="33"/>
      <c r="D161" s="33"/>
      <c r="E161" s="33"/>
      <c r="F161" s="33"/>
      <c r="G161" s="34"/>
      <c r="I161" s="33"/>
      <c r="K161" s="33"/>
      <c r="M161" s="34"/>
    </row>
    <row r="162" spans="2:14">
      <c r="B162" s="35" t="s">
        <v>492</v>
      </c>
      <c r="C162" s="36"/>
      <c r="D162" s="36"/>
      <c r="E162" s="36"/>
      <c r="F162" s="37"/>
      <c r="G162" s="38"/>
      <c r="I162" s="36"/>
      <c r="K162" s="37"/>
      <c r="M162" s="38"/>
    </row>
    <row r="163" spans="2:14">
      <c r="B163" s="39" t="s">
        <v>381</v>
      </c>
      <c r="C163" s="7" t="s">
        <v>17</v>
      </c>
      <c r="D163" s="39" t="s">
        <v>382</v>
      </c>
      <c r="E163" s="39" t="s">
        <v>383</v>
      </c>
      <c r="F163" s="39" t="s">
        <v>1107</v>
      </c>
      <c r="G163" s="39" t="s">
        <v>385</v>
      </c>
      <c r="I163" s="39" t="s">
        <v>383</v>
      </c>
      <c r="K163" s="39" t="s">
        <v>384</v>
      </c>
      <c r="M163" s="39" t="s">
        <v>385</v>
      </c>
    </row>
    <row r="164" spans="2:14" ht="22.5">
      <c r="B164" s="17" t="s">
        <v>493</v>
      </c>
      <c r="C164" s="13" t="s">
        <v>494</v>
      </c>
      <c r="D164" s="40" t="s">
        <v>68</v>
      </c>
      <c r="E164" s="41">
        <v>1.46</v>
      </c>
      <c r="F164" s="48">
        <v>4.7</v>
      </c>
      <c r="G164" s="47">
        <f t="shared" ref="G164:G170" si="23">TRUNC(E164*F164,2)</f>
        <v>6.86</v>
      </c>
      <c r="I164" s="41">
        <v>1.46</v>
      </c>
      <c r="J164" s="46" t="b">
        <f t="shared" ref="J164:J170" si="24">E164=I164</f>
        <v>1</v>
      </c>
      <c r="K164" s="16">
        <v>4.7</v>
      </c>
      <c r="L164" s="46" t="b">
        <f t="shared" ref="L164:L170" si="25">F164=K164</f>
        <v>1</v>
      </c>
      <c r="M164" s="16">
        <v>6.86</v>
      </c>
      <c r="N164" s="46" t="b">
        <f t="shared" si="22"/>
        <v>1</v>
      </c>
    </row>
    <row r="165" spans="2:14" ht="22.5">
      <c r="B165" s="17" t="s">
        <v>495</v>
      </c>
      <c r="C165" s="13" t="s">
        <v>496</v>
      </c>
      <c r="D165" s="40" t="s">
        <v>68</v>
      </c>
      <c r="E165" s="41">
        <v>10.204000000000001</v>
      </c>
      <c r="F165" s="48">
        <v>5.14</v>
      </c>
      <c r="G165" s="47">
        <f t="shared" si="23"/>
        <v>52.44</v>
      </c>
      <c r="I165" s="41">
        <v>10.204000000000001</v>
      </c>
      <c r="J165" s="46" t="b">
        <f t="shared" si="24"/>
        <v>1</v>
      </c>
      <c r="K165" s="16">
        <v>5.14</v>
      </c>
      <c r="L165" s="46" t="b">
        <f t="shared" si="25"/>
        <v>1</v>
      </c>
      <c r="M165" s="16">
        <v>52.44</v>
      </c>
      <c r="N165" s="46" t="b">
        <f t="shared" si="22"/>
        <v>1</v>
      </c>
    </row>
    <row r="166" spans="2:14" ht="22.5">
      <c r="B166" s="17" t="s">
        <v>497</v>
      </c>
      <c r="C166" s="13" t="s">
        <v>498</v>
      </c>
      <c r="D166" s="40" t="s">
        <v>68</v>
      </c>
      <c r="E166" s="41">
        <v>0.97</v>
      </c>
      <c r="F166" s="48">
        <v>5.79</v>
      </c>
      <c r="G166" s="47">
        <f t="shared" si="23"/>
        <v>5.61</v>
      </c>
      <c r="I166" s="41">
        <v>0.97</v>
      </c>
      <c r="J166" s="46" t="b">
        <f t="shared" si="24"/>
        <v>1</v>
      </c>
      <c r="K166" s="16">
        <v>5.79</v>
      </c>
      <c r="L166" s="46" t="b">
        <f t="shared" si="25"/>
        <v>1</v>
      </c>
      <c r="M166" s="16">
        <v>5.61</v>
      </c>
      <c r="N166" s="46" t="b">
        <f t="shared" si="22"/>
        <v>1</v>
      </c>
    </row>
    <row r="167" spans="2:14" ht="22.5">
      <c r="B167" s="17" t="s">
        <v>499</v>
      </c>
      <c r="C167" s="13" t="s">
        <v>500</v>
      </c>
      <c r="D167" s="40" t="s">
        <v>68</v>
      </c>
      <c r="E167" s="41">
        <v>1.46</v>
      </c>
      <c r="F167" s="48">
        <v>2.93</v>
      </c>
      <c r="G167" s="47">
        <f t="shared" si="23"/>
        <v>4.2699999999999996</v>
      </c>
      <c r="I167" s="41">
        <v>1.46</v>
      </c>
      <c r="J167" s="46" t="b">
        <f t="shared" si="24"/>
        <v>1</v>
      </c>
      <c r="K167" s="16">
        <v>2.93</v>
      </c>
      <c r="L167" s="46" t="b">
        <f t="shared" si="25"/>
        <v>1</v>
      </c>
      <c r="M167" s="16">
        <v>4.2699999999999996</v>
      </c>
      <c r="N167" s="46" t="b">
        <f t="shared" si="22"/>
        <v>1</v>
      </c>
    </row>
    <row r="168" spans="2:14" ht="45">
      <c r="B168" s="17" t="s">
        <v>501</v>
      </c>
      <c r="C168" s="13" t="s">
        <v>502</v>
      </c>
      <c r="D168" s="40" t="s">
        <v>57</v>
      </c>
      <c r="E168" s="41">
        <v>1.1299999999999999E-2</v>
      </c>
      <c r="F168" s="48">
        <v>568.9</v>
      </c>
      <c r="G168" s="47">
        <f t="shared" si="23"/>
        <v>6.42</v>
      </c>
      <c r="I168" s="41">
        <v>1.1299999999999999E-2</v>
      </c>
      <c r="J168" s="46" t="b">
        <f t="shared" si="24"/>
        <v>1</v>
      </c>
      <c r="K168" s="16">
        <v>568.9</v>
      </c>
      <c r="L168" s="46" t="b">
        <f t="shared" si="25"/>
        <v>1</v>
      </c>
      <c r="M168" s="16">
        <v>6.42</v>
      </c>
      <c r="N168" s="46" t="b">
        <f t="shared" si="22"/>
        <v>1</v>
      </c>
    </row>
    <row r="169" spans="2:14">
      <c r="B169" s="17" t="s">
        <v>443</v>
      </c>
      <c r="C169" s="13" t="s">
        <v>444</v>
      </c>
      <c r="D169" s="40" t="s">
        <v>388</v>
      </c>
      <c r="E169" s="41">
        <v>0.45</v>
      </c>
      <c r="F169" s="48">
        <v>28.5</v>
      </c>
      <c r="G169" s="47">
        <f t="shared" si="23"/>
        <v>12.82</v>
      </c>
      <c r="I169" s="41">
        <v>0.45</v>
      </c>
      <c r="J169" s="46" t="b">
        <f t="shared" si="24"/>
        <v>1</v>
      </c>
      <c r="K169" s="16">
        <v>28.5</v>
      </c>
      <c r="L169" s="46" t="b">
        <f t="shared" si="25"/>
        <v>1</v>
      </c>
      <c r="M169" s="16">
        <v>12.82</v>
      </c>
      <c r="N169" s="46" t="b">
        <f t="shared" si="22"/>
        <v>1</v>
      </c>
    </row>
    <row r="170" spans="2:14">
      <c r="B170" s="17" t="s">
        <v>389</v>
      </c>
      <c r="C170" s="17" t="s">
        <v>390</v>
      </c>
      <c r="D170" s="40" t="s">
        <v>388</v>
      </c>
      <c r="E170" s="41">
        <v>0.45</v>
      </c>
      <c r="F170" s="48">
        <v>22.76</v>
      </c>
      <c r="G170" s="47">
        <f t="shared" si="23"/>
        <v>10.24</v>
      </c>
      <c r="I170" s="41">
        <v>0.45</v>
      </c>
      <c r="J170" s="46" t="b">
        <f t="shared" si="24"/>
        <v>1</v>
      </c>
      <c r="K170" s="16">
        <v>22.76</v>
      </c>
      <c r="L170" s="46" t="b">
        <f t="shared" si="25"/>
        <v>1</v>
      </c>
      <c r="M170" s="16">
        <v>10.24</v>
      </c>
      <c r="N170" s="46" t="b">
        <f t="shared" si="22"/>
        <v>1</v>
      </c>
    </row>
    <row r="171" spans="2:14">
      <c r="B171" s="42"/>
      <c r="C171" s="42"/>
      <c r="D171" s="42"/>
      <c r="E171" s="42"/>
      <c r="F171" s="43" t="s">
        <v>21</v>
      </c>
      <c r="G171" s="49">
        <f>SUM(G164:G170)</f>
        <v>98.659999999999982</v>
      </c>
      <c r="I171" s="42"/>
      <c r="K171" s="42"/>
      <c r="M171" s="44">
        <v>98.66</v>
      </c>
      <c r="N171" s="46" t="b">
        <f t="shared" si="22"/>
        <v>1</v>
      </c>
    </row>
    <row r="173" spans="2:14" ht="25.5" customHeight="1">
      <c r="B173" s="69" t="s">
        <v>503</v>
      </c>
      <c r="C173" s="70"/>
      <c r="D173" s="70"/>
      <c r="E173" s="70"/>
      <c r="F173" s="70"/>
      <c r="G173" s="71"/>
      <c r="I173" s="30"/>
      <c r="K173" s="30"/>
      <c r="M173" s="31"/>
    </row>
    <row r="174" spans="2:14">
      <c r="B174" s="32" t="s">
        <v>392</v>
      </c>
      <c r="C174" s="33"/>
      <c r="D174" s="33"/>
      <c r="E174" s="33"/>
      <c r="F174" s="33"/>
      <c r="G174" s="34"/>
      <c r="I174" s="33"/>
      <c r="K174" s="33"/>
      <c r="M174" s="34"/>
    </row>
    <row r="175" spans="2:14">
      <c r="B175" s="35" t="s">
        <v>504</v>
      </c>
      <c r="C175" s="36"/>
      <c r="D175" s="36"/>
      <c r="E175" s="36"/>
      <c r="F175" s="37"/>
      <c r="G175" s="38"/>
      <c r="I175" s="36"/>
      <c r="K175" s="37"/>
      <c r="M175" s="38"/>
    </row>
    <row r="176" spans="2:14">
      <c r="B176" s="39" t="s">
        <v>381</v>
      </c>
      <c r="C176" s="7" t="s">
        <v>17</v>
      </c>
      <c r="D176" s="39" t="s">
        <v>382</v>
      </c>
      <c r="E176" s="39" t="s">
        <v>383</v>
      </c>
      <c r="F176" s="39" t="s">
        <v>1107</v>
      </c>
      <c r="G176" s="39" t="s">
        <v>385</v>
      </c>
      <c r="I176" s="39" t="s">
        <v>383</v>
      </c>
      <c r="K176" s="39" t="s">
        <v>384</v>
      </c>
      <c r="M176" s="39" t="s">
        <v>385</v>
      </c>
    </row>
    <row r="177" spans="2:14" ht="22.5">
      <c r="B177" s="17" t="s">
        <v>497</v>
      </c>
      <c r="C177" s="13" t="s">
        <v>498</v>
      </c>
      <c r="D177" s="40" t="s">
        <v>68</v>
      </c>
      <c r="E177" s="41">
        <v>13.66</v>
      </c>
      <c r="F177" s="48">
        <v>5.79</v>
      </c>
      <c r="G177" s="47">
        <f t="shared" ref="G177:G180" si="26">TRUNC(E177*F177,2)</f>
        <v>79.09</v>
      </c>
      <c r="I177" s="41">
        <v>13.66</v>
      </c>
      <c r="J177" s="46" t="b">
        <f>E177=I177</f>
        <v>1</v>
      </c>
      <c r="K177" s="16">
        <v>5.79</v>
      </c>
      <c r="L177" s="46" t="b">
        <f>F177=K177</f>
        <v>1</v>
      </c>
      <c r="M177" s="16">
        <v>79.09</v>
      </c>
      <c r="N177" s="46" t="b">
        <f t="shared" si="22"/>
        <v>1</v>
      </c>
    </row>
    <row r="178" spans="2:14" ht="45">
      <c r="B178" s="17" t="s">
        <v>505</v>
      </c>
      <c r="C178" s="13" t="s">
        <v>506</v>
      </c>
      <c r="D178" s="40" t="s">
        <v>57</v>
      </c>
      <c r="E178" s="41">
        <v>1.04E-2</v>
      </c>
      <c r="F178" s="48">
        <v>606.65</v>
      </c>
      <c r="G178" s="47">
        <f t="shared" si="26"/>
        <v>6.3</v>
      </c>
      <c r="I178" s="41">
        <v>1.04E-2</v>
      </c>
      <c r="J178" s="46" t="b">
        <f>E178=I178</f>
        <v>1</v>
      </c>
      <c r="K178" s="16">
        <v>606.65</v>
      </c>
      <c r="L178" s="46" t="b">
        <f>F178=K178</f>
        <v>1</v>
      </c>
      <c r="M178" s="16">
        <v>6.3</v>
      </c>
      <c r="N178" s="46" t="b">
        <f t="shared" si="22"/>
        <v>1</v>
      </c>
    </row>
    <row r="179" spans="2:14">
      <c r="B179" s="17" t="s">
        <v>443</v>
      </c>
      <c r="C179" s="13" t="s">
        <v>444</v>
      </c>
      <c r="D179" s="40" t="s">
        <v>388</v>
      </c>
      <c r="E179" s="41">
        <v>0.46</v>
      </c>
      <c r="F179" s="48">
        <v>28.5</v>
      </c>
      <c r="G179" s="47">
        <f t="shared" si="26"/>
        <v>13.11</v>
      </c>
      <c r="I179" s="41">
        <v>0.46</v>
      </c>
      <c r="J179" s="46" t="b">
        <f>E179=I179</f>
        <v>1</v>
      </c>
      <c r="K179" s="16">
        <v>28.5</v>
      </c>
      <c r="L179" s="46" t="b">
        <f>F179=K179</f>
        <v>1</v>
      </c>
      <c r="M179" s="16">
        <v>13.11</v>
      </c>
      <c r="N179" s="46" t="b">
        <f t="shared" si="22"/>
        <v>1</v>
      </c>
    </row>
    <row r="180" spans="2:14">
      <c r="B180" s="17" t="s">
        <v>389</v>
      </c>
      <c r="C180" s="17" t="s">
        <v>390</v>
      </c>
      <c r="D180" s="40" t="s">
        <v>388</v>
      </c>
      <c r="E180" s="41">
        <v>0.35</v>
      </c>
      <c r="F180" s="48">
        <v>22.76</v>
      </c>
      <c r="G180" s="47">
        <f t="shared" si="26"/>
        <v>7.96</v>
      </c>
      <c r="I180" s="41">
        <v>0.35</v>
      </c>
      <c r="J180" s="46" t="b">
        <f>E180=I180</f>
        <v>1</v>
      </c>
      <c r="K180" s="16">
        <v>22.76</v>
      </c>
      <c r="L180" s="46" t="b">
        <f>F180=K180</f>
        <v>1</v>
      </c>
      <c r="M180" s="16">
        <v>7.96</v>
      </c>
      <c r="N180" s="46" t="b">
        <f t="shared" si="22"/>
        <v>1</v>
      </c>
    </row>
    <row r="181" spans="2:14">
      <c r="B181" s="42"/>
      <c r="C181" s="42"/>
      <c r="D181" s="42"/>
      <c r="E181" s="42"/>
      <c r="F181" s="43" t="s">
        <v>21</v>
      </c>
      <c r="G181" s="49">
        <f>SUM(G177:G180)</f>
        <v>106.46</v>
      </c>
      <c r="I181" s="42"/>
      <c r="K181" s="42"/>
      <c r="M181" s="44">
        <v>106.46</v>
      </c>
      <c r="N181" s="46" t="b">
        <f t="shared" si="22"/>
        <v>1</v>
      </c>
    </row>
    <row r="183" spans="2:14" ht="25.5" customHeight="1">
      <c r="B183" s="69" t="s">
        <v>507</v>
      </c>
      <c r="C183" s="70"/>
      <c r="D183" s="70"/>
      <c r="E183" s="70"/>
      <c r="F183" s="70"/>
      <c r="G183" s="71"/>
      <c r="I183" s="30"/>
      <c r="K183" s="30"/>
      <c r="M183" s="31"/>
    </row>
    <row r="184" spans="2:14">
      <c r="B184" s="32" t="s">
        <v>379</v>
      </c>
      <c r="C184" s="33"/>
      <c r="D184" s="33"/>
      <c r="E184" s="33"/>
      <c r="F184" s="33"/>
      <c r="G184" s="34"/>
      <c r="I184" s="33"/>
      <c r="K184" s="33"/>
      <c r="M184" s="34"/>
    </row>
    <row r="185" spans="2:14">
      <c r="B185" s="35" t="s">
        <v>508</v>
      </c>
      <c r="C185" s="36"/>
      <c r="D185" s="36"/>
      <c r="E185" s="36"/>
      <c r="F185" s="37"/>
      <c r="G185" s="38"/>
      <c r="I185" s="36"/>
      <c r="K185" s="37"/>
      <c r="M185" s="38"/>
    </row>
    <row r="186" spans="2:14">
      <c r="B186" s="39" t="s">
        <v>381</v>
      </c>
      <c r="C186" s="7" t="s">
        <v>17</v>
      </c>
      <c r="D186" s="39" t="s">
        <v>382</v>
      </c>
      <c r="E186" s="39" t="s">
        <v>383</v>
      </c>
      <c r="F186" s="39" t="s">
        <v>1107</v>
      </c>
      <c r="G186" s="39" t="s">
        <v>385</v>
      </c>
      <c r="I186" s="39" t="s">
        <v>383</v>
      </c>
      <c r="K186" s="39" t="s">
        <v>384</v>
      </c>
      <c r="M186" s="39" t="s">
        <v>385</v>
      </c>
    </row>
    <row r="187" spans="2:14" ht="22.5">
      <c r="B187" s="17" t="s">
        <v>509</v>
      </c>
      <c r="C187" s="13" t="s">
        <v>510</v>
      </c>
      <c r="D187" s="40" t="s">
        <v>57</v>
      </c>
      <c r="E187" s="41">
        <v>0.76090000000000002</v>
      </c>
      <c r="F187" s="48">
        <v>82</v>
      </c>
      <c r="G187" s="47">
        <f t="shared" ref="G187:G193" si="27">TRUNC(E187*F187,2)</f>
        <v>62.39</v>
      </c>
      <c r="I187" s="41">
        <v>0.76090000000000002</v>
      </c>
      <c r="J187" s="46" t="b">
        <f t="shared" ref="J187:J193" si="28">E187=I187</f>
        <v>1</v>
      </c>
      <c r="K187" s="16">
        <v>82</v>
      </c>
      <c r="L187" s="46" t="b">
        <f t="shared" ref="L187:L193" si="29">F187=K187</f>
        <v>1</v>
      </c>
      <c r="M187" s="16">
        <v>62.39</v>
      </c>
      <c r="N187" s="46" t="b">
        <f t="shared" si="22"/>
        <v>1</v>
      </c>
    </row>
    <row r="188" spans="2:14">
      <c r="B188" s="17" t="s">
        <v>511</v>
      </c>
      <c r="C188" s="13" t="s">
        <v>512</v>
      </c>
      <c r="D188" s="40" t="s">
        <v>104</v>
      </c>
      <c r="E188" s="41">
        <v>325.15890000000002</v>
      </c>
      <c r="F188" s="48">
        <v>0.83</v>
      </c>
      <c r="G188" s="47">
        <f t="shared" si="27"/>
        <v>269.88</v>
      </c>
      <c r="I188" s="41">
        <v>325.15890000000002</v>
      </c>
      <c r="J188" s="46" t="b">
        <f t="shared" si="28"/>
        <v>1</v>
      </c>
      <c r="K188" s="16">
        <v>0.83</v>
      </c>
      <c r="L188" s="46" t="b">
        <f t="shared" si="29"/>
        <v>1</v>
      </c>
      <c r="M188" s="16">
        <v>269.88</v>
      </c>
      <c r="N188" s="46" t="b">
        <f t="shared" si="22"/>
        <v>1</v>
      </c>
    </row>
    <row r="189" spans="2:14" ht="22.5">
      <c r="B189" s="17" t="s">
        <v>513</v>
      </c>
      <c r="C189" s="13" t="s">
        <v>514</v>
      </c>
      <c r="D189" s="40" t="s">
        <v>57</v>
      </c>
      <c r="E189" s="41">
        <v>0.59119999999999995</v>
      </c>
      <c r="F189" s="48">
        <v>98.2</v>
      </c>
      <c r="G189" s="47">
        <f t="shared" si="27"/>
        <v>58.05</v>
      </c>
      <c r="I189" s="41">
        <v>0.59119999999999995</v>
      </c>
      <c r="J189" s="46" t="b">
        <f t="shared" si="28"/>
        <v>1</v>
      </c>
      <c r="K189" s="16">
        <v>98.2</v>
      </c>
      <c r="L189" s="46" t="b">
        <f t="shared" si="29"/>
        <v>1</v>
      </c>
      <c r="M189" s="16">
        <v>58.05</v>
      </c>
      <c r="N189" s="46" t="b">
        <f t="shared" si="22"/>
        <v>1</v>
      </c>
    </row>
    <row r="190" spans="2:14" ht="33.75">
      <c r="B190" s="17" t="s">
        <v>515</v>
      </c>
      <c r="C190" s="13" t="s">
        <v>516</v>
      </c>
      <c r="D190" s="40" t="s">
        <v>429</v>
      </c>
      <c r="E190" s="41">
        <v>0.61970000000000003</v>
      </c>
      <c r="F190" s="48">
        <v>1.59</v>
      </c>
      <c r="G190" s="47">
        <f t="shared" si="27"/>
        <v>0.98</v>
      </c>
      <c r="I190" s="41">
        <v>0.61970000000000003</v>
      </c>
      <c r="J190" s="46" t="b">
        <f t="shared" si="28"/>
        <v>1</v>
      </c>
      <c r="K190" s="16">
        <v>1.59</v>
      </c>
      <c r="L190" s="46" t="b">
        <f t="shared" si="29"/>
        <v>1</v>
      </c>
      <c r="M190" s="16">
        <v>0.98</v>
      </c>
      <c r="N190" s="46" t="b">
        <f t="shared" si="22"/>
        <v>1</v>
      </c>
    </row>
    <row r="191" spans="2:14" ht="33.75">
      <c r="B191" s="17" t="s">
        <v>517</v>
      </c>
      <c r="C191" s="13" t="s">
        <v>518</v>
      </c>
      <c r="D191" s="40" t="s">
        <v>432</v>
      </c>
      <c r="E191" s="41">
        <v>0.65720000000000001</v>
      </c>
      <c r="F191" s="48">
        <v>5.83</v>
      </c>
      <c r="G191" s="47">
        <f t="shared" si="27"/>
        <v>3.83</v>
      </c>
      <c r="I191" s="41">
        <v>0.65720000000000001</v>
      </c>
      <c r="J191" s="46" t="b">
        <f t="shared" si="28"/>
        <v>1</v>
      </c>
      <c r="K191" s="16">
        <v>5.83</v>
      </c>
      <c r="L191" s="46" t="b">
        <f t="shared" si="29"/>
        <v>1</v>
      </c>
      <c r="M191" s="16">
        <v>3.83</v>
      </c>
      <c r="N191" s="46" t="b">
        <f t="shared" si="22"/>
        <v>1</v>
      </c>
    </row>
    <row r="192" spans="2:14" ht="22.5">
      <c r="B192" s="17" t="s">
        <v>519</v>
      </c>
      <c r="C192" s="13" t="s">
        <v>520</v>
      </c>
      <c r="D192" s="40" t="s">
        <v>388</v>
      </c>
      <c r="E192" s="41">
        <v>1.2767999999999999</v>
      </c>
      <c r="F192" s="48">
        <v>27.63</v>
      </c>
      <c r="G192" s="47">
        <f t="shared" si="27"/>
        <v>35.270000000000003</v>
      </c>
      <c r="I192" s="41">
        <v>1.2767999999999999</v>
      </c>
      <c r="J192" s="46" t="b">
        <f t="shared" si="28"/>
        <v>1</v>
      </c>
      <c r="K192" s="16">
        <v>27.63</v>
      </c>
      <c r="L192" s="46" t="b">
        <f t="shared" si="29"/>
        <v>1</v>
      </c>
      <c r="M192" s="16">
        <v>35.270000000000003</v>
      </c>
      <c r="N192" s="46" t="b">
        <f t="shared" si="22"/>
        <v>1</v>
      </c>
    </row>
    <row r="193" spans="2:14">
      <c r="B193" s="17" t="s">
        <v>389</v>
      </c>
      <c r="C193" s="17" t="s">
        <v>390</v>
      </c>
      <c r="D193" s="40" t="s">
        <v>388</v>
      </c>
      <c r="E193" s="41">
        <v>2.0266999999999999</v>
      </c>
      <c r="F193" s="48">
        <v>22.76</v>
      </c>
      <c r="G193" s="47">
        <f t="shared" si="27"/>
        <v>46.12</v>
      </c>
      <c r="I193" s="41">
        <v>2.0266999999999999</v>
      </c>
      <c r="J193" s="46" t="b">
        <f t="shared" si="28"/>
        <v>1</v>
      </c>
      <c r="K193" s="16">
        <v>22.76</v>
      </c>
      <c r="L193" s="46" t="b">
        <f t="shared" si="29"/>
        <v>1</v>
      </c>
      <c r="M193" s="16">
        <v>46.12</v>
      </c>
      <c r="N193" s="46" t="b">
        <f t="shared" si="22"/>
        <v>1</v>
      </c>
    </row>
    <row r="194" spans="2:14">
      <c r="B194" s="42"/>
      <c r="C194" s="42"/>
      <c r="D194" s="42"/>
      <c r="E194" s="42"/>
      <c r="F194" s="43" t="s">
        <v>21</v>
      </c>
      <c r="G194" s="49">
        <f>SUM(G187:G193)</f>
        <v>476.52</v>
      </c>
      <c r="I194" s="42"/>
      <c r="K194" s="42"/>
      <c r="M194" s="44">
        <v>476.52</v>
      </c>
      <c r="N194" s="46" t="b">
        <f t="shared" si="22"/>
        <v>1</v>
      </c>
    </row>
    <row r="196" spans="2:14" ht="25.5" customHeight="1">
      <c r="B196" s="69" t="s">
        <v>521</v>
      </c>
      <c r="C196" s="70"/>
      <c r="D196" s="70"/>
      <c r="E196" s="70"/>
      <c r="F196" s="70"/>
      <c r="G196" s="71"/>
      <c r="I196" s="30"/>
      <c r="K196" s="30"/>
      <c r="M196" s="31"/>
    </row>
    <row r="197" spans="2:14">
      <c r="B197" s="32" t="s">
        <v>379</v>
      </c>
      <c r="C197" s="33"/>
      <c r="D197" s="33"/>
      <c r="E197" s="33"/>
      <c r="F197" s="33"/>
      <c r="G197" s="34"/>
      <c r="I197" s="33"/>
      <c r="K197" s="33"/>
      <c r="M197" s="34"/>
    </row>
    <row r="198" spans="2:14">
      <c r="B198" s="35" t="s">
        <v>522</v>
      </c>
      <c r="C198" s="36"/>
      <c r="D198" s="36"/>
      <c r="E198" s="36"/>
      <c r="F198" s="37"/>
      <c r="G198" s="38"/>
      <c r="I198" s="36"/>
      <c r="K198" s="37"/>
      <c r="M198" s="38"/>
    </row>
    <row r="199" spans="2:14">
      <c r="B199" s="39" t="s">
        <v>381</v>
      </c>
      <c r="C199" s="7" t="s">
        <v>17</v>
      </c>
      <c r="D199" s="39" t="s">
        <v>382</v>
      </c>
      <c r="E199" s="39" t="s">
        <v>383</v>
      </c>
      <c r="F199" s="39" t="s">
        <v>1107</v>
      </c>
      <c r="G199" s="39" t="s">
        <v>385</v>
      </c>
      <c r="I199" s="39" t="s">
        <v>383</v>
      </c>
      <c r="K199" s="39" t="s">
        <v>384</v>
      </c>
      <c r="M199" s="39" t="s">
        <v>385</v>
      </c>
    </row>
    <row r="200" spans="2:14">
      <c r="B200" s="17" t="s">
        <v>402</v>
      </c>
      <c r="C200" s="13" t="s">
        <v>403</v>
      </c>
      <c r="D200" s="40" t="s">
        <v>388</v>
      </c>
      <c r="E200" s="41">
        <v>2.4590000000000001</v>
      </c>
      <c r="F200" s="48">
        <v>27.74</v>
      </c>
      <c r="G200" s="47">
        <f t="shared" ref="G200:G204" si="30">TRUNC(E200*F200,2)</f>
        <v>68.209999999999994</v>
      </c>
      <c r="I200" s="41">
        <v>2.4590000000000001</v>
      </c>
      <c r="J200" s="46" t="b">
        <f>E200=I200</f>
        <v>1</v>
      </c>
      <c r="K200" s="16">
        <v>27.74</v>
      </c>
      <c r="L200" s="46" t="b">
        <f>F200=K200</f>
        <v>1</v>
      </c>
      <c r="M200" s="16">
        <v>68.209999999999994</v>
      </c>
      <c r="N200" s="46" t="b">
        <f t="shared" si="22"/>
        <v>1</v>
      </c>
    </row>
    <row r="201" spans="2:14">
      <c r="B201" s="17" t="s">
        <v>443</v>
      </c>
      <c r="C201" s="13" t="s">
        <v>444</v>
      </c>
      <c r="D201" s="40" t="s">
        <v>388</v>
      </c>
      <c r="E201" s="41">
        <v>2.4590000000000001</v>
      </c>
      <c r="F201" s="48">
        <v>28.5</v>
      </c>
      <c r="G201" s="47">
        <f t="shared" si="30"/>
        <v>70.08</v>
      </c>
      <c r="I201" s="41">
        <v>2.4590000000000001</v>
      </c>
      <c r="J201" s="46" t="b">
        <f>E201=I201</f>
        <v>1</v>
      </c>
      <c r="K201" s="16">
        <v>28.5</v>
      </c>
      <c r="L201" s="46" t="b">
        <f>F201=K201</f>
        <v>1</v>
      </c>
      <c r="M201" s="16">
        <v>70.08</v>
      </c>
      <c r="N201" s="46" t="b">
        <f t="shared" si="22"/>
        <v>1</v>
      </c>
    </row>
    <row r="202" spans="2:14">
      <c r="B202" s="17" t="s">
        <v>389</v>
      </c>
      <c r="C202" s="13" t="s">
        <v>390</v>
      </c>
      <c r="D202" s="40" t="s">
        <v>388</v>
      </c>
      <c r="E202" s="41">
        <v>7.3769999999999998</v>
      </c>
      <c r="F202" s="48">
        <v>22.76</v>
      </c>
      <c r="G202" s="47">
        <f t="shared" si="30"/>
        <v>167.9</v>
      </c>
      <c r="I202" s="41">
        <v>7.3769999999999998</v>
      </c>
      <c r="J202" s="46" t="b">
        <f>E202=I202</f>
        <v>1</v>
      </c>
      <c r="K202" s="16">
        <v>22.76</v>
      </c>
      <c r="L202" s="46" t="b">
        <f>F202=K202</f>
        <v>1</v>
      </c>
      <c r="M202" s="16">
        <v>167.9</v>
      </c>
      <c r="N202" s="46" t="b">
        <f t="shared" si="22"/>
        <v>1</v>
      </c>
    </row>
    <row r="203" spans="2:14" ht="33.75">
      <c r="B203" s="17" t="s">
        <v>523</v>
      </c>
      <c r="C203" s="13" t="s">
        <v>524</v>
      </c>
      <c r="D203" s="40" t="s">
        <v>429</v>
      </c>
      <c r="E203" s="41">
        <v>1.417</v>
      </c>
      <c r="F203" s="48">
        <v>0.56000000000000005</v>
      </c>
      <c r="G203" s="47">
        <f t="shared" si="30"/>
        <v>0.79</v>
      </c>
      <c r="I203" s="41">
        <v>1.417</v>
      </c>
      <c r="J203" s="46" t="b">
        <f>E203=I203</f>
        <v>1</v>
      </c>
      <c r="K203" s="16">
        <v>0.56000000000000005</v>
      </c>
      <c r="L203" s="46" t="b">
        <f>F203=K203</f>
        <v>1</v>
      </c>
      <c r="M203" s="16">
        <v>0.79</v>
      </c>
      <c r="N203" s="46" t="b">
        <f t="shared" si="22"/>
        <v>1</v>
      </c>
    </row>
    <row r="204" spans="2:14" ht="33.75">
      <c r="B204" s="17" t="s">
        <v>525</v>
      </c>
      <c r="C204" s="13" t="s">
        <v>526</v>
      </c>
      <c r="D204" s="40" t="s">
        <v>432</v>
      </c>
      <c r="E204" s="41">
        <v>1.042</v>
      </c>
      <c r="F204" s="48">
        <v>1.5</v>
      </c>
      <c r="G204" s="47">
        <f t="shared" si="30"/>
        <v>1.56</v>
      </c>
      <c r="I204" s="41">
        <v>1.042</v>
      </c>
      <c r="J204" s="46" t="b">
        <f>E204=I204</f>
        <v>1</v>
      </c>
      <c r="K204" s="16">
        <v>1.5</v>
      </c>
      <c r="L204" s="46" t="b">
        <f>F204=K204</f>
        <v>1</v>
      </c>
      <c r="M204" s="16">
        <v>1.56</v>
      </c>
      <c r="N204" s="46" t="b">
        <f t="shared" ref="N204:N252" si="31">G204=M204</f>
        <v>1</v>
      </c>
    </row>
    <row r="205" spans="2:14">
      <c r="B205" s="42"/>
      <c r="C205" s="42"/>
      <c r="D205" s="42"/>
      <c r="E205" s="42"/>
      <c r="F205" s="43" t="s">
        <v>21</v>
      </c>
      <c r="G205" s="49">
        <f>SUM(G200:G204)</f>
        <v>308.54000000000002</v>
      </c>
      <c r="I205" s="42"/>
      <c r="K205" s="42"/>
      <c r="M205" s="44">
        <v>308.54000000000002</v>
      </c>
      <c r="N205" s="46" t="b">
        <f t="shared" si="31"/>
        <v>1</v>
      </c>
    </row>
    <row r="207" spans="2:14">
      <c r="B207" s="29" t="s">
        <v>527</v>
      </c>
      <c r="C207" s="30"/>
      <c r="D207" s="30"/>
      <c r="E207" s="30"/>
      <c r="F207" s="30"/>
      <c r="G207" s="31"/>
      <c r="I207" s="30"/>
      <c r="K207" s="30"/>
      <c r="M207" s="31"/>
    </row>
    <row r="208" spans="2:14">
      <c r="B208" s="32" t="s">
        <v>392</v>
      </c>
      <c r="C208" s="33"/>
      <c r="D208" s="33"/>
      <c r="E208" s="33"/>
      <c r="F208" s="33"/>
      <c r="G208" s="34"/>
      <c r="I208" s="33"/>
      <c r="K208" s="33"/>
      <c r="M208" s="34"/>
    </row>
    <row r="209" spans="2:14">
      <c r="B209" s="35" t="s">
        <v>528</v>
      </c>
      <c r="C209" s="36"/>
      <c r="D209" s="36"/>
      <c r="E209" s="36"/>
      <c r="F209" s="37"/>
      <c r="G209" s="38"/>
      <c r="I209" s="36"/>
      <c r="K209" s="37"/>
      <c r="M209" s="38"/>
    </row>
    <row r="210" spans="2:14">
      <c r="B210" s="39" t="s">
        <v>381</v>
      </c>
      <c r="C210" s="7" t="s">
        <v>17</v>
      </c>
      <c r="D210" s="39" t="s">
        <v>382</v>
      </c>
      <c r="E210" s="39" t="s">
        <v>383</v>
      </c>
      <c r="F210" s="39" t="s">
        <v>1107</v>
      </c>
      <c r="G210" s="39" t="s">
        <v>385</v>
      </c>
      <c r="I210" s="39" t="s">
        <v>383</v>
      </c>
      <c r="K210" s="39" t="s">
        <v>384</v>
      </c>
      <c r="M210" s="39" t="s">
        <v>385</v>
      </c>
    </row>
    <row r="211" spans="2:14" ht="33.75">
      <c r="B211" s="17" t="s">
        <v>529</v>
      </c>
      <c r="C211" s="13" t="s">
        <v>530</v>
      </c>
      <c r="D211" s="40" t="s">
        <v>101</v>
      </c>
      <c r="E211" s="41">
        <v>1.05</v>
      </c>
      <c r="F211" s="48">
        <v>5.75</v>
      </c>
      <c r="G211" s="47">
        <f t="shared" ref="G211:G212" si="32">TRUNC(E211*F211,2)</f>
        <v>6.03</v>
      </c>
      <c r="I211" s="41">
        <v>1.05</v>
      </c>
      <c r="J211" s="46" t="b">
        <f>E211=I211</f>
        <v>1</v>
      </c>
      <c r="K211" s="16">
        <v>5.75</v>
      </c>
      <c r="L211" s="46" t="b">
        <f>F211=K211</f>
        <v>1</v>
      </c>
      <c r="M211" s="16">
        <v>6.03</v>
      </c>
      <c r="N211" s="46" t="b">
        <f t="shared" si="31"/>
        <v>1</v>
      </c>
    </row>
    <row r="212" spans="2:14">
      <c r="B212" s="17" t="s">
        <v>531</v>
      </c>
      <c r="C212" s="17" t="s">
        <v>532</v>
      </c>
      <c r="D212" s="40" t="s">
        <v>388</v>
      </c>
      <c r="E212" s="41">
        <v>0.02</v>
      </c>
      <c r="F212" s="48">
        <v>28.29</v>
      </c>
      <c r="G212" s="47">
        <f t="shared" si="32"/>
        <v>0.56000000000000005</v>
      </c>
      <c r="I212" s="41">
        <v>0.02</v>
      </c>
      <c r="J212" s="46" t="b">
        <f>E212=I212</f>
        <v>1</v>
      </c>
      <c r="K212" s="16">
        <v>28.29</v>
      </c>
      <c r="L212" s="46" t="b">
        <f>F212=K212</f>
        <v>1</v>
      </c>
      <c r="M212" s="16">
        <v>0.56000000000000005</v>
      </c>
      <c r="N212" s="46" t="b">
        <f t="shared" si="31"/>
        <v>1</v>
      </c>
    </row>
    <row r="213" spans="2:14">
      <c r="B213" s="42"/>
      <c r="C213" s="42"/>
      <c r="D213" s="42"/>
      <c r="E213" s="42"/>
      <c r="F213" s="43" t="s">
        <v>21</v>
      </c>
      <c r="G213" s="49">
        <f>SUM(G211:G212)</f>
        <v>6.59</v>
      </c>
      <c r="I213" s="42"/>
      <c r="K213" s="42"/>
      <c r="M213" s="44">
        <v>6.59</v>
      </c>
      <c r="N213" s="46" t="b">
        <f t="shared" si="31"/>
        <v>1</v>
      </c>
    </row>
    <row r="215" spans="2:14">
      <c r="B215" s="29" t="s">
        <v>533</v>
      </c>
      <c r="C215" s="30"/>
      <c r="D215" s="30"/>
      <c r="E215" s="30"/>
      <c r="F215" s="30"/>
      <c r="G215" s="31"/>
      <c r="I215" s="30"/>
      <c r="K215" s="30"/>
      <c r="M215" s="31"/>
    </row>
    <row r="216" spans="2:14">
      <c r="B216" s="32" t="s">
        <v>379</v>
      </c>
      <c r="C216" s="33"/>
      <c r="D216" s="33"/>
      <c r="E216" s="33"/>
      <c r="F216" s="33"/>
      <c r="G216" s="34"/>
      <c r="I216" s="33"/>
      <c r="K216" s="33"/>
      <c r="M216" s="34"/>
    </row>
    <row r="217" spans="2:14">
      <c r="B217" s="35" t="s">
        <v>534</v>
      </c>
      <c r="C217" s="36"/>
      <c r="D217" s="36"/>
      <c r="E217" s="36"/>
      <c r="F217" s="37"/>
      <c r="G217" s="38"/>
      <c r="I217" s="36"/>
      <c r="K217" s="37"/>
      <c r="M217" s="38"/>
    </row>
    <row r="218" spans="2:14">
      <c r="B218" s="39" t="s">
        <v>381</v>
      </c>
      <c r="C218" s="7" t="s">
        <v>17</v>
      </c>
      <c r="D218" s="39" t="s">
        <v>382</v>
      </c>
      <c r="E218" s="39" t="s">
        <v>383</v>
      </c>
      <c r="F218" s="39" t="s">
        <v>1107</v>
      </c>
      <c r="G218" s="39" t="s">
        <v>385</v>
      </c>
      <c r="I218" s="39" t="s">
        <v>383</v>
      </c>
      <c r="K218" s="39" t="s">
        <v>384</v>
      </c>
      <c r="M218" s="39" t="s">
        <v>385</v>
      </c>
    </row>
    <row r="219" spans="2:14" ht="22.5">
      <c r="B219" s="17" t="s">
        <v>394</v>
      </c>
      <c r="C219" s="13" t="s">
        <v>395</v>
      </c>
      <c r="D219" s="40" t="s">
        <v>104</v>
      </c>
      <c r="E219" s="41">
        <v>1.0999999999999999E-2</v>
      </c>
      <c r="F219" s="48">
        <v>20.43</v>
      </c>
      <c r="G219" s="47">
        <f t="shared" ref="G219:G223" si="33">TRUNC(E219*F219,2)</f>
        <v>0.22</v>
      </c>
      <c r="I219" s="41">
        <v>1.0999999999999999E-2</v>
      </c>
      <c r="J219" s="46" t="b">
        <f>E219=I219</f>
        <v>1</v>
      </c>
      <c r="K219" s="16">
        <v>20.43</v>
      </c>
      <c r="L219" s="46" t="b">
        <f>F219=K219</f>
        <v>1</v>
      </c>
      <c r="M219" s="16">
        <v>0.22</v>
      </c>
      <c r="N219" s="46" t="b">
        <f t="shared" si="31"/>
        <v>1</v>
      </c>
    </row>
    <row r="220" spans="2:14" ht="33.75">
      <c r="B220" s="17" t="s">
        <v>535</v>
      </c>
      <c r="C220" s="13" t="s">
        <v>536</v>
      </c>
      <c r="D220" s="40" t="s">
        <v>35</v>
      </c>
      <c r="E220" s="41">
        <v>0.39200000000000002</v>
      </c>
      <c r="F220" s="48">
        <v>25.2</v>
      </c>
      <c r="G220" s="47">
        <f t="shared" si="33"/>
        <v>9.8699999999999992</v>
      </c>
      <c r="I220" s="41">
        <v>0.39200000000000002</v>
      </c>
      <c r="J220" s="46" t="b">
        <f>E220=I220</f>
        <v>1</v>
      </c>
      <c r="K220" s="16">
        <v>25.2</v>
      </c>
      <c r="L220" s="46" t="b">
        <f>F220=K220</f>
        <v>1</v>
      </c>
      <c r="M220" s="16">
        <v>9.8699999999999992</v>
      </c>
      <c r="N220" s="46" t="b">
        <f t="shared" si="31"/>
        <v>1</v>
      </c>
    </row>
    <row r="221" spans="2:14" ht="33.75">
      <c r="B221" s="17" t="s">
        <v>529</v>
      </c>
      <c r="C221" s="13" t="s">
        <v>530</v>
      </c>
      <c r="D221" s="40" t="s">
        <v>101</v>
      </c>
      <c r="E221" s="41">
        <v>0.32200000000000001</v>
      </c>
      <c r="F221" s="48">
        <v>5.75</v>
      </c>
      <c r="G221" s="47">
        <f t="shared" si="33"/>
        <v>1.85</v>
      </c>
      <c r="I221" s="41">
        <v>0.32200000000000001</v>
      </c>
      <c r="J221" s="46" t="b">
        <f>E221=I221</f>
        <v>1</v>
      </c>
      <c r="K221" s="16">
        <v>5.75</v>
      </c>
      <c r="L221" s="46" t="b">
        <f>F221=K221</f>
        <v>1</v>
      </c>
      <c r="M221" s="16">
        <v>1.85</v>
      </c>
      <c r="N221" s="46" t="b">
        <f t="shared" si="31"/>
        <v>1</v>
      </c>
    </row>
    <row r="222" spans="2:14">
      <c r="B222" s="17" t="s">
        <v>537</v>
      </c>
      <c r="C222" s="13" t="s">
        <v>538</v>
      </c>
      <c r="D222" s="40" t="s">
        <v>388</v>
      </c>
      <c r="E222" s="41">
        <v>8.0000000000000002E-3</v>
      </c>
      <c r="F222" s="48">
        <v>23.48</v>
      </c>
      <c r="G222" s="47">
        <f t="shared" si="33"/>
        <v>0.18</v>
      </c>
      <c r="I222" s="41">
        <v>8.0000000000000002E-3</v>
      </c>
      <c r="J222" s="46" t="b">
        <f>E222=I222</f>
        <v>1</v>
      </c>
      <c r="K222" s="16">
        <v>23.48</v>
      </c>
      <c r="L222" s="46" t="b">
        <f>F222=K222</f>
        <v>1</v>
      </c>
      <c r="M222" s="16">
        <v>0.18</v>
      </c>
      <c r="N222" s="46" t="b">
        <f t="shared" si="31"/>
        <v>1</v>
      </c>
    </row>
    <row r="223" spans="2:14">
      <c r="B223" s="17" t="s">
        <v>531</v>
      </c>
      <c r="C223" s="17" t="s">
        <v>532</v>
      </c>
      <c r="D223" s="40" t="s">
        <v>388</v>
      </c>
      <c r="E223" s="41">
        <v>2.4E-2</v>
      </c>
      <c r="F223" s="48">
        <v>28.29</v>
      </c>
      <c r="G223" s="47">
        <f t="shared" si="33"/>
        <v>0.67</v>
      </c>
      <c r="I223" s="41">
        <v>2.4E-2</v>
      </c>
      <c r="J223" s="46" t="b">
        <f>E223=I223</f>
        <v>1</v>
      </c>
      <c r="K223" s="16">
        <v>28.29</v>
      </c>
      <c r="L223" s="46" t="b">
        <f>F223=K223</f>
        <v>1</v>
      </c>
      <c r="M223" s="16">
        <v>0.67</v>
      </c>
      <c r="N223" s="46" t="b">
        <f t="shared" si="31"/>
        <v>1</v>
      </c>
    </row>
    <row r="224" spans="2:14">
      <c r="B224" s="42"/>
      <c r="C224" s="42"/>
      <c r="D224" s="42"/>
      <c r="E224" s="42"/>
      <c r="F224" s="43" t="s">
        <v>21</v>
      </c>
      <c r="G224" s="49">
        <f>SUM(G219:G223)</f>
        <v>12.79</v>
      </c>
      <c r="I224" s="42"/>
      <c r="K224" s="42"/>
      <c r="M224" s="44">
        <v>12.79</v>
      </c>
      <c r="N224" s="46" t="b">
        <f t="shared" si="31"/>
        <v>1</v>
      </c>
    </row>
    <row r="226" spans="2:14" ht="25.5" customHeight="1">
      <c r="B226" s="69" t="s">
        <v>539</v>
      </c>
      <c r="C226" s="70"/>
      <c r="D226" s="70"/>
      <c r="E226" s="70"/>
      <c r="F226" s="70"/>
      <c r="G226" s="71"/>
      <c r="I226" s="30"/>
      <c r="K226" s="30"/>
      <c r="M226" s="31"/>
    </row>
    <row r="227" spans="2:14">
      <c r="B227" s="32" t="s">
        <v>379</v>
      </c>
      <c r="C227" s="33"/>
      <c r="D227" s="33"/>
      <c r="E227" s="33"/>
      <c r="F227" s="33"/>
      <c r="G227" s="34"/>
      <c r="I227" s="33"/>
      <c r="K227" s="33"/>
      <c r="M227" s="34"/>
    </row>
    <row r="228" spans="2:14">
      <c r="B228" s="35" t="s">
        <v>540</v>
      </c>
      <c r="C228" s="36"/>
      <c r="D228" s="36"/>
      <c r="E228" s="36"/>
      <c r="F228" s="37"/>
      <c r="G228" s="38"/>
      <c r="I228" s="36"/>
      <c r="K228" s="37"/>
      <c r="M228" s="38"/>
    </row>
    <row r="229" spans="2:14">
      <c r="B229" s="39" t="s">
        <v>381</v>
      </c>
      <c r="C229" s="7" t="s">
        <v>17</v>
      </c>
      <c r="D229" s="39" t="s">
        <v>382</v>
      </c>
      <c r="E229" s="39" t="s">
        <v>383</v>
      </c>
      <c r="F229" s="39" t="s">
        <v>1107</v>
      </c>
      <c r="G229" s="39" t="s">
        <v>385</v>
      </c>
      <c r="I229" s="39" t="s">
        <v>383</v>
      </c>
      <c r="K229" s="39" t="s">
        <v>384</v>
      </c>
      <c r="M229" s="39" t="s">
        <v>385</v>
      </c>
    </row>
    <row r="230" spans="2:14" ht="22.5">
      <c r="B230" s="17" t="s">
        <v>541</v>
      </c>
      <c r="C230" s="13" t="s">
        <v>542</v>
      </c>
      <c r="D230" s="40" t="s">
        <v>57</v>
      </c>
      <c r="E230" s="41">
        <v>1.1000000000000001</v>
      </c>
      <c r="F230" s="48">
        <v>113.37</v>
      </c>
      <c r="G230" s="47">
        <f t="shared" ref="G230:G233" si="34">TRUNC(E230*F230,2)</f>
        <v>124.7</v>
      </c>
      <c r="I230" s="41">
        <v>1.1000000000000001</v>
      </c>
      <c r="J230" s="46" t="b">
        <f>E230=I230</f>
        <v>1</v>
      </c>
      <c r="K230" s="16">
        <v>113.37</v>
      </c>
      <c r="L230" s="46" t="b">
        <f>F230=K230</f>
        <v>1</v>
      </c>
      <c r="M230" s="16">
        <v>124.7</v>
      </c>
      <c r="N230" s="46" t="b">
        <f t="shared" si="31"/>
        <v>1</v>
      </c>
    </row>
    <row r="231" spans="2:14" ht="33.75">
      <c r="B231" s="17" t="s">
        <v>479</v>
      </c>
      <c r="C231" s="13" t="s">
        <v>480</v>
      </c>
      <c r="D231" s="40" t="s">
        <v>432</v>
      </c>
      <c r="E231" s="41">
        <v>0.13505</v>
      </c>
      <c r="F231" s="48">
        <v>39.04</v>
      </c>
      <c r="G231" s="47">
        <f t="shared" si="34"/>
        <v>5.27</v>
      </c>
      <c r="I231" s="41">
        <v>0.13505</v>
      </c>
      <c r="J231" s="46" t="b">
        <f>E231=I231</f>
        <v>1</v>
      </c>
      <c r="K231" s="16">
        <v>39.04</v>
      </c>
      <c r="L231" s="46" t="b">
        <f>F231=K231</f>
        <v>1</v>
      </c>
      <c r="M231" s="16">
        <v>5.27</v>
      </c>
      <c r="N231" s="46" t="b">
        <f t="shared" si="31"/>
        <v>1</v>
      </c>
    </row>
    <row r="232" spans="2:14">
      <c r="B232" s="17" t="s">
        <v>443</v>
      </c>
      <c r="C232" s="13" t="s">
        <v>444</v>
      </c>
      <c r="D232" s="40" t="s">
        <v>388</v>
      </c>
      <c r="E232" s="41">
        <v>2.0287700000000002</v>
      </c>
      <c r="F232" s="48">
        <v>28.5</v>
      </c>
      <c r="G232" s="47">
        <f t="shared" si="34"/>
        <v>57.81</v>
      </c>
      <c r="I232" s="41">
        <v>2.0287700000000002</v>
      </c>
      <c r="J232" s="46" t="b">
        <f>E232=I232</f>
        <v>1</v>
      </c>
      <c r="K232" s="16">
        <v>28.5</v>
      </c>
      <c r="L232" s="46" t="b">
        <f>F232=K232</f>
        <v>1</v>
      </c>
      <c r="M232" s="16">
        <v>57.81</v>
      </c>
      <c r="N232" s="46" t="b">
        <f t="shared" si="31"/>
        <v>1</v>
      </c>
    </row>
    <row r="233" spans="2:14">
      <c r="B233" s="17" t="s">
        <v>389</v>
      </c>
      <c r="C233" s="17" t="s">
        <v>390</v>
      </c>
      <c r="D233" s="40" t="s">
        <v>388</v>
      </c>
      <c r="E233" s="41">
        <v>3.504238</v>
      </c>
      <c r="F233" s="48">
        <v>22.76</v>
      </c>
      <c r="G233" s="47">
        <f t="shared" si="34"/>
        <v>79.75</v>
      </c>
      <c r="I233" s="41">
        <v>3.504238</v>
      </c>
      <c r="J233" s="46" t="b">
        <f>E233=I233</f>
        <v>1</v>
      </c>
      <c r="K233" s="16">
        <v>22.76</v>
      </c>
      <c r="L233" s="46" t="b">
        <f>F233=K233</f>
        <v>1</v>
      </c>
      <c r="M233" s="16">
        <v>79.75</v>
      </c>
      <c r="N233" s="46" t="b">
        <f t="shared" si="31"/>
        <v>1</v>
      </c>
    </row>
    <row r="234" spans="2:14">
      <c r="B234" s="42"/>
      <c r="C234" s="42"/>
      <c r="D234" s="42"/>
      <c r="E234" s="42"/>
      <c r="F234" s="43" t="s">
        <v>21</v>
      </c>
      <c r="G234" s="49">
        <f>SUM(G230:G233)</f>
        <v>267.52999999999997</v>
      </c>
      <c r="I234" s="42"/>
      <c r="K234" s="42"/>
      <c r="M234" s="44">
        <v>267.52999999999997</v>
      </c>
      <c r="N234" s="46" t="b">
        <f t="shared" si="31"/>
        <v>1</v>
      </c>
    </row>
    <row r="236" spans="2:14">
      <c r="B236" s="29" t="s">
        <v>543</v>
      </c>
      <c r="C236" s="30"/>
      <c r="D236" s="30"/>
      <c r="E236" s="30"/>
      <c r="F236" s="30"/>
      <c r="G236" s="31"/>
      <c r="I236" s="30"/>
      <c r="K236" s="30"/>
      <c r="M236" s="31"/>
    </row>
    <row r="237" spans="2:14">
      <c r="B237" s="32" t="s">
        <v>379</v>
      </c>
      <c r="C237" s="33"/>
      <c r="D237" s="33"/>
      <c r="E237" s="33"/>
      <c r="F237" s="33"/>
      <c r="G237" s="34"/>
      <c r="I237" s="33"/>
      <c r="K237" s="33"/>
      <c r="M237" s="34"/>
    </row>
    <row r="238" spans="2:14">
      <c r="B238" s="35" t="s">
        <v>544</v>
      </c>
      <c r="C238" s="36"/>
      <c r="D238" s="36"/>
      <c r="E238" s="36"/>
      <c r="F238" s="37"/>
      <c r="G238" s="38"/>
      <c r="I238" s="36"/>
      <c r="K238" s="37"/>
      <c r="M238" s="38"/>
    </row>
    <row r="239" spans="2:14">
      <c r="B239" s="39" t="s">
        <v>381</v>
      </c>
      <c r="C239" s="7" t="s">
        <v>17</v>
      </c>
      <c r="D239" s="39" t="s">
        <v>382</v>
      </c>
      <c r="E239" s="39" t="s">
        <v>383</v>
      </c>
      <c r="F239" s="39" t="s">
        <v>1107</v>
      </c>
      <c r="G239" s="39" t="s">
        <v>385</v>
      </c>
      <c r="I239" s="39" t="s">
        <v>383</v>
      </c>
      <c r="K239" s="39" t="s">
        <v>384</v>
      </c>
      <c r="M239" s="39" t="s">
        <v>385</v>
      </c>
    </row>
    <row r="240" spans="2:14" ht="22.5">
      <c r="B240" s="17" t="s">
        <v>545</v>
      </c>
      <c r="C240" s="13" t="s">
        <v>546</v>
      </c>
      <c r="D240" s="40" t="s">
        <v>104</v>
      </c>
      <c r="E240" s="41">
        <v>3.4615</v>
      </c>
      <c r="F240" s="48">
        <v>2.72</v>
      </c>
      <c r="G240" s="47">
        <f t="shared" ref="G240:G242" si="35">TRUNC(E240*F240,2)</f>
        <v>9.41</v>
      </c>
      <c r="I240" s="41">
        <v>3.4615</v>
      </c>
      <c r="J240" s="46" t="b">
        <f>E240=I240</f>
        <v>1</v>
      </c>
      <c r="K240" s="16">
        <v>2.72</v>
      </c>
      <c r="L240" s="46" t="b">
        <f>F240=K240</f>
        <v>1</v>
      </c>
      <c r="M240" s="16">
        <v>9.41</v>
      </c>
      <c r="N240" s="46" t="b">
        <f t="shared" si="31"/>
        <v>1</v>
      </c>
    </row>
    <row r="241" spans="2:14">
      <c r="B241" s="17" t="s">
        <v>547</v>
      </c>
      <c r="C241" s="13" t="s">
        <v>548</v>
      </c>
      <c r="D241" s="40" t="s">
        <v>388</v>
      </c>
      <c r="E241" s="41">
        <v>0.13619999999999999</v>
      </c>
      <c r="F241" s="48">
        <v>23.74</v>
      </c>
      <c r="G241" s="47">
        <f t="shared" si="35"/>
        <v>3.23</v>
      </c>
      <c r="I241" s="41">
        <v>0.13619999999999999</v>
      </c>
      <c r="J241" s="46" t="b">
        <f>E241=I241</f>
        <v>1</v>
      </c>
      <c r="K241" s="16">
        <v>23.74</v>
      </c>
      <c r="L241" s="46" t="b">
        <f>F241=K241</f>
        <v>1</v>
      </c>
      <c r="M241" s="16">
        <v>3.23</v>
      </c>
      <c r="N241" s="46" t="b">
        <f t="shared" si="31"/>
        <v>1</v>
      </c>
    </row>
    <row r="242" spans="2:14">
      <c r="B242" s="17" t="s">
        <v>549</v>
      </c>
      <c r="C242" s="17" t="s">
        <v>550</v>
      </c>
      <c r="D242" s="40" t="s">
        <v>388</v>
      </c>
      <c r="E242" s="41">
        <v>0.60389999999999999</v>
      </c>
      <c r="F242" s="48">
        <v>28.3</v>
      </c>
      <c r="G242" s="47">
        <f t="shared" si="35"/>
        <v>17.09</v>
      </c>
      <c r="I242" s="41">
        <v>0.60389999999999999</v>
      </c>
      <c r="J242" s="46" t="b">
        <f>E242=I242</f>
        <v>1</v>
      </c>
      <c r="K242" s="16">
        <v>28.3</v>
      </c>
      <c r="L242" s="46" t="b">
        <f>F242=K242</f>
        <v>1</v>
      </c>
      <c r="M242" s="16">
        <v>17.09</v>
      </c>
      <c r="N242" s="46" t="b">
        <f t="shared" si="31"/>
        <v>1</v>
      </c>
    </row>
    <row r="243" spans="2:14">
      <c r="B243" s="42"/>
      <c r="C243" s="42"/>
      <c r="D243" s="42"/>
      <c r="E243" s="42"/>
      <c r="F243" s="43" t="s">
        <v>21</v>
      </c>
      <c r="G243" s="49">
        <f>SUM(G240:G242)</f>
        <v>29.73</v>
      </c>
      <c r="I243" s="42"/>
      <c r="K243" s="42"/>
      <c r="M243" s="44">
        <v>29.73</v>
      </c>
      <c r="N243" s="46" t="b">
        <f t="shared" si="31"/>
        <v>1</v>
      </c>
    </row>
    <row r="245" spans="2:14" ht="25.5" customHeight="1">
      <c r="B245" s="69" t="s">
        <v>551</v>
      </c>
      <c r="C245" s="70"/>
      <c r="D245" s="70"/>
      <c r="E245" s="70"/>
      <c r="F245" s="70"/>
      <c r="G245" s="71"/>
      <c r="I245" s="30"/>
      <c r="K245" s="30"/>
      <c r="M245" s="31"/>
    </row>
    <row r="246" spans="2:14">
      <c r="B246" s="32" t="s">
        <v>392</v>
      </c>
      <c r="C246" s="33"/>
      <c r="D246" s="33"/>
      <c r="E246" s="33"/>
      <c r="F246" s="33"/>
      <c r="G246" s="34"/>
      <c r="I246" s="33"/>
      <c r="K246" s="33"/>
      <c r="M246" s="34"/>
    </row>
    <row r="247" spans="2:14">
      <c r="B247" s="35" t="s">
        <v>552</v>
      </c>
      <c r="C247" s="36"/>
      <c r="D247" s="36"/>
      <c r="E247" s="36"/>
      <c r="F247" s="37"/>
      <c r="G247" s="38"/>
      <c r="I247" s="36"/>
      <c r="K247" s="37"/>
      <c r="M247" s="38"/>
    </row>
    <row r="248" spans="2:14">
      <c r="B248" s="39" t="s">
        <v>381</v>
      </c>
      <c r="C248" s="7" t="s">
        <v>17</v>
      </c>
      <c r="D248" s="39" t="s">
        <v>382</v>
      </c>
      <c r="E248" s="39" t="s">
        <v>383</v>
      </c>
      <c r="F248" s="39" t="s">
        <v>1107</v>
      </c>
      <c r="G248" s="39" t="s">
        <v>385</v>
      </c>
      <c r="I248" s="39" t="s">
        <v>383</v>
      </c>
      <c r="K248" s="39" t="s">
        <v>384</v>
      </c>
      <c r="M248" s="39" t="s">
        <v>385</v>
      </c>
    </row>
    <row r="249" spans="2:14" ht="22.5">
      <c r="B249" s="17" t="s">
        <v>553</v>
      </c>
      <c r="C249" s="13" t="s">
        <v>554</v>
      </c>
      <c r="D249" s="40" t="s">
        <v>555</v>
      </c>
      <c r="E249" s="41">
        <v>1.7000000000000001E-2</v>
      </c>
      <c r="F249" s="48">
        <v>5.7</v>
      </c>
      <c r="G249" s="47">
        <f t="shared" ref="G249:G258" si="36">TRUNC(E249*F249,2)</f>
        <v>0.09</v>
      </c>
      <c r="I249" s="41">
        <v>1.7000000000000001E-2</v>
      </c>
      <c r="J249" s="46" t="b">
        <f t="shared" ref="J249:J258" si="37">E249=I249</f>
        <v>1</v>
      </c>
      <c r="K249" s="16">
        <v>5.7</v>
      </c>
      <c r="L249" s="46" t="b">
        <f t="shared" ref="L249:L258" si="38">F249=K249</f>
        <v>1</v>
      </c>
      <c r="M249" s="16">
        <v>0.09</v>
      </c>
      <c r="N249" s="46" t="b">
        <f t="shared" si="31"/>
        <v>1</v>
      </c>
    </row>
    <row r="250" spans="2:14" ht="22.5">
      <c r="B250" s="17" t="s">
        <v>396</v>
      </c>
      <c r="C250" s="13" t="s">
        <v>397</v>
      </c>
      <c r="D250" s="40" t="s">
        <v>101</v>
      </c>
      <c r="E250" s="41">
        <v>0.60499999999999998</v>
      </c>
      <c r="F250" s="48">
        <v>6.8</v>
      </c>
      <c r="G250" s="47">
        <f t="shared" si="36"/>
        <v>4.1100000000000003</v>
      </c>
      <c r="I250" s="41">
        <v>0.60499999999999998</v>
      </c>
      <c r="J250" s="46" t="b">
        <f t="shared" si="37"/>
        <v>1</v>
      </c>
      <c r="K250" s="16">
        <v>6.8</v>
      </c>
      <c r="L250" s="46" t="b">
        <f t="shared" si="38"/>
        <v>1</v>
      </c>
      <c r="M250" s="16">
        <v>4.1100000000000003</v>
      </c>
      <c r="N250" s="46" t="b">
        <f t="shared" si="31"/>
        <v>1</v>
      </c>
    </row>
    <row r="251" spans="2:14" ht="22.5">
      <c r="B251" s="17" t="s">
        <v>556</v>
      </c>
      <c r="C251" s="13" t="s">
        <v>557</v>
      </c>
      <c r="D251" s="40" t="s">
        <v>104</v>
      </c>
      <c r="E251" s="41">
        <v>3.4000000000000002E-2</v>
      </c>
      <c r="F251" s="48">
        <v>25.11</v>
      </c>
      <c r="G251" s="47">
        <f t="shared" si="36"/>
        <v>0.85</v>
      </c>
      <c r="I251" s="41">
        <v>3.4000000000000002E-2</v>
      </c>
      <c r="J251" s="46" t="b">
        <f t="shared" si="37"/>
        <v>1</v>
      </c>
      <c r="K251" s="16">
        <v>25.11</v>
      </c>
      <c r="L251" s="46" t="b">
        <f t="shared" si="38"/>
        <v>1</v>
      </c>
      <c r="M251" s="16">
        <v>0.85</v>
      </c>
      <c r="N251" s="46" t="b">
        <f t="shared" si="31"/>
        <v>1</v>
      </c>
    </row>
    <row r="252" spans="2:14">
      <c r="B252" s="17" t="s">
        <v>558</v>
      </c>
      <c r="C252" s="13" t="s">
        <v>559</v>
      </c>
      <c r="D252" s="40" t="s">
        <v>104</v>
      </c>
      <c r="E252" s="41">
        <v>2.5999999999999999E-2</v>
      </c>
      <c r="F252" s="48">
        <v>20.74</v>
      </c>
      <c r="G252" s="47">
        <f t="shared" si="36"/>
        <v>0.53</v>
      </c>
      <c r="I252" s="41">
        <v>2.5999999999999999E-2</v>
      </c>
      <c r="J252" s="46" t="b">
        <f t="shared" si="37"/>
        <v>1</v>
      </c>
      <c r="K252" s="16">
        <v>20.74</v>
      </c>
      <c r="L252" s="46" t="b">
        <f t="shared" si="38"/>
        <v>1</v>
      </c>
      <c r="M252" s="16">
        <v>0.53</v>
      </c>
      <c r="N252" s="46" t="b">
        <f t="shared" si="31"/>
        <v>1</v>
      </c>
    </row>
    <row r="253" spans="2:14" ht="22.5">
      <c r="B253" s="17" t="s">
        <v>560</v>
      </c>
      <c r="C253" s="13" t="s">
        <v>561</v>
      </c>
      <c r="D253" s="40" t="s">
        <v>101</v>
      </c>
      <c r="E253" s="41">
        <v>0.56699999999999995</v>
      </c>
      <c r="F253" s="48">
        <v>2.38</v>
      </c>
      <c r="G253" s="47">
        <f t="shared" si="36"/>
        <v>1.34</v>
      </c>
      <c r="I253" s="41">
        <v>0.56699999999999995</v>
      </c>
      <c r="J253" s="46" t="b">
        <f t="shared" si="37"/>
        <v>1</v>
      </c>
      <c r="K253" s="16">
        <v>2.38</v>
      </c>
      <c r="L253" s="46" t="b">
        <f t="shared" si="38"/>
        <v>1</v>
      </c>
      <c r="M253" s="16">
        <v>1.34</v>
      </c>
      <c r="N253" s="46" t="b">
        <f t="shared" ref="N253:N301" si="39">G253=M253</f>
        <v>1</v>
      </c>
    </row>
    <row r="254" spans="2:14" ht="22.5">
      <c r="B254" s="17" t="s">
        <v>400</v>
      </c>
      <c r="C254" s="13" t="s">
        <v>401</v>
      </c>
      <c r="D254" s="40" t="s">
        <v>101</v>
      </c>
      <c r="E254" s="41">
        <v>1.008</v>
      </c>
      <c r="F254" s="48">
        <v>7.69</v>
      </c>
      <c r="G254" s="47">
        <f t="shared" si="36"/>
        <v>7.75</v>
      </c>
      <c r="I254" s="41">
        <v>1.008</v>
      </c>
      <c r="J254" s="46" t="b">
        <f t="shared" si="37"/>
        <v>1</v>
      </c>
      <c r="K254" s="16">
        <v>7.69</v>
      </c>
      <c r="L254" s="46" t="b">
        <f t="shared" si="38"/>
        <v>1</v>
      </c>
      <c r="M254" s="16">
        <v>7.75</v>
      </c>
      <c r="N254" s="46" t="b">
        <f t="shared" si="39"/>
        <v>1</v>
      </c>
    </row>
    <row r="255" spans="2:14">
      <c r="B255" s="17" t="s">
        <v>562</v>
      </c>
      <c r="C255" s="13" t="s">
        <v>563</v>
      </c>
      <c r="D255" s="40" t="s">
        <v>388</v>
      </c>
      <c r="E255" s="41">
        <v>0.47099999999999997</v>
      </c>
      <c r="F255" s="48">
        <v>22.98</v>
      </c>
      <c r="G255" s="47">
        <f t="shared" si="36"/>
        <v>10.82</v>
      </c>
      <c r="I255" s="41">
        <v>0.47099999999999997</v>
      </c>
      <c r="J255" s="46" t="b">
        <f t="shared" si="37"/>
        <v>1</v>
      </c>
      <c r="K255" s="16">
        <v>22.98</v>
      </c>
      <c r="L255" s="46" t="b">
        <f t="shared" si="38"/>
        <v>1</v>
      </c>
      <c r="M255" s="16">
        <v>10.82</v>
      </c>
      <c r="N255" s="46" t="b">
        <f t="shared" si="39"/>
        <v>1</v>
      </c>
    </row>
    <row r="256" spans="2:14">
      <c r="B256" s="17" t="s">
        <v>402</v>
      </c>
      <c r="C256" s="13" t="s">
        <v>403</v>
      </c>
      <c r="D256" s="40" t="s">
        <v>388</v>
      </c>
      <c r="E256" s="41">
        <v>1.145</v>
      </c>
      <c r="F256" s="48">
        <v>27.74</v>
      </c>
      <c r="G256" s="47">
        <f t="shared" si="36"/>
        <v>31.76</v>
      </c>
      <c r="I256" s="41">
        <v>1.145</v>
      </c>
      <c r="J256" s="46" t="b">
        <f t="shared" si="37"/>
        <v>1</v>
      </c>
      <c r="K256" s="16">
        <v>27.74</v>
      </c>
      <c r="L256" s="46" t="b">
        <f t="shared" si="38"/>
        <v>1</v>
      </c>
      <c r="M256" s="16">
        <v>31.76</v>
      </c>
      <c r="N256" s="46" t="b">
        <f t="shared" si="39"/>
        <v>1</v>
      </c>
    </row>
    <row r="257" spans="2:14" ht="33.75">
      <c r="B257" s="17" t="s">
        <v>564</v>
      </c>
      <c r="C257" s="13" t="s">
        <v>565</v>
      </c>
      <c r="D257" s="40" t="s">
        <v>429</v>
      </c>
      <c r="E257" s="41">
        <v>1.4E-2</v>
      </c>
      <c r="F257" s="48">
        <v>30.98</v>
      </c>
      <c r="G257" s="47">
        <f t="shared" si="36"/>
        <v>0.43</v>
      </c>
      <c r="I257" s="41">
        <v>1.4E-2</v>
      </c>
      <c r="J257" s="46" t="b">
        <f t="shared" si="37"/>
        <v>1</v>
      </c>
      <c r="K257" s="16">
        <v>30.98</v>
      </c>
      <c r="L257" s="46" t="b">
        <f t="shared" si="38"/>
        <v>1</v>
      </c>
      <c r="M257" s="16">
        <v>0.43</v>
      </c>
      <c r="N257" s="46" t="b">
        <f t="shared" si="39"/>
        <v>1</v>
      </c>
    </row>
    <row r="258" spans="2:14" ht="33.75">
      <c r="B258" s="17" t="s">
        <v>566</v>
      </c>
      <c r="C258" s="13" t="s">
        <v>567</v>
      </c>
      <c r="D258" s="40" t="s">
        <v>432</v>
      </c>
      <c r="E258" s="41">
        <v>1.7000000000000001E-2</v>
      </c>
      <c r="F258" s="48">
        <v>32.590000000000003</v>
      </c>
      <c r="G258" s="47">
        <f t="shared" si="36"/>
        <v>0.55000000000000004</v>
      </c>
      <c r="I258" s="41">
        <v>1.7000000000000001E-2</v>
      </c>
      <c r="J258" s="46" t="b">
        <f t="shared" si="37"/>
        <v>1</v>
      </c>
      <c r="K258" s="16">
        <v>32.590000000000003</v>
      </c>
      <c r="L258" s="46" t="b">
        <f t="shared" si="38"/>
        <v>1</v>
      </c>
      <c r="M258" s="16">
        <v>0.55000000000000004</v>
      </c>
      <c r="N258" s="46" t="b">
        <f t="shared" si="39"/>
        <v>1</v>
      </c>
    </row>
    <row r="259" spans="2:14">
      <c r="B259" s="42"/>
      <c r="C259" s="42"/>
      <c r="D259" s="42"/>
      <c r="E259" s="42"/>
      <c r="F259" s="43" t="s">
        <v>21</v>
      </c>
      <c r="G259" s="49">
        <f>SUM(G249:G258)</f>
        <v>58.23</v>
      </c>
      <c r="I259" s="42"/>
      <c r="K259" s="42"/>
      <c r="M259" s="44">
        <v>58.23</v>
      </c>
      <c r="N259" s="46" t="b">
        <f t="shared" si="39"/>
        <v>1</v>
      </c>
    </row>
    <row r="261" spans="2:14">
      <c r="B261" s="29" t="s">
        <v>568</v>
      </c>
      <c r="C261" s="30"/>
      <c r="D261" s="30"/>
      <c r="E261" s="30"/>
      <c r="F261" s="30"/>
      <c r="G261" s="31"/>
      <c r="I261" s="30"/>
      <c r="K261" s="30"/>
      <c r="M261" s="31"/>
    </row>
    <row r="262" spans="2:14">
      <c r="B262" s="32" t="s">
        <v>392</v>
      </c>
      <c r="C262" s="33"/>
      <c r="D262" s="33"/>
      <c r="E262" s="33"/>
      <c r="F262" s="33"/>
      <c r="G262" s="34"/>
      <c r="I262" s="33"/>
      <c r="K262" s="33"/>
      <c r="M262" s="34"/>
    </row>
    <row r="263" spans="2:14">
      <c r="B263" s="35" t="s">
        <v>569</v>
      </c>
      <c r="C263" s="36"/>
      <c r="D263" s="36"/>
      <c r="E263" s="36"/>
      <c r="F263" s="37"/>
      <c r="G263" s="38"/>
      <c r="I263" s="36"/>
      <c r="K263" s="37"/>
      <c r="M263" s="38"/>
    </row>
    <row r="264" spans="2:14">
      <c r="B264" s="39" t="s">
        <v>381</v>
      </c>
      <c r="C264" s="7" t="s">
        <v>17</v>
      </c>
      <c r="D264" s="39" t="s">
        <v>382</v>
      </c>
      <c r="E264" s="39" t="s">
        <v>383</v>
      </c>
      <c r="F264" s="39" t="s">
        <v>1107</v>
      </c>
      <c r="G264" s="39" t="s">
        <v>385</v>
      </c>
      <c r="I264" s="39" t="s">
        <v>383</v>
      </c>
      <c r="K264" s="39" t="s">
        <v>384</v>
      </c>
      <c r="M264" s="39" t="s">
        <v>385</v>
      </c>
    </row>
    <row r="265" spans="2:14" ht="22.5">
      <c r="B265" s="17" t="s">
        <v>396</v>
      </c>
      <c r="C265" s="13" t="s">
        <v>397</v>
      </c>
      <c r="D265" s="40" t="s">
        <v>101</v>
      </c>
      <c r="E265" s="41">
        <v>0.20300000000000001</v>
      </c>
      <c r="F265" s="48">
        <v>6.8</v>
      </c>
      <c r="G265" s="47">
        <f t="shared" ref="G265:G270" si="40">TRUNC(E265*F265,2)</f>
        <v>1.38</v>
      </c>
      <c r="I265" s="41">
        <v>0.20300000000000001</v>
      </c>
      <c r="J265" s="46" t="b">
        <f t="shared" ref="J265:J270" si="41">E265=I265</f>
        <v>1</v>
      </c>
      <c r="K265" s="16">
        <v>6.8</v>
      </c>
      <c r="L265" s="46" t="b">
        <f t="shared" ref="L265:L270" si="42">F265=K265</f>
        <v>1</v>
      </c>
      <c r="M265" s="16">
        <v>1.38</v>
      </c>
      <c r="N265" s="46" t="b">
        <f t="shared" si="39"/>
        <v>1</v>
      </c>
    </row>
    <row r="266" spans="2:14" ht="22.5">
      <c r="B266" s="17" t="s">
        <v>570</v>
      </c>
      <c r="C266" s="13" t="s">
        <v>571</v>
      </c>
      <c r="D266" s="40" t="s">
        <v>101</v>
      </c>
      <c r="E266" s="41">
        <v>0.16919999999999999</v>
      </c>
      <c r="F266" s="48">
        <v>4.8499999999999996</v>
      </c>
      <c r="G266" s="47">
        <f t="shared" si="40"/>
        <v>0.82</v>
      </c>
      <c r="I266" s="41">
        <v>0.16919999999999999</v>
      </c>
      <c r="J266" s="46" t="b">
        <f t="shared" si="41"/>
        <v>1</v>
      </c>
      <c r="K266" s="16">
        <v>4.8499999999999996</v>
      </c>
      <c r="L266" s="46" t="b">
        <f t="shared" si="42"/>
        <v>1</v>
      </c>
      <c r="M266" s="16">
        <v>0.82</v>
      </c>
      <c r="N266" s="46" t="b">
        <f t="shared" si="39"/>
        <v>1</v>
      </c>
    </row>
    <row r="267" spans="2:14" ht="33.75">
      <c r="B267" s="17" t="s">
        <v>529</v>
      </c>
      <c r="C267" s="13" t="s">
        <v>530</v>
      </c>
      <c r="D267" s="40" t="s">
        <v>101</v>
      </c>
      <c r="E267" s="41">
        <v>1</v>
      </c>
      <c r="F267" s="48">
        <v>5.75</v>
      </c>
      <c r="G267" s="47">
        <f t="shared" si="40"/>
        <v>5.75</v>
      </c>
      <c r="I267" s="41">
        <v>1</v>
      </c>
      <c r="J267" s="46" t="b">
        <f t="shared" si="41"/>
        <v>1</v>
      </c>
      <c r="K267" s="16">
        <v>5.75</v>
      </c>
      <c r="L267" s="46" t="b">
        <f t="shared" si="42"/>
        <v>1</v>
      </c>
      <c r="M267" s="16">
        <v>5.75</v>
      </c>
      <c r="N267" s="46" t="b">
        <f t="shared" si="39"/>
        <v>1</v>
      </c>
    </row>
    <row r="268" spans="2:14" ht="33.75">
      <c r="B268" s="17" t="s">
        <v>572</v>
      </c>
      <c r="C268" s="13" t="s">
        <v>96</v>
      </c>
      <c r="D268" s="40" t="s">
        <v>57</v>
      </c>
      <c r="E268" s="41">
        <v>1.35E-2</v>
      </c>
      <c r="F268" s="48">
        <v>476.52</v>
      </c>
      <c r="G268" s="47">
        <f t="shared" si="40"/>
        <v>6.43</v>
      </c>
      <c r="I268" s="41">
        <v>1.35E-2</v>
      </c>
      <c r="J268" s="46" t="b">
        <f t="shared" si="41"/>
        <v>1</v>
      </c>
      <c r="K268" s="16">
        <v>476.52</v>
      </c>
      <c r="L268" s="46" t="b">
        <f t="shared" si="42"/>
        <v>1</v>
      </c>
      <c r="M268" s="16">
        <v>6.43</v>
      </c>
      <c r="N268" s="46" t="b">
        <f t="shared" si="39"/>
        <v>1</v>
      </c>
    </row>
    <row r="269" spans="2:14">
      <c r="B269" s="17" t="s">
        <v>443</v>
      </c>
      <c r="C269" s="13" t="s">
        <v>444</v>
      </c>
      <c r="D269" s="40" t="s">
        <v>388</v>
      </c>
      <c r="E269" s="41">
        <v>0.20300000000000001</v>
      </c>
      <c r="F269" s="48">
        <v>28.5</v>
      </c>
      <c r="G269" s="47">
        <f t="shared" si="40"/>
        <v>5.78</v>
      </c>
      <c r="I269" s="41">
        <v>0.20300000000000001</v>
      </c>
      <c r="J269" s="46" t="b">
        <f t="shared" si="41"/>
        <v>1</v>
      </c>
      <c r="K269" s="16">
        <v>28.5</v>
      </c>
      <c r="L269" s="46" t="b">
        <f t="shared" si="42"/>
        <v>1</v>
      </c>
      <c r="M269" s="16">
        <v>5.78</v>
      </c>
      <c r="N269" s="46" t="b">
        <f t="shared" si="39"/>
        <v>1</v>
      </c>
    </row>
    <row r="270" spans="2:14">
      <c r="B270" s="17" t="s">
        <v>389</v>
      </c>
      <c r="C270" s="17" t="s">
        <v>390</v>
      </c>
      <c r="D270" s="40" t="s">
        <v>388</v>
      </c>
      <c r="E270" s="41">
        <v>0.10199999999999999</v>
      </c>
      <c r="F270" s="48">
        <v>22.76</v>
      </c>
      <c r="G270" s="47">
        <f t="shared" si="40"/>
        <v>2.3199999999999998</v>
      </c>
      <c r="I270" s="41">
        <v>0.10199999999999999</v>
      </c>
      <c r="J270" s="46" t="b">
        <f t="shared" si="41"/>
        <v>1</v>
      </c>
      <c r="K270" s="16">
        <v>22.76</v>
      </c>
      <c r="L270" s="46" t="b">
        <f t="shared" si="42"/>
        <v>1</v>
      </c>
      <c r="M270" s="16">
        <v>2.3199999999999998</v>
      </c>
      <c r="N270" s="46" t="b">
        <f t="shared" si="39"/>
        <v>1</v>
      </c>
    </row>
    <row r="271" spans="2:14">
      <c r="B271" s="42"/>
      <c r="C271" s="42"/>
      <c r="D271" s="42"/>
      <c r="E271" s="42"/>
      <c r="F271" s="43" t="s">
        <v>21</v>
      </c>
      <c r="G271" s="49">
        <f>SUM(G265:G270)</f>
        <v>22.48</v>
      </c>
      <c r="I271" s="42"/>
      <c r="K271" s="42"/>
      <c r="M271" s="44">
        <v>22.48</v>
      </c>
      <c r="N271" s="46" t="b">
        <f t="shared" si="39"/>
        <v>1</v>
      </c>
    </row>
    <row r="273" spans="2:14" ht="25.5" customHeight="1">
      <c r="B273" s="69" t="s">
        <v>573</v>
      </c>
      <c r="C273" s="70"/>
      <c r="D273" s="70"/>
      <c r="E273" s="70"/>
      <c r="F273" s="70"/>
      <c r="G273" s="71"/>
      <c r="I273" s="30"/>
      <c r="K273" s="30"/>
      <c r="M273" s="31"/>
    </row>
    <row r="274" spans="2:14">
      <c r="B274" s="32" t="s">
        <v>379</v>
      </c>
      <c r="C274" s="33"/>
      <c r="D274" s="33"/>
      <c r="E274" s="33"/>
      <c r="F274" s="33"/>
      <c r="G274" s="34"/>
      <c r="I274" s="33"/>
      <c r="K274" s="33"/>
      <c r="M274" s="34"/>
    </row>
    <row r="275" spans="2:14">
      <c r="B275" s="35" t="s">
        <v>574</v>
      </c>
      <c r="C275" s="36"/>
      <c r="D275" s="36"/>
      <c r="E275" s="36"/>
      <c r="F275" s="37"/>
      <c r="G275" s="38"/>
      <c r="I275" s="36"/>
      <c r="K275" s="37"/>
      <c r="M275" s="38"/>
    </row>
    <row r="276" spans="2:14">
      <c r="B276" s="39" t="s">
        <v>381</v>
      </c>
      <c r="C276" s="7" t="s">
        <v>17</v>
      </c>
      <c r="D276" s="39" t="s">
        <v>382</v>
      </c>
      <c r="E276" s="39" t="s">
        <v>383</v>
      </c>
      <c r="F276" s="39" t="s">
        <v>1107</v>
      </c>
      <c r="G276" s="39" t="s">
        <v>385</v>
      </c>
      <c r="I276" s="39" t="s">
        <v>383</v>
      </c>
      <c r="K276" s="39" t="s">
        <v>384</v>
      </c>
      <c r="M276" s="39" t="s">
        <v>385</v>
      </c>
    </row>
    <row r="277" spans="2:14" ht="33.75">
      <c r="B277" s="17" t="s">
        <v>575</v>
      </c>
      <c r="C277" s="13" t="s">
        <v>576</v>
      </c>
      <c r="D277" s="40" t="s">
        <v>68</v>
      </c>
      <c r="E277" s="41">
        <v>28.31</v>
      </c>
      <c r="F277" s="48">
        <v>0.97</v>
      </c>
      <c r="G277" s="47">
        <f t="shared" ref="G277:G282" si="43">TRUNC(E277*F277,2)</f>
        <v>27.46</v>
      </c>
      <c r="I277" s="41">
        <v>28.31</v>
      </c>
      <c r="J277" s="46" t="b">
        <f t="shared" ref="J277:J282" si="44">E277=I277</f>
        <v>1</v>
      </c>
      <c r="K277" s="16">
        <v>0.97</v>
      </c>
      <c r="L277" s="46" t="b">
        <f t="shared" ref="L277:L282" si="45">F277=K277</f>
        <v>1</v>
      </c>
      <c r="M277" s="16">
        <v>27.46</v>
      </c>
      <c r="N277" s="46" t="b">
        <f t="shared" si="39"/>
        <v>1</v>
      </c>
    </row>
    <row r="278" spans="2:14">
      <c r="B278" s="17" t="s">
        <v>577</v>
      </c>
      <c r="C278" s="13" t="s">
        <v>578</v>
      </c>
      <c r="D278" s="40" t="s">
        <v>579</v>
      </c>
      <c r="E278" s="41">
        <v>5.0000000000000001E-3</v>
      </c>
      <c r="F278" s="48">
        <v>41.93</v>
      </c>
      <c r="G278" s="47">
        <f t="shared" si="43"/>
        <v>0.2</v>
      </c>
      <c r="I278" s="41">
        <v>5.0000000000000001E-3</v>
      </c>
      <c r="J278" s="46" t="b">
        <f t="shared" si="44"/>
        <v>1</v>
      </c>
      <c r="K278" s="16">
        <v>41.93</v>
      </c>
      <c r="L278" s="46" t="b">
        <f t="shared" si="45"/>
        <v>1</v>
      </c>
      <c r="M278" s="16">
        <v>0.2</v>
      </c>
      <c r="N278" s="46" t="b">
        <f t="shared" si="39"/>
        <v>1</v>
      </c>
    </row>
    <row r="279" spans="2:14" ht="33.75">
      <c r="B279" s="17" t="s">
        <v>580</v>
      </c>
      <c r="C279" s="13" t="s">
        <v>581</v>
      </c>
      <c r="D279" s="40" t="s">
        <v>101</v>
      </c>
      <c r="E279" s="41">
        <v>0.42</v>
      </c>
      <c r="F279" s="48">
        <v>2.23</v>
      </c>
      <c r="G279" s="47">
        <f t="shared" si="43"/>
        <v>0.93</v>
      </c>
      <c r="I279" s="41">
        <v>0.42</v>
      </c>
      <c r="J279" s="46" t="b">
        <f t="shared" si="44"/>
        <v>1</v>
      </c>
      <c r="K279" s="16">
        <v>2.23</v>
      </c>
      <c r="L279" s="46" t="b">
        <f t="shared" si="45"/>
        <v>1</v>
      </c>
      <c r="M279" s="16">
        <v>0.93</v>
      </c>
      <c r="N279" s="46" t="b">
        <f t="shared" si="39"/>
        <v>1</v>
      </c>
    </row>
    <row r="280" spans="2:14" ht="45">
      <c r="B280" s="17" t="s">
        <v>505</v>
      </c>
      <c r="C280" s="13" t="s">
        <v>506</v>
      </c>
      <c r="D280" s="40" t="s">
        <v>57</v>
      </c>
      <c r="E280" s="41">
        <v>9.1000000000000004E-3</v>
      </c>
      <c r="F280" s="48">
        <v>606.65</v>
      </c>
      <c r="G280" s="47">
        <f t="shared" si="43"/>
        <v>5.52</v>
      </c>
      <c r="I280" s="41">
        <v>9.1000000000000004E-3</v>
      </c>
      <c r="J280" s="46" t="b">
        <f t="shared" si="44"/>
        <v>1</v>
      </c>
      <c r="K280" s="16">
        <v>606.65</v>
      </c>
      <c r="L280" s="46" t="b">
        <f t="shared" si="45"/>
        <v>1</v>
      </c>
      <c r="M280" s="16">
        <v>5.52</v>
      </c>
      <c r="N280" s="46" t="b">
        <f t="shared" si="39"/>
        <v>1</v>
      </c>
    </row>
    <row r="281" spans="2:14">
      <c r="B281" s="17" t="s">
        <v>443</v>
      </c>
      <c r="C281" s="13" t="s">
        <v>444</v>
      </c>
      <c r="D281" s="40" t="s">
        <v>388</v>
      </c>
      <c r="E281" s="41">
        <v>1.61</v>
      </c>
      <c r="F281" s="48">
        <v>28.5</v>
      </c>
      <c r="G281" s="47">
        <f t="shared" si="43"/>
        <v>45.88</v>
      </c>
      <c r="I281" s="41">
        <v>1.61</v>
      </c>
      <c r="J281" s="46" t="b">
        <f t="shared" si="44"/>
        <v>1</v>
      </c>
      <c r="K281" s="16">
        <v>28.5</v>
      </c>
      <c r="L281" s="46" t="b">
        <f t="shared" si="45"/>
        <v>1</v>
      </c>
      <c r="M281" s="16">
        <v>45.88</v>
      </c>
      <c r="N281" s="46" t="b">
        <f t="shared" si="39"/>
        <v>1</v>
      </c>
    </row>
    <row r="282" spans="2:14">
      <c r="B282" s="17" t="s">
        <v>389</v>
      </c>
      <c r="C282" s="17" t="s">
        <v>390</v>
      </c>
      <c r="D282" s="40" t="s">
        <v>388</v>
      </c>
      <c r="E282" s="41">
        <v>0.80500000000000005</v>
      </c>
      <c r="F282" s="48">
        <v>22.76</v>
      </c>
      <c r="G282" s="47">
        <f t="shared" si="43"/>
        <v>18.32</v>
      </c>
      <c r="I282" s="41">
        <v>0.80500000000000005</v>
      </c>
      <c r="J282" s="46" t="b">
        <f t="shared" si="44"/>
        <v>1</v>
      </c>
      <c r="K282" s="16">
        <v>22.76</v>
      </c>
      <c r="L282" s="46" t="b">
        <f t="shared" si="45"/>
        <v>1</v>
      </c>
      <c r="M282" s="16">
        <v>18.32</v>
      </c>
      <c r="N282" s="46" t="b">
        <f t="shared" si="39"/>
        <v>1</v>
      </c>
    </row>
    <row r="283" spans="2:14">
      <c r="B283" s="42"/>
      <c r="C283" s="42"/>
      <c r="D283" s="42"/>
      <c r="E283" s="42"/>
      <c r="F283" s="43" t="s">
        <v>21</v>
      </c>
      <c r="G283" s="49">
        <f>SUM(G277:G282)</f>
        <v>98.31</v>
      </c>
      <c r="I283" s="42"/>
      <c r="K283" s="42"/>
      <c r="M283" s="44">
        <v>98.31</v>
      </c>
      <c r="N283" s="46" t="b">
        <f t="shared" si="39"/>
        <v>1</v>
      </c>
    </row>
    <row r="285" spans="2:14" ht="38.25" customHeight="1">
      <c r="B285" s="69" t="s">
        <v>582</v>
      </c>
      <c r="C285" s="70"/>
      <c r="D285" s="70"/>
      <c r="E285" s="70"/>
      <c r="F285" s="70"/>
      <c r="G285" s="71"/>
      <c r="I285" s="30"/>
      <c r="K285" s="30"/>
      <c r="M285" s="31"/>
    </row>
    <row r="286" spans="2:14">
      <c r="B286" s="32" t="s">
        <v>392</v>
      </c>
      <c r="C286" s="33"/>
      <c r="D286" s="33"/>
      <c r="E286" s="33"/>
      <c r="F286" s="33"/>
      <c r="G286" s="34"/>
      <c r="I286" s="33"/>
      <c r="K286" s="33"/>
      <c r="M286" s="34"/>
    </row>
    <row r="287" spans="2:14">
      <c r="B287" s="35" t="s">
        <v>583</v>
      </c>
      <c r="C287" s="36"/>
      <c r="D287" s="36"/>
      <c r="E287" s="36"/>
      <c r="F287" s="37"/>
      <c r="G287" s="38"/>
      <c r="I287" s="36"/>
      <c r="K287" s="37"/>
      <c r="M287" s="38"/>
    </row>
    <row r="288" spans="2:14">
      <c r="B288" s="39" t="s">
        <v>381</v>
      </c>
      <c r="C288" s="7" t="s">
        <v>17</v>
      </c>
      <c r="D288" s="39" t="s">
        <v>382</v>
      </c>
      <c r="E288" s="39" t="s">
        <v>383</v>
      </c>
      <c r="F288" s="39" t="s">
        <v>1107</v>
      </c>
      <c r="G288" s="39" t="s">
        <v>385</v>
      </c>
      <c r="I288" s="39" t="s">
        <v>383</v>
      </c>
      <c r="K288" s="39" t="s">
        <v>384</v>
      </c>
      <c r="M288" s="39" t="s">
        <v>385</v>
      </c>
    </row>
    <row r="289" spans="2:14" ht="33.75">
      <c r="B289" s="17" t="s">
        <v>584</v>
      </c>
      <c r="C289" s="13" t="s">
        <v>585</v>
      </c>
      <c r="D289" s="40" t="s">
        <v>101</v>
      </c>
      <c r="E289" s="41">
        <v>144</v>
      </c>
      <c r="F289" s="48">
        <v>14.38</v>
      </c>
      <c r="G289" s="47">
        <f t="shared" ref="G289:G300" si="46">TRUNC(E289*F289,2)</f>
        <v>2070.7199999999998</v>
      </c>
      <c r="I289" s="41">
        <v>144</v>
      </c>
      <c r="J289" s="46" t="b">
        <f t="shared" ref="J289:J300" si="47">E289=I289</f>
        <v>1</v>
      </c>
      <c r="K289" s="16">
        <v>14.38</v>
      </c>
      <c r="L289" s="46" t="b">
        <f t="shared" ref="L289:L300" si="48">F289=K289</f>
        <v>1</v>
      </c>
      <c r="M289" s="16">
        <v>2070.7199999999998</v>
      </c>
      <c r="N289" s="46" t="b">
        <f t="shared" si="39"/>
        <v>1</v>
      </c>
    </row>
    <row r="290" spans="2:14">
      <c r="B290" s="17" t="s">
        <v>586</v>
      </c>
      <c r="C290" s="13" t="s">
        <v>587</v>
      </c>
      <c r="D290" s="40" t="s">
        <v>104</v>
      </c>
      <c r="E290" s="41">
        <v>4.3175999999999997</v>
      </c>
      <c r="F290" s="48">
        <v>22.53</v>
      </c>
      <c r="G290" s="47">
        <f t="shared" si="46"/>
        <v>97.27</v>
      </c>
      <c r="I290" s="41">
        <v>4.3175999999999997</v>
      </c>
      <c r="J290" s="46" t="b">
        <f t="shared" si="47"/>
        <v>1</v>
      </c>
      <c r="K290" s="16">
        <v>22.53</v>
      </c>
      <c r="L290" s="46" t="b">
        <f t="shared" si="48"/>
        <v>1</v>
      </c>
      <c r="M290" s="16">
        <v>97.27</v>
      </c>
      <c r="N290" s="46" t="b">
        <f t="shared" si="39"/>
        <v>1</v>
      </c>
    </row>
    <row r="291" spans="2:14">
      <c r="B291" s="17" t="s">
        <v>588</v>
      </c>
      <c r="C291" s="13" t="s">
        <v>589</v>
      </c>
      <c r="D291" s="40" t="s">
        <v>104</v>
      </c>
      <c r="E291" s="41">
        <v>14.8032</v>
      </c>
      <c r="F291" s="48">
        <v>20.34</v>
      </c>
      <c r="G291" s="47">
        <f t="shared" si="46"/>
        <v>301.08999999999997</v>
      </c>
      <c r="I291" s="41">
        <v>14.8032</v>
      </c>
      <c r="J291" s="46" t="b">
        <f t="shared" si="47"/>
        <v>1</v>
      </c>
      <c r="K291" s="16">
        <v>20.34</v>
      </c>
      <c r="L291" s="46" t="b">
        <f t="shared" si="48"/>
        <v>1</v>
      </c>
      <c r="M291" s="16">
        <v>301.08999999999997</v>
      </c>
      <c r="N291" s="46" t="b">
        <f t="shared" si="39"/>
        <v>1</v>
      </c>
    </row>
    <row r="292" spans="2:14">
      <c r="B292" s="17" t="s">
        <v>590</v>
      </c>
      <c r="C292" s="13" t="s">
        <v>591</v>
      </c>
      <c r="D292" s="40" t="s">
        <v>104</v>
      </c>
      <c r="E292" s="41">
        <v>3.0840000000000001</v>
      </c>
      <c r="F292" s="48">
        <v>20.32</v>
      </c>
      <c r="G292" s="47">
        <f t="shared" si="46"/>
        <v>62.66</v>
      </c>
      <c r="I292" s="41">
        <v>3.0840000000000001</v>
      </c>
      <c r="J292" s="46" t="b">
        <f t="shared" si="47"/>
        <v>1</v>
      </c>
      <c r="K292" s="16">
        <v>20.32</v>
      </c>
      <c r="L292" s="46" t="b">
        <f t="shared" si="48"/>
        <v>1</v>
      </c>
      <c r="M292" s="16">
        <v>62.66</v>
      </c>
      <c r="N292" s="46" t="b">
        <f t="shared" si="39"/>
        <v>1</v>
      </c>
    </row>
    <row r="293" spans="2:14">
      <c r="B293" s="17" t="s">
        <v>592</v>
      </c>
      <c r="C293" s="13" t="s">
        <v>593</v>
      </c>
      <c r="D293" s="40" t="s">
        <v>104</v>
      </c>
      <c r="E293" s="41">
        <v>1.8504</v>
      </c>
      <c r="F293" s="48">
        <v>20.5</v>
      </c>
      <c r="G293" s="47">
        <f t="shared" si="46"/>
        <v>37.93</v>
      </c>
      <c r="I293" s="41">
        <v>1.8504</v>
      </c>
      <c r="J293" s="46" t="b">
        <f t="shared" si="47"/>
        <v>1</v>
      </c>
      <c r="K293" s="16">
        <v>20.5</v>
      </c>
      <c r="L293" s="46" t="b">
        <f t="shared" si="48"/>
        <v>1</v>
      </c>
      <c r="M293" s="16">
        <v>37.93</v>
      </c>
      <c r="N293" s="46" t="b">
        <f t="shared" si="39"/>
        <v>1</v>
      </c>
    </row>
    <row r="294" spans="2:14" ht="33.75">
      <c r="B294" s="17" t="s">
        <v>594</v>
      </c>
      <c r="C294" s="13" t="s">
        <v>595</v>
      </c>
      <c r="D294" s="40" t="s">
        <v>101</v>
      </c>
      <c r="E294" s="41">
        <v>198</v>
      </c>
      <c r="F294" s="48">
        <v>2.74</v>
      </c>
      <c r="G294" s="47">
        <f t="shared" si="46"/>
        <v>542.52</v>
      </c>
      <c r="I294" s="41">
        <v>198</v>
      </c>
      <c r="J294" s="46" t="b">
        <f t="shared" si="47"/>
        <v>1</v>
      </c>
      <c r="K294" s="16">
        <v>2.74</v>
      </c>
      <c r="L294" s="46" t="b">
        <f t="shared" si="48"/>
        <v>1</v>
      </c>
      <c r="M294" s="16">
        <v>542.52</v>
      </c>
      <c r="N294" s="46" t="b">
        <f t="shared" si="39"/>
        <v>1</v>
      </c>
    </row>
    <row r="295" spans="2:14" ht="33.75">
      <c r="B295" s="17" t="s">
        <v>596</v>
      </c>
      <c r="C295" s="13" t="s">
        <v>597</v>
      </c>
      <c r="D295" s="40" t="s">
        <v>101</v>
      </c>
      <c r="E295" s="41">
        <v>43</v>
      </c>
      <c r="F295" s="48">
        <v>30.41</v>
      </c>
      <c r="G295" s="47">
        <f t="shared" si="46"/>
        <v>1307.6300000000001</v>
      </c>
      <c r="I295" s="41">
        <v>43</v>
      </c>
      <c r="J295" s="46" t="b">
        <f t="shared" si="47"/>
        <v>1</v>
      </c>
      <c r="K295" s="16">
        <v>30.41</v>
      </c>
      <c r="L295" s="46" t="b">
        <f t="shared" si="48"/>
        <v>1</v>
      </c>
      <c r="M295" s="16">
        <v>1307.6300000000001</v>
      </c>
      <c r="N295" s="46" t="b">
        <f t="shared" si="39"/>
        <v>1</v>
      </c>
    </row>
    <row r="296" spans="2:14" ht="33.75">
      <c r="B296" s="17" t="s">
        <v>598</v>
      </c>
      <c r="C296" s="13" t="s">
        <v>599</v>
      </c>
      <c r="D296" s="40" t="s">
        <v>101</v>
      </c>
      <c r="E296" s="41">
        <v>36</v>
      </c>
      <c r="F296" s="48">
        <v>37.99</v>
      </c>
      <c r="G296" s="47">
        <f t="shared" si="46"/>
        <v>1367.64</v>
      </c>
      <c r="I296" s="41">
        <v>36</v>
      </c>
      <c r="J296" s="46" t="b">
        <f t="shared" si="47"/>
        <v>1</v>
      </c>
      <c r="K296" s="16">
        <v>37.99</v>
      </c>
      <c r="L296" s="46" t="b">
        <f t="shared" si="48"/>
        <v>1</v>
      </c>
      <c r="M296" s="16">
        <v>1367.64</v>
      </c>
      <c r="N296" s="46" t="b">
        <f t="shared" si="39"/>
        <v>1</v>
      </c>
    </row>
    <row r="297" spans="2:14">
      <c r="B297" s="17" t="s">
        <v>562</v>
      </c>
      <c r="C297" s="13" t="s">
        <v>563</v>
      </c>
      <c r="D297" s="40" t="s">
        <v>388</v>
      </c>
      <c r="E297" s="41">
        <v>44.702277700000003</v>
      </c>
      <c r="F297" s="48">
        <v>22.98</v>
      </c>
      <c r="G297" s="47">
        <f t="shared" si="46"/>
        <v>1027.25</v>
      </c>
      <c r="I297" s="41">
        <v>44.702277700000003</v>
      </c>
      <c r="J297" s="46" t="b">
        <f t="shared" si="47"/>
        <v>1</v>
      </c>
      <c r="K297" s="16">
        <v>22.98</v>
      </c>
      <c r="L297" s="46" t="b">
        <f t="shared" si="48"/>
        <v>1</v>
      </c>
      <c r="M297" s="16">
        <v>1027.25</v>
      </c>
      <c r="N297" s="46" t="b">
        <f t="shared" si="39"/>
        <v>1</v>
      </c>
    </row>
    <row r="298" spans="2:14">
      <c r="B298" s="17" t="s">
        <v>402</v>
      </c>
      <c r="C298" s="13" t="s">
        <v>403</v>
      </c>
      <c r="D298" s="40" t="s">
        <v>388</v>
      </c>
      <c r="E298" s="41">
        <v>58.127830299999999</v>
      </c>
      <c r="F298" s="48">
        <v>27.74</v>
      </c>
      <c r="G298" s="47">
        <f t="shared" si="46"/>
        <v>1612.46</v>
      </c>
      <c r="I298" s="41">
        <v>58.127830299999999</v>
      </c>
      <c r="J298" s="46" t="b">
        <f t="shared" si="47"/>
        <v>1</v>
      </c>
      <c r="K298" s="16">
        <v>27.74</v>
      </c>
      <c r="L298" s="46" t="b">
        <f t="shared" si="48"/>
        <v>1</v>
      </c>
      <c r="M298" s="16">
        <v>1612.46</v>
      </c>
      <c r="N298" s="46" t="b">
        <f t="shared" si="39"/>
        <v>1</v>
      </c>
    </row>
    <row r="299" spans="2:14" ht="33.75">
      <c r="B299" s="17" t="s">
        <v>600</v>
      </c>
      <c r="C299" s="13" t="s">
        <v>601</v>
      </c>
      <c r="D299" s="40" t="s">
        <v>429</v>
      </c>
      <c r="E299" s="41">
        <v>6.2481840000000002</v>
      </c>
      <c r="F299" s="48">
        <v>29.76</v>
      </c>
      <c r="G299" s="47">
        <f t="shared" si="46"/>
        <v>185.94</v>
      </c>
      <c r="I299" s="41">
        <v>6.2481840000000002</v>
      </c>
      <c r="J299" s="46" t="b">
        <f t="shared" si="47"/>
        <v>1</v>
      </c>
      <c r="K299" s="16">
        <v>29.76</v>
      </c>
      <c r="L299" s="46" t="b">
        <f t="shared" si="48"/>
        <v>1</v>
      </c>
      <c r="M299" s="16">
        <v>185.94</v>
      </c>
      <c r="N299" s="46" t="b">
        <f t="shared" si="39"/>
        <v>1</v>
      </c>
    </row>
    <row r="300" spans="2:14" ht="33.75">
      <c r="B300" s="17" t="s">
        <v>602</v>
      </c>
      <c r="C300" s="13" t="s">
        <v>603</v>
      </c>
      <c r="D300" s="40" t="s">
        <v>432</v>
      </c>
      <c r="E300" s="41">
        <v>3.0901679999999998</v>
      </c>
      <c r="F300" s="48">
        <v>30.88</v>
      </c>
      <c r="G300" s="47">
        <f t="shared" si="46"/>
        <v>95.42</v>
      </c>
      <c r="I300" s="41">
        <v>3.0901679999999998</v>
      </c>
      <c r="J300" s="46" t="b">
        <f t="shared" si="47"/>
        <v>1</v>
      </c>
      <c r="K300" s="16">
        <v>30.88</v>
      </c>
      <c r="L300" s="46" t="b">
        <f t="shared" si="48"/>
        <v>1</v>
      </c>
      <c r="M300" s="16">
        <v>95.42</v>
      </c>
      <c r="N300" s="46" t="b">
        <f t="shared" si="39"/>
        <v>1</v>
      </c>
    </row>
    <row r="301" spans="2:14">
      <c r="B301" s="42"/>
      <c r="C301" s="42"/>
      <c r="D301" s="42"/>
      <c r="E301" s="42"/>
      <c r="F301" s="43" t="s">
        <v>21</v>
      </c>
      <c r="G301" s="49">
        <f>SUM(G289:G300)</f>
        <v>8708.5300000000007</v>
      </c>
      <c r="I301" s="42"/>
      <c r="K301" s="42"/>
      <c r="M301" s="44">
        <v>8708.5300000000007</v>
      </c>
      <c r="N301" s="46" t="b">
        <f t="shared" si="39"/>
        <v>1</v>
      </c>
    </row>
    <row r="303" spans="2:14" ht="25.5" customHeight="1">
      <c r="B303" s="69" t="s">
        <v>604</v>
      </c>
      <c r="C303" s="70"/>
      <c r="D303" s="70"/>
      <c r="E303" s="70"/>
      <c r="F303" s="70"/>
      <c r="G303" s="71"/>
      <c r="I303" s="30"/>
      <c r="K303" s="30"/>
      <c r="M303" s="31"/>
    </row>
    <row r="304" spans="2:14">
      <c r="B304" s="32" t="s">
        <v>379</v>
      </c>
      <c r="C304" s="33"/>
      <c r="D304" s="33"/>
      <c r="E304" s="33"/>
      <c r="F304" s="33"/>
      <c r="G304" s="34"/>
      <c r="I304" s="33"/>
      <c r="K304" s="33"/>
      <c r="M304" s="34"/>
    </row>
    <row r="305" spans="2:14">
      <c r="B305" s="35" t="s">
        <v>605</v>
      </c>
      <c r="C305" s="36"/>
      <c r="D305" s="36"/>
      <c r="E305" s="36"/>
      <c r="F305" s="37"/>
      <c r="G305" s="38"/>
      <c r="I305" s="36"/>
      <c r="K305" s="37"/>
      <c r="M305" s="38"/>
    </row>
    <row r="306" spans="2:14">
      <c r="B306" s="39" t="s">
        <v>381</v>
      </c>
      <c r="C306" s="7" t="s">
        <v>17</v>
      </c>
      <c r="D306" s="39" t="s">
        <v>382</v>
      </c>
      <c r="E306" s="39" t="s">
        <v>383</v>
      </c>
      <c r="F306" s="39" t="s">
        <v>1107</v>
      </c>
      <c r="G306" s="39" t="s">
        <v>385</v>
      </c>
      <c r="I306" s="39" t="s">
        <v>383</v>
      </c>
      <c r="K306" s="39" t="s">
        <v>384</v>
      </c>
      <c r="M306" s="39" t="s">
        <v>385</v>
      </c>
    </row>
    <row r="307" spans="2:14" ht="33.75">
      <c r="B307" s="17" t="s">
        <v>606</v>
      </c>
      <c r="C307" s="13" t="s">
        <v>607</v>
      </c>
      <c r="D307" s="40" t="s">
        <v>68</v>
      </c>
      <c r="E307" s="41">
        <v>17.748999999999999</v>
      </c>
      <c r="F307" s="48">
        <v>1.94</v>
      </c>
      <c r="G307" s="47">
        <f t="shared" ref="G307:G311" si="49">TRUNC(E307*F307,2)</f>
        <v>34.43</v>
      </c>
      <c r="I307" s="41">
        <v>17.748999999999999</v>
      </c>
      <c r="J307" s="46" t="b">
        <f>E307=I307</f>
        <v>1</v>
      </c>
      <c r="K307" s="16">
        <v>1.94</v>
      </c>
      <c r="L307" s="46" t="b">
        <f>F307=K307</f>
        <v>1</v>
      </c>
      <c r="M307" s="16">
        <v>34.43</v>
      </c>
      <c r="N307" s="46" t="b">
        <f t="shared" ref="N307:N356" si="50">G307=M307</f>
        <v>1</v>
      </c>
    </row>
    <row r="308" spans="2:14" ht="33.75">
      <c r="B308" s="17" t="s">
        <v>600</v>
      </c>
      <c r="C308" s="13" t="s">
        <v>601</v>
      </c>
      <c r="D308" s="40" t="s">
        <v>429</v>
      </c>
      <c r="E308" s="41">
        <v>3.3300000000000003E-2</v>
      </c>
      <c r="F308" s="48">
        <v>29.76</v>
      </c>
      <c r="G308" s="47">
        <f t="shared" si="49"/>
        <v>0.99</v>
      </c>
      <c r="I308" s="41">
        <v>3.3300000000000003E-2</v>
      </c>
      <c r="J308" s="46" t="b">
        <f>E308=I308</f>
        <v>1</v>
      </c>
      <c r="K308" s="16">
        <v>29.76</v>
      </c>
      <c r="L308" s="46" t="b">
        <f>F308=K308</f>
        <v>1</v>
      </c>
      <c r="M308" s="16">
        <v>0.99</v>
      </c>
      <c r="N308" s="46" t="b">
        <f t="shared" si="50"/>
        <v>1</v>
      </c>
    </row>
    <row r="309" spans="2:14" ht="33.75">
      <c r="B309" s="17" t="s">
        <v>602</v>
      </c>
      <c r="C309" s="13" t="s">
        <v>603</v>
      </c>
      <c r="D309" s="40" t="s">
        <v>432</v>
      </c>
      <c r="E309" s="41">
        <v>2.4E-2</v>
      </c>
      <c r="F309" s="48">
        <v>30.88</v>
      </c>
      <c r="G309" s="47">
        <f t="shared" si="49"/>
        <v>0.74</v>
      </c>
      <c r="I309" s="41">
        <v>2.4E-2</v>
      </c>
      <c r="J309" s="46" t="b">
        <f>E309=I309</f>
        <v>1</v>
      </c>
      <c r="K309" s="16">
        <v>30.88</v>
      </c>
      <c r="L309" s="46" t="b">
        <f>F309=K309</f>
        <v>1</v>
      </c>
      <c r="M309" s="16">
        <v>0.74</v>
      </c>
      <c r="N309" s="46" t="b">
        <f t="shared" si="50"/>
        <v>1</v>
      </c>
    </row>
    <row r="310" spans="2:14">
      <c r="B310" s="17" t="s">
        <v>389</v>
      </c>
      <c r="C310" s="13" t="s">
        <v>390</v>
      </c>
      <c r="D310" s="40" t="s">
        <v>388</v>
      </c>
      <c r="E310" s="41">
        <v>0.253</v>
      </c>
      <c r="F310" s="48">
        <v>22.76</v>
      </c>
      <c r="G310" s="47">
        <f t="shared" si="49"/>
        <v>5.75</v>
      </c>
      <c r="I310" s="41">
        <v>0.253</v>
      </c>
      <c r="J310" s="46" t="b">
        <f>E310=I310</f>
        <v>1</v>
      </c>
      <c r="K310" s="16">
        <v>22.76</v>
      </c>
      <c r="L310" s="46" t="b">
        <f>F310=K310</f>
        <v>1</v>
      </c>
      <c r="M310" s="16">
        <v>5.75</v>
      </c>
      <c r="N310" s="46" t="b">
        <f t="shared" si="50"/>
        <v>1</v>
      </c>
    </row>
    <row r="311" spans="2:14">
      <c r="B311" s="17" t="s">
        <v>608</v>
      </c>
      <c r="C311" s="17" t="s">
        <v>609</v>
      </c>
      <c r="D311" s="40" t="s">
        <v>388</v>
      </c>
      <c r="E311" s="41">
        <v>8.2000000000000003E-2</v>
      </c>
      <c r="F311" s="48">
        <v>27.49</v>
      </c>
      <c r="G311" s="47">
        <f t="shared" si="49"/>
        <v>2.25</v>
      </c>
      <c r="I311" s="41">
        <v>8.2000000000000003E-2</v>
      </c>
      <c r="J311" s="46" t="b">
        <f>E311=I311</f>
        <v>1</v>
      </c>
      <c r="K311" s="16">
        <v>27.49</v>
      </c>
      <c r="L311" s="46" t="b">
        <f>F311=K311</f>
        <v>1</v>
      </c>
      <c r="M311" s="16">
        <v>2.25</v>
      </c>
      <c r="N311" s="46" t="b">
        <f t="shared" si="50"/>
        <v>1</v>
      </c>
    </row>
    <row r="312" spans="2:14">
      <c r="B312" s="42"/>
      <c r="C312" s="42"/>
      <c r="D312" s="42"/>
      <c r="E312" s="42"/>
      <c r="F312" s="43" t="s">
        <v>21</v>
      </c>
      <c r="G312" s="49">
        <f>SUM(G307:G311)</f>
        <v>44.160000000000004</v>
      </c>
      <c r="I312" s="42"/>
      <c r="K312" s="42"/>
      <c r="M312" s="44">
        <v>44.16</v>
      </c>
      <c r="N312" s="46" t="b">
        <f t="shared" si="50"/>
        <v>1</v>
      </c>
    </row>
    <row r="314" spans="2:14" ht="25.5" customHeight="1">
      <c r="B314" s="69" t="s">
        <v>610</v>
      </c>
      <c r="C314" s="70"/>
      <c r="D314" s="70"/>
      <c r="E314" s="70"/>
      <c r="F314" s="70"/>
      <c r="G314" s="71"/>
      <c r="I314" s="30"/>
      <c r="K314" s="30"/>
      <c r="M314" s="31"/>
    </row>
    <row r="315" spans="2:14">
      <c r="B315" s="32" t="s">
        <v>379</v>
      </c>
      <c r="C315" s="33"/>
      <c r="D315" s="33"/>
      <c r="E315" s="33"/>
      <c r="F315" s="33"/>
      <c r="G315" s="34"/>
      <c r="I315" s="33"/>
      <c r="K315" s="33"/>
      <c r="M315" s="34"/>
    </row>
    <row r="316" spans="2:14">
      <c r="B316" s="35" t="s">
        <v>611</v>
      </c>
      <c r="C316" s="36"/>
      <c r="D316" s="36"/>
      <c r="E316" s="36"/>
      <c r="F316" s="37"/>
      <c r="G316" s="38"/>
      <c r="I316" s="36"/>
      <c r="K316" s="37"/>
      <c r="M316" s="38"/>
    </row>
    <row r="317" spans="2:14">
      <c r="B317" s="39" t="s">
        <v>381</v>
      </c>
      <c r="C317" s="7" t="s">
        <v>17</v>
      </c>
      <c r="D317" s="39" t="s">
        <v>382</v>
      </c>
      <c r="E317" s="39" t="s">
        <v>383</v>
      </c>
      <c r="F317" s="39" t="s">
        <v>1107</v>
      </c>
      <c r="G317" s="39" t="s">
        <v>385</v>
      </c>
      <c r="I317" s="39" t="s">
        <v>383</v>
      </c>
      <c r="K317" s="39" t="s">
        <v>384</v>
      </c>
      <c r="M317" s="39" t="s">
        <v>385</v>
      </c>
    </row>
    <row r="318" spans="2:14" ht="22.5">
      <c r="B318" s="17" t="s">
        <v>612</v>
      </c>
      <c r="C318" s="13" t="s">
        <v>613</v>
      </c>
      <c r="D318" s="40" t="s">
        <v>68</v>
      </c>
      <c r="E318" s="41">
        <v>3</v>
      </c>
      <c r="F318" s="48">
        <v>4.4400000000000004</v>
      </c>
      <c r="G318" s="47">
        <f t="shared" ref="G318:G323" si="51">TRUNC(E318*F318,2)</f>
        <v>13.32</v>
      </c>
      <c r="I318" s="41">
        <v>3</v>
      </c>
      <c r="J318" s="46" t="b">
        <f t="shared" ref="J318:J323" si="52">E318=I318</f>
        <v>1</v>
      </c>
      <c r="K318" s="16">
        <v>4.4400000000000004</v>
      </c>
      <c r="L318" s="46" t="b">
        <f t="shared" ref="L318:L323" si="53">F318=K318</f>
        <v>1</v>
      </c>
      <c r="M318" s="16">
        <v>13.32</v>
      </c>
      <c r="N318" s="46" t="b">
        <f t="shared" si="50"/>
        <v>1</v>
      </c>
    </row>
    <row r="319" spans="2:14" ht="56.25">
      <c r="B319" s="17" t="s">
        <v>614</v>
      </c>
      <c r="C319" s="13" t="s">
        <v>615</v>
      </c>
      <c r="D319" s="40" t="s">
        <v>57</v>
      </c>
      <c r="E319" s="41">
        <v>1.17E-2</v>
      </c>
      <c r="F319" s="48">
        <v>580.41999999999996</v>
      </c>
      <c r="G319" s="47">
        <f t="shared" si="51"/>
        <v>6.79</v>
      </c>
      <c r="I319" s="41">
        <v>1.17E-2</v>
      </c>
      <c r="J319" s="46" t="b">
        <f t="shared" si="52"/>
        <v>1</v>
      </c>
      <c r="K319" s="16">
        <v>580.41999999999996</v>
      </c>
      <c r="L319" s="46" t="b">
        <f t="shared" si="53"/>
        <v>1</v>
      </c>
      <c r="M319" s="16">
        <v>6.79</v>
      </c>
      <c r="N319" s="46" t="b">
        <f t="shared" si="50"/>
        <v>1</v>
      </c>
    </row>
    <row r="320" spans="2:14" ht="33.75">
      <c r="B320" s="17" t="s">
        <v>600</v>
      </c>
      <c r="C320" s="13" t="s">
        <v>601</v>
      </c>
      <c r="D320" s="40" t="s">
        <v>429</v>
      </c>
      <c r="E320" s="41">
        <v>8.6999999999999994E-3</v>
      </c>
      <c r="F320" s="48">
        <v>29.76</v>
      </c>
      <c r="G320" s="47">
        <f t="shared" si="51"/>
        <v>0.25</v>
      </c>
      <c r="I320" s="41">
        <v>8.6999999999999994E-3</v>
      </c>
      <c r="J320" s="46" t="b">
        <f t="shared" si="52"/>
        <v>1</v>
      </c>
      <c r="K320" s="16">
        <v>29.76</v>
      </c>
      <c r="L320" s="46" t="b">
        <f t="shared" si="53"/>
        <v>1</v>
      </c>
      <c r="M320" s="16">
        <v>0.25</v>
      </c>
      <c r="N320" s="46" t="b">
        <f t="shared" si="50"/>
        <v>1</v>
      </c>
    </row>
    <row r="321" spans="2:14" ht="33.75">
      <c r="B321" s="17" t="s">
        <v>602</v>
      </c>
      <c r="C321" s="13" t="s">
        <v>603</v>
      </c>
      <c r="D321" s="40" t="s">
        <v>432</v>
      </c>
      <c r="E321" s="41">
        <v>6.3E-3</v>
      </c>
      <c r="F321" s="48">
        <v>30.88</v>
      </c>
      <c r="G321" s="47">
        <f t="shared" si="51"/>
        <v>0.19</v>
      </c>
      <c r="I321" s="41">
        <v>6.3E-3</v>
      </c>
      <c r="J321" s="46" t="b">
        <f t="shared" si="52"/>
        <v>1</v>
      </c>
      <c r="K321" s="16">
        <v>30.88</v>
      </c>
      <c r="L321" s="46" t="b">
        <f t="shared" si="53"/>
        <v>1</v>
      </c>
      <c r="M321" s="16">
        <v>0.19</v>
      </c>
      <c r="N321" s="46" t="b">
        <f t="shared" si="50"/>
        <v>1</v>
      </c>
    </row>
    <row r="322" spans="2:14">
      <c r="B322" s="17" t="s">
        <v>389</v>
      </c>
      <c r="C322" s="13" t="s">
        <v>390</v>
      </c>
      <c r="D322" s="40" t="s">
        <v>388</v>
      </c>
      <c r="E322" s="41">
        <v>0.20899999999999999</v>
      </c>
      <c r="F322" s="48">
        <v>22.76</v>
      </c>
      <c r="G322" s="47">
        <f t="shared" si="51"/>
        <v>4.75</v>
      </c>
      <c r="I322" s="41">
        <v>0.20899999999999999</v>
      </c>
      <c r="J322" s="46" t="b">
        <f t="shared" si="52"/>
        <v>1</v>
      </c>
      <c r="K322" s="16">
        <v>22.76</v>
      </c>
      <c r="L322" s="46" t="b">
        <f t="shared" si="53"/>
        <v>1</v>
      </c>
      <c r="M322" s="16">
        <v>4.75</v>
      </c>
      <c r="N322" s="46" t="b">
        <f t="shared" si="50"/>
        <v>1</v>
      </c>
    </row>
    <row r="323" spans="2:14">
      <c r="B323" s="17" t="s">
        <v>608</v>
      </c>
      <c r="C323" s="17" t="s">
        <v>609</v>
      </c>
      <c r="D323" s="40" t="s">
        <v>388</v>
      </c>
      <c r="E323" s="41">
        <v>0.16400000000000001</v>
      </c>
      <c r="F323" s="48">
        <v>27.49</v>
      </c>
      <c r="G323" s="47">
        <f t="shared" si="51"/>
        <v>4.5</v>
      </c>
      <c r="I323" s="41">
        <v>0.16400000000000001</v>
      </c>
      <c r="J323" s="46" t="b">
        <f t="shared" si="52"/>
        <v>1</v>
      </c>
      <c r="K323" s="16">
        <v>27.49</v>
      </c>
      <c r="L323" s="46" t="b">
        <f t="shared" si="53"/>
        <v>1</v>
      </c>
      <c r="M323" s="16">
        <v>4.5</v>
      </c>
      <c r="N323" s="46" t="b">
        <f t="shared" si="50"/>
        <v>1</v>
      </c>
    </row>
    <row r="324" spans="2:14">
      <c r="B324" s="42"/>
      <c r="C324" s="42"/>
      <c r="D324" s="42"/>
      <c r="E324" s="42"/>
      <c r="F324" s="43" t="s">
        <v>21</v>
      </c>
      <c r="G324" s="49">
        <f>SUM(G318:G323)</f>
        <v>29.8</v>
      </c>
      <c r="I324" s="42"/>
      <c r="K324" s="42"/>
      <c r="M324" s="44">
        <v>29.8</v>
      </c>
      <c r="N324" s="46" t="b">
        <f t="shared" si="50"/>
        <v>1</v>
      </c>
    </row>
    <row r="326" spans="2:14">
      <c r="B326" s="29" t="s">
        <v>616</v>
      </c>
      <c r="C326" s="30"/>
      <c r="D326" s="30"/>
      <c r="E326" s="30"/>
      <c r="F326" s="30"/>
      <c r="G326" s="31"/>
      <c r="I326" s="30"/>
      <c r="K326" s="30"/>
      <c r="M326" s="31"/>
    </row>
    <row r="327" spans="2:14">
      <c r="B327" s="32" t="s">
        <v>392</v>
      </c>
      <c r="C327" s="33"/>
      <c r="D327" s="33"/>
      <c r="E327" s="33"/>
      <c r="F327" s="33"/>
      <c r="G327" s="34"/>
      <c r="I327" s="33"/>
      <c r="K327" s="33"/>
      <c r="M327" s="34"/>
    </row>
    <row r="328" spans="2:14">
      <c r="B328" s="35" t="s">
        <v>617</v>
      </c>
      <c r="C328" s="36"/>
      <c r="D328" s="36"/>
      <c r="E328" s="36"/>
      <c r="F328" s="37"/>
      <c r="G328" s="38"/>
      <c r="I328" s="36"/>
      <c r="K328" s="37"/>
      <c r="M328" s="38"/>
    </row>
    <row r="329" spans="2:14">
      <c r="B329" s="39" t="s">
        <v>381</v>
      </c>
      <c r="C329" s="7" t="s">
        <v>17</v>
      </c>
      <c r="D329" s="39" t="s">
        <v>382</v>
      </c>
      <c r="E329" s="39" t="s">
        <v>383</v>
      </c>
      <c r="F329" s="39" t="s">
        <v>1107</v>
      </c>
      <c r="G329" s="39" t="s">
        <v>385</v>
      </c>
      <c r="I329" s="39" t="s">
        <v>383</v>
      </c>
      <c r="K329" s="39" t="s">
        <v>384</v>
      </c>
      <c r="M329" s="39" t="s">
        <v>385</v>
      </c>
    </row>
    <row r="330" spans="2:14">
      <c r="B330" s="17" t="s">
        <v>618</v>
      </c>
      <c r="C330" s="13" t="s">
        <v>619</v>
      </c>
      <c r="D330" s="40" t="s">
        <v>104</v>
      </c>
      <c r="E330" s="41">
        <v>0.05</v>
      </c>
      <c r="F330" s="48">
        <v>26.81</v>
      </c>
      <c r="G330" s="47">
        <f t="shared" ref="G330:G333" si="54">TRUNC(E330*F330,2)</f>
        <v>1.34</v>
      </c>
      <c r="I330" s="41">
        <v>0.05</v>
      </c>
      <c r="J330" s="46" t="b">
        <f>E330=I330</f>
        <v>1</v>
      </c>
      <c r="K330" s="16">
        <v>26.81</v>
      </c>
      <c r="L330" s="46" t="b">
        <f>F330=K330</f>
        <v>1</v>
      </c>
      <c r="M330" s="16">
        <v>1.34</v>
      </c>
      <c r="N330" s="46" t="b">
        <f t="shared" si="50"/>
        <v>1</v>
      </c>
    </row>
    <row r="331" spans="2:14" ht="33.75">
      <c r="B331" s="17" t="s">
        <v>620</v>
      </c>
      <c r="C331" s="13" t="s">
        <v>621</v>
      </c>
      <c r="D331" s="40" t="s">
        <v>35</v>
      </c>
      <c r="E331" s="41">
        <v>0.15</v>
      </c>
      <c r="F331" s="48">
        <v>131.34</v>
      </c>
      <c r="G331" s="47">
        <f t="shared" si="54"/>
        <v>19.7</v>
      </c>
      <c r="I331" s="41">
        <v>0.15</v>
      </c>
      <c r="J331" s="46" t="b">
        <f>E331=I331</f>
        <v>1</v>
      </c>
      <c r="K331" s="16">
        <v>131.34</v>
      </c>
      <c r="L331" s="46" t="b">
        <f>F331=K331</f>
        <v>1</v>
      </c>
      <c r="M331" s="16">
        <v>19.7</v>
      </c>
      <c r="N331" s="46" t="b">
        <f t="shared" si="50"/>
        <v>1</v>
      </c>
    </row>
    <row r="332" spans="2:14">
      <c r="B332" s="17" t="s">
        <v>562</v>
      </c>
      <c r="C332" s="13" t="s">
        <v>563</v>
      </c>
      <c r="D332" s="40" t="s">
        <v>388</v>
      </c>
      <c r="E332" s="41">
        <v>0.4</v>
      </c>
      <c r="F332" s="48">
        <v>22.98</v>
      </c>
      <c r="G332" s="47">
        <f t="shared" si="54"/>
        <v>9.19</v>
      </c>
      <c r="I332" s="41">
        <v>0.4</v>
      </c>
      <c r="J332" s="46" t="b">
        <f>E332=I332</f>
        <v>1</v>
      </c>
      <c r="K332" s="16">
        <v>22.98</v>
      </c>
      <c r="L332" s="46" t="b">
        <f>F332=K332</f>
        <v>1</v>
      </c>
      <c r="M332" s="16">
        <v>9.19</v>
      </c>
      <c r="N332" s="46" t="b">
        <f t="shared" si="50"/>
        <v>1</v>
      </c>
    </row>
    <row r="333" spans="2:14">
      <c r="B333" s="17" t="s">
        <v>402</v>
      </c>
      <c r="C333" s="17" t="s">
        <v>403</v>
      </c>
      <c r="D333" s="40" t="s">
        <v>388</v>
      </c>
      <c r="E333" s="41">
        <v>0.15</v>
      </c>
      <c r="F333" s="48">
        <v>27.74</v>
      </c>
      <c r="G333" s="47">
        <f t="shared" si="54"/>
        <v>4.16</v>
      </c>
      <c r="I333" s="41">
        <v>0.15</v>
      </c>
      <c r="J333" s="46" t="b">
        <f>E333=I333</f>
        <v>1</v>
      </c>
      <c r="K333" s="16">
        <v>27.74</v>
      </c>
      <c r="L333" s="46" t="b">
        <f>F333=K333</f>
        <v>1</v>
      </c>
      <c r="M333" s="16">
        <v>4.16</v>
      </c>
      <c r="N333" s="46" t="b">
        <f t="shared" si="50"/>
        <v>1</v>
      </c>
    </row>
    <row r="334" spans="2:14">
      <c r="B334" s="42"/>
      <c r="C334" s="42"/>
      <c r="D334" s="42"/>
      <c r="E334" s="42"/>
      <c r="F334" s="43" t="s">
        <v>21</v>
      </c>
      <c r="G334" s="49">
        <f>SUM(G330:G333)</f>
        <v>34.39</v>
      </c>
      <c r="I334" s="42"/>
      <c r="K334" s="42"/>
      <c r="M334" s="44">
        <v>34.39</v>
      </c>
      <c r="N334" s="46" t="b">
        <f t="shared" si="50"/>
        <v>1</v>
      </c>
    </row>
    <row r="336" spans="2:14" ht="25.5" customHeight="1">
      <c r="B336" s="69" t="s">
        <v>622</v>
      </c>
      <c r="C336" s="70"/>
      <c r="D336" s="70"/>
      <c r="E336" s="70"/>
      <c r="F336" s="70"/>
      <c r="G336" s="71"/>
      <c r="I336" s="30"/>
      <c r="K336" s="30"/>
      <c r="M336" s="31"/>
    </row>
    <row r="337" spans="2:14">
      <c r="B337" s="32" t="s">
        <v>379</v>
      </c>
      <c r="C337" s="33"/>
      <c r="D337" s="33"/>
      <c r="E337" s="33"/>
      <c r="F337" s="33"/>
      <c r="G337" s="34"/>
      <c r="I337" s="33"/>
      <c r="K337" s="33"/>
      <c r="M337" s="34"/>
    </row>
    <row r="338" spans="2:14">
      <c r="B338" s="35" t="s">
        <v>623</v>
      </c>
      <c r="C338" s="36"/>
      <c r="D338" s="36"/>
      <c r="E338" s="36"/>
      <c r="F338" s="37"/>
      <c r="G338" s="38"/>
      <c r="I338" s="36"/>
      <c r="K338" s="37"/>
      <c r="M338" s="38"/>
    </row>
    <row r="339" spans="2:14">
      <c r="B339" s="39" t="s">
        <v>381</v>
      </c>
      <c r="C339" s="7" t="s">
        <v>17</v>
      </c>
      <c r="D339" s="39" t="s">
        <v>382</v>
      </c>
      <c r="E339" s="39" t="s">
        <v>383</v>
      </c>
      <c r="F339" s="39" t="s">
        <v>1107</v>
      </c>
      <c r="G339" s="39" t="s">
        <v>385</v>
      </c>
      <c r="I339" s="39" t="s">
        <v>383</v>
      </c>
      <c r="K339" s="39" t="s">
        <v>384</v>
      </c>
      <c r="M339" s="39" t="s">
        <v>385</v>
      </c>
    </row>
    <row r="340" spans="2:14" ht="33.75">
      <c r="B340" s="17" t="s">
        <v>624</v>
      </c>
      <c r="C340" s="13" t="s">
        <v>625</v>
      </c>
      <c r="D340" s="40" t="s">
        <v>626</v>
      </c>
      <c r="E340" s="41">
        <v>2.75E-2</v>
      </c>
      <c r="F340" s="48">
        <v>1714.44</v>
      </c>
      <c r="G340" s="47">
        <f t="shared" ref="G340:G344" si="55">TRUNC(E340*F340,2)</f>
        <v>47.14</v>
      </c>
      <c r="I340" s="41">
        <v>2.75E-2</v>
      </c>
      <c r="J340" s="46" t="b">
        <f>E340=I340</f>
        <v>1</v>
      </c>
      <c r="K340" s="16">
        <v>1714.44</v>
      </c>
      <c r="L340" s="46" t="b">
        <f>F340=K340</f>
        <v>1</v>
      </c>
      <c r="M340" s="16">
        <v>47.14</v>
      </c>
      <c r="N340" s="46" t="b">
        <f t="shared" si="50"/>
        <v>1</v>
      </c>
    </row>
    <row r="341" spans="2:14" ht="33.75">
      <c r="B341" s="17" t="s">
        <v>600</v>
      </c>
      <c r="C341" s="13" t="s">
        <v>601</v>
      </c>
      <c r="D341" s="40" t="s">
        <v>429</v>
      </c>
      <c r="E341" s="41">
        <v>5.16E-2</v>
      </c>
      <c r="F341" s="48">
        <v>29.76</v>
      </c>
      <c r="G341" s="47">
        <f t="shared" si="55"/>
        <v>1.53</v>
      </c>
      <c r="I341" s="41">
        <v>5.16E-2</v>
      </c>
      <c r="J341" s="46" t="b">
        <f>E341=I341</f>
        <v>1</v>
      </c>
      <c r="K341" s="16">
        <v>29.76</v>
      </c>
      <c r="L341" s="46" t="b">
        <f>F341=K341</f>
        <v>1</v>
      </c>
      <c r="M341" s="16">
        <v>1.53</v>
      </c>
      <c r="N341" s="46" t="b">
        <f t="shared" si="50"/>
        <v>1</v>
      </c>
    </row>
    <row r="342" spans="2:14" ht="33.75">
      <c r="B342" s="17" t="s">
        <v>602</v>
      </c>
      <c r="C342" s="13" t="s">
        <v>603</v>
      </c>
      <c r="D342" s="40" t="s">
        <v>432</v>
      </c>
      <c r="E342" s="41">
        <v>3.7199999999999997E-2</v>
      </c>
      <c r="F342" s="48">
        <v>30.88</v>
      </c>
      <c r="G342" s="47">
        <f t="shared" si="55"/>
        <v>1.1399999999999999</v>
      </c>
      <c r="I342" s="41">
        <v>3.7199999999999997E-2</v>
      </c>
      <c r="J342" s="46" t="b">
        <f>E342=I342</f>
        <v>1</v>
      </c>
      <c r="K342" s="16">
        <v>30.88</v>
      </c>
      <c r="L342" s="46" t="b">
        <f>F342=K342</f>
        <v>1</v>
      </c>
      <c r="M342" s="16">
        <v>1.1399999999999999</v>
      </c>
      <c r="N342" s="46" t="b">
        <f t="shared" si="50"/>
        <v>1</v>
      </c>
    </row>
    <row r="343" spans="2:14">
      <c r="B343" s="17" t="s">
        <v>389</v>
      </c>
      <c r="C343" s="13" t="s">
        <v>390</v>
      </c>
      <c r="D343" s="40" t="s">
        <v>388</v>
      </c>
      <c r="E343" s="41">
        <v>0.39900000000000002</v>
      </c>
      <c r="F343" s="48">
        <v>22.76</v>
      </c>
      <c r="G343" s="47">
        <f t="shared" si="55"/>
        <v>9.08</v>
      </c>
      <c r="I343" s="41">
        <v>0.39900000000000002</v>
      </c>
      <c r="J343" s="46" t="b">
        <f>E343=I343</f>
        <v>1</v>
      </c>
      <c r="K343" s="16">
        <v>22.76</v>
      </c>
      <c r="L343" s="46" t="b">
        <f>F343=K343</f>
        <v>1</v>
      </c>
      <c r="M343" s="16">
        <v>9.08</v>
      </c>
      <c r="N343" s="46" t="b">
        <f t="shared" si="50"/>
        <v>1</v>
      </c>
    </row>
    <row r="344" spans="2:14">
      <c r="B344" s="17" t="s">
        <v>608</v>
      </c>
      <c r="C344" s="17" t="s">
        <v>609</v>
      </c>
      <c r="D344" s="40" t="s">
        <v>388</v>
      </c>
      <c r="E344" s="41">
        <v>0.13300000000000001</v>
      </c>
      <c r="F344" s="48">
        <v>27.49</v>
      </c>
      <c r="G344" s="47">
        <f t="shared" si="55"/>
        <v>3.65</v>
      </c>
      <c r="I344" s="41">
        <v>0.13300000000000001</v>
      </c>
      <c r="J344" s="46" t="b">
        <f>E344=I344</f>
        <v>1</v>
      </c>
      <c r="K344" s="16">
        <v>27.49</v>
      </c>
      <c r="L344" s="46" t="b">
        <f>F344=K344</f>
        <v>1</v>
      </c>
      <c r="M344" s="16">
        <v>3.65</v>
      </c>
      <c r="N344" s="46" t="b">
        <f t="shared" si="50"/>
        <v>1</v>
      </c>
    </row>
    <row r="345" spans="2:14">
      <c r="B345" s="42"/>
      <c r="C345" s="42"/>
      <c r="D345" s="42"/>
      <c r="E345" s="42"/>
      <c r="F345" s="43" t="s">
        <v>21</v>
      </c>
      <c r="G345" s="49">
        <f>SUM(G340:G344)</f>
        <v>62.54</v>
      </c>
      <c r="I345" s="42"/>
      <c r="K345" s="42"/>
      <c r="M345" s="44">
        <v>62.54</v>
      </c>
      <c r="N345" s="46" t="b">
        <f t="shared" si="50"/>
        <v>1</v>
      </c>
    </row>
    <row r="347" spans="2:14" ht="25.5" customHeight="1">
      <c r="B347" s="69" t="s">
        <v>627</v>
      </c>
      <c r="C347" s="70"/>
      <c r="D347" s="70"/>
      <c r="E347" s="70"/>
      <c r="F347" s="70"/>
      <c r="G347" s="71"/>
      <c r="I347" s="30"/>
      <c r="K347" s="30"/>
      <c r="M347" s="31"/>
    </row>
    <row r="348" spans="2:14">
      <c r="B348" s="32" t="s">
        <v>392</v>
      </c>
      <c r="C348" s="33"/>
      <c r="D348" s="33"/>
      <c r="E348" s="33"/>
      <c r="F348" s="33"/>
      <c r="G348" s="34"/>
      <c r="I348" s="33"/>
      <c r="K348" s="33"/>
      <c r="M348" s="34"/>
    </row>
    <row r="349" spans="2:14">
      <c r="B349" s="35" t="s">
        <v>628</v>
      </c>
      <c r="C349" s="36"/>
      <c r="D349" s="36"/>
      <c r="E349" s="36"/>
      <c r="F349" s="37"/>
      <c r="G349" s="38"/>
      <c r="I349" s="36"/>
      <c r="K349" s="37"/>
      <c r="M349" s="38"/>
    </row>
    <row r="350" spans="2:14">
      <c r="B350" s="39" t="s">
        <v>381</v>
      </c>
      <c r="C350" s="7" t="s">
        <v>17</v>
      </c>
      <c r="D350" s="39" t="s">
        <v>382</v>
      </c>
      <c r="E350" s="39" t="s">
        <v>383</v>
      </c>
      <c r="F350" s="39" t="s">
        <v>1107</v>
      </c>
      <c r="G350" s="39" t="s">
        <v>385</v>
      </c>
      <c r="I350" s="39" t="s">
        <v>383</v>
      </c>
      <c r="K350" s="39" t="s">
        <v>384</v>
      </c>
      <c r="M350" s="39" t="s">
        <v>385</v>
      </c>
    </row>
    <row r="351" spans="2:14" ht="22.5">
      <c r="B351" s="17" t="s">
        <v>629</v>
      </c>
      <c r="C351" s="13" t="s">
        <v>630</v>
      </c>
      <c r="D351" s="40" t="s">
        <v>101</v>
      </c>
      <c r="E351" s="41">
        <v>2.9137499999999998</v>
      </c>
      <c r="F351" s="48">
        <v>11.86</v>
      </c>
      <c r="G351" s="47">
        <f t="shared" ref="G351:G355" si="56">TRUNC(E351*F351,2)</f>
        <v>34.549999999999997</v>
      </c>
      <c r="I351" s="41">
        <v>2.9137499999999998</v>
      </c>
      <c r="J351" s="46" t="b">
        <f>E351=I351</f>
        <v>1</v>
      </c>
      <c r="K351" s="16">
        <v>11.86</v>
      </c>
      <c r="L351" s="46" t="b">
        <f>F351=K351</f>
        <v>1</v>
      </c>
      <c r="M351" s="16">
        <v>34.549999999999997</v>
      </c>
      <c r="N351" s="46" t="b">
        <f t="shared" si="50"/>
        <v>1</v>
      </c>
    </row>
    <row r="352" spans="2:14" ht="45">
      <c r="B352" s="17" t="s">
        <v>631</v>
      </c>
      <c r="C352" s="13" t="s">
        <v>632</v>
      </c>
      <c r="D352" s="40" t="s">
        <v>68</v>
      </c>
      <c r="E352" s="41">
        <v>0.54730000000000001</v>
      </c>
      <c r="F352" s="48">
        <v>519</v>
      </c>
      <c r="G352" s="47">
        <f t="shared" si="56"/>
        <v>284.04000000000002</v>
      </c>
      <c r="I352" s="41">
        <v>0.54730000000000001</v>
      </c>
      <c r="J352" s="46" t="b">
        <f>E352=I352</f>
        <v>1</v>
      </c>
      <c r="K352" s="16">
        <v>519</v>
      </c>
      <c r="L352" s="46" t="b">
        <f>F352=K352</f>
        <v>1</v>
      </c>
      <c r="M352" s="16">
        <v>284.04000000000002</v>
      </c>
      <c r="N352" s="46" t="b">
        <f t="shared" si="50"/>
        <v>1</v>
      </c>
    </row>
    <row r="353" spans="2:14" ht="33.75">
      <c r="B353" s="17" t="s">
        <v>633</v>
      </c>
      <c r="C353" s="13" t="s">
        <v>634</v>
      </c>
      <c r="D353" s="40" t="s">
        <v>57</v>
      </c>
      <c r="E353" s="41">
        <v>4.1625000000000004E-3</v>
      </c>
      <c r="F353" s="48">
        <v>670.21</v>
      </c>
      <c r="G353" s="47">
        <f t="shared" si="56"/>
        <v>2.78</v>
      </c>
      <c r="I353" s="41">
        <v>4.1625000000000004E-3</v>
      </c>
      <c r="J353" s="46" t="b">
        <f>E353=I353</f>
        <v>1</v>
      </c>
      <c r="K353" s="16">
        <v>670.21</v>
      </c>
      <c r="L353" s="46" t="b">
        <f>F353=K353</f>
        <v>1</v>
      </c>
      <c r="M353" s="16">
        <v>2.78</v>
      </c>
      <c r="N353" s="46" t="b">
        <f t="shared" si="50"/>
        <v>1</v>
      </c>
    </row>
    <row r="354" spans="2:14">
      <c r="B354" s="17" t="s">
        <v>635</v>
      </c>
      <c r="C354" s="13" t="s">
        <v>636</v>
      </c>
      <c r="D354" s="40" t="s">
        <v>388</v>
      </c>
      <c r="E354" s="41">
        <v>1.5262500000000001</v>
      </c>
      <c r="F354" s="48">
        <v>28.8</v>
      </c>
      <c r="G354" s="47">
        <f t="shared" si="56"/>
        <v>43.95</v>
      </c>
      <c r="I354" s="41">
        <v>1.5262500000000001</v>
      </c>
      <c r="J354" s="46" t="b">
        <f>E354=I354</f>
        <v>1</v>
      </c>
      <c r="K354" s="16">
        <v>28.8</v>
      </c>
      <c r="L354" s="46" t="b">
        <f>F354=K354</f>
        <v>1</v>
      </c>
      <c r="M354" s="16">
        <v>43.95</v>
      </c>
      <c r="N354" s="46" t="b">
        <f t="shared" si="50"/>
        <v>1</v>
      </c>
    </row>
    <row r="355" spans="2:14">
      <c r="B355" s="17" t="s">
        <v>389</v>
      </c>
      <c r="C355" s="17" t="s">
        <v>390</v>
      </c>
      <c r="D355" s="40" t="s">
        <v>388</v>
      </c>
      <c r="E355" s="41">
        <v>2.7749999999999999</v>
      </c>
      <c r="F355" s="48">
        <v>22.76</v>
      </c>
      <c r="G355" s="47">
        <f t="shared" si="56"/>
        <v>63.15</v>
      </c>
      <c r="I355" s="41">
        <v>2.7749999999999999</v>
      </c>
      <c r="J355" s="46" t="b">
        <f>E355=I355</f>
        <v>1</v>
      </c>
      <c r="K355" s="16">
        <v>22.76</v>
      </c>
      <c r="L355" s="46" t="b">
        <f>F355=K355</f>
        <v>1</v>
      </c>
      <c r="M355" s="16">
        <v>63.15</v>
      </c>
      <c r="N355" s="46" t="b">
        <f t="shared" si="50"/>
        <v>1</v>
      </c>
    </row>
    <row r="356" spans="2:14">
      <c r="B356" s="42"/>
      <c r="C356" s="42"/>
      <c r="D356" s="42"/>
      <c r="E356" s="42"/>
      <c r="F356" s="43" t="s">
        <v>21</v>
      </c>
      <c r="G356" s="49">
        <f>SUM(G351:G355)</f>
        <v>428.46999999999997</v>
      </c>
      <c r="I356" s="42"/>
      <c r="K356" s="42"/>
      <c r="M356" s="44">
        <v>428.47</v>
      </c>
      <c r="N356" s="46" t="b">
        <f t="shared" si="50"/>
        <v>1</v>
      </c>
    </row>
    <row r="358" spans="2:14" ht="38.25" customHeight="1">
      <c r="B358" s="69" t="s">
        <v>637</v>
      </c>
      <c r="C358" s="70"/>
      <c r="D358" s="70"/>
      <c r="E358" s="70"/>
      <c r="F358" s="70"/>
      <c r="G358" s="71"/>
      <c r="I358" s="30"/>
      <c r="K358" s="30"/>
      <c r="M358" s="31"/>
    </row>
    <row r="359" spans="2:14">
      <c r="B359" s="32" t="s">
        <v>379</v>
      </c>
      <c r="C359" s="33"/>
      <c r="D359" s="33"/>
      <c r="E359" s="33"/>
      <c r="F359" s="33"/>
      <c r="G359" s="34"/>
      <c r="I359" s="33"/>
      <c r="K359" s="33"/>
      <c r="M359" s="34"/>
    </row>
    <row r="360" spans="2:14">
      <c r="B360" s="35" t="s">
        <v>638</v>
      </c>
      <c r="C360" s="36"/>
      <c r="D360" s="36"/>
      <c r="E360" s="36"/>
      <c r="F360" s="37"/>
      <c r="G360" s="38"/>
      <c r="I360" s="36"/>
      <c r="K360" s="37"/>
      <c r="M360" s="38"/>
    </row>
    <row r="361" spans="2:14">
      <c r="B361" s="39" t="s">
        <v>381</v>
      </c>
      <c r="C361" s="7" t="s">
        <v>17</v>
      </c>
      <c r="D361" s="39" t="s">
        <v>382</v>
      </c>
      <c r="E361" s="39" t="s">
        <v>383</v>
      </c>
      <c r="F361" s="39" t="s">
        <v>1107</v>
      </c>
      <c r="G361" s="39" t="s">
        <v>385</v>
      </c>
      <c r="I361" s="39" t="s">
        <v>383</v>
      </c>
      <c r="K361" s="39" t="s">
        <v>384</v>
      </c>
      <c r="M361" s="39" t="s">
        <v>385</v>
      </c>
    </row>
    <row r="362" spans="2:14" ht="22.5">
      <c r="B362" s="17" t="s">
        <v>639</v>
      </c>
      <c r="C362" s="13" t="s">
        <v>640</v>
      </c>
      <c r="D362" s="40" t="s">
        <v>68</v>
      </c>
      <c r="E362" s="41">
        <v>2.778</v>
      </c>
      <c r="F362" s="48">
        <v>171.7</v>
      </c>
      <c r="G362" s="47">
        <f t="shared" ref="G362:G365" si="57">TRUNC(E362*F362,2)</f>
        <v>476.98</v>
      </c>
      <c r="I362" s="41">
        <v>2.778</v>
      </c>
      <c r="J362" s="46" t="b">
        <f>E362=I362</f>
        <v>1</v>
      </c>
      <c r="K362" s="16">
        <v>171.7</v>
      </c>
      <c r="L362" s="46" t="b">
        <f>F362=K362</f>
        <v>1</v>
      </c>
      <c r="M362" s="16">
        <v>476.98</v>
      </c>
      <c r="N362" s="46" t="b">
        <f t="shared" ref="N362:N404" si="58">G362=M362</f>
        <v>1</v>
      </c>
    </row>
    <row r="363" spans="2:14" ht="22.5">
      <c r="B363" s="17" t="s">
        <v>641</v>
      </c>
      <c r="C363" s="13" t="s">
        <v>642</v>
      </c>
      <c r="D363" s="40" t="s">
        <v>57</v>
      </c>
      <c r="E363" s="41">
        <v>2.1000000000000001E-2</v>
      </c>
      <c r="F363" s="48">
        <v>683.64</v>
      </c>
      <c r="G363" s="47">
        <f t="shared" si="57"/>
        <v>14.35</v>
      </c>
      <c r="I363" s="41">
        <v>2.1000000000000001E-2</v>
      </c>
      <c r="J363" s="46" t="b">
        <f>E363=I363</f>
        <v>1</v>
      </c>
      <c r="K363" s="16">
        <v>683.64</v>
      </c>
      <c r="L363" s="46" t="b">
        <f>F363=K363</f>
        <v>1</v>
      </c>
      <c r="M363" s="16">
        <v>14.35</v>
      </c>
      <c r="N363" s="46" t="b">
        <f t="shared" si="58"/>
        <v>1</v>
      </c>
    </row>
    <row r="364" spans="2:14">
      <c r="B364" s="17" t="s">
        <v>443</v>
      </c>
      <c r="C364" s="13" t="s">
        <v>444</v>
      </c>
      <c r="D364" s="40" t="s">
        <v>388</v>
      </c>
      <c r="E364" s="41">
        <v>5.0978640000000004</v>
      </c>
      <c r="F364" s="48">
        <v>28.5</v>
      </c>
      <c r="G364" s="47">
        <f t="shared" si="57"/>
        <v>145.28</v>
      </c>
      <c r="I364" s="41">
        <v>5.0978640000000004</v>
      </c>
      <c r="J364" s="46" t="b">
        <f>E364=I364</f>
        <v>1</v>
      </c>
      <c r="K364" s="16">
        <v>28.5</v>
      </c>
      <c r="L364" s="46" t="b">
        <f>F364=K364</f>
        <v>1</v>
      </c>
      <c r="M364" s="16">
        <v>145.28</v>
      </c>
      <c r="N364" s="46" t="b">
        <f t="shared" si="58"/>
        <v>1</v>
      </c>
    </row>
    <row r="365" spans="2:14">
      <c r="B365" s="17" t="s">
        <v>389</v>
      </c>
      <c r="C365" s="17" t="s">
        <v>390</v>
      </c>
      <c r="D365" s="40" t="s">
        <v>388</v>
      </c>
      <c r="E365" s="41">
        <v>2.5489320000000002</v>
      </c>
      <c r="F365" s="48">
        <v>22.76</v>
      </c>
      <c r="G365" s="47">
        <f t="shared" si="57"/>
        <v>58.01</v>
      </c>
      <c r="I365" s="41">
        <v>2.5489320000000002</v>
      </c>
      <c r="J365" s="46" t="b">
        <f>E365=I365</f>
        <v>1</v>
      </c>
      <c r="K365" s="16">
        <v>22.76</v>
      </c>
      <c r="L365" s="46" t="b">
        <f>F365=K365</f>
        <v>1</v>
      </c>
      <c r="M365" s="16">
        <v>58.01</v>
      </c>
      <c r="N365" s="46" t="b">
        <f t="shared" si="58"/>
        <v>1</v>
      </c>
    </row>
    <row r="366" spans="2:14" ht="12.2" customHeight="1">
      <c r="B366" s="42"/>
      <c r="C366" s="42"/>
      <c r="D366" s="42"/>
      <c r="E366" s="42"/>
      <c r="F366" s="43" t="s">
        <v>21</v>
      </c>
      <c r="G366" s="49">
        <f>SUM(G362:G365)</f>
        <v>694.62</v>
      </c>
      <c r="I366" s="42"/>
      <c r="K366" s="42"/>
      <c r="M366" s="44">
        <v>694.62</v>
      </c>
      <c r="N366" s="46" t="b">
        <f t="shared" si="58"/>
        <v>1</v>
      </c>
    </row>
    <row r="368" spans="2:14" ht="38.25" customHeight="1">
      <c r="B368" s="69" t="s">
        <v>643</v>
      </c>
      <c r="C368" s="70"/>
      <c r="D368" s="70"/>
      <c r="E368" s="70"/>
      <c r="F368" s="70"/>
      <c r="G368" s="71"/>
      <c r="I368" s="30"/>
      <c r="K368" s="30"/>
      <c r="M368" s="31"/>
    </row>
    <row r="369" spans="2:14">
      <c r="B369" s="32" t="s">
        <v>379</v>
      </c>
      <c r="C369" s="33"/>
      <c r="D369" s="33"/>
      <c r="E369" s="33"/>
      <c r="F369" s="33"/>
      <c r="G369" s="34"/>
      <c r="I369" s="33"/>
      <c r="K369" s="33"/>
      <c r="M369" s="34"/>
    </row>
    <row r="370" spans="2:14">
      <c r="B370" s="35" t="s">
        <v>644</v>
      </c>
      <c r="C370" s="36"/>
      <c r="D370" s="36"/>
      <c r="E370" s="36"/>
      <c r="F370" s="37"/>
      <c r="G370" s="38"/>
      <c r="I370" s="36"/>
      <c r="K370" s="37"/>
      <c r="M370" s="38"/>
    </row>
    <row r="371" spans="2:14">
      <c r="B371" s="39" t="s">
        <v>381</v>
      </c>
      <c r="C371" s="7" t="s">
        <v>17</v>
      </c>
      <c r="D371" s="39" t="s">
        <v>382</v>
      </c>
      <c r="E371" s="39" t="s">
        <v>383</v>
      </c>
      <c r="F371" s="39" t="s">
        <v>1107</v>
      </c>
      <c r="G371" s="39" t="s">
        <v>385</v>
      </c>
      <c r="I371" s="39" t="s">
        <v>383</v>
      </c>
      <c r="K371" s="39" t="s">
        <v>384</v>
      </c>
      <c r="M371" s="39" t="s">
        <v>385</v>
      </c>
    </row>
    <row r="372" spans="2:14" ht="33.75">
      <c r="B372" s="17" t="s">
        <v>645</v>
      </c>
      <c r="C372" s="13" t="s">
        <v>646</v>
      </c>
      <c r="D372" s="40" t="s">
        <v>68</v>
      </c>
      <c r="E372" s="41">
        <v>0.55579999999999996</v>
      </c>
      <c r="F372" s="48">
        <v>948.26</v>
      </c>
      <c r="G372" s="47">
        <f t="shared" ref="G372:G375" si="59">TRUNC(E372*F372,2)</f>
        <v>527.04</v>
      </c>
      <c r="I372" s="41">
        <v>0.55579999999999996</v>
      </c>
      <c r="J372" s="46" t="b">
        <f>E372=I372</f>
        <v>1</v>
      </c>
      <c r="K372" s="16">
        <v>948.26</v>
      </c>
      <c r="L372" s="46" t="b">
        <f>F372=K372</f>
        <v>1</v>
      </c>
      <c r="M372" s="16">
        <v>527.04</v>
      </c>
      <c r="N372" s="46" t="b">
        <f t="shared" si="58"/>
        <v>1</v>
      </c>
    </row>
    <row r="373" spans="2:14" ht="22.5">
      <c r="B373" s="17" t="s">
        <v>641</v>
      </c>
      <c r="C373" s="13" t="s">
        <v>642</v>
      </c>
      <c r="D373" s="40" t="s">
        <v>57</v>
      </c>
      <c r="E373" s="41">
        <v>8.0000000000000002E-3</v>
      </c>
      <c r="F373" s="48">
        <v>683.64</v>
      </c>
      <c r="G373" s="47">
        <f t="shared" si="59"/>
        <v>5.46</v>
      </c>
      <c r="I373" s="41">
        <v>8.0000000000000002E-3</v>
      </c>
      <c r="J373" s="46" t="b">
        <f>E373=I373</f>
        <v>1</v>
      </c>
      <c r="K373" s="16">
        <v>683.64</v>
      </c>
      <c r="L373" s="46" t="b">
        <f>F373=K373</f>
        <v>1</v>
      </c>
      <c r="M373" s="16">
        <v>5.46</v>
      </c>
      <c r="N373" s="46" t="b">
        <f t="shared" si="58"/>
        <v>1</v>
      </c>
    </row>
    <row r="374" spans="2:14">
      <c r="B374" s="17" t="s">
        <v>443</v>
      </c>
      <c r="C374" s="13" t="s">
        <v>444</v>
      </c>
      <c r="D374" s="40" t="s">
        <v>388</v>
      </c>
      <c r="E374" s="41">
        <v>1.3739344</v>
      </c>
      <c r="F374" s="48">
        <v>28.5</v>
      </c>
      <c r="G374" s="47">
        <f t="shared" si="59"/>
        <v>39.15</v>
      </c>
      <c r="I374" s="41">
        <v>1.3739344</v>
      </c>
      <c r="J374" s="46" t="b">
        <f>E374=I374</f>
        <v>1</v>
      </c>
      <c r="K374" s="16">
        <v>28.5</v>
      </c>
      <c r="L374" s="46" t="b">
        <f>F374=K374</f>
        <v>1</v>
      </c>
      <c r="M374" s="16">
        <v>39.15</v>
      </c>
      <c r="N374" s="46" t="b">
        <f t="shared" si="58"/>
        <v>1</v>
      </c>
    </row>
    <row r="375" spans="2:14">
      <c r="B375" s="17" t="s">
        <v>389</v>
      </c>
      <c r="C375" s="17" t="s">
        <v>390</v>
      </c>
      <c r="D375" s="40" t="s">
        <v>388</v>
      </c>
      <c r="E375" s="41">
        <v>0.6869672</v>
      </c>
      <c r="F375" s="48">
        <v>22.76</v>
      </c>
      <c r="G375" s="47">
        <f t="shared" si="59"/>
        <v>15.63</v>
      </c>
      <c r="I375" s="41">
        <v>0.6869672</v>
      </c>
      <c r="J375" s="46" t="b">
        <f>E375=I375</f>
        <v>1</v>
      </c>
      <c r="K375" s="16">
        <v>22.76</v>
      </c>
      <c r="L375" s="46" t="b">
        <f>F375=K375</f>
        <v>1</v>
      </c>
      <c r="M375" s="16">
        <v>15.63</v>
      </c>
      <c r="N375" s="46" t="b">
        <f t="shared" si="58"/>
        <v>1</v>
      </c>
    </row>
    <row r="376" spans="2:14">
      <c r="B376" s="42"/>
      <c r="C376" s="42"/>
      <c r="D376" s="42"/>
      <c r="E376" s="42"/>
      <c r="F376" s="43" t="s">
        <v>21</v>
      </c>
      <c r="G376" s="49">
        <f>SUM(G372:G375)</f>
        <v>587.28</v>
      </c>
      <c r="I376" s="42"/>
      <c r="K376" s="42"/>
      <c r="M376" s="44">
        <v>587.28</v>
      </c>
      <c r="N376" s="46" t="b">
        <f t="shared" si="58"/>
        <v>1</v>
      </c>
    </row>
    <row r="378" spans="2:14">
      <c r="B378" s="29" t="s">
        <v>647</v>
      </c>
      <c r="C378" s="30"/>
      <c r="D378" s="30"/>
      <c r="E378" s="30"/>
      <c r="F378" s="30"/>
      <c r="G378" s="31"/>
      <c r="I378" s="30"/>
      <c r="K378" s="30"/>
      <c r="M378" s="31"/>
    </row>
    <row r="379" spans="2:14">
      <c r="B379" s="32" t="s">
        <v>392</v>
      </c>
      <c r="C379" s="33"/>
      <c r="D379" s="33"/>
      <c r="E379" s="33"/>
      <c r="F379" s="33"/>
      <c r="G379" s="34"/>
      <c r="I379" s="33"/>
      <c r="K379" s="33"/>
      <c r="M379" s="34"/>
    </row>
    <row r="380" spans="2:14">
      <c r="B380" s="35" t="s">
        <v>648</v>
      </c>
      <c r="C380" s="36"/>
      <c r="D380" s="36"/>
      <c r="E380" s="36"/>
      <c r="F380" s="37"/>
      <c r="G380" s="38"/>
      <c r="I380" s="36"/>
      <c r="K380" s="37"/>
      <c r="M380" s="38"/>
    </row>
    <row r="381" spans="2:14">
      <c r="B381" s="39" t="s">
        <v>381</v>
      </c>
      <c r="C381" s="7" t="s">
        <v>17</v>
      </c>
      <c r="D381" s="39" t="s">
        <v>382</v>
      </c>
      <c r="E381" s="39" t="s">
        <v>383</v>
      </c>
      <c r="F381" s="39" t="s">
        <v>1107</v>
      </c>
      <c r="G381" s="39" t="s">
        <v>385</v>
      </c>
      <c r="I381" s="39" t="s">
        <v>383</v>
      </c>
      <c r="K381" s="39" t="s">
        <v>384</v>
      </c>
      <c r="M381" s="39" t="s">
        <v>385</v>
      </c>
    </row>
    <row r="382" spans="2:14" ht="22.5">
      <c r="B382" s="17" t="s">
        <v>649</v>
      </c>
      <c r="C382" s="13" t="s">
        <v>650</v>
      </c>
      <c r="D382" s="40" t="s">
        <v>68</v>
      </c>
      <c r="E382" s="41">
        <v>1</v>
      </c>
      <c r="F382" s="48">
        <v>599</v>
      </c>
      <c r="G382" s="47">
        <f t="shared" ref="G382:G385" si="60">TRUNC(E382*F382,2)</f>
        <v>599</v>
      </c>
      <c r="I382" s="41">
        <v>1</v>
      </c>
      <c r="J382" s="46" t="b">
        <f>E382=I382</f>
        <v>1</v>
      </c>
      <c r="K382" s="16">
        <v>599</v>
      </c>
      <c r="L382" s="46" t="b">
        <f>F382=K382</f>
        <v>1</v>
      </c>
      <c r="M382" s="16">
        <v>599</v>
      </c>
      <c r="N382" s="46" t="b">
        <f t="shared" si="58"/>
        <v>1</v>
      </c>
    </row>
    <row r="383" spans="2:14" ht="22.5">
      <c r="B383" s="17" t="s">
        <v>641</v>
      </c>
      <c r="C383" s="13" t="s">
        <v>642</v>
      </c>
      <c r="D383" s="40" t="s">
        <v>57</v>
      </c>
      <c r="E383" s="41">
        <v>9.5999999999999992E-3</v>
      </c>
      <c r="F383" s="48">
        <v>683.64</v>
      </c>
      <c r="G383" s="47">
        <f t="shared" si="60"/>
        <v>6.56</v>
      </c>
      <c r="I383" s="41">
        <v>9.5999999999999992E-3</v>
      </c>
      <c r="J383" s="46" t="b">
        <f>E383=I383</f>
        <v>1</v>
      </c>
      <c r="K383" s="16">
        <v>683.64</v>
      </c>
      <c r="L383" s="46" t="b">
        <f>F383=K383</f>
        <v>1</v>
      </c>
      <c r="M383" s="16">
        <v>6.56</v>
      </c>
      <c r="N383" s="46" t="b">
        <f t="shared" si="58"/>
        <v>1</v>
      </c>
    </row>
    <row r="384" spans="2:14">
      <c r="B384" s="17" t="s">
        <v>443</v>
      </c>
      <c r="C384" s="13" t="s">
        <v>444</v>
      </c>
      <c r="D384" s="40" t="s">
        <v>388</v>
      </c>
      <c r="E384" s="41">
        <v>1.6487000000000001</v>
      </c>
      <c r="F384" s="48">
        <v>28.5</v>
      </c>
      <c r="G384" s="47">
        <f t="shared" si="60"/>
        <v>46.98</v>
      </c>
      <c r="I384" s="41">
        <v>1.6487000000000001</v>
      </c>
      <c r="J384" s="46" t="b">
        <f>E384=I384</f>
        <v>1</v>
      </c>
      <c r="K384" s="16">
        <v>28.5</v>
      </c>
      <c r="L384" s="46" t="b">
        <f>F384=K384</f>
        <v>1</v>
      </c>
      <c r="M384" s="16">
        <v>46.98</v>
      </c>
      <c r="N384" s="46" t="b">
        <f t="shared" si="58"/>
        <v>1</v>
      </c>
    </row>
    <row r="385" spans="2:14">
      <c r="B385" s="17" t="s">
        <v>389</v>
      </c>
      <c r="C385" s="17" t="s">
        <v>390</v>
      </c>
      <c r="D385" s="40" t="s">
        <v>388</v>
      </c>
      <c r="E385" s="41">
        <v>0.82435999999999998</v>
      </c>
      <c r="F385" s="48">
        <v>22.76</v>
      </c>
      <c r="G385" s="47">
        <f t="shared" si="60"/>
        <v>18.760000000000002</v>
      </c>
      <c r="I385" s="41">
        <v>0.82435999999999998</v>
      </c>
      <c r="J385" s="46" t="b">
        <f>E385=I385</f>
        <v>1</v>
      </c>
      <c r="K385" s="16">
        <v>22.76</v>
      </c>
      <c r="L385" s="46" t="b">
        <f>F385=K385</f>
        <v>1</v>
      </c>
      <c r="M385" s="16">
        <v>18.760000000000002</v>
      </c>
      <c r="N385" s="46" t="b">
        <f t="shared" si="58"/>
        <v>1</v>
      </c>
    </row>
    <row r="386" spans="2:14">
      <c r="B386" s="42"/>
      <c r="C386" s="42"/>
      <c r="D386" s="42"/>
      <c r="E386" s="42"/>
      <c r="F386" s="43" t="s">
        <v>21</v>
      </c>
      <c r="G386" s="49">
        <f>SUM(G382:G385)</f>
        <v>671.3</v>
      </c>
      <c r="I386" s="42"/>
      <c r="K386" s="42"/>
      <c r="M386" s="44">
        <v>671.3</v>
      </c>
      <c r="N386" s="46" t="b">
        <f t="shared" si="58"/>
        <v>1</v>
      </c>
    </row>
    <row r="388" spans="2:14" ht="25.5" customHeight="1">
      <c r="B388" s="69" t="s">
        <v>651</v>
      </c>
      <c r="C388" s="70"/>
      <c r="D388" s="70"/>
      <c r="E388" s="70"/>
      <c r="F388" s="70"/>
      <c r="G388" s="71"/>
      <c r="I388" s="30"/>
      <c r="K388" s="30"/>
      <c r="M388" s="31"/>
    </row>
    <row r="389" spans="2:14">
      <c r="B389" s="32" t="s">
        <v>379</v>
      </c>
      <c r="C389" s="33"/>
      <c r="D389" s="33"/>
      <c r="E389" s="33"/>
      <c r="F389" s="33"/>
      <c r="G389" s="34"/>
      <c r="I389" s="33"/>
      <c r="K389" s="33"/>
      <c r="M389" s="34"/>
    </row>
    <row r="390" spans="2:14">
      <c r="B390" s="35" t="s">
        <v>652</v>
      </c>
      <c r="C390" s="36"/>
      <c r="D390" s="36"/>
      <c r="E390" s="36"/>
      <c r="F390" s="37"/>
      <c r="G390" s="38"/>
      <c r="I390" s="36"/>
      <c r="K390" s="37"/>
      <c r="M390" s="38"/>
    </row>
    <row r="391" spans="2:14">
      <c r="B391" s="39" t="s">
        <v>381</v>
      </c>
      <c r="C391" s="7" t="s">
        <v>17</v>
      </c>
      <c r="D391" s="39" t="s">
        <v>382</v>
      </c>
      <c r="E391" s="39" t="s">
        <v>383</v>
      </c>
      <c r="F391" s="39" t="s">
        <v>1107</v>
      </c>
      <c r="G391" s="39" t="s">
        <v>385</v>
      </c>
      <c r="I391" s="39" t="s">
        <v>383</v>
      </c>
      <c r="K391" s="39" t="s">
        <v>384</v>
      </c>
      <c r="M391" s="39" t="s">
        <v>385</v>
      </c>
    </row>
    <row r="392" spans="2:14" ht="33.75">
      <c r="B392" s="17" t="s">
        <v>653</v>
      </c>
      <c r="C392" s="13" t="s">
        <v>654</v>
      </c>
      <c r="D392" s="40" t="s">
        <v>57</v>
      </c>
      <c r="E392" s="41">
        <v>3.7000000000000002E-3</v>
      </c>
      <c r="F392" s="48">
        <v>555.65</v>
      </c>
      <c r="G392" s="47">
        <f t="shared" ref="G392:G394" si="61">TRUNC(E392*F392,2)</f>
        <v>2.0499999999999998</v>
      </c>
      <c r="I392" s="41">
        <v>3.7000000000000002E-3</v>
      </c>
      <c r="J392" s="46" t="b">
        <f>E392=I392</f>
        <v>1</v>
      </c>
      <c r="K392" s="16">
        <v>555.65</v>
      </c>
      <c r="L392" s="46" t="b">
        <f>F392=K392</f>
        <v>1</v>
      </c>
      <c r="M392" s="16">
        <v>2.0499999999999998</v>
      </c>
      <c r="N392" s="46" t="b">
        <f t="shared" si="58"/>
        <v>1</v>
      </c>
    </row>
    <row r="393" spans="2:14">
      <c r="B393" s="17" t="s">
        <v>443</v>
      </c>
      <c r="C393" s="13" t="s">
        <v>444</v>
      </c>
      <c r="D393" s="40" t="s">
        <v>388</v>
      </c>
      <c r="E393" s="41">
        <v>6.8099999999999994E-2</v>
      </c>
      <c r="F393" s="48">
        <v>28.5</v>
      </c>
      <c r="G393" s="47">
        <f t="shared" si="61"/>
        <v>1.94</v>
      </c>
      <c r="I393" s="41">
        <v>6.8099999999999994E-2</v>
      </c>
      <c r="J393" s="46" t="b">
        <f>E393=I393</f>
        <v>1</v>
      </c>
      <c r="K393" s="16">
        <v>28.5</v>
      </c>
      <c r="L393" s="46" t="b">
        <f>F393=K393</f>
        <v>1</v>
      </c>
      <c r="M393" s="16">
        <v>1.94</v>
      </c>
      <c r="N393" s="46" t="b">
        <f t="shared" si="58"/>
        <v>1</v>
      </c>
    </row>
    <row r="394" spans="2:14">
      <c r="B394" s="17" t="s">
        <v>389</v>
      </c>
      <c r="C394" s="17" t="s">
        <v>390</v>
      </c>
      <c r="D394" s="40" t="s">
        <v>388</v>
      </c>
      <c r="E394" s="41">
        <v>2.5499999999999998E-2</v>
      </c>
      <c r="F394" s="48">
        <v>22.76</v>
      </c>
      <c r="G394" s="47">
        <f t="shared" si="61"/>
        <v>0.57999999999999996</v>
      </c>
      <c r="I394" s="41">
        <v>2.5499999999999998E-2</v>
      </c>
      <c r="J394" s="46" t="b">
        <f>E394=I394</f>
        <v>1</v>
      </c>
      <c r="K394" s="16">
        <v>22.76</v>
      </c>
      <c r="L394" s="46" t="b">
        <f>F394=K394</f>
        <v>1</v>
      </c>
      <c r="M394" s="16">
        <v>0.57999999999999996</v>
      </c>
      <c r="N394" s="46" t="b">
        <f t="shared" si="58"/>
        <v>1</v>
      </c>
    </row>
    <row r="395" spans="2:14">
      <c r="B395" s="42"/>
      <c r="C395" s="42"/>
      <c r="D395" s="42"/>
      <c r="E395" s="42"/>
      <c r="F395" s="43" t="s">
        <v>21</v>
      </c>
      <c r="G395" s="49">
        <f>SUM(G392:G394)</f>
        <v>4.5699999999999994</v>
      </c>
      <c r="I395" s="42"/>
      <c r="K395" s="42"/>
      <c r="M395" s="44">
        <v>4.57</v>
      </c>
      <c r="N395" s="46" t="b">
        <f t="shared" si="58"/>
        <v>1</v>
      </c>
    </row>
    <row r="397" spans="2:14" ht="25.5" customHeight="1">
      <c r="B397" s="69" t="s">
        <v>655</v>
      </c>
      <c r="C397" s="70"/>
      <c r="D397" s="70"/>
      <c r="E397" s="70"/>
      <c r="F397" s="70"/>
      <c r="G397" s="71"/>
      <c r="I397" s="30"/>
      <c r="K397" s="30"/>
      <c r="M397" s="31"/>
    </row>
    <row r="398" spans="2:14">
      <c r="B398" s="32" t="s">
        <v>379</v>
      </c>
      <c r="C398" s="33"/>
      <c r="D398" s="33"/>
      <c r="E398" s="33"/>
      <c r="F398" s="33"/>
      <c r="G398" s="34"/>
      <c r="I398" s="33"/>
      <c r="K398" s="33"/>
      <c r="M398" s="34"/>
    </row>
    <row r="399" spans="2:14">
      <c r="B399" s="35" t="s">
        <v>656</v>
      </c>
      <c r="C399" s="36"/>
      <c r="D399" s="36"/>
      <c r="E399" s="36"/>
      <c r="F399" s="37"/>
      <c r="G399" s="38"/>
      <c r="I399" s="36"/>
      <c r="K399" s="37"/>
      <c r="M399" s="38"/>
    </row>
    <row r="400" spans="2:14">
      <c r="B400" s="39" t="s">
        <v>381</v>
      </c>
      <c r="C400" s="7" t="s">
        <v>17</v>
      </c>
      <c r="D400" s="39" t="s">
        <v>382</v>
      </c>
      <c r="E400" s="39" t="s">
        <v>383</v>
      </c>
      <c r="F400" s="39" t="s">
        <v>1107</v>
      </c>
      <c r="G400" s="39" t="s">
        <v>385</v>
      </c>
      <c r="I400" s="39" t="s">
        <v>383</v>
      </c>
      <c r="K400" s="39" t="s">
        <v>384</v>
      </c>
      <c r="M400" s="39" t="s">
        <v>385</v>
      </c>
    </row>
    <row r="401" spans="2:14" ht="45">
      <c r="B401" s="17" t="s">
        <v>505</v>
      </c>
      <c r="C401" s="13" t="s">
        <v>506</v>
      </c>
      <c r="D401" s="40" t="s">
        <v>57</v>
      </c>
      <c r="E401" s="41">
        <v>3.04E-2</v>
      </c>
      <c r="F401" s="48">
        <v>606.65</v>
      </c>
      <c r="G401" s="47">
        <f t="shared" ref="G401:G403" si="62">TRUNC(E401*F401,2)</f>
        <v>18.440000000000001</v>
      </c>
      <c r="I401" s="41">
        <v>3.04E-2</v>
      </c>
      <c r="J401" s="46" t="b">
        <f>E401=I401</f>
        <v>1</v>
      </c>
      <c r="K401" s="16">
        <v>606.65</v>
      </c>
      <c r="L401" s="46" t="b">
        <f>F401=K401</f>
        <v>1</v>
      </c>
      <c r="M401" s="16">
        <v>18.440000000000001</v>
      </c>
      <c r="N401" s="46" t="b">
        <f t="shared" si="58"/>
        <v>1</v>
      </c>
    </row>
    <row r="402" spans="2:14">
      <c r="B402" s="17" t="s">
        <v>443</v>
      </c>
      <c r="C402" s="13" t="s">
        <v>444</v>
      </c>
      <c r="D402" s="40" t="s">
        <v>388</v>
      </c>
      <c r="E402" s="41">
        <v>0.47239999999999999</v>
      </c>
      <c r="F402" s="48">
        <v>28.5</v>
      </c>
      <c r="G402" s="47">
        <f t="shared" si="62"/>
        <v>13.46</v>
      </c>
      <c r="I402" s="41">
        <v>0.47239999999999999</v>
      </c>
      <c r="J402" s="46" t="b">
        <f>E402=I402</f>
        <v>1</v>
      </c>
      <c r="K402" s="16">
        <v>28.5</v>
      </c>
      <c r="L402" s="46" t="b">
        <f>F402=K402</f>
        <v>1</v>
      </c>
      <c r="M402" s="16">
        <v>13.46</v>
      </c>
      <c r="N402" s="46" t="b">
        <f t="shared" si="58"/>
        <v>1</v>
      </c>
    </row>
    <row r="403" spans="2:14">
      <c r="B403" s="17" t="s">
        <v>389</v>
      </c>
      <c r="C403" s="17" t="s">
        <v>390</v>
      </c>
      <c r="D403" s="40" t="s">
        <v>388</v>
      </c>
      <c r="E403" s="41">
        <v>0.23619999999999999</v>
      </c>
      <c r="F403" s="48">
        <v>22.76</v>
      </c>
      <c r="G403" s="47">
        <f t="shared" si="62"/>
        <v>5.37</v>
      </c>
      <c r="I403" s="41">
        <v>0.23619999999999999</v>
      </c>
      <c r="J403" s="46" t="b">
        <f>E403=I403</f>
        <v>1</v>
      </c>
      <c r="K403" s="16">
        <v>22.76</v>
      </c>
      <c r="L403" s="46" t="b">
        <f>F403=K403</f>
        <v>1</v>
      </c>
      <c r="M403" s="16">
        <v>5.37</v>
      </c>
      <c r="N403" s="46" t="b">
        <f t="shared" si="58"/>
        <v>1</v>
      </c>
    </row>
    <row r="404" spans="2:14">
      <c r="B404" s="42"/>
      <c r="C404" s="42"/>
      <c r="D404" s="42"/>
      <c r="E404" s="42"/>
      <c r="F404" s="43" t="s">
        <v>21</v>
      </c>
      <c r="G404" s="49">
        <f>SUM(G401:G403)</f>
        <v>37.270000000000003</v>
      </c>
      <c r="I404" s="42"/>
      <c r="K404" s="42"/>
      <c r="M404" s="44">
        <v>37.270000000000003</v>
      </c>
      <c r="N404" s="46" t="b">
        <f t="shared" si="58"/>
        <v>1</v>
      </c>
    </row>
    <row r="406" spans="2:14" ht="25.5" customHeight="1">
      <c r="B406" s="69" t="s">
        <v>657</v>
      </c>
      <c r="C406" s="70"/>
      <c r="D406" s="70"/>
      <c r="E406" s="70"/>
      <c r="F406" s="70"/>
      <c r="G406" s="71"/>
      <c r="I406" s="30"/>
      <c r="K406" s="30"/>
      <c r="M406" s="31"/>
    </row>
    <row r="407" spans="2:14">
      <c r="B407" s="32" t="s">
        <v>379</v>
      </c>
      <c r="C407" s="33"/>
      <c r="D407" s="33"/>
      <c r="E407" s="33"/>
      <c r="F407" s="33"/>
      <c r="G407" s="34"/>
      <c r="I407" s="33"/>
      <c r="K407" s="33"/>
      <c r="M407" s="34"/>
    </row>
    <row r="408" spans="2:14">
      <c r="B408" s="35" t="s">
        <v>658</v>
      </c>
      <c r="C408" s="36"/>
      <c r="D408" s="36"/>
      <c r="E408" s="36"/>
      <c r="F408" s="37"/>
      <c r="G408" s="38"/>
      <c r="I408" s="36"/>
      <c r="K408" s="37"/>
      <c r="M408" s="38"/>
    </row>
    <row r="409" spans="2:14">
      <c r="B409" s="39" t="s">
        <v>381</v>
      </c>
      <c r="C409" s="7" t="s">
        <v>17</v>
      </c>
      <c r="D409" s="39" t="s">
        <v>382</v>
      </c>
      <c r="E409" s="39" t="s">
        <v>383</v>
      </c>
      <c r="F409" s="39" t="s">
        <v>1107</v>
      </c>
      <c r="G409" s="39" t="s">
        <v>385</v>
      </c>
      <c r="I409" s="39" t="s">
        <v>383</v>
      </c>
      <c r="K409" s="39" t="s">
        <v>384</v>
      </c>
      <c r="M409" s="39" t="s">
        <v>385</v>
      </c>
    </row>
    <row r="410" spans="2:14">
      <c r="B410" s="17" t="s">
        <v>659</v>
      </c>
      <c r="C410" s="13" t="s">
        <v>660</v>
      </c>
      <c r="D410" s="40" t="s">
        <v>104</v>
      </c>
      <c r="E410" s="41">
        <v>4.91</v>
      </c>
      <c r="F410" s="48">
        <v>0.95</v>
      </c>
      <c r="G410" s="47">
        <f t="shared" ref="G410:G414" si="63">TRUNC(E410*F410,2)</f>
        <v>4.66</v>
      </c>
      <c r="I410" s="41">
        <v>4.91</v>
      </c>
      <c r="J410" s="46" t="b">
        <f>E410=I410</f>
        <v>1</v>
      </c>
      <c r="K410" s="16">
        <v>0.95</v>
      </c>
      <c r="L410" s="46" t="b">
        <f>F410=K410</f>
        <v>1</v>
      </c>
      <c r="M410" s="16">
        <v>4.66</v>
      </c>
      <c r="N410" s="46" t="b">
        <f t="shared" ref="N410:N454" si="64">G410=M410</f>
        <v>1</v>
      </c>
    </row>
    <row r="411" spans="2:14">
      <c r="B411" s="17" t="s">
        <v>661</v>
      </c>
      <c r="C411" s="13" t="s">
        <v>662</v>
      </c>
      <c r="D411" s="40" t="s">
        <v>104</v>
      </c>
      <c r="E411" s="41">
        <v>0.42199999999999999</v>
      </c>
      <c r="F411" s="48">
        <v>5.57</v>
      </c>
      <c r="G411" s="47">
        <f t="shared" si="63"/>
        <v>2.35</v>
      </c>
      <c r="I411" s="41">
        <v>0.42199999999999999</v>
      </c>
      <c r="J411" s="46" t="b">
        <f>E411=I411</f>
        <v>1</v>
      </c>
      <c r="K411" s="16">
        <v>5.57</v>
      </c>
      <c r="L411" s="46" t="b">
        <f>F411=K411</f>
        <v>1</v>
      </c>
      <c r="M411" s="16">
        <v>2.35</v>
      </c>
      <c r="N411" s="46" t="b">
        <f t="shared" si="64"/>
        <v>1</v>
      </c>
    </row>
    <row r="412" spans="2:14" ht="22.5">
      <c r="B412" s="17" t="s">
        <v>663</v>
      </c>
      <c r="C412" s="13" t="s">
        <v>664</v>
      </c>
      <c r="D412" s="40" t="s">
        <v>35</v>
      </c>
      <c r="E412" s="41">
        <v>1.0552999999999999</v>
      </c>
      <c r="F412" s="48">
        <v>36.03</v>
      </c>
      <c r="G412" s="47">
        <f t="shared" si="63"/>
        <v>38.020000000000003</v>
      </c>
      <c r="I412" s="41">
        <v>1.0552999999999999</v>
      </c>
      <c r="J412" s="46" t="b">
        <f>E412=I412</f>
        <v>1</v>
      </c>
      <c r="K412" s="16">
        <v>36.03</v>
      </c>
      <c r="L412" s="46" t="b">
        <f>F412=K412</f>
        <v>1</v>
      </c>
      <c r="M412" s="16">
        <v>38.020000000000003</v>
      </c>
      <c r="N412" s="46" t="b">
        <f t="shared" si="64"/>
        <v>1</v>
      </c>
    </row>
    <row r="413" spans="2:14">
      <c r="B413" s="17" t="s">
        <v>665</v>
      </c>
      <c r="C413" s="13" t="s">
        <v>666</v>
      </c>
      <c r="D413" s="40" t="s">
        <v>388</v>
      </c>
      <c r="E413" s="41">
        <v>0.53410000000000002</v>
      </c>
      <c r="F413" s="48">
        <v>28.36</v>
      </c>
      <c r="G413" s="47">
        <f t="shared" si="63"/>
        <v>15.14</v>
      </c>
      <c r="I413" s="41">
        <v>0.53410000000000002</v>
      </c>
      <c r="J413" s="46" t="b">
        <f>E413=I413</f>
        <v>1</v>
      </c>
      <c r="K413" s="16">
        <v>28.36</v>
      </c>
      <c r="L413" s="46" t="b">
        <f>F413=K413</f>
        <v>1</v>
      </c>
      <c r="M413" s="16">
        <v>15.14</v>
      </c>
      <c r="N413" s="46" t="b">
        <f t="shared" si="64"/>
        <v>1</v>
      </c>
    </row>
    <row r="414" spans="2:14">
      <c r="B414" s="17" t="s">
        <v>389</v>
      </c>
      <c r="C414" s="17" t="s">
        <v>390</v>
      </c>
      <c r="D414" s="40" t="s">
        <v>388</v>
      </c>
      <c r="E414" s="41">
        <v>0.26860000000000001</v>
      </c>
      <c r="F414" s="48">
        <v>22.76</v>
      </c>
      <c r="G414" s="47">
        <f t="shared" si="63"/>
        <v>6.11</v>
      </c>
      <c r="I414" s="41">
        <v>0.26860000000000001</v>
      </c>
      <c r="J414" s="46" t="b">
        <f>E414=I414</f>
        <v>1</v>
      </c>
      <c r="K414" s="16">
        <v>22.76</v>
      </c>
      <c r="L414" s="46" t="b">
        <f>F414=K414</f>
        <v>1</v>
      </c>
      <c r="M414" s="16">
        <v>6.11</v>
      </c>
      <c r="N414" s="46" t="b">
        <f t="shared" si="64"/>
        <v>1</v>
      </c>
    </row>
    <row r="415" spans="2:14">
      <c r="B415" s="42"/>
      <c r="C415" s="42"/>
      <c r="D415" s="42"/>
      <c r="E415" s="42"/>
      <c r="F415" s="43" t="s">
        <v>21</v>
      </c>
      <c r="G415" s="49">
        <f>SUM(G410:G414)</f>
        <v>66.28</v>
      </c>
      <c r="I415" s="42"/>
      <c r="K415" s="42"/>
      <c r="M415" s="44">
        <v>66.28</v>
      </c>
      <c r="N415" s="46" t="b">
        <f t="shared" si="64"/>
        <v>1</v>
      </c>
    </row>
    <row r="417" spans="2:14">
      <c r="B417" s="29" t="s">
        <v>667</v>
      </c>
      <c r="C417" s="30"/>
      <c r="D417" s="30"/>
      <c r="E417" s="30"/>
      <c r="F417" s="30"/>
      <c r="G417" s="31"/>
      <c r="I417" s="30"/>
      <c r="K417" s="30"/>
      <c r="M417" s="31"/>
    </row>
    <row r="418" spans="2:14">
      <c r="B418" s="32" t="s">
        <v>379</v>
      </c>
      <c r="C418" s="33"/>
      <c r="D418" s="33"/>
      <c r="E418" s="33"/>
      <c r="F418" s="33"/>
      <c r="G418" s="34"/>
      <c r="I418" s="33"/>
      <c r="K418" s="33"/>
      <c r="M418" s="34"/>
    </row>
    <row r="419" spans="2:14">
      <c r="B419" s="35" t="s">
        <v>668</v>
      </c>
      <c r="C419" s="36"/>
      <c r="D419" s="36"/>
      <c r="E419" s="36"/>
      <c r="F419" s="37"/>
      <c r="G419" s="38"/>
      <c r="I419" s="36"/>
      <c r="K419" s="37"/>
      <c r="M419" s="38"/>
    </row>
    <row r="420" spans="2:14">
      <c r="B420" s="39" t="s">
        <v>381</v>
      </c>
      <c r="C420" s="7" t="s">
        <v>17</v>
      </c>
      <c r="D420" s="39" t="s">
        <v>382</v>
      </c>
      <c r="E420" s="39" t="s">
        <v>383</v>
      </c>
      <c r="F420" s="39" t="s">
        <v>1107</v>
      </c>
      <c r="G420" s="39" t="s">
        <v>385</v>
      </c>
      <c r="I420" s="39" t="s">
        <v>383</v>
      </c>
      <c r="K420" s="39" t="s">
        <v>384</v>
      </c>
      <c r="M420" s="39" t="s">
        <v>385</v>
      </c>
    </row>
    <row r="421" spans="2:14">
      <c r="B421" s="17" t="s">
        <v>669</v>
      </c>
      <c r="C421" s="13" t="s">
        <v>670</v>
      </c>
      <c r="D421" s="40" t="s">
        <v>555</v>
      </c>
      <c r="E421" s="41">
        <v>0.1666</v>
      </c>
      <c r="F421" s="48">
        <v>7.59</v>
      </c>
      <c r="G421" s="47">
        <f t="shared" ref="G421:G423" si="65">TRUNC(E421*F421,2)</f>
        <v>1.26</v>
      </c>
      <c r="I421" s="41">
        <v>0.1666</v>
      </c>
      <c r="J421" s="46" t="b">
        <f>E421=I421</f>
        <v>1</v>
      </c>
      <c r="K421" s="16">
        <v>7.59</v>
      </c>
      <c r="L421" s="46" t="b">
        <f>F421=K421</f>
        <v>1</v>
      </c>
      <c r="M421" s="16">
        <v>1.26</v>
      </c>
      <c r="N421" s="46" t="b">
        <f t="shared" si="64"/>
        <v>1</v>
      </c>
    </row>
    <row r="422" spans="2:14">
      <c r="B422" s="17" t="s">
        <v>671</v>
      </c>
      <c r="C422" s="13" t="s">
        <v>672</v>
      </c>
      <c r="D422" s="40" t="s">
        <v>388</v>
      </c>
      <c r="E422" s="41">
        <v>6.6600000000000006E-2</v>
      </c>
      <c r="F422" s="48">
        <v>30.21</v>
      </c>
      <c r="G422" s="47">
        <f t="shared" si="65"/>
        <v>2.0099999999999998</v>
      </c>
      <c r="I422" s="41">
        <v>6.6600000000000006E-2</v>
      </c>
      <c r="J422" s="46" t="b">
        <f>E422=I422</f>
        <v>1</v>
      </c>
      <c r="K422" s="16">
        <v>30.21</v>
      </c>
      <c r="L422" s="46" t="b">
        <f>F422=K422</f>
        <v>1</v>
      </c>
      <c r="M422" s="16">
        <v>2.0099999999999998</v>
      </c>
      <c r="N422" s="46" t="b">
        <f t="shared" si="64"/>
        <v>1</v>
      </c>
    </row>
    <row r="423" spans="2:14">
      <c r="B423" s="17" t="s">
        <v>389</v>
      </c>
      <c r="C423" s="17" t="s">
        <v>390</v>
      </c>
      <c r="D423" s="40" t="s">
        <v>388</v>
      </c>
      <c r="E423" s="41">
        <v>2.2200000000000001E-2</v>
      </c>
      <c r="F423" s="48">
        <v>22.76</v>
      </c>
      <c r="G423" s="47">
        <f t="shared" si="65"/>
        <v>0.5</v>
      </c>
      <c r="I423" s="41">
        <v>2.2200000000000001E-2</v>
      </c>
      <c r="J423" s="46" t="b">
        <f>E423=I423</f>
        <v>1</v>
      </c>
      <c r="K423" s="16">
        <v>22.76</v>
      </c>
      <c r="L423" s="46" t="b">
        <f>F423=K423</f>
        <v>1</v>
      </c>
      <c r="M423" s="16">
        <v>0.5</v>
      </c>
      <c r="N423" s="46" t="b">
        <f t="shared" si="64"/>
        <v>1</v>
      </c>
    </row>
    <row r="424" spans="2:14">
      <c r="B424" s="42"/>
      <c r="C424" s="42"/>
      <c r="D424" s="42"/>
      <c r="E424" s="42"/>
      <c r="F424" s="43" t="s">
        <v>21</v>
      </c>
      <c r="G424" s="49">
        <f>SUM(G421:G423)</f>
        <v>3.7699999999999996</v>
      </c>
      <c r="I424" s="42"/>
      <c r="K424" s="42"/>
      <c r="M424" s="44">
        <v>3.77</v>
      </c>
      <c r="N424" s="46" t="b">
        <f t="shared" si="64"/>
        <v>1</v>
      </c>
    </row>
    <row r="426" spans="2:14">
      <c r="B426" s="29" t="s">
        <v>673</v>
      </c>
      <c r="C426" s="30"/>
      <c r="D426" s="30"/>
      <c r="E426" s="30"/>
      <c r="F426" s="30"/>
      <c r="G426" s="31"/>
      <c r="I426" s="30"/>
      <c r="K426" s="30"/>
      <c r="M426" s="31"/>
    </row>
    <row r="427" spans="2:14">
      <c r="B427" s="32" t="s">
        <v>379</v>
      </c>
      <c r="C427" s="33"/>
      <c r="D427" s="33"/>
      <c r="E427" s="33"/>
      <c r="F427" s="33"/>
      <c r="G427" s="34"/>
      <c r="I427" s="33"/>
      <c r="K427" s="33"/>
      <c r="M427" s="34"/>
    </row>
    <row r="428" spans="2:14">
      <c r="B428" s="35" t="s">
        <v>674</v>
      </c>
      <c r="C428" s="36"/>
      <c r="D428" s="36"/>
      <c r="E428" s="36"/>
      <c r="F428" s="37"/>
      <c r="G428" s="38"/>
      <c r="I428" s="36"/>
      <c r="K428" s="37"/>
      <c r="M428" s="38"/>
    </row>
    <row r="429" spans="2:14">
      <c r="B429" s="39" t="s">
        <v>381</v>
      </c>
      <c r="C429" s="7" t="s">
        <v>17</v>
      </c>
      <c r="D429" s="39" t="s">
        <v>382</v>
      </c>
      <c r="E429" s="39" t="s">
        <v>383</v>
      </c>
      <c r="F429" s="39" t="s">
        <v>1107</v>
      </c>
      <c r="G429" s="39" t="s">
        <v>385</v>
      </c>
      <c r="I429" s="39" t="s">
        <v>383</v>
      </c>
      <c r="K429" s="39" t="s">
        <v>384</v>
      </c>
      <c r="M429" s="39" t="s">
        <v>385</v>
      </c>
    </row>
    <row r="430" spans="2:14">
      <c r="B430" s="17" t="s">
        <v>675</v>
      </c>
      <c r="C430" s="13" t="s">
        <v>676</v>
      </c>
      <c r="D430" s="40" t="s">
        <v>555</v>
      </c>
      <c r="E430" s="41">
        <v>0.22850000000000001</v>
      </c>
      <c r="F430" s="48">
        <v>31.46</v>
      </c>
      <c r="G430" s="47">
        <f t="shared" ref="G430:G432" si="66">TRUNC(E430*F430,2)</f>
        <v>7.18</v>
      </c>
      <c r="I430" s="41">
        <v>0.22850000000000001</v>
      </c>
      <c r="J430" s="46" t="b">
        <f>E430=I430</f>
        <v>1</v>
      </c>
      <c r="K430" s="16">
        <v>31.46</v>
      </c>
      <c r="L430" s="46" t="b">
        <f>F430=K430</f>
        <v>1</v>
      </c>
      <c r="M430" s="16">
        <v>7.18</v>
      </c>
      <c r="N430" s="46" t="b">
        <f t="shared" si="64"/>
        <v>1</v>
      </c>
    </row>
    <row r="431" spans="2:14">
      <c r="B431" s="17" t="s">
        <v>671</v>
      </c>
      <c r="C431" s="13" t="s">
        <v>672</v>
      </c>
      <c r="D431" s="40" t="s">
        <v>388</v>
      </c>
      <c r="E431" s="41">
        <v>0.16309999999999999</v>
      </c>
      <c r="F431" s="48">
        <v>30.21</v>
      </c>
      <c r="G431" s="47">
        <f t="shared" si="66"/>
        <v>4.92</v>
      </c>
      <c r="I431" s="41">
        <v>0.16309999999999999</v>
      </c>
      <c r="J431" s="46" t="b">
        <f>E431=I431</f>
        <v>1</v>
      </c>
      <c r="K431" s="16">
        <v>30.21</v>
      </c>
      <c r="L431" s="46" t="b">
        <f>F431=K431</f>
        <v>1</v>
      </c>
      <c r="M431" s="16">
        <v>4.92</v>
      </c>
      <c r="N431" s="46" t="b">
        <f t="shared" si="64"/>
        <v>1</v>
      </c>
    </row>
    <row r="432" spans="2:14">
      <c r="B432" s="17" t="s">
        <v>389</v>
      </c>
      <c r="C432" s="17" t="s">
        <v>390</v>
      </c>
      <c r="D432" s="40" t="s">
        <v>388</v>
      </c>
      <c r="E432" s="41">
        <v>5.4399999999999997E-2</v>
      </c>
      <c r="F432" s="48">
        <v>22.76</v>
      </c>
      <c r="G432" s="47">
        <f t="shared" si="66"/>
        <v>1.23</v>
      </c>
      <c r="I432" s="41">
        <v>5.4399999999999997E-2</v>
      </c>
      <c r="J432" s="46" t="b">
        <f>E432=I432</f>
        <v>1</v>
      </c>
      <c r="K432" s="16">
        <v>22.76</v>
      </c>
      <c r="L432" s="46" t="b">
        <f>F432=K432</f>
        <v>1</v>
      </c>
      <c r="M432" s="16">
        <v>1.23</v>
      </c>
      <c r="N432" s="46" t="b">
        <f t="shared" si="64"/>
        <v>1</v>
      </c>
    </row>
    <row r="433" spans="2:14">
      <c r="B433" s="42"/>
      <c r="C433" s="42"/>
      <c r="D433" s="42"/>
      <c r="E433" s="42"/>
      <c r="F433" s="43" t="s">
        <v>21</v>
      </c>
      <c r="G433" s="49">
        <f>SUM(G430:G432)</f>
        <v>13.33</v>
      </c>
      <c r="I433" s="42"/>
      <c r="K433" s="42"/>
      <c r="M433" s="44">
        <v>13.33</v>
      </c>
      <c r="N433" s="46" t="b">
        <f t="shared" si="64"/>
        <v>1</v>
      </c>
    </row>
    <row r="435" spans="2:14" ht="25.5" customHeight="1">
      <c r="B435" s="69" t="s">
        <v>677</v>
      </c>
      <c r="C435" s="70"/>
      <c r="D435" s="70"/>
      <c r="E435" s="70"/>
      <c r="F435" s="70"/>
      <c r="G435" s="71"/>
      <c r="I435" s="30"/>
      <c r="K435" s="30"/>
      <c r="M435" s="31"/>
    </row>
    <row r="436" spans="2:14">
      <c r="B436" s="32" t="s">
        <v>379</v>
      </c>
      <c r="C436" s="33"/>
      <c r="D436" s="33"/>
      <c r="E436" s="33"/>
      <c r="F436" s="33"/>
      <c r="G436" s="34"/>
      <c r="I436" s="33"/>
      <c r="K436" s="33"/>
      <c r="M436" s="34"/>
    </row>
    <row r="437" spans="2:14">
      <c r="B437" s="35" t="s">
        <v>678</v>
      </c>
      <c r="C437" s="36"/>
      <c r="D437" s="36"/>
      <c r="E437" s="36"/>
      <c r="F437" s="37"/>
      <c r="G437" s="38"/>
      <c r="I437" s="36"/>
      <c r="K437" s="37"/>
      <c r="M437" s="38"/>
    </row>
    <row r="438" spans="2:14">
      <c r="B438" s="39" t="s">
        <v>381</v>
      </c>
      <c r="C438" s="7" t="s">
        <v>17</v>
      </c>
      <c r="D438" s="39" t="s">
        <v>382</v>
      </c>
      <c r="E438" s="39" t="s">
        <v>383</v>
      </c>
      <c r="F438" s="39" t="s">
        <v>1107</v>
      </c>
      <c r="G438" s="39" t="s">
        <v>385</v>
      </c>
      <c r="I438" s="39" t="s">
        <v>383</v>
      </c>
      <c r="K438" s="39" t="s">
        <v>384</v>
      </c>
      <c r="M438" s="39" t="s">
        <v>385</v>
      </c>
    </row>
    <row r="439" spans="2:14">
      <c r="B439" s="17" t="s">
        <v>679</v>
      </c>
      <c r="C439" s="13" t="s">
        <v>680</v>
      </c>
      <c r="D439" s="40" t="s">
        <v>555</v>
      </c>
      <c r="E439" s="41">
        <v>2.5499999999999998E-2</v>
      </c>
      <c r="F439" s="48">
        <v>17.8</v>
      </c>
      <c r="G439" s="47">
        <f t="shared" ref="G439:G441" si="67">TRUNC(E439*F439,2)</f>
        <v>0.45</v>
      </c>
      <c r="I439" s="41">
        <v>2.5499999999999998E-2</v>
      </c>
      <c r="J439" s="46" t="b">
        <f>E439=I439</f>
        <v>1</v>
      </c>
      <c r="K439" s="16">
        <v>17.8</v>
      </c>
      <c r="L439" s="46" t="b">
        <f>F439=K439</f>
        <v>1</v>
      </c>
      <c r="M439" s="16">
        <v>0.45</v>
      </c>
      <c r="N439" s="46" t="b">
        <f t="shared" si="64"/>
        <v>1</v>
      </c>
    </row>
    <row r="440" spans="2:14">
      <c r="B440" s="17" t="s">
        <v>681</v>
      </c>
      <c r="C440" s="13" t="s">
        <v>682</v>
      </c>
      <c r="D440" s="40" t="s">
        <v>555</v>
      </c>
      <c r="E440" s="41">
        <v>0.25490000000000002</v>
      </c>
      <c r="F440" s="48">
        <v>37.229999999999997</v>
      </c>
      <c r="G440" s="47">
        <f t="shared" si="67"/>
        <v>9.48</v>
      </c>
      <c r="I440" s="41">
        <v>0.25490000000000002</v>
      </c>
      <c r="J440" s="46" t="b">
        <f>E440=I440</f>
        <v>1</v>
      </c>
      <c r="K440" s="16">
        <v>37.229999999999997</v>
      </c>
      <c r="L440" s="46" t="b">
        <f>F440=K440</f>
        <v>1</v>
      </c>
      <c r="M440" s="16">
        <v>9.48</v>
      </c>
      <c r="N440" s="46" t="b">
        <f t="shared" si="64"/>
        <v>1</v>
      </c>
    </row>
    <row r="441" spans="2:14">
      <c r="B441" s="17" t="s">
        <v>671</v>
      </c>
      <c r="C441" s="17" t="s">
        <v>672</v>
      </c>
      <c r="D441" s="40" t="s">
        <v>388</v>
      </c>
      <c r="E441" s="41">
        <v>1.3559000000000001</v>
      </c>
      <c r="F441" s="48">
        <v>30.21</v>
      </c>
      <c r="G441" s="47">
        <f t="shared" si="67"/>
        <v>40.96</v>
      </c>
      <c r="I441" s="41">
        <v>1.3559000000000001</v>
      </c>
      <c r="J441" s="46" t="b">
        <f>E441=I441</f>
        <v>1</v>
      </c>
      <c r="K441" s="16">
        <v>30.21</v>
      </c>
      <c r="L441" s="46" t="b">
        <f>F441=K441</f>
        <v>1</v>
      </c>
      <c r="M441" s="16">
        <v>40.96</v>
      </c>
      <c r="N441" s="46" t="b">
        <f t="shared" si="64"/>
        <v>1</v>
      </c>
    </row>
    <row r="442" spans="2:14">
      <c r="B442" s="42"/>
      <c r="C442" s="42"/>
      <c r="D442" s="42"/>
      <c r="E442" s="42"/>
      <c r="F442" s="43" t="s">
        <v>21</v>
      </c>
      <c r="G442" s="49">
        <f>SUM(G439:G441)</f>
        <v>50.89</v>
      </c>
      <c r="I442" s="42"/>
      <c r="K442" s="42"/>
      <c r="M442" s="44">
        <v>50.89</v>
      </c>
      <c r="N442" s="46" t="b">
        <f t="shared" si="64"/>
        <v>1</v>
      </c>
    </row>
    <row r="444" spans="2:14" ht="25.5" customHeight="1">
      <c r="B444" s="69" t="s">
        <v>683</v>
      </c>
      <c r="C444" s="70"/>
      <c r="D444" s="70"/>
      <c r="E444" s="70"/>
      <c r="F444" s="70"/>
      <c r="G444" s="71"/>
      <c r="I444" s="30"/>
      <c r="K444" s="30"/>
      <c r="M444" s="31"/>
    </row>
    <row r="445" spans="2:14">
      <c r="B445" s="32" t="s">
        <v>379</v>
      </c>
      <c r="C445" s="33"/>
      <c r="D445" s="33"/>
      <c r="E445" s="33"/>
      <c r="F445" s="33"/>
      <c r="G445" s="34"/>
      <c r="I445" s="33"/>
      <c r="K445" s="33"/>
      <c r="M445" s="34"/>
    </row>
    <row r="446" spans="2:14">
      <c r="B446" s="35" t="s">
        <v>684</v>
      </c>
      <c r="C446" s="36"/>
      <c r="D446" s="36"/>
      <c r="E446" s="36"/>
      <c r="F446" s="37"/>
      <c r="G446" s="38"/>
      <c r="I446" s="36"/>
      <c r="K446" s="37"/>
      <c r="M446" s="38"/>
    </row>
    <row r="447" spans="2:14">
      <c r="B447" s="39" t="s">
        <v>381</v>
      </c>
      <c r="C447" s="7" t="s">
        <v>17</v>
      </c>
      <c r="D447" s="39" t="s">
        <v>382</v>
      </c>
      <c r="E447" s="39" t="s">
        <v>383</v>
      </c>
      <c r="F447" s="39" t="s">
        <v>1107</v>
      </c>
      <c r="G447" s="39" t="s">
        <v>385</v>
      </c>
      <c r="I447" s="39" t="s">
        <v>383</v>
      </c>
      <c r="K447" s="39" t="s">
        <v>384</v>
      </c>
      <c r="M447" s="39" t="s">
        <v>385</v>
      </c>
    </row>
    <row r="448" spans="2:14" ht="33.75">
      <c r="B448" s="17" t="s">
        <v>685</v>
      </c>
      <c r="C448" s="13" t="s">
        <v>686</v>
      </c>
      <c r="D448" s="40" t="s">
        <v>104</v>
      </c>
      <c r="E448" s="41">
        <v>6.1600000000000002E-2</v>
      </c>
      <c r="F448" s="48">
        <v>23.73</v>
      </c>
      <c r="G448" s="47">
        <f t="shared" ref="G448:G454" si="68">TRUNC(E448*F448,2)</f>
        <v>1.46</v>
      </c>
      <c r="I448" s="41">
        <v>6.1600000000000002E-2</v>
      </c>
      <c r="J448" s="46" t="b">
        <f t="shared" ref="J448:J454" si="69">E448=I448</f>
        <v>1</v>
      </c>
      <c r="K448" s="16">
        <v>23.73</v>
      </c>
      <c r="L448" s="46" t="b">
        <f t="shared" ref="L448:L454" si="70">F448=K448</f>
        <v>1</v>
      </c>
      <c r="M448" s="16">
        <v>1.46</v>
      </c>
      <c r="N448" s="46" t="b">
        <f t="shared" si="64"/>
        <v>1</v>
      </c>
    </row>
    <row r="449" spans="2:14" ht="33.75">
      <c r="B449" s="17" t="s">
        <v>687</v>
      </c>
      <c r="C449" s="13" t="s">
        <v>688</v>
      </c>
      <c r="D449" s="40" t="s">
        <v>35</v>
      </c>
      <c r="E449" s="41">
        <v>1.0363</v>
      </c>
      <c r="F449" s="48">
        <v>31.27</v>
      </c>
      <c r="G449" s="47">
        <f t="shared" si="68"/>
        <v>32.4</v>
      </c>
      <c r="I449" s="41">
        <v>1.0363</v>
      </c>
      <c r="J449" s="46" t="b">
        <f t="shared" si="69"/>
        <v>1</v>
      </c>
      <c r="K449" s="16">
        <v>31.27</v>
      </c>
      <c r="L449" s="46" t="b">
        <f t="shared" si="70"/>
        <v>1</v>
      </c>
      <c r="M449" s="16">
        <v>32.4</v>
      </c>
      <c r="N449" s="46" t="b">
        <f t="shared" si="64"/>
        <v>1</v>
      </c>
    </row>
    <row r="450" spans="2:14" ht="22.5">
      <c r="B450" s="17" t="s">
        <v>689</v>
      </c>
      <c r="C450" s="13" t="s">
        <v>690</v>
      </c>
      <c r="D450" s="40" t="s">
        <v>579</v>
      </c>
      <c r="E450" s="41">
        <v>3.3599999999999998E-2</v>
      </c>
      <c r="F450" s="48">
        <v>54.11</v>
      </c>
      <c r="G450" s="47">
        <f t="shared" si="68"/>
        <v>1.81</v>
      </c>
      <c r="I450" s="41">
        <v>3.3599999999999998E-2</v>
      </c>
      <c r="J450" s="46" t="b">
        <f t="shared" si="69"/>
        <v>1</v>
      </c>
      <c r="K450" s="16">
        <v>54.11</v>
      </c>
      <c r="L450" s="46" t="b">
        <f t="shared" si="70"/>
        <v>1</v>
      </c>
      <c r="M450" s="16">
        <v>1.81</v>
      </c>
      <c r="N450" s="46" t="b">
        <f t="shared" si="64"/>
        <v>1</v>
      </c>
    </row>
    <row r="451" spans="2:14" ht="22.5">
      <c r="B451" s="17" t="s">
        <v>691</v>
      </c>
      <c r="C451" s="13" t="s">
        <v>692</v>
      </c>
      <c r="D451" s="40" t="s">
        <v>579</v>
      </c>
      <c r="E451" s="41">
        <v>2.0400000000000001E-2</v>
      </c>
      <c r="F451" s="48">
        <v>31.56</v>
      </c>
      <c r="G451" s="47">
        <f t="shared" si="68"/>
        <v>0.64</v>
      </c>
      <c r="I451" s="41">
        <v>2.0400000000000001E-2</v>
      </c>
      <c r="J451" s="46" t="b">
        <f t="shared" si="69"/>
        <v>1</v>
      </c>
      <c r="K451" s="16">
        <v>31.56</v>
      </c>
      <c r="L451" s="46" t="b">
        <f t="shared" si="70"/>
        <v>1</v>
      </c>
      <c r="M451" s="16">
        <v>0.64</v>
      </c>
      <c r="N451" s="46" t="b">
        <f t="shared" si="64"/>
        <v>1</v>
      </c>
    </row>
    <row r="452" spans="2:14" ht="33.75">
      <c r="B452" s="17" t="s">
        <v>693</v>
      </c>
      <c r="C452" s="13" t="s">
        <v>694</v>
      </c>
      <c r="D452" s="40" t="s">
        <v>68</v>
      </c>
      <c r="E452" s="41">
        <v>2.0446</v>
      </c>
      <c r="F452" s="48">
        <v>1.86</v>
      </c>
      <c r="G452" s="47">
        <f t="shared" si="68"/>
        <v>3.8</v>
      </c>
      <c r="I452" s="41">
        <v>2.0446</v>
      </c>
      <c r="J452" s="46" t="b">
        <f t="shared" si="69"/>
        <v>1</v>
      </c>
      <c r="K452" s="16">
        <v>1.86</v>
      </c>
      <c r="L452" s="46" t="b">
        <f t="shared" si="70"/>
        <v>1</v>
      </c>
      <c r="M452" s="16">
        <v>3.8</v>
      </c>
      <c r="N452" s="46" t="b">
        <f t="shared" si="64"/>
        <v>1</v>
      </c>
    </row>
    <row r="453" spans="2:14" ht="33.75">
      <c r="B453" s="17" t="s">
        <v>695</v>
      </c>
      <c r="C453" s="13" t="s">
        <v>696</v>
      </c>
      <c r="D453" s="40" t="s">
        <v>101</v>
      </c>
      <c r="E453" s="41">
        <v>2.2212000000000001</v>
      </c>
      <c r="F453" s="48">
        <v>4.95</v>
      </c>
      <c r="G453" s="47">
        <f t="shared" si="68"/>
        <v>10.99</v>
      </c>
      <c r="I453" s="41">
        <v>2.2212000000000001</v>
      </c>
      <c r="J453" s="46" t="b">
        <f t="shared" si="69"/>
        <v>1</v>
      </c>
      <c r="K453" s="16">
        <v>4.95</v>
      </c>
      <c r="L453" s="46" t="b">
        <f t="shared" si="70"/>
        <v>1</v>
      </c>
      <c r="M453" s="16">
        <v>10.99</v>
      </c>
      <c r="N453" s="46" t="b">
        <f t="shared" si="64"/>
        <v>1</v>
      </c>
    </row>
    <row r="454" spans="2:14" ht="22.5">
      <c r="B454" s="17" t="s">
        <v>697</v>
      </c>
      <c r="C454" s="13" t="s">
        <v>698</v>
      </c>
      <c r="D454" s="40" t="s">
        <v>388</v>
      </c>
      <c r="E454" s="41">
        <v>0.69679999999999997</v>
      </c>
      <c r="F454" s="48">
        <v>30.44</v>
      </c>
      <c r="G454" s="47">
        <f t="shared" si="68"/>
        <v>21.21</v>
      </c>
      <c r="I454" s="41">
        <v>0.69679999999999997</v>
      </c>
      <c r="J454" s="46" t="b">
        <f t="shared" si="69"/>
        <v>1</v>
      </c>
      <c r="K454" s="16">
        <v>30.44</v>
      </c>
      <c r="L454" s="46" t="b">
        <f t="shared" si="70"/>
        <v>1</v>
      </c>
      <c r="M454" s="16">
        <v>21.21</v>
      </c>
      <c r="N454" s="46" t="b">
        <f t="shared" si="64"/>
        <v>1</v>
      </c>
    </row>
    <row r="455" spans="2:14">
      <c r="B455" s="42"/>
      <c r="C455" s="42"/>
      <c r="D455" s="42"/>
      <c r="E455" s="42"/>
      <c r="F455" s="43" t="s">
        <v>21</v>
      </c>
      <c r="G455" s="49">
        <f>SUM(G448:G454)</f>
        <v>72.31</v>
      </c>
      <c r="I455" s="42"/>
      <c r="K455" s="42"/>
      <c r="M455" s="44">
        <v>72.31</v>
      </c>
      <c r="N455" s="46" t="b">
        <f t="shared" ref="N455:N501" si="71">G455=M455</f>
        <v>1</v>
      </c>
    </row>
    <row r="457" spans="2:14">
      <c r="B457" s="29" t="s">
        <v>699</v>
      </c>
      <c r="C457" s="30"/>
      <c r="D457" s="30"/>
      <c r="E457" s="30"/>
      <c r="F457" s="30"/>
      <c r="G457" s="31"/>
      <c r="I457" s="30"/>
      <c r="K457" s="30"/>
      <c r="M457" s="31"/>
    </row>
    <row r="458" spans="2:14">
      <c r="B458" s="32" t="s">
        <v>392</v>
      </c>
      <c r="C458" s="33"/>
      <c r="D458" s="33"/>
      <c r="E458" s="33"/>
      <c r="F458" s="33"/>
      <c r="G458" s="34"/>
      <c r="I458" s="33"/>
      <c r="K458" s="33"/>
      <c r="M458" s="34"/>
    </row>
    <row r="459" spans="2:14">
      <c r="B459" s="35" t="s">
        <v>700</v>
      </c>
      <c r="C459" s="36"/>
      <c r="D459" s="36"/>
      <c r="E459" s="36"/>
      <c r="F459" s="37"/>
      <c r="G459" s="38"/>
      <c r="I459" s="36"/>
      <c r="K459" s="37"/>
      <c r="M459" s="38"/>
    </row>
    <row r="460" spans="2:14">
      <c r="B460" s="39" t="s">
        <v>381</v>
      </c>
      <c r="C460" s="7" t="s">
        <v>17</v>
      </c>
      <c r="D460" s="39" t="s">
        <v>382</v>
      </c>
      <c r="E460" s="39" t="s">
        <v>383</v>
      </c>
      <c r="F460" s="39" t="s">
        <v>1107</v>
      </c>
      <c r="G460" s="39" t="s">
        <v>385</v>
      </c>
      <c r="I460" s="39" t="s">
        <v>383</v>
      </c>
      <c r="K460" s="39" t="s">
        <v>384</v>
      </c>
      <c r="M460" s="39" t="s">
        <v>385</v>
      </c>
    </row>
    <row r="461" spans="2:14">
      <c r="B461" s="17" t="s">
        <v>701</v>
      </c>
      <c r="C461" s="13" t="s">
        <v>702</v>
      </c>
      <c r="D461" s="40" t="s">
        <v>104</v>
      </c>
      <c r="E461" s="41">
        <v>1.5</v>
      </c>
      <c r="F461" s="48">
        <v>10.5</v>
      </c>
      <c r="G461" s="47">
        <f t="shared" ref="G461:G464" si="72">TRUNC(E461*F461,2)</f>
        <v>15.75</v>
      </c>
      <c r="I461" s="41">
        <v>1.5</v>
      </c>
      <c r="J461" s="46" t="b">
        <f>E461=I461</f>
        <v>1</v>
      </c>
      <c r="K461" s="16">
        <v>10.5</v>
      </c>
      <c r="L461" s="46" t="b">
        <f>F461=K461</f>
        <v>1</v>
      </c>
      <c r="M461" s="16">
        <v>15.75</v>
      </c>
      <c r="N461" s="46" t="b">
        <f t="shared" si="71"/>
        <v>1</v>
      </c>
    </row>
    <row r="462" spans="2:14">
      <c r="B462" s="17" t="s">
        <v>703</v>
      </c>
      <c r="C462" s="13" t="s">
        <v>704</v>
      </c>
      <c r="D462" s="40" t="s">
        <v>35</v>
      </c>
      <c r="E462" s="41">
        <v>1</v>
      </c>
      <c r="F462" s="48">
        <v>137.49</v>
      </c>
      <c r="G462" s="47">
        <f t="shared" si="72"/>
        <v>137.49</v>
      </c>
      <c r="I462" s="41">
        <v>1</v>
      </c>
      <c r="J462" s="46" t="b">
        <f>E462=I462</f>
        <v>1</v>
      </c>
      <c r="K462" s="16">
        <v>137.49</v>
      </c>
      <c r="L462" s="46" t="b">
        <f>F462=K462</f>
        <v>1</v>
      </c>
      <c r="M462" s="16">
        <v>137.49</v>
      </c>
      <c r="N462" s="46" t="b">
        <f t="shared" si="71"/>
        <v>1</v>
      </c>
    </row>
    <row r="463" spans="2:14">
      <c r="B463" s="17" t="s">
        <v>389</v>
      </c>
      <c r="C463" s="13" t="s">
        <v>390</v>
      </c>
      <c r="D463" s="40" t="s">
        <v>388</v>
      </c>
      <c r="E463" s="41">
        <v>0.76100000000000001</v>
      </c>
      <c r="F463" s="48">
        <v>22.76</v>
      </c>
      <c r="G463" s="47">
        <f t="shared" si="72"/>
        <v>17.32</v>
      </c>
      <c r="I463" s="41">
        <v>0.76100000000000001</v>
      </c>
      <c r="J463" s="46" t="b">
        <f>E463=I463</f>
        <v>1</v>
      </c>
      <c r="K463" s="16">
        <v>22.76</v>
      </c>
      <c r="L463" s="46" t="b">
        <f>F463=K463</f>
        <v>1</v>
      </c>
      <c r="M463" s="16">
        <v>17.32</v>
      </c>
      <c r="N463" s="46" t="b">
        <f t="shared" si="71"/>
        <v>1</v>
      </c>
    </row>
    <row r="464" spans="2:14">
      <c r="B464" s="17" t="s">
        <v>705</v>
      </c>
      <c r="C464" s="17" t="s">
        <v>706</v>
      </c>
      <c r="D464" s="40" t="s">
        <v>388</v>
      </c>
      <c r="E464" s="41">
        <v>0.78300000000000003</v>
      </c>
      <c r="F464" s="48">
        <v>25.39</v>
      </c>
      <c r="G464" s="47">
        <f t="shared" si="72"/>
        <v>19.88</v>
      </c>
      <c r="I464" s="41">
        <v>0.78300000000000003</v>
      </c>
      <c r="J464" s="46" t="b">
        <f>E464=I464</f>
        <v>1</v>
      </c>
      <c r="K464" s="16">
        <v>25.39</v>
      </c>
      <c r="L464" s="46" t="b">
        <f>F464=K464</f>
        <v>1</v>
      </c>
      <c r="M464" s="16">
        <v>19.88</v>
      </c>
      <c r="N464" s="46" t="b">
        <f t="shared" si="71"/>
        <v>1</v>
      </c>
    </row>
    <row r="465" spans="2:14">
      <c r="B465" s="42"/>
      <c r="C465" s="42"/>
      <c r="D465" s="42"/>
      <c r="E465" s="42"/>
      <c r="F465" s="43" t="s">
        <v>21</v>
      </c>
      <c r="G465" s="49">
        <f>SUM(G461:G464)</f>
        <v>190.44</v>
      </c>
      <c r="I465" s="42"/>
      <c r="K465" s="42"/>
      <c r="M465" s="44">
        <v>190.44</v>
      </c>
      <c r="N465" s="46" t="b">
        <f t="shared" si="71"/>
        <v>1</v>
      </c>
    </row>
    <row r="467" spans="2:14" ht="25.5" customHeight="1">
      <c r="B467" s="69" t="s">
        <v>707</v>
      </c>
      <c r="C467" s="70"/>
      <c r="D467" s="70"/>
      <c r="E467" s="70"/>
      <c r="F467" s="70"/>
      <c r="G467" s="71"/>
      <c r="I467" s="30"/>
      <c r="K467" s="30"/>
      <c r="M467" s="31"/>
    </row>
    <row r="468" spans="2:14">
      <c r="B468" s="32" t="s">
        <v>379</v>
      </c>
      <c r="C468" s="33"/>
      <c r="D468" s="33"/>
      <c r="E468" s="33"/>
      <c r="F468" s="33"/>
      <c r="G468" s="34"/>
      <c r="I468" s="33"/>
      <c r="K468" s="33"/>
      <c r="M468" s="34"/>
    </row>
    <row r="469" spans="2:14">
      <c r="B469" s="35" t="s">
        <v>708</v>
      </c>
      <c r="C469" s="36"/>
      <c r="D469" s="36"/>
      <c r="E469" s="36"/>
      <c r="F469" s="37"/>
      <c r="G469" s="38"/>
      <c r="I469" s="36"/>
      <c r="K469" s="37"/>
      <c r="M469" s="38"/>
    </row>
    <row r="470" spans="2:14">
      <c r="B470" s="39" t="s">
        <v>381</v>
      </c>
      <c r="C470" s="7" t="s">
        <v>17</v>
      </c>
      <c r="D470" s="39" t="s">
        <v>382</v>
      </c>
      <c r="E470" s="39" t="s">
        <v>383</v>
      </c>
      <c r="F470" s="39" t="s">
        <v>1107</v>
      </c>
      <c r="G470" s="39" t="s">
        <v>385</v>
      </c>
      <c r="I470" s="39" t="s">
        <v>383</v>
      </c>
      <c r="K470" s="39" t="s">
        <v>384</v>
      </c>
      <c r="M470" s="39" t="s">
        <v>385</v>
      </c>
    </row>
    <row r="471" spans="2:14">
      <c r="B471" s="17" t="s">
        <v>659</v>
      </c>
      <c r="C471" s="13" t="s">
        <v>660</v>
      </c>
      <c r="D471" s="40" t="s">
        <v>104</v>
      </c>
      <c r="E471" s="41">
        <v>9.1325000000000003</v>
      </c>
      <c r="F471" s="48">
        <v>0.95</v>
      </c>
      <c r="G471" s="47">
        <f t="shared" ref="G471:G475" si="73">TRUNC(E471*F471,2)</f>
        <v>8.67</v>
      </c>
      <c r="I471" s="41">
        <v>9.1325000000000003</v>
      </c>
      <c r="J471" s="46" t="b">
        <f>E471=I471</f>
        <v>1</v>
      </c>
      <c r="K471" s="16">
        <v>0.95</v>
      </c>
      <c r="L471" s="46" t="b">
        <f>F471=K471</f>
        <v>1</v>
      </c>
      <c r="M471" s="16">
        <v>8.67</v>
      </c>
      <c r="N471" s="46" t="b">
        <f t="shared" si="71"/>
        <v>1</v>
      </c>
    </row>
    <row r="472" spans="2:14" ht="22.5">
      <c r="B472" s="17" t="s">
        <v>709</v>
      </c>
      <c r="C472" s="13" t="s">
        <v>710</v>
      </c>
      <c r="D472" s="40" t="s">
        <v>35</v>
      </c>
      <c r="E472" s="41">
        <v>1.0616000000000001</v>
      </c>
      <c r="F472" s="48">
        <v>38.74</v>
      </c>
      <c r="G472" s="47">
        <f t="shared" si="73"/>
        <v>41.12</v>
      </c>
      <c r="I472" s="41">
        <v>1.0616000000000001</v>
      </c>
      <c r="J472" s="46" t="b">
        <f>E472=I472</f>
        <v>1</v>
      </c>
      <c r="K472" s="16">
        <v>38.74</v>
      </c>
      <c r="L472" s="46" t="b">
        <f>F472=K472</f>
        <v>1</v>
      </c>
      <c r="M472" s="16">
        <v>41.12</v>
      </c>
      <c r="N472" s="46" t="b">
        <f t="shared" si="71"/>
        <v>1</v>
      </c>
    </row>
    <row r="473" spans="2:14">
      <c r="B473" s="17" t="s">
        <v>661</v>
      </c>
      <c r="C473" s="13" t="s">
        <v>662</v>
      </c>
      <c r="D473" s="40" t="s">
        <v>104</v>
      </c>
      <c r="E473" s="41">
        <v>0.24099999999999999</v>
      </c>
      <c r="F473" s="48">
        <v>5.57</v>
      </c>
      <c r="G473" s="47">
        <f t="shared" si="73"/>
        <v>1.34</v>
      </c>
      <c r="I473" s="41">
        <v>0.24099999999999999</v>
      </c>
      <c r="J473" s="46" t="b">
        <f>E473=I473</f>
        <v>1</v>
      </c>
      <c r="K473" s="16">
        <v>5.57</v>
      </c>
      <c r="L473" s="46" t="b">
        <f>F473=K473</f>
        <v>1</v>
      </c>
      <c r="M473" s="16">
        <v>1.34</v>
      </c>
      <c r="N473" s="46" t="b">
        <f t="shared" si="71"/>
        <v>1</v>
      </c>
    </row>
    <row r="474" spans="2:14">
      <c r="B474" s="17" t="s">
        <v>665</v>
      </c>
      <c r="C474" s="13" t="s">
        <v>666</v>
      </c>
      <c r="D474" s="40" t="s">
        <v>388</v>
      </c>
      <c r="E474" s="41">
        <v>0.47389999999999999</v>
      </c>
      <c r="F474" s="48">
        <v>28.36</v>
      </c>
      <c r="G474" s="47">
        <f t="shared" si="73"/>
        <v>13.43</v>
      </c>
      <c r="I474" s="41">
        <v>0.47389999999999999</v>
      </c>
      <c r="J474" s="46" t="b">
        <f>E474=I474</f>
        <v>1</v>
      </c>
      <c r="K474" s="16">
        <v>28.36</v>
      </c>
      <c r="L474" s="46" t="b">
        <f>F474=K474</f>
        <v>1</v>
      </c>
      <c r="M474" s="16">
        <v>13.43</v>
      </c>
      <c r="N474" s="46" t="b">
        <f t="shared" si="71"/>
        <v>1</v>
      </c>
    </row>
    <row r="475" spans="2:14">
      <c r="B475" s="17" t="s">
        <v>389</v>
      </c>
      <c r="C475" s="17" t="s">
        <v>390</v>
      </c>
      <c r="D475" s="40" t="s">
        <v>388</v>
      </c>
      <c r="E475" s="41">
        <v>0.161</v>
      </c>
      <c r="F475" s="48">
        <v>22.76</v>
      </c>
      <c r="G475" s="47">
        <f t="shared" si="73"/>
        <v>3.66</v>
      </c>
      <c r="I475" s="41">
        <v>0.161</v>
      </c>
      <c r="J475" s="46" t="b">
        <f>E475=I475</f>
        <v>1</v>
      </c>
      <c r="K475" s="16">
        <v>22.76</v>
      </c>
      <c r="L475" s="46" t="b">
        <f>F475=K475</f>
        <v>1</v>
      </c>
      <c r="M475" s="16">
        <v>3.66</v>
      </c>
      <c r="N475" s="46" t="b">
        <f t="shared" si="71"/>
        <v>1</v>
      </c>
    </row>
    <row r="476" spans="2:14">
      <c r="B476" s="42"/>
      <c r="C476" s="42"/>
      <c r="D476" s="42"/>
      <c r="E476" s="42"/>
      <c r="F476" s="43" t="s">
        <v>21</v>
      </c>
      <c r="G476" s="49">
        <f>SUM(G471:G475)</f>
        <v>68.22</v>
      </c>
      <c r="I476" s="42"/>
      <c r="K476" s="42"/>
      <c r="M476" s="44">
        <v>68.22</v>
      </c>
      <c r="N476" s="46" t="b">
        <f t="shared" si="71"/>
        <v>1</v>
      </c>
    </row>
    <row r="478" spans="2:14">
      <c r="B478" s="29" t="s">
        <v>711</v>
      </c>
      <c r="C478" s="30"/>
      <c r="D478" s="30"/>
      <c r="E478" s="30"/>
      <c r="F478" s="30"/>
      <c r="G478" s="31"/>
      <c r="I478" s="30"/>
      <c r="K478" s="30"/>
      <c r="M478" s="31"/>
    </row>
    <row r="479" spans="2:14">
      <c r="B479" s="32" t="s">
        <v>379</v>
      </c>
      <c r="C479" s="33"/>
      <c r="D479" s="33"/>
      <c r="E479" s="33"/>
      <c r="F479" s="33"/>
      <c r="G479" s="34"/>
      <c r="I479" s="33"/>
      <c r="K479" s="33"/>
      <c r="M479" s="34"/>
    </row>
    <row r="480" spans="2:14">
      <c r="B480" s="35" t="s">
        <v>712</v>
      </c>
      <c r="C480" s="36"/>
      <c r="D480" s="36"/>
      <c r="E480" s="36"/>
      <c r="F480" s="37"/>
      <c r="G480" s="38"/>
      <c r="I480" s="36"/>
      <c r="K480" s="37"/>
      <c r="M480" s="38"/>
    </row>
    <row r="481" spans="2:14">
      <c r="B481" s="39" t="s">
        <v>381</v>
      </c>
      <c r="C481" s="7" t="s">
        <v>17</v>
      </c>
      <c r="D481" s="39" t="s">
        <v>382</v>
      </c>
      <c r="E481" s="39" t="s">
        <v>383</v>
      </c>
      <c r="F481" s="39" t="s">
        <v>1107</v>
      </c>
      <c r="G481" s="39" t="s">
        <v>385</v>
      </c>
      <c r="I481" s="39" t="s">
        <v>383</v>
      </c>
      <c r="K481" s="39" t="s">
        <v>384</v>
      </c>
      <c r="M481" s="39" t="s">
        <v>385</v>
      </c>
    </row>
    <row r="482" spans="2:14">
      <c r="B482" s="17" t="s">
        <v>659</v>
      </c>
      <c r="C482" s="13" t="s">
        <v>660</v>
      </c>
      <c r="D482" s="40" t="s">
        <v>104</v>
      </c>
      <c r="E482" s="41">
        <v>0.63919999999999999</v>
      </c>
      <c r="F482" s="48">
        <v>0.95</v>
      </c>
      <c r="G482" s="47">
        <f t="shared" ref="G482:G486" si="74">TRUNC(E482*F482,2)</f>
        <v>0.6</v>
      </c>
      <c r="I482" s="41">
        <v>0.63919999999999999</v>
      </c>
      <c r="J482" s="46" t="b">
        <f>E482=I482</f>
        <v>1</v>
      </c>
      <c r="K482" s="16">
        <v>0.95</v>
      </c>
      <c r="L482" s="46" t="b">
        <f>F482=K482</f>
        <v>1</v>
      </c>
      <c r="M482" s="16">
        <v>0.6</v>
      </c>
      <c r="N482" s="46" t="b">
        <f t="shared" si="71"/>
        <v>1</v>
      </c>
    </row>
    <row r="483" spans="2:14" ht="22.5">
      <c r="B483" s="17" t="s">
        <v>709</v>
      </c>
      <c r="C483" s="13" t="s">
        <v>710</v>
      </c>
      <c r="D483" s="40" t="s">
        <v>35</v>
      </c>
      <c r="E483" s="41">
        <v>0.1225</v>
      </c>
      <c r="F483" s="48">
        <v>38.74</v>
      </c>
      <c r="G483" s="47">
        <f t="shared" si="74"/>
        <v>4.74</v>
      </c>
      <c r="I483" s="41">
        <v>0.1225</v>
      </c>
      <c r="J483" s="46" t="b">
        <f>E483=I483</f>
        <v>1</v>
      </c>
      <c r="K483" s="16">
        <v>38.74</v>
      </c>
      <c r="L483" s="46" t="b">
        <f>F483=K483</f>
        <v>1</v>
      </c>
      <c r="M483" s="16">
        <v>4.74</v>
      </c>
      <c r="N483" s="46" t="b">
        <f t="shared" si="71"/>
        <v>1</v>
      </c>
    </row>
    <row r="484" spans="2:14">
      <c r="B484" s="17" t="s">
        <v>661</v>
      </c>
      <c r="C484" s="13" t="s">
        <v>662</v>
      </c>
      <c r="D484" s="40" t="s">
        <v>104</v>
      </c>
      <c r="E484" s="41">
        <v>9.1999999999999998E-2</v>
      </c>
      <c r="F484" s="48">
        <v>5.57</v>
      </c>
      <c r="G484" s="47">
        <f t="shared" si="74"/>
        <v>0.51</v>
      </c>
      <c r="I484" s="41">
        <v>9.1999999999999998E-2</v>
      </c>
      <c r="J484" s="46" t="b">
        <f>E484=I484</f>
        <v>1</v>
      </c>
      <c r="K484" s="16">
        <v>5.57</v>
      </c>
      <c r="L484" s="46" t="b">
        <f>F484=K484</f>
        <v>1</v>
      </c>
      <c r="M484" s="16">
        <v>0.51</v>
      </c>
      <c r="N484" s="46" t="b">
        <f t="shared" si="71"/>
        <v>1</v>
      </c>
    </row>
    <row r="485" spans="2:14">
      <c r="B485" s="17" t="s">
        <v>665</v>
      </c>
      <c r="C485" s="13" t="s">
        <v>666</v>
      </c>
      <c r="D485" s="40" t="s">
        <v>388</v>
      </c>
      <c r="E485" s="41">
        <v>7.2599999999999998E-2</v>
      </c>
      <c r="F485" s="48">
        <v>28.36</v>
      </c>
      <c r="G485" s="47">
        <f t="shared" si="74"/>
        <v>2.0499999999999998</v>
      </c>
      <c r="I485" s="41">
        <v>7.2599999999999998E-2</v>
      </c>
      <c r="J485" s="46" t="b">
        <f>E485=I485</f>
        <v>1</v>
      </c>
      <c r="K485" s="16">
        <v>28.36</v>
      </c>
      <c r="L485" s="46" t="b">
        <f>F485=K485</f>
        <v>1</v>
      </c>
      <c r="M485" s="16">
        <v>2.0499999999999998</v>
      </c>
      <c r="N485" s="46" t="b">
        <f t="shared" si="71"/>
        <v>1</v>
      </c>
    </row>
    <row r="486" spans="2:14">
      <c r="B486" s="17" t="s">
        <v>389</v>
      </c>
      <c r="C486" s="17" t="s">
        <v>390</v>
      </c>
      <c r="D486" s="40" t="s">
        <v>388</v>
      </c>
      <c r="E486" s="41">
        <v>2.86E-2</v>
      </c>
      <c r="F486" s="48">
        <v>22.76</v>
      </c>
      <c r="G486" s="47">
        <f t="shared" si="74"/>
        <v>0.65</v>
      </c>
      <c r="I486" s="41">
        <v>2.86E-2</v>
      </c>
      <c r="J486" s="46" t="b">
        <f>E486=I486</f>
        <v>1</v>
      </c>
      <c r="K486" s="16">
        <v>22.76</v>
      </c>
      <c r="L486" s="46" t="b">
        <f>F486=K486</f>
        <v>1</v>
      </c>
      <c r="M486" s="16">
        <v>0.65</v>
      </c>
      <c r="N486" s="46" t="b">
        <f t="shared" si="71"/>
        <v>1</v>
      </c>
    </row>
    <row r="487" spans="2:14">
      <c r="B487" s="42"/>
      <c r="C487" s="42"/>
      <c r="D487" s="42"/>
      <c r="E487" s="42"/>
      <c r="F487" s="43" t="s">
        <v>21</v>
      </c>
      <c r="G487" s="49">
        <f>SUM(G482:G486)</f>
        <v>8.5499999999999989</v>
      </c>
      <c r="I487" s="42"/>
      <c r="K487" s="42"/>
      <c r="M487" s="44">
        <v>8.5500000000000007</v>
      </c>
      <c r="N487" s="46" t="b">
        <f t="shared" si="71"/>
        <v>1</v>
      </c>
    </row>
    <row r="489" spans="2:14" ht="25.5" customHeight="1">
      <c r="B489" s="69" t="s">
        <v>713</v>
      </c>
      <c r="C489" s="70"/>
      <c r="D489" s="70"/>
      <c r="E489" s="70"/>
      <c r="F489" s="70"/>
      <c r="G489" s="71"/>
      <c r="I489" s="30"/>
      <c r="K489" s="30"/>
      <c r="M489" s="31"/>
    </row>
    <row r="490" spans="2:14">
      <c r="B490" s="32" t="s">
        <v>379</v>
      </c>
      <c r="C490" s="33"/>
      <c r="D490" s="33"/>
      <c r="E490" s="33"/>
      <c r="F490" s="33"/>
      <c r="G490" s="34"/>
      <c r="I490" s="33"/>
      <c r="K490" s="33"/>
      <c r="M490" s="34"/>
    </row>
    <row r="491" spans="2:14">
      <c r="B491" s="35" t="s">
        <v>714</v>
      </c>
      <c r="C491" s="36"/>
      <c r="D491" s="36"/>
      <c r="E491" s="36"/>
      <c r="F491" s="37"/>
      <c r="G491" s="38"/>
      <c r="I491" s="36"/>
      <c r="K491" s="37"/>
      <c r="M491" s="38"/>
    </row>
    <row r="492" spans="2:14">
      <c r="B492" s="39" t="s">
        <v>381</v>
      </c>
      <c r="C492" s="7" t="s">
        <v>17</v>
      </c>
      <c r="D492" s="39" t="s">
        <v>382</v>
      </c>
      <c r="E492" s="39" t="s">
        <v>383</v>
      </c>
      <c r="F492" s="39" t="s">
        <v>1107</v>
      </c>
      <c r="G492" s="39" t="s">
        <v>385</v>
      </c>
      <c r="I492" s="39" t="s">
        <v>383</v>
      </c>
      <c r="K492" s="39" t="s">
        <v>384</v>
      </c>
      <c r="M492" s="39" t="s">
        <v>385</v>
      </c>
    </row>
    <row r="493" spans="2:14" ht="22.5">
      <c r="B493" s="17" t="s">
        <v>553</v>
      </c>
      <c r="C493" s="13" t="s">
        <v>554</v>
      </c>
      <c r="D493" s="40" t="s">
        <v>555</v>
      </c>
      <c r="E493" s="41">
        <v>2.1299999999999999E-2</v>
      </c>
      <c r="F493" s="48">
        <v>5.7</v>
      </c>
      <c r="G493" s="47">
        <f t="shared" ref="G493:G500" si="75">TRUNC(E493*F493,2)</f>
        <v>0.12</v>
      </c>
      <c r="I493" s="41">
        <v>2.1299999999999999E-2</v>
      </c>
      <c r="J493" s="46" t="b">
        <f t="shared" ref="J493:J500" si="76">E493=I493</f>
        <v>1</v>
      </c>
      <c r="K493" s="16">
        <v>5.7</v>
      </c>
      <c r="L493" s="46" t="b">
        <f t="shared" ref="L493:L500" si="77">F493=K493</f>
        <v>1</v>
      </c>
      <c r="M493" s="16">
        <v>0.12</v>
      </c>
      <c r="N493" s="46" t="b">
        <f t="shared" si="71"/>
        <v>1</v>
      </c>
    </row>
    <row r="494" spans="2:14">
      <c r="B494" s="17" t="s">
        <v>715</v>
      </c>
      <c r="C494" s="13" t="s">
        <v>716</v>
      </c>
      <c r="D494" s="40" t="s">
        <v>104</v>
      </c>
      <c r="E494" s="41">
        <v>0.2994</v>
      </c>
      <c r="F494" s="48">
        <v>20.34</v>
      </c>
      <c r="G494" s="47">
        <f t="shared" si="75"/>
        <v>6.08</v>
      </c>
      <c r="I494" s="41">
        <v>0.2994</v>
      </c>
      <c r="J494" s="46" t="b">
        <f t="shared" si="76"/>
        <v>1</v>
      </c>
      <c r="K494" s="16">
        <v>20.34</v>
      </c>
      <c r="L494" s="46" t="b">
        <f t="shared" si="77"/>
        <v>1</v>
      </c>
      <c r="M494" s="16">
        <v>6.08</v>
      </c>
      <c r="N494" s="46" t="b">
        <f t="shared" si="71"/>
        <v>1</v>
      </c>
    </row>
    <row r="495" spans="2:14" ht="22.5">
      <c r="B495" s="17" t="s">
        <v>412</v>
      </c>
      <c r="C495" s="13" t="s">
        <v>413</v>
      </c>
      <c r="D495" s="40" t="s">
        <v>101</v>
      </c>
      <c r="E495" s="41">
        <v>3.125</v>
      </c>
      <c r="F495" s="48">
        <v>3.45</v>
      </c>
      <c r="G495" s="47">
        <f t="shared" si="75"/>
        <v>10.78</v>
      </c>
      <c r="I495" s="41">
        <v>3.125</v>
      </c>
      <c r="J495" s="46" t="b">
        <f t="shared" si="76"/>
        <v>1</v>
      </c>
      <c r="K495" s="16">
        <v>3.45</v>
      </c>
      <c r="L495" s="46" t="b">
        <f t="shared" si="77"/>
        <v>1</v>
      </c>
      <c r="M495" s="16">
        <v>10.78</v>
      </c>
      <c r="N495" s="46" t="b">
        <f t="shared" si="71"/>
        <v>1</v>
      </c>
    </row>
    <row r="496" spans="2:14" ht="22.5">
      <c r="B496" s="17" t="s">
        <v>560</v>
      </c>
      <c r="C496" s="13" t="s">
        <v>561</v>
      </c>
      <c r="D496" s="40" t="s">
        <v>101</v>
      </c>
      <c r="E496" s="41">
        <v>2.5</v>
      </c>
      <c r="F496" s="48">
        <v>2.38</v>
      </c>
      <c r="G496" s="47">
        <f t="shared" si="75"/>
        <v>5.95</v>
      </c>
      <c r="I496" s="41">
        <v>2.5</v>
      </c>
      <c r="J496" s="46" t="b">
        <f t="shared" si="76"/>
        <v>1</v>
      </c>
      <c r="K496" s="16">
        <v>2.38</v>
      </c>
      <c r="L496" s="46" t="b">
        <f t="shared" si="77"/>
        <v>1</v>
      </c>
      <c r="M496" s="16">
        <v>5.95</v>
      </c>
      <c r="N496" s="46" t="b">
        <f t="shared" si="71"/>
        <v>1</v>
      </c>
    </row>
    <row r="497" spans="2:14">
      <c r="B497" s="17" t="s">
        <v>402</v>
      </c>
      <c r="C497" s="13" t="s">
        <v>403</v>
      </c>
      <c r="D497" s="40" t="s">
        <v>388</v>
      </c>
      <c r="E497" s="41">
        <v>1.6268</v>
      </c>
      <c r="F497" s="48">
        <v>27.74</v>
      </c>
      <c r="G497" s="47">
        <f t="shared" si="75"/>
        <v>45.12</v>
      </c>
      <c r="I497" s="41">
        <v>1.6268</v>
      </c>
      <c r="J497" s="46" t="b">
        <f t="shared" si="76"/>
        <v>1</v>
      </c>
      <c r="K497" s="16">
        <v>27.74</v>
      </c>
      <c r="L497" s="46" t="b">
        <f t="shared" si="77"/>
        <v>1</v>
      </c>
      <c r="M497" s="16">
        <v>45.12</v>
      </c>
      <c r="N497" s="46" t="b">
        <f t="shared" si="71"/>
        <v>1</v>
      </c>
    </row>
    <row r="498" spans="2:14" ht="33.75">
      <c r="B498" s="17" t="s">
        <v>717</v>
      </c>
      <c r="C498" s="13" t="s">
        <v>718</v>
      </c>
      <c r="D498" s="40" t="s">
        <v>57</v>
      </c>
      <c r="E498" s="41">
        <v>1.2315</v>
      </c>
      <c r="F498" s="48">
        <v>491.72</v>
      </c>
      <c r="G498" s="47">
        <f t="shared" si="75"/>
        <v>605.54999999999995</v>
      </c>
      <c r="I498" s="41">
        <v>1.2315</v>
      </c>
      <c r="J498" s="46" t="b">
        <f t="shared" si="76"/>
        <v>1</v>
      </c>
      <c r="K498" s="16">
        <v>491.72</v>
      </c>
      <c r="L498" s="46" t="b">
        <f t="shared" si="77"/>
        <v>1</v>
      </c>
      <c r="M498" s="16">
        <v>605.54999999999995</v>
      </c>
      <c r="N498" s="46" t="b">
        <f t="shared" si="71"/>
        <v>1</v>
      </c>
    </row>
    <row r="499" spans="2:14">
      <c r="B499" s="17" t="s">
        <v>443</v>
      </c>
      <c r="C499" s="13" t="s">
        <v>444</v>
      </c>
      <c r="D499" s="40" t="s">
        <v>388</v>
      </c>
      <c r="E499" s="41">
        <v>1.4149</v>
      </c>
      <c r="F499" s="48">
        <v>28.5</v>
      </c>
      <c r="G499" s="47">
        <f t="shared" si="75"/>
        <v>40.32</v>
      </c>
      <c r="I499" s="41">
        <v>1.4149</v>
      </c>
      <c r="J499" s="46" t="b">
        <f t="shared" si="76"/>
        <v>1</v>
      </c>
      <c r="K499" s="16">
        <v>28.5</v>
      </c>
      <c r="L499" s="46" t="b">
        <f t="shared" si="77"/>
        <v>1</v>
      </c>
      <c r="M499" s="16">
        <v>40.32</v>
      </c>
      <c r="N499" s="46" t="b">
        <f t="shared" si="71"/>
        <v>1</v>
      </c>
    </row>
    <row r="500" spans="2:14">
      <c r="B500" s="17" t="s">
        <v>389</v>
      </c>
      <c r="C500" s="17" t="s">
        <v>390</v>
      </c>
      <c r="D500" s="40" t="s">
        <v>388</v>
      </c>
      <c r="E500" s="41">
        <v>3.0417000000000001</v>
      </c>
      <c r="F500" s="48">
        <v>22.76</v>
      </c>
      <c r="G500" s="47">
        <f t="shared" si="75"/>
        <v>69.22</v>
      </c>
      <c r="I500" s="41">
        <v>3.0417000000000001</v>
      </c>
      <c r="J500" s="46" t="b">
        <f t="shared" si="76"/>
        <v>1</v>
      </c>
      <c r="K500" s="16">
        <v>22.76</v>
      </c>
      <c r="L500" s="46" t="b">
        <f t="shared" si="77"/>
        <v>1</v>
      </c>
      <c r="M500" s="16">
        <v>69.22</v>
      </c>
      <c r="N500" s="46" t="b">
        <f t="shared" si="71"/>
        <v>1</v>
      </c>
    </row>
    <row r="501" spans="2:14">
      <c r="B501" s="42"/>
      <c r="C501" s="42"/>
      <c r="D501" s="42"/>
      <c r="E501" s="42"/>
      <c r="F501" s="43" t="s">
        <v>21</v>
      </c>
      <c r="G501" s="49">
        <f>SUM(G493:G500)</f>
        <v>783.14</v>
      </c>
      <c r="I501" s="42"/>
      <c r="K501" s="42"/>
      <c r="M501" s="44">
        <v>783.14</v>
      </c>
      <c r="N501" s="46" t="b">
        <f t="shared" si="71"/>
        <v>1</v>
      </c>
    </row>
    <row r="503" spans="2:14">
      <c r="B503" s="29" t="s">
        <v>719</v>
      </c>
      <c r="C503" s="30"/>
      <c r="D503" s="30"/>
      <c r="E503" s="30"/>
      <c r="F503" s="30"/>
      <c r="G503" s="31"/>
      <c r="I503" s="30"/>
      <c r="K503" s="30"/>
      <c r="M503" s="31"/>
    </row>
    <row r="504" spans="2:14">
      <c r="B504" s="32" t="s">
        <v>379</v>
      </c>
      <c r="C504" s="33"/>
      <c r="D504" s="33"/>
      <c r="E504" s="33"/>
      <c r="F504" s="33"/>
      <c r="G504" s="34"/>
      <c r="I504" s="33"/>
      <c r="K504" s="33"/>
      <c r="M504" s="34"/>
    </row>
    <row r="505" spans="2:14">
      <c r="B505" s="35" t="s">
        <v>720</v>
      </c>
      <c r="C505" s="36"/>
      <c r="D505" s="36"/>
      <c r="E505" s="36"/>
      <c r="F505" s="37"/>
      <c r="G505" s="38"/>
      <c r="I505" s="36"/>
      <c r="K505" s="37"/>
      <c r="M505" s="38"/>
    </row>
    <row r="506" spans="2:14">
      <c r="B506" s="39" t="s">
        <v>381</v>
      </c>
      <c r="C506" s="7" t="s">
        <v>17</v>
      </c>
      <c r="D506" s="39" t="s">
        <v>382</v>
      </c>
      <c r="E506" s="39" t="s">
        <v>383</v>
      </c>
      <c r="F506" s="39" t="s">
        <v>1107</v>
      </c>
      <c r="G506" s="39" t="s">
        <v>385</v>
      </c>
      <c r="I506" s="39" t="s">
        <v>383</v>
      </c>
      <c r="K506" s="39" t="s">
        <v>384</v>
      </c>
      <c r="M506" s="39" t="s">
        <v>385</v>
      </c>
    </row>
    <row r="507" spans="2:14" ht="22.5">
      <c r="B507" s="17" t="s">
        <v>721</v>
      </c>
      <c r="C507" s="13" t="s">
        <v>722</v>
      </c>
      <c r="D507" s="40" t="s">
        <v>57</v>
      </c>
      <c r="E507" s="41">
        <v>1.38</v>
      </c>
      <c r="F507" s="48">
        <v>98.72</v>
      </c>
      <c r="G507" s="47">
        <f t="shared" ref="G507:G511" si="78">TRUNC(E507*F507,2)</f>
        <v>136.22999999999999</v>
      </c>
      <c r="I507" s="41">
        <v>1.38</v>
      </c>
      <c r="J507" s="46" t="b">
        <f>E507=I507</f>
        <v>1</v>
      </c>
      <c r="K507" s="16">
        <v>98.72</v>
      </c>
      <c r="L507" s="46" t="b">
        <f>F507=K507</f>
        <v>1</v>
      </c>
      <c r="M507" s="16">
        <v>136.22999999999999</v>
      </c>
      <c r="N507" s="46" t="b">
        <f t="shared" ref="N507:N549" si="79">G507=M507</f>
        <v>1</v>
      </c>
    </row>
    <row r="508" spans="2:14">
      <c r="B508" s="17" t="s">
        <v>443</v>
      </c>
      <c r="C508" s="13" t="s">
        <v>444</v>
      </c>
      <c r="D508" s="40" t="s">
        <v>388</v>
      </c>
      <c r="E508" s="41">
        <v>1.9419999999999999</v>
      </c>
      <c r="F508" s="48">
        <v>28.5</v>
      </c>
      <c r="G508" s="47">
        <f t="shared" si="78"/>
        <v>55.34</v>
      </c>
      <c r="I508" s="41">
        <v>1.9419999999999999</v>
      </c>
      <c r="J508" s="46" t="b">
        <f>E508=I508</f>
        <v>1</v>
      </c>
      <c r="K508" s="16">
        <v>28.5</v>
      </c>
      <c r="L508" s="46" t="b">
        <f>F508=K508</f>
        <v>1</v>
      </c>
      <c r="M508" s="16">
        <v>55.34</v>
      </c>
      <c r="N508" s="46" t="b">
        <f t="shared" si="79"/>
        <v>1</v>
      </c>
    </row>
    <row r="509" spans="2:14" ht="33.75">
      <c r="B509" s="17" t="s">
        <v>723</v>
      </c>
      <c r="C509" s="13" t="s">
        <v>724</v>
      </c>
      <c r="D509" s="40" t="s">
        <v>429</v>
      </c>
      <c r="E509" s="41">
        <v>0.03</v>
      </c>
      <c r="F509" s="48">
        <v>0.66</v>
      </c>
      <c r="G509" s="47">
        <f t="shared" si="78"/>
        <v>0.01</v>
      </c>
      <c r="I509" s="41">
        <v>0.03</v>
      </c>
      <c r="J509" s="46" t="b">
        <f>E509=I509</f>
        <v>1</v>
      </c>
      <c r="K509" s="16">
        <v>0.66</v>
      </c>
      <c r="L509" s="46" t="b">
        <f>F509=K509</f>
        <v>1</v>
      </c>
      <c r="M509" s="16">
        <v>0.01</v>
      </c>
      <c r="N509" s="46" t="b">
        <f t="shared" si="79"/>
        <v>1</v>
      </c>
    </row>
    <row r="510" spans="2:14" ht="33.75">
      <c r="B510" s="17" t="s">
        <v>725</v>
      </c>
      <c r="C510" s="13" t="s">
        <v>726</v>
      </c>
      <c r="D510" s="40" t="s">
        <v>432</v>
      </c>
      <c r="E510" s="41">
        <v>3.2000000000000001E-2</v>
      </c>
      <c r="F510" s="48">
        <v>10.050000000000001</v>
      </c>
      <c r="G510" s="47">
        <f t="shared" si="78"/>
        <v>0.32</v>
      </c>
      <c r="I510" s="41">
        <v>3.2000000000000001E-2</v>
      </c>
      <c r="J510" s="46" t="b">
        <f>E510=I510</f>
        <v>1</v>
      </c>
      <c r="K510" s="16">
        <v>10.050000000000001</v>
      </c>
      <c r="L510" s="46" t="b">
        <f>F510=K510</f>
        <v>1</v>
      </c>
      <c r="M510" s="16">
        <v>0.32</v>
      </c>
      <c r="N510" s="46" t="b">
        <f t="shared" si="79"/>
        <v>1</v>
      </c>
    </row>
    <row r="511" spans="2:14">
      <c r="B511" s="17" t="s">
        <v>389</v>
      </c>
      <c r="C511" s="17" t="s">
        <v>390</v>
      </c>
      <c r="D511" s="40" t="s">
        <v>388</v>
      </c>
      <c r="E511" s="41">
        <v>0.76500000000000001</v>
      </c>
      <c r="F511" s="48">
        <v>22.76</v>
      </c>
      <c r="G511" s="47">
        <f t="shared" si="78"/>
        <v>17.41</v>
      </c>
      <c r="I511" s="41">
        <v>0.76500000000000001</v>
      </c>
      <c r="J511" s="46" t="b">
        <f>E511=I511</f>
        <v>1</v>
      </c>
      <c r="K511" s="16">
        <v>22.76</v>
      </c>
      <c r="L511" s="46" t="b">
        <f>F511=K511</f>
        <v>1</v>
      </c>
      <c r="M511" s="16">
        <v>17.41</v>
      </c>
      <c r="N511" s="46" t="b">
        <f t="shared" si="79"/>
        <v>1</v>
      </c>
    </row>
    <row r="512" spans="2:14">
      <c r="B512" s="42"/>
      <c r="C512" s="42"/>
      <c r="D512" s="42"/>
      <c r="E512" s="42"/>
      <c r="F512" s="43" t="s">
        <v>21</v>
      </c>
      <c r="G512" s="49">
        <f>SUM(G507:G511)</f>
        <v>209.30999999999997</v>
      </c>
      <c r="I512" s="42"/>
      <c r="K512" s="42"/>
      <c r="M512" s="44">
        <v>209.31</v>
      </c>
      <c r="N512" s="46" t="b">
        <f t="shared" si="79"/>
        <v>1</v>
      </c>
    </row>
    <row r="514" spans="2:14">
      <c r="B514" s="29" t="s">
        <v>727</v>
      </c>
      <c r="C514" s="30"/>
      <c r="D514" s="30"/>
      <c r="E514" s="30"/>
      <c r="F514" s="30"/>
      <c r="G514" s="31"/>
      <c r="I514" s="30"/>
      <c r="K514" s="30"/>
      <c r="M514" s="31"/>
    </row>
    <row r="515" spans="2:14">
      <c r="B515" s="32" t="s">
        <v>379</v>
      </c>
      <c r="C515" s="33"/>
      <c r="D515" s="33"/>
      <c r="E515" s="33"/>
      <c r="F515" s="33"/>
      <c r="G515" s="34"/>
      <c r="I515" s="33"/>
      <c r="K515" s="33"/>
      <c r="M515" s="34"/>
    </row>
    <row r="516" spans="2:14">
      <c r="B516" s="35" t="s">
        <v>728</v>
      </c>
      <c r="C516" s="36"/>
      <c r="D516" s="36"/>
      <c r="E516" s="36"/>
      <c r="F516" s="37"/>
      <c r="G516" s="38"/>
      <c r="I516" s="36"/>
      <c r="K516" s="37"/>
      <c r="M516" s="38"/>
    </row>
    <row r="517" spans="2:14">
      <c r="B517" s="39" t="s">
        <v>381</v>
      </c>
      <c r="C517" s="7" t="s">
        <v>17</v>
      </c>
      <c r="D517" s="39" t="s">
        <v>382</v>
      </c>
      <c r="E517" s="39" t="s">
        <v>383</v>
      </c>
      <c r="F517" s="39" t="s">
        <v>1107</v>
      </c>
      <c r="G517" s="39" t="s">
        <v>385</v>
      </c>
      <c r="I517" s="39" t="s">
        <v>383</v>
      </c>
      <c r="K517" s="39" t="s">
        <v>384</v>
      </c>
      <c r="M517" s="39" t="s">
        <v>385</v>
      </c>
    </row>
    <row r="518" spans="2:14">
      <c r="B518" s="17" t="s">
        <v>729</v>
      </c>
      <c r="C518" s="13" t="s">
        <v>730</v>
      </c>
      <c r="D518" s="40" t="s">
        <v>388</v>
      </c>
      <c r="E518" s="41">
        <v>6.6000000000000003E-2</v>
      </c>
      <c r="F518" s="48">
        <v>23.83</v>
      </c>
      <c r="G518" s="47">
        <f t="shared" ref="G518:G519" si="80">TRUNC(E518*F518,2)</f>
        <v>1.57</v>
      </c>
      <c r="I518" s="41">
        <v>6.6000000000000003E-2</v>
      </c>
      <c r="J518" s="46" t="b">
        <f>E518=I518</f>
        <v>1</v>
      </c>
      <c r="K518" s="16">
        <v>23.83</v>
      </c>
      <c r="L518" s="46" t="b">
        <f>F518=K518</f>
        <v>1</v>
      </c>
      <c r="M518" s="16">
        <v>1.57</v>
      </c>
      <c r="N518" s="46" t="b">
        <f t="shared" si="79"/>
        <v>1</v>
      </c>
    </row>
    <row r="519" spans="2:14">
      <c r="B519" s="17" t="s">
        <v>731</v>
      </c>
      <c r="C519" s="17" t="s">
        <v>732</v>
      </c>
      <c r="D519" s="40" t="s">
        <v>388</v>
      </c>
      <c r="E519" s="41">
        <v>0.23480000000000001</v>
      </c>
      <c r="F519" s="48">
        <v>31.14</v>
      </c>
      <c r="G519" s="47">
        <f t="shared" si="80"/>
        <v>7.31</v>
      </c>
      <c r="I519" s="41">
        <v>0.23480000000000001</v>
      </c>
      <c r="J519" s="46" t="b">
        <f>E519=I519</f>
        <v>1</v>
      </c>
      <c r="K519" s="16">
        <v>31.14</v>
      </c>
      <c r="L519" s="46" t="b">
        <f>F519=K519</f>
        <v>1</v>
      </c>
      <c r="M519" s="16">
        <v>7.31</v>
      </c>
      <c r="N519" s="46" t="b">
        <f t="shared" si="79"/>
        <v>1</v>
      </c>
    </row>
    <row r="520" spans="2:14">
      <c r="B520" s="42"/>
      <c r="C520" s="42"/>
      <c r="D520" s="42"/>
      <c r="E520" s="42"/>
      <c r="F520" s="43" t="s">
        <v>21</v>
      </c>
      <c r="G520" s="49">
        <f>SUM(G518:G519)</f>
        <v>8.879999999999999</v>
      </c>
      <c r="I520" s="42"/>
      <c r="K520" s="42"/>
      <c r="M520" s="44">
        <v>8.8800000000000008</v>
      </c>
      <c r="N520" s="46" t="b">
        <f t="shared" si="79"/>
        <v>1</v>
      </c>
    </row>
    <row r="522" spans="2:14" s="51" customFormat="1" ht="25.5" customHeight="1">
      <c r="B522" s="69" t="s">
        <v>733</v>
      </c>
      <c r="C522" s="70"/>
      <c r="D522" s="70"/>
      <c r="E522" s="70"/>
      <c r="F522" s="70"/>
      <c r="G522" s="71"/>
      <c r="I522" s="52"/>
      <c r="J522" s="53"/>
      <c r="K522" s="52"/>
      <c r="L522" s="53"/>
      <c r="M522" s="54"/>
      <c r="N522" s="53"/>
    </row>
    <row r="523" spans="2:14">
      <c r="B523" s="32" t="s">
        <v>379</v>
      </c>
      <c r="C523" s="33"/>
      <c r="D523" s="33"/>
      <c r="E523" s="33"/>
      <c r="F523" s="33"/>
      <c r="G523" s="34"/>
      <c r="I523" s="33"/>
      <c r="K523" s="33"/>
      <c r="M523" s="34"/>
    </row>
    <row r="524" spans="2:14">
      <c r="B524" s="35" t="s">
        <v>734</v>
      </c>
      <c r="C524" s="36"/>
      <c r="D524" s="36"/>
      <c r="E524" s="36"/>
      <c r="F524" s="37"/>
      <c r="G524" s="38"/>
      <c r="I524" s="36"/>
      <c r="K524" s="37"/>
      <c r="M524" s="38"/>
    </row>
    <row r="525" spans="2:14">
      <c r="B525" s="39" t="s">
        <v>381</v>
      </c>
      <c r="C525" s="7" t="s">
        <v>17</v>
      </c>
      <c r="D525" s="39" t="s">
        <v>382</v>
      </c>
      <c r="E525" s="39" t="s">
        <v>383</v>
      </c>
      <c r="F525" s="39" t="s">
        <v>1107</v>
      </c>
      <c r="G525" s="39" t="s">
        <v>385</v>
      </c>
      <c r="I525" s="39" t="s">
        <v>383</v>
      </c>
      <c r="K525" s="39" t="s">
        <v>384</v>
      </c>
      <c r="M525" s="39" t="s">
        <v>385</v>
      </c>
    </row>
    <row r="526" spans="2:14" ht="12.2" customHeight="1">
      <c r="B526" s="17" t="s">
        <v>735</v>
      </c>
      <c r="C526" s="13" t="s">
        <v>736</v>
      </c>
      <c r="D526" s="40" t="s">
        <v>101</v>
      </c>
      <c r="E526" s="41">
        <v>1.1000000000000001</v>
      </c>
      <c r="F526" s="48">
        <v>2.75</v>
      </c>
      <c r="G526" s="47">
        <f t="shared" ref="G526:G529" si="81">TRUNC(E526*F526,2)</f>
        <v>3.02</v>
      </c>
      <c r="I526" s="41">
        <v>1.1000000000000001</v>
      </c>
      <c r="J526" s="46" t="b">
        <f>E526=I526</f>
        <v>1</v>
      </c>
      <c r="K526" s="16">
        <v>2.75</v>
      </c>
      <c r="L526" s="46" t="b">
        <f>F526=K526</f>
        <v>1</v>
      </c>
      <c r="M526" s="16">
        <v>3.02</v>
      </c>
      <c r="N526" s="46" t="b">
        <f t="shared" si="79"/>
        <v>1</v>
      </c>
    </row>
    <row r="527" spans="2:14">
      <c r="B527" s="17" t="s">
        <v>729</v>
      </c>
      <c r="C527" s="13" t="s">
        <v>730</v>
      </c>
      <c r="D527" s="40" t="s">
        <v>388</v>
      </c>
      <c r="E527" s="41">
        <v>9.0999999999999998E-2</v>
      </c>
      <c r="F527" s="48">
        <v>23.83</v>
      </c>
      <c r="G527" s="47">
        <f t="shared" si="81"/>
        <v>2.16</v>
      </c>
      <c r="I527" s="41">
        <v>9.0999999999999998E-2</v>
      </c>
      <c r="J527" s="46" t="b">
        <f>E527=I527</f>
        <v>1</v>
      </c>
      <c r="K527" s="16">
        <v>23.83</v>
      </c>
      <c r="L527" s="46" t="b">
        <f>F527=K527</f>
        <v>1</v>
      </c>
      <c r="M527" s="16">
        <v>2.16</v>
      </c>
      <c r="N527" s="46" t="b">
        <f t="shared" si="79"/>
        <v>1</v>
      </c>
    </row>
    <row r="528" spans="2:14">
      <c r="B528" s="17" t="s">
        <v>731</v>
      </c>
      <c r="C528" s="13" t="s">
        <v>732</v>
      </c>
      <c r="D528" s="40" t="s">
        <v>388</v>
      </c>
      <c r="E528" s="41">
        <v>9.0999999999999998E-2</v>
      </c>
      <c r="F528" s="48">
        <v>31.14</v>
      </c>
      <c r="G528" s="47">
        <f t="shared" si="81"/>
        <v>2.83</v>
      </c>
      <c r="I528" s="41">
        <v>9.0999999999999998E-2</v>
      </c>
      <c r="J528" s="46" t="b">
        <f>E528=I528</f>
        <v>1</v>
      </c>
      <c r="K528" s="16">
        <v>31.14</v>
      </c>
      <c r="L528" s="46" t="b">
        <f>F528=K528</f>
        <v>1</v>
      </c>
      <c r="M528" s="16">
        <v>2.83</v>
      </c>
      <c r="N528" s="46" t="b">
        <f t="shared" si="79"/>
        <v>1</v>
      </c>
    </row>
    <row r="529" spans="2:14" ht="56.25">
      <c r="B529" s="17" t="s">
        <v>737</v>
      </c>
      <c r="C529" s="13" t="s">
        <v>738</v>
      </c>
      <c r="D529" s="40" t="s">
        <v>101</v>
      </c>
      <c r="E529" s="41">
        <v>1</v>
      </c>
      <c r="F529" s="48">
        <v>12.81</v>
      </c>
      <c r="G529" s="47">
        <f t="shared" si="81"/>
        <v>12.81</v>
      </c>
      <c r="I529" s="41">
        <v>1</v>
      </c>
      <c r="J529" s="46" t="b">
        <f>E529=I529</f>
        <v>1</v>
      </c>
      <c r="K529" s="16">
        <v>12.81</v>
      </c>
      <c r="L529" s="46" t="b">
        <f>F529=K529</f>
        <v>1</v>
      </c>
      <c r="M529" s="16">
        <v>12.81</v>
      </c>
      <c r="N529" s="46" t="b">
        <f t="shared" si="79"/>
        <v>1</v>
      </c>
    </row>
    <row r="530" spans="2:14">
      <c r="B530" s="42"/>
      <c r="C530" s="42"/>
      <c r="D530" s="42"/>
      <c r="E530" s="42"/>
      <c r="F530" s="43" t="s">
        <v>21</v>
      </c>
      <c r="G530" s="49">
        <f>SUM(G526:G529)</f>
        <v>20.82</v>
      </c>
      <c r="I530" s="42"/>
      <c r="K530" s="42"/>
      <c r="M530" s="44">
        <v>20.82</v>
      </c>
      <c r="N530" s="46" t="b">
        <f t="shared" si="79"/>
        <v>1</v>
      </c>
    </row>
    <row r="532" spans="2:14" ht="25.5" customHeight="1">
      <c r="B532" s="69" t="s">
        <v>739</v>
      </c>
      <c r="C532" s="70"/>
      <c r="D532" s="70"/>
      <c r="E532" s="70"/>
      <c r="F532" s="70"/>
      <c r="G532" s="71"/>
      <c r="I532" s="30"/>
      <c r="K532" s="30"/>
      <c r="M532" s="31"/>
    </row>
    <row r="533" spans="2:14">
      <c r="B533" s="32" t="s">
        <v>379</v>
      </c>
      <c r="C533" s="33"/>
      <c r="D533" s="33"/>
      <c r="E533" s="33"/>
      <c r="F533" s="33"/>
      <c r="G533" s="34"/>
      <c r="I533" s="33"/>
      <c r="K533" s="33"/>
      <c r="M533" s="34"/>
    </row>
    <row r="534" spans="2:14">
      <c r="B534" s="35" t="s">
        <v>740</v>
      </c>
      <c r="C534" s="36"/>
      <c r="D534" s="36"/>
      <c r="E534" s="36"/>
      <c r="F534" s="37"/>
      <c r="G534" s="38"/>
      <c r="I534" s="36"/>
      <c r="K534" s="37"/>
      <c r="M534" s="38"/>
    </row>
    <row r="535" spans="2:14">
      <c r="B535" s="39" t="s">
        <v>381</v>
      </c>
      <c r="C535" s="7" t="s">
        <v>17</v>
      </c>
      <c r="D535" s="39" t="s">
        <v>382</v>
      </c>
      <c r="E535" s="39" t="s">
        <v>383</v>
      </c>
      <c r="F535" s="39" t="s">
        <v>1107</v>
      </c>
      <c r="G535" s="39" t="s">
        <v>385</v>
      </c>
      <c r="I535" s="39" t="s">
        <v>383</v>
      </c>
      <c r="K535" s="39" t="s">
        <v>384</v>
      </c>
      <c r="M535" s="39" t="s">
        <v>385</v>
      </c>
    </row>
    <row r="536" spans="2:14" ht="12.2" customHeight="1">
      <c r="B536" s="17" t="s">
        <v>735</v>
      </c>
      <c r="C536" s="13" t="s">
        <v>736</v>
      </c>
      <c r="D536" s="40" t="s">
        <v>101</v>
      </c>
      <c r="E536" s="41">
        <v>1.0169999999999999</v>
      </c>
      <c r="F536" s="48">
        <v>2.75</v>
      </c>
      <c r="G536" s="47">
        <f t="shared" ref="G536:G538" si="82">TRUNC(E536*F536,2)</f>
        <v>2.79</v>
      </c>
      <c r="I536" s="41">
        <v>1.0169999999999999</v>
      </c>
      <c r="J536" s="46" t="b">
        <f>E536=I536</f>
        <v>1</v>
      </c>
      <c r="K536" s="16">
        <v>2.75</v>
      </c>
      <c r="L536" s="46" t="b">
        <f>F536=K536</f>
        <v>1</v>
      </c>
      <c r="M536" s="16">
        <v>2.79</v>
      </c>
      <c r="N536" s="46" t="b">
        <f t="shared" si="79"/>
        <v>1</v>
      </c>
    </row>
    <row r="537" spans="2:14">
      <c r="B537" s="17" t="s">
        <v>729</v>
      </c>
      <c r="C537" s="13" t="s">
        <v>730</v>
      </c>
      <c r="D537" s="40" t="s">
        <v>388</v>
      </c>
      <c r="E537" s="41">
        <v>0.13400000000000001</v>
      </c>
      <c r="F537" s="48">
        <v>23.83</v>
      </c>
      <c r="G537" s="47">
        <f t="shared" si="82"/>
        <v>3.19</v>
      </c>
      <c r="I537" s="41">
        <v>0.13400000000000001</v>
      </c>
      <c r="J537" s="46" t="b">
        <f>E537=I537</f>
        <v>1</v>
      </c>
      <c r="K537" s="16">
        <v>23.83</v>
      </c>
      <c r="L537" s="46" t="b">
        <f>F537=K537</f>
        <v>1</v>
      </c>
      <c r="M537" s="16">
        <v>3.19</v>
      </c>
      <c r="N537" s="46" t="b">
        <f t="shared" si="79"/>
        <v>1</v>
      </c>
    </row>
    <row r="538" spans="2:14">
      <c r="B538" s="17" t="s">
        <v>731</v>
      </c>
      <c r="C538" s="17" t="s">
        <v>732</v>
      </c>
      <c r="D538" s="40" t="s">
        <v>388</v>
      </c>
      <c r="E538" s="41">
        <v>0.13400000000000001</v>
      </c>
      <c r="F538" s="48">
        <v>31.14</v>
      </c>
      <c r="G538" s="47">
        <f t="shared" si="82"/>
        <v>4.17</v>
      </c>
      <c r="I538" s="41">
        <v>0.13400000000000001</v>
      </c>
      <c r="J538" s="46" t="b">
        <f>E538=I538</f>
        <v>1</v>
      </c>
      <c r="K538" s="16">
        <v>31.14</v>
      </c>
      <c r="L538" s="46" t="b">
        <f>F538=K538</f>
        <v>1</v>
      </c>
      <c r="M538" s="16">
        <v>4.17</v>
      </c>
      <c r="N538" s="46" t="b">
        <f t="shared" si="79"/>
        <v>1</v>
      </c>
    </row>
    <row r="539" spans="2:14">
      <c r="B539" s="42"/>
      <c r="C539" s="42"/>
      <c r="D539" s="42"/>
      <c r="E539" s="42"/>
      <c r="F539" s="43" t="s">
        <v>21</v>
      </c>
      <c r="G539" s="49">
        <f>SUM(G536:G538)</f>
        <v>10.15</v>
      </c>
      <c r="I539" s="42"/>
      <c r="K539" s="42"/>
      <c r="M539" s="44">
        <v>10.15</v>
      </c>
      <c r="N539" s="46" t="b">
        <f t="shared" si="79"/>
        <v>1</v>
      </c>
    </row>
    <row r="541" spans="2:14" ht="25.5" customHeight="1">
      <c r="B541" s="69" t="s">
        <v>741</v>
      </c>
      <c r="C541" s="70"/>
      <c r="D541" s="70"/>
      <c r="E541" s="70"/>
      <c r="F541" s="70"/>
      <c r="G541" s="71"/>
      <c r="I541" s="30"/>
      <c r="K541" s="30"/>
      <c r="M541" s="31"/>
    </row>
    <row r="542" spans="2:14">
      <c r="B542" s="32" t="s">
        <v>379</v>
      </c>
      <c r="C542" s="33"/>
      <c r="D542" s="33"/>
      <c r="E542" s="33"/>
      <c r="F542" s="33"/>
      <c r="G542" s="34"/>
      <c r="I542" s="33"/>
      <c r="K542" s="33"/>
      <c r="M542" s="34"/>
    </row>
    <row r="543" spans="2:14">
      <c r="B543" s="35" t="s">
        <v>742</v>
      </c>
      <c r="C543" s="36"/>
      <c r="D543" s="36"/>
      <c r="E543" s="36"/>
      <c r="F543" s="37"/>
      <c r="G543" s="38"/>
      <c r="I543" s="36"/>
      <c r="K543" s="37"/>
      <c r="M543" s="38"/>
    </row>
    <row r="544" spans="2:14">
      <c r="B544" s="39" t="s">
        <v>381</v>
      </c>
      <c r="C544" s="7" t="s">
        <v>17</v>
      </c>
      <c r="D544" s="39" t="s">
        <v>382</v>
      </c>
      <c r="E544" s="39" t="s">
        <v>383</v>
      </c>
      <c r="F544" s="39" t="s">
        <v>1107</v>
      </c>
      <c r="G544" s="39" t="s">
        <v>385</v>
      </c>
      <c r="I544" s="39" t="s">
        <v>383</v>
      </c>
      <c r="K544" s="39" t="s">
        <v>384</v>
      </c>
      <c r="M544" s="39" t="s">
        <v>385</v>
      </c>
    </row>
    <row r="545" spans="2:14" ht="12.2" customHeight="1">
      <c r="B545" s="17" t="s">
        <v>743</v>
      </c>
      <c r="C545" s="13" t="s">
        <v>744</v>
      </c>
      <c r="D545" s="40" t="s">
        <v>101</v>
      </c>
      <c r="E545" s="41">
        <v>1.1000000000000001</v>
      </c>
      <c r="F545" s="48">
        <v>4.7</v>
      </c>
      <c r="G545" s="47">
        <f t="shared" ref="G545:G548" si="83">TRUNC(E545*F545,2)</f>
        <v>5.17</v>
      </c>
      <c r="I545" s="41">
        <v>1.1000000000000001</v>
      </c>
      <c r="J545" s="46" t="b">
        <f>E545=I545</f>
        <v>1</v>
      </c>
      <c r="K545" s="16">
        <v>4.7</v>
      </c>
      <c r="L545" s="46" t="b">
        <f>F545=K545</f>
        <v>1</v>
      </c>
      <c r="M545" s="16">
        <v>5.17</v>
      </c>
      <c r="N545" s="46" t="b">
        <f t="shared" si="79"/>
        <v>1</v>
      </c>
    </row>
    <row r="546" spans="2:14">
      <c r="B546" s="17" t="s">
        <v>729</v>
      </c>
      <c r="C546" s="13" t="s">
        <v>730</v>
      </c>
      <c r="D546" s="40" t="s">
        <v>388</v>
      </c>
      <c r="E546" s="41">
        <v>0.105</v>
      </c>
      <c r="F546" s="48">
        <v>23.83</v>
      </c>
      <c r="G546" s="47">
        <f t="shared" si="83"/>
        <v>2.5</v>
      </c>
      <c r="I546" s="41">
        <v>0.105</v>
      </c>
      <c r="J546" s="46" t="b">
        <f>E546=I546</f>
        <v>1</v>
      </c>
      <c r="K546" s="16">
        <v>23.83</v>
      </c>
      <c r="L546" s="46" t="b">
        <f>F546=K546</f>
        <v>1</v>
      </c>
      <c r="M546" s="16">
        <v>2.5</v>
      </c>
      <c r="N546" s="46" t="b">
        <f t="shared" si="79"/>
        <v>1</v>
      </c>
    </row>
    <row r="547" spans="2:14">
      <c r="B547" s="17" t="s">
        <v>731</v>
      </c>
      <c r="C547" s="13" t="s">
        <v>732</v>
      </c>
      <c r="D547" s="40" t="s">
        <v>388</v>
      </c>
      <c r="E547" s="41">
        <v>0.105</v>
      </c>
      <c r="F547" s="48">
        <v>31.14</v>
      </c>
      <c r="G547" s="47">
        <f t="shared" si="83"/>
        <v>3.26</v>
      </c>
      <c r="I547" s="41">
        <v>0.105</v>
      </c>
      <c r="J547" s="46" t="b">
        <f>E547=I547</f>
        <v>1</v>
      </c>
      <c r="K547" s="16">
        <v>31.14</v>
      </c>
      <c r="L547" s="46" t="b">
        <f>F547=K547</f>
        <v>1</v>
      </c>
      <c r="M547" s="16">
        <v>3.26</v>
      </c>
      <c r="N547" s="46" t="b">
        <f t="shared" si="79"/>
        <v>1</v>
      </c>
    </row>
    <row r="548" spans="2:14">
      <c r="B548" s="17" t="s">
        <v>737</v>
      </c>
      <c r="C548" s="17" t="s">
        <v>738</v>
      </c>
      <c r="D548" s="40" t="s">
        <v>101</v>
      </c>
      <c r="E548" s="41">
        <v>1</v>
      </c>
      <c r="F548" s="48">
        <v>12.81</v>
      </c>
      <c r="G548" s="47">
        <f t="shared" si="83"/>
        <v>12.81</v>
      </c>
      <c r="I548" s="41">
        <v>1</v>
      </c>
      <c r="J548" s="46" t="b">
        <f>E548=I548</f>
        <v>1</v>
      </c>
      <c r="K548" s="16">
        <v>12.81</v>
      </c>
      <c r="L548" s="46" t="b">
        <f>F548=K548</f>
        <v>1</v>
      </c>
      <c r="M548" s="16">
        <v>12.81</v>
      </c>
      <c r="N548" s="46" t="b">
        <f t="shared" si="79"/>
        <v>1</v>
      </c>
    </row>
    <row r="549" spans="2:14">
      <c r="B549" s="42"/>
      <c r="C549" s="42"/>
      <c r="D549" s="42"/>
      <c r="E549" s="42"/>
      <c r="F549" s="43" t="s">
        <v>21</v>
      </c>
      <c r="G549" s="49">
        <f>SUM(G545:G548)</f>
        <v>23.740000000000002</v>
      </c>
      <c r="I549" s="42"/>
      <c r="K549" s="42"/>
      <c r="M549" s="44">
        <v>23.74</v>
      </c>
      <c r="N549" s="46" t="b">
        <f t="shared" si="79"/>
        <v>1</v>
      </c>
    </row>
    <row r="551" spans="2:14" ht="25.5" customHeight="1">
      <c r="B551" s="69" t="s">
        <v>745</v>
      </c>
      <c r="C551" s="70"/>
      <c r="D551" s="70"/>
      <c r="E551" s="70"/>
      <c r="F551" s="70"/>
      <c r="G551" s="71"/>
      <c r="I551" s="30"/>
      <c r="K551" s="30"/>
      <c r="M551" s="31"/>
    </row>
    <row r="552" spans="2:14">
      <c r="B552" s="32" t="s">
        <v>379</v>
      </c>
      <c r="C552" s="33"/>
      <c r="D552" s="33"/>
      <c r="E552" s="33"/>
      <c r="F552" s="33"/>
      <c r="G552" s="34"/>
      <c r="I552" s="33"/>
      <c r="K552" s="33"/>
      <c r="M552" s="34"/>
    </row>
    <row r="553" spans="2:14">
      <c r="B553" s="35" t="s">
        <v>746</v>
      </c>
      <c r="C553" s="36"/>
      <c r="D553" s="36"/>
      <c r="E553" s="36"/>
      <c r="F553" s="37"/>
      <c r="G553" s="38"/>
      <c r="I553" s="36"/>
      <c r="K553" s="37"/>
      <c r="M553" s="38"/>
    </row>
    <row r="554" spans="2:14">
      <c r="B554" s="39" t="s">
        <v>381</v>
      </c>
      <c r="C554" s="7" t="s">
        <v>17</v>
      </c>
      <c r="D554" s="39" t="s">
        <v>382</v>
      </c>
      <c r="E554" s="39" t="s">
        <v>383</v>
      </c>
      <c r="F554" s="39" t="s">
        <v>1107</v>
      </c>
      <c r="G554" s="39" t="s">
        <v>385</v>
      </c>
      <c r="I554" s="39" t="s">
        <v>383</v>
      </c>
      <c r="K554" s="39" t="s">
        <v>384</v>
      </c>
      <c r="M554" s="39" t="s">
        <v>385</v>
      </c>
    </row>
    <row r="555" spans="2:14" ht="33.75">
      <c r="B555" s="17" t="s">
        <v>747</v>
      </c>
      <c r="C555" s="13" t="s">
        <v>748</v>
      </c>
      <c r="D555" s="40" t="s">
        <v>101</v>
      </c>
      <c r="E555" s="41">
        <v>1.2434000000000001</v>
      </c>
      <c r="F555" s="48">
        <v>2.5099999999999998</v>
      </c>
      <c r="G555" s="47">
        <f t="shared" ref="G555:G558" si="84">TRUNC(E555*F555,2)</f>
        <v>3.12</v>
      </c>
      <c r="I555" s="41">
        <v>1.2434000000000001</v>
      </c>
      <c r="J555" s="46" t="b">
        <f>E555=I555</f>
        <v>1</v>
      </c>
      <c r="K555" s="16">
        <v>2.5099999999999998</v>
      </c>
      <c r="L555" s="46" t="b">
        <f>F555=K555</f>
        <v>1</v>
      </c>
      <c r="M555" s="16">
        <v>3.12</v>
      </c>
      <c r="N555" s="46" t="b">
        <f t="shared" ref="N555:N601" si="85">G555=M555</f>
        <v>1</v>
      </c>
    </row>
    <row r="556" spans="2:14" ht="22.5">
      <c r="B556" s="17" t="s">
        <v>749</v>
      </c>
      <c r="C556" s="13" t="s">
        <v>750</v>
      </c>
      <c r="D556" s="40" t="s">
        <v>68</v>
      </c>
      <c r="E556" s="41">
        <v>9.4000000000000004E-3</v>
      </c>
      <c r="F556" s="48">
        <v>4.8600000000000003</v>
      </c>
      <c r="G556" s="47">
        <f t="shared" si="84"/>
        <v>0.04</v>
      </c>
      <c r="I556" s="41">
        <v>9.4000000000000004E-3</v>
      </c>
      <c r="J556" s="46" t="b">
        <f>E556=I556</f>
        <v>1</v>
      </c>
      <c r="K556" s="16">
        <v>4.8600000000000003</v>
      </c>
      <c r="L556" s="46" t="b">
        <f>F556=K556</f>
        <v>1</v>
      </c>
      <c r="M556" s="16">
        <v>0.04</v>
      </c>
      <c r="N556" s="46" t="b">
        <f t="shared" si="85"/>
        <v>1</v>
      </c>
    </row>
    <row r="557" spans="2:14">
      <c r="B557" s="17" t="s">
        <v>729</v>
      </c>
      <c r="C557" s="13" t="s">
        <v>730</v>
      </c>
      <c r="D557" s="40" t="s">
        <v>388</v>
      </c>
      <c r="E557" s="41">
        <v>2.9000000000000001E-2</v>
      </c>
      <c r="F557" s="48">
        <v>23.83</v>
      </c>
      <c r="G557" s="47">
        <f t="shared" si="84"/>
        <v>0.69</v>
      </c>
      <c r="I557" s="41">
        <v>2.9000000000000001E-2</v>
      </c>
      <c r="J557" s="46" t="b">
        <f>E557=I557</f>
        <v>1</v>
      </c>
      <c r="K557" s="16">
        <v>23.83</v>
      </c>
      <c r="L557" s="46" t="b">
        <f>F557=K557</f>
        <v>1</v>
      </c>
      <c r="M557" s="16">
        <v>0.69</v>
      </c>
      <c r="N557" s="46" t="b">
        <f t="shared" si="85"/>
        <v>1</v>
      </c>
    </row>
    <row r="558" spans="2:14">
      <c r="B558" s="17" t="s">
        <v>731</v>
      </c>
      <c r="C558" s="17" t="s">
        <v>732</v>
      </c>
      <c r="D558" s="40" t="s">
        <v>388</v>
      </c>
      <c r="E558" s="41">
        <v>2.9000000000000001E-2</v>
      </c>
      <c r="F558" s="48">
        <v>31.14</v>
      </c>
      <c r="G558" s="47">
        <f t="shared" si="84"/>
        <v>0.9</v>
      </c>
      <c r="I558" s="41">
        <v>2.9000000000000001E-2</v>
      </c>
      <c r="J558" s="46" t="b">
        <f>E558=I558</f>
        <v>1</v>
      </c>
      <c r="K558" s="16">
        <v>31.14</v>
      </c>
      <c r="L558" s="46" t="b">
        <f>F558=K558</f>
        <v>1</v>
      </c>
      <c r="M558" s="16">
        <v>0.9</v>
      </c>
      <c r="N558" s="46" t="b">
        <f t="shared" si="85"/>
        <v>1</v>
      </c>
    </row>
    <row r="559" spans="2:14">
      <c r="B559" s="42"/>
      <c r="C559" s="42"/>
      <c r="D559" s="42"/>
      <c r="E559" s="42"/>
      <c r="F559" s="43" t="s">
        <v>21</v>
      </c>
      <c r="G559" s="49">
        <f>SUM(G555:G558)</f>
        <v>4.75</v>
      </c>
      <c r="I559" s="42"/>
      <c r="K559" s="42"/>
      <c r="M559" s="44">
        <v>4.75</v>
      </c>
      <c r="N559" s="46" t="b">
        <f t="shared" si="85"/>
        <v>1</v>
      </c>
    </row>
    <row r="561" spans="2:14" ht="25.5" customHeight="1">
      <c r="B561" s="69" t="s">
        <v>751</v>
      </c>
      <c r="C561" s="70"/>
      <c r="D561" s="70"/>
      <c r="E561" s="70"/>
      <c r="F561" s="70"/>
      <c r="G561" s="71"/>
      <c r="I561" s="30"/>
      <c r="K561" s="30"/>
      <c r="M561" s="31"/>
    </row>
    <row r="562" spans="2:14">
      <c r="B562" s="32" t="s">
        <v>379</v>
      </c>
      <c r="C562" s="33"/>
      <c r="D562" s="33"/>
      <c r="E562" s="33"/>
      <c r="F562" s="33"/>
      <c r="G562" s="34"/>
      <c r="I562" s="33"/>
      <c r="K562" s="33"/>
      <c r="M562" s="34"/>
    </row>
    <row r="563" spans="2:14">
      <c r="B563" s="35" t="s">
        <v>752</v>
      </c>
      <c r="C563" s="36"/>
      <c r="D563" s="36"/>
      <c r="E563" s="36"/>
      <c r="F563" s="37"/>
      <c r="G563" s="38"/>
      <c r="I563" s="36"/>
      <c r="K563" s="37"/>
      <c r="M563" s="38"/>
    </row>
    <row r="564" spans="2:14">
      <c r="B564" s="39" t="s">
        <v>381</v>
      </c>
      <c r="C564" s="7" t="s">
        <v>17</v>
      </c>
      <c r="D564" s="39" t="s">
        <v>382</v>
      </c>
      <c r="E564" s="39" t="s">
        <v>383</v>
      </c>
      <c r="F564" s="39" t="s">
        <v>1107</v>
      </c>
      <c r="G564" s="39" t="s">
        <v>385</v>
      </c>
      <c r="I564" s="39" t="s">
        <v>383</v>
      </c>
      <c r="K564" s="39" t="s">
        <v>384</v>
      </c>
      <c r="M564" s="39" t="s">
        <v>385</v>
      </c>
    </row>
    <row r="565" spans="2:14" ht="33.75">
      <c r="B565" s="17" t="s">
        <v>753</v>
      </c>
      <c r="C565" s="13" t="s">
        <v>754</v>
      </c>
      <c r="D565" s="40" t="s">
        <v>101</v>
      </c>
      <c r="E565" s="41">
        <v>1.2434000000000001</v>
      </c>
      <c r="F565" s="48">
        <v>5.99</v>
      </c>
      <c r="G565" s="47">
        <f t="shared" ref="G565:G568" si="86">TRUNC(E565*F565,2)</f>
        <v>7.44</v>
      </c>
      <c r="I565" s="41">
        <v>1.2434000000000001</v>
      </c>
      <c r="J565" s="46" t="b">
        <f>E565=I565</f>
        <v>1</v>
      </c>
      <c r="K565" s="16">
        <v>5.99</v>
      </c>
      <c r="L565" s="46" t="b">
        <f>F565=K565</f>
        <v>1</v>
      </c>
      <c r="M565" s="16">
        <v>7.44</v>
      </c>
      <c r="N565" s="46" t="b">
        <f t="shared" si="85"/>
        <v>1</v>
      </c>
    </row>
    <row r="566" spans="2:14" ht="22.5">
      <c r="B566" s="17" t="s">
        <v>749</v>
      </c>
      <c r="C566" s="13" t="s">
        <v>750</v>
      </c>
      <c r="D566" s="40" t="s">
        <v>68</v>
      </c>
      <c r="E566" s="41">
        <v>9.4000000000000004E-3</v>
      </c>
      <c r="F566" s="48">
        <v>4.8600000000000003</v>
      </c>
      <c r="G566" s="47">
        <f t="shared" si="86"/>
        <v>0.04</v>
      </c>
      <c r="I566" s="41">
        <v>9.4000000000000004E-3</v>
      </c>
      <c r="J566" s="46" t="b">
        <f>E566=I566</f>
        <v>1</v>
      </c>
      <c r="K566" s="16">
        <v>4.8600000000000003</v>
      </c>
      <c r="L566" s="46" t="b">
        <f>F566=K566</f>
        <v>1</v>
      </c>
      <c r="M566" s="16">
        <v>0.04</v>
      </c>
      <c r="N566" s="46" t="b">
        <f t="shared" si="85"/>
        <v>1</v>
      </c>
    </row>
    <row r="567" spans="2:14">
      <c r="B567" s="17" t="s">
        <v>729</v>
      </c>
      <c r="C567" s="13" t="s">
        <v>730</v>
      </c>
      <c r="D567" s="40" t="s">
        <v>388</v>
      </c>
      <c r="E567" s="41">
        <v>5.0999999999999997E-2</v>
      </c>
      <c r="F567" s="48">
        <v>23.83</v>
      </c>
      <c r="G567" s="47">
        <f t="shared" si="86"/>
        <v>1.21</v>
      </c>
      <c r="I567" s="41">
        <v>5.0999999999999997E-2</v>
      </c>
      <c r="J567" s="46" t="b">
        <f>E567=I567</f>
        <v>1</v>
      </c>
      <c r="K567" s="16">
        <v>23.83</v>
      </c>
      <c r="L567" s="46" t="b">
        <f>F567=K567</f>
        <v>1</v>
      </c>
      <c r="M567" s="16">
        <v>1.21</v>
      </c>
      <c r="N567" s="46" t="b">
        <f t="shared" si="85"/>
        <v>1</v>
      </c>
    </row>
    <row r="568" spans="2:14">
      <c r="B568" s="17" t="s">
        <v>731</v>
      </c>
      <c r="C568" s="17" t="s">
        <v>732</v>
      </c>
      <c r="D568" s="40" t="s">
        <v>388</v>
      </c>
      <c r="E568" s="41">
        <v>5.0999999999999997E-2</v>
      </c>
      <c r="F568" s="48">
        <v>31.14</v>
      </c>
      <c r="G568" s="47">
        <f t="shared" si="86"/>
        <v>1.58</v>
      </c>
      <c r="I568" s="41">
        <v>5.0999999999999997E-2</v>
      </c>
      <c r="J568" s="46" t="b">
        <f>E568=I568</f>
        <v>1</v>
      </c>
      <c r="K568" s="16">
        <v>31.14</v>
      </c>
      <c r="L568" s="46" t="b">
        <f>F568=K568</f>
        <v>1</v>
      </c>
      <c r="M568" s="16">
        <v>1.58</v>
      </c>
      <c r="N568" s="46" t="b">
        <f t="shared" si="85"/>
        <v>1</v>
      </c>
    </row>
    <row r="569" spans="2:14">
      <c r="B569" s="42"/>
      <c r="C569" s="42"/>
      <c r="D569" s="42"/>
      <c r="E569" s="42"/>
      <c r="F569" s="43" t="s">
        <v>21</v>
      </c>
      <c r="G569" s="49">
        <f>SUM(G565:G568)</f>
        <v>10.270000000000001</v>
      </c>
      <c r="I569" s="42"/>
      <c r="K569" s="42"/>
      <c r="M569" s="44">
        <v>10.27</v>
      </c>
      <c r="N569" s="46" t="b">
        <f t="shared" si="85"/>
        <v>1</v>
      </c>
    </row>
    <row r="571" spans="2:14" ht="25.5" customHeight="1">
      <c r="B571" s="69" t="s">
        <v>755</v>
      </c>
      <c r="C571" s="70"/>
      <c r="D571" s="70"/>
      <c r="E571" s="70"/>
      <c r="F571" s="70"/>
      <c r="G571" s="71"/>
      <c r="I571" s="30"/>
      <c r="K571" s="30"/>
      <c r="M571" s="31"/>
    </row>
    <row r="572" spans="2:14">
      <c r="B572" s="32" t="s">
        <v>379</v>
      </c>
      <c r="C572" s="33"/>
      <c r="D572" s="33"/>
      <c r="E572" s="33"/>
      <c r="F572" s="33"/>
      <c r="G572" s="34"/>
      <c r="I572" s="33"/>
      <c r="K572" s="33"/>
      <c r="M572" s="34"/>
    </row>
    <row r="573" spans="2:14">
      <c r="B573" s="35" t="s">
        <v>756</v>
      </c>
      <c r="C573" s="36"/>
      <c r="D573" s="36"/>
      <c r="E573" s="36"/>
      <c r="F573" s="37"/>
      <c r="G573" s="38"/>
      <c r="I573" s="36"/>
      <c r="K573" s="37"/>
      <c r="M573" s="38"/>
    </row>
    <row r="574" spans="2:14">
      <c r="B574" s="39" t="s">
        <v>381</v>
      </c>
      <c r="C574" s="7" t="s">
        <v>17</v>
      </c>
      <c r="D574" s="39" t="s">
        <v>382</v>
      </c>
      <c r="E574" s="39" t="s">
        <v>383</v>
      </c>
      <c r="F574" s="39" t="s">
        <v>1107</v>
      </c>
      <c r="G574" s="39" t="s">
        <v>385</v>
      </c>
      <c r="I574" s="39" t="s">
        <v>383</v>
      </c>
      <c r="K574" s="39" t="s">
        <v>384</v>
      </c>
      <c r="M574" s="39" t="s">
        <v>385</v>
      </c>
    </row>
    <row r="575" spans="2:14" ht="33.75">
      <c r="B575" s="17" t="s">
        <v>757</v>
      </c>
      <c r="C575" s="13" t="s">
        <v>758</v>
      </c>
      <c r="D575" s="40" t="s">
        <v>101</v>
      </c>
      <c r="E575" s="41">
        <v>1.2434000000000001</v>
      </c>
      <c r="F575" s="48">
        <v>10.92</v>
      </c>
      <c r="G575" s="47">
        <f t="shared" ref="G575:G578" si="87">TRUNC(E575*F575,2)</f>
        <v>13.57</v>
      </c>
      <c r="I575" s="41">
        <v>1.2434000000000001</v>
      </c>
      <c r="J575" s="46" t="b">
        <f>E575=I575</f>
        <v>1</v>
      </c>
      <c r="K575" s="16">
        <v>10.92</v>
      </c>
      <c r="L575" s="46" t="b">
        <f>F575=K575</f>
        <v>1</v>
      </c>
      <c r="M575" s="16">
        <v>13.57</v>
      </c>
      <c r="N575" s="46" t="b">
        <f t="shared" si="85"/>
        <v>1</v>
      </c>
    </row>
    <row r="576" spans="2:14" ht="22.5">
      <c r="B576" s="17" t="s">
        <v>749</v>
      </c>
      <c r="C576" s="13" t="s">
        <v>750</v>
      </c>
      <c r="D576" s="40" t="s">
        <v>68</v>
      </c>
      <c r="E576" s="41">
        <v>9.4000000000000004E-3</v>
      </c>
      <c r="F576" s="48">
        <v>4.8600000000000003</v>
      </c>
      <c r="G576" s="47">
        <f t="shared" si="87"/>
        <v>0.04</v>
      </c>
      <c r="I576" s="41">
        <v>9.4000000000000004E-3</v>
      </c>
      <c r="J576" s="46" t="b">
        <f>E576=I576</f>
        <v>1</v>
      </c>
      <c r="K576" s="16">
        <v>4.8600000000000003</v>
      </c>
      <c r="L576" s="46" t="b">
        <f>F576=K576</f>
        <v>1</v>
      </c>
      <c r="M576" s="16">
        <v>0.04</v>
      </c>
      <c r="N576" s="46" t="b">
        <f t="shared" si="85"/>
        <v>1</v>
      </c>
    </row>
    <row r="577" spans="2:14">
      <c r="B577" s="17" t="s">
        <v>729</v>
      </c>
      <c r="C577" s="13" t="s">
        <v>730</v>
      </c>
      <c r="D577" s="40" t="s">
        <v>388</v>
      </c>
      <c r="E577" s="41">
        <v>7.5999999999999998E-2</v>
      </c>
      <c r="F577" s="48">
        <v>23.83</v>
      </c>
      <c r="G577" s="47">
        <f t="shared" si="87"/>
        <v>1.81</v>
      </c>
      <c r="I577" s="41">
        <v>7.5999999999999998E-2</v>
      </c>
      <c r="J577" s="46" t="b">
        <f>E577=I577</f>
        <v>1</v>
      </c>
      <c r="K577" s="16">
        <v>23.83</v>
      </c>
      <c r="L577" s="46" t="b">
        <f>F577=K577</f>
        <v>1</v>
      </c>
      <c r="M577" s="16">
        <v>1.81</v>
      </c>
      <c r="N577" s="46" t="b">
        <f t="shared" si="85"/>
        <v>1</v>
      </c>
    </row>
    <row r="578" spans="2:14">
      <c r="B578" s="17" t="s">
        <v>731</v>
      </c>
      <c r="C578" s="17" t="s">
        <v>732</v>
      </c>
      <c r="D578" s="40" t="s">
        <v>388</v>
      </c>
      <c r="E578" s="41">
        <v>7.5999999999999998E-2</v>
      </c>
      <c r="F578" s="48">
        <v>31.14</v>
      </c>
      <c r="G578" s="47">
        <f t="shared" si="87"/>
        <v>2.36</v>
      </c>
      <c r="I578" s="41">
        <v>7.5999999999999998E-2</v>
      </c>
      <c r="J578" s="46" t="b">
        <f>E578=I578</f>
        <v>1</v>
      </c>
      <c r="K578" s="16">
        <v>31.14</v>
      </c>
      <c r="L578" s="46" t="b">
        <f>F578=K578</f>
        <v>1</v>
      </c>
      <c r="M578" s="16">
        <v>2.36</v>
      </c>
      <c r="N578" s="46" t="b">
        <f t="shared" si="85"/>
        <v>1</v>
      </c>
    </row>
    <row r="579" spans="2:14">
      <c r="B579" s="42"/>
      <c r="C579" s="42"/>
      <c r="D579" s="42"/>
      <c r="E579" s="42"/>
      <c r="F579" s="43" t="s">
        <v>21</v>
      </c>
      <c r="G579" s="49">
        <f>SUM(G575:G578)</f>
        <v>17.78</v>
      </c>
      <c r="I579" s="42"/>
      <c r="K579" s="42"/>
      <c r="M579" s="44">
        <v>17.78</v>
      </c>
      <c r="N579" s="46" t="b">
        <f t="shared" si="85"/>
        <v>1</v>
      </c>
    </row>
    <row r="581" spans="2:14" ht="25.5" customHeight="1">
      <c r="B581" s="69" t="s">
        <v>759</v>
      </c>
      <c r="C581" s="70"/>
      <c r="D581" s="70"/>
      <c r="E581" s="70"/>
      <c r="F581" s="70"/>
      <c r="G581" s="71"/>
      <c r="I581" s="30"/>
      <c r="K581" s="30"/>
      <c r="M581" s="31"/>
    </row>
    <row r="582" spans="2:14">
      <c r="B582" s="32" t="s">
        <v>379</v>
      </c>
      <c r="C582" s="33"/>
      <c r="D582" s="33"/>
      <c r="E582" s="33"/>
      <c r="F582" s="33"/>
      <c r="G582" s="34"/>
      <c r="I582" s="33"/>
      <c r="K582" s="33"/>
      <c r="M582" s="34"/>
    </row>
    <row r="583" spans="2:14">
      <c r="B583" s="35" t="s">
        <v>760</v>
      </c>
      <c r="C583" s="36"/>
      <c r="D583" s="36"/>
      <c r="E583" s="36"/>
      <c r="F583" s="37"/>
      <c r="G583" s="38"/>
      <c r="I583" s="36"/>
      <c r="K583" s="37"/>
      <c r="M583" s="38"/>
    </row>
    <row r="584" spans="2:14">
      <c r="B584" s="39" t="s">
        <v>381</v>
      </c>
      <c r="C584" s="7" t="s">
        <v>17</v>
      </c>
      <c r="D584" s="39" t="s">
        <v>382</v>
      </c>
      <c r="E584" s="39" t="s">
        <v>383</v>
      </c>
      <c r="F584" s="39" t="s">
        <v>1107</v>
      </c>
      <c r="G584" s="39" t="s">
        <v>385</v>
      </c>
      <c r="I584" s="39" t="s">
        <v>383</v>
      </c>
      <c r="K584" s="39" t="s">
        <v>384</v>
      </c>
      <c r="M584" s="39" t="s">
        <v>385</v>
      </c>
    </row>
    <row r="585" spans="2:14" ht="33.75">
      <c r="B585" s="17" t="s">
        <v>761</v>
      </c>
      <c r="C585" s="13" t="s">
        <v>762</v>
      </c>
      <c r="D585" s="40" t="s">
        <v>68</v>
      </c>
      <c r="E585" s="41">
        <v>1</v>
      </c>
      <c r="F585" s="48">
        <v>10.87</v>
      </c>
      <c r="G585" s="47">
        <f t="shared" ref="G585:G586" si="88">TRUNC(E585*F585,2)</f>
        <v>10.87</v>
      </c>
      <c r="I585" s="41">
        <v>1</v>
      </c>
      <c r="J585" s="46" t="b">
        <f>E585=I585</f>
        <v>1</v>
      </c>
      <c r="K585" s="16">
        <v>10.87</v>
      </c>
      <c r="L585" s="46" t="b">
        <f>F585=K585</f>
        <v>1</v>
      </c>
      <c r="M585" s="16">
        <v>10.87</v>
      </c>
      <c r="N585" s="46" t="b">
        <f t="shared" si="85"/>
        <v>1</v>
      </c>
    </row>
    <row r="586" spans="2:14" ht="33.75">
      <c r="B586" s="17" t="s">
        <v>763</v>
      </c>
      <c r="C586" s="13" t="s">
        <v>764</v>
      </c>
      <c r="D586" s="40" t="s">
        <v>68</v>
      </c>
      <c r="E586" s="41">
        <v>1</v>
      </c>
      <c r="F586" s="48">
        <v>20.100000000000001</v>
      </c>
      <c r="G586" s="47">
        <f t="shared" si="88"/>
        <v>20.100000000000001</v>
      </c>
      <c r="I586" s="41">
        <v>1</v>
      </c>
      <c r="J586" s="46" t="b">
        <f>E586=I586</f>
        <v>1</v>
      </c>
      <c r="K586" s="16">
        <v>20.100000000000001</v>
      </c>
      <c r="L586" s="46" t="b">
        <f>F586=K586</f>
        <v>1</v>
      </c>
      <c r="M586" s="16">
        <v>20.100000000000001</v>
      </c>
      <c r="N586" s="46" t="b">
        <f t="shared" si="85"/>
        <v>1</v>
      </c>
    </row>
    <row r="587" spans="2:14">
      <c r="B587" s="42"/>
      <c r="C587" s="42"/>
      <c r="D587" s="42"/>
      <c r="E587" s="42"/>
      <c r="F587" s="43" t="s">
        <v>21</v>
      </c>
      <c r="G587" s="49">
        <f>SUM(G585:G586)</f>
        <v>30.97</v>
      </c>
      <c r="I587" s="42"/>
      <c r="K587" s="42"/>
      <c r="M587" s="44">
        <v>30.97</v>
      </c>
      <c r="N587" s="46" t="b">
        <f t="shared" si="85"/>
        <v>1</v>
      </c>
    </row>
    <row r="589" spans="2:14" s="51" customFormat="1" ht="25.5" customHeight="1">
      <c r="B589" s="69" t="s">
        <v>765</v>
      </c>
      <c r="C589" s="70"/>
      <c r="D589" s="70"/>
      <c r="E589" s="70"/>
      <c r="F589" s="70"/>
      <c r="G589" s="71"/>
      <c r="I589" s="52"/>
      <c r="J589" s="53"/>
      <c r="K589" s="52"/>
      <c r="L589" s="53"/>
      <c r="M589" s="54"/>
      <c r="N589" s="53"/>
    </row>
    <row r="590" spans="2:14">
      <c r="B590" s="32" t="s">
        <v>379</v>
      </c>
      <c r="C590" s="33"/>
      <c r="D590" s="33"/>
      <c r="E590" s="33"/>
      <c r="F590" s="33"/>
      <c r="G590" s="34"/>
      <c r="I590" s="33"/>
      <c r="K590" s="33"/>
      <c r="M590" s="34"/>
    </row>
    <row r="591" spans="2:14">
      <c r="B591" s="35" t="s">
        <v>766</v>
      </c>
      <c r="C591" s="36"/>
      <c r="D591" s="36"/>
      <c r="E591" s="36"/>
      <c r="F591" s="37"/>
      <c r="G591" s="38"/>
      <c r="I591" s="36"/>
      <c r="K591" s="37"/>
      <c r="M591" s="38"/>
    </row>
    <row r="592" spans="2:14">
      <c r="B592" s="39" t="s">
        <v>381</v>
      </c>
      <c r="C592" s="7" t="s">
        <v>17</v>
      </c>
      <c r="D592" s="39" t="s">
        <v>382</v>
      </c>
      <c r="E592" s="39" t="s">
        <v>383</v>
      </c>
      <c r="F592" s="39" t="s">
        <v>1107</v>
      </c>
      <c r="G592" s="39" t="s">
        <v>385</v>
      </c>
      <c r="I592" s="39" t="s">
        <v>383</v>
      </c>
      <c r="K592" s="39" t="s">
        <v>384</v>
      </c>
      <c r="M592" s="39" t="s">
        <v>385</v>
      </c>
    </row>
    <row r="593" spans="2:14" ht="33.75">
      <c r="B593" s="17" t="s">
        <v>761</v>
      </c>
      <c r="C593" s="13" t="s">
        <v>762</v>
      </c>
      <c r="D593" s="40" t="s">
        <v>68</v>
      </c>
      <c r="E593" s="41">
        <v>1</v>
      </c>
      <c r="F593" s="48">
        <v>10.87</v>
      </c>
      <c r="G593" s="47">
        <f t="shared" ref="G593:G594" si="89">TRUNC(E593*F593,2)</f>
        <v>10.87</v>
      </c>
      <c r="I593" s="41">
        <v>1</v>
      </c>
      <c r="J593" s="46" t="b">
        <f>E593=I593</f>
        <v>1</v>
      </c>
      <c r="K593" s="16">
        <v>10.87</v>
      </c>
      <c r="L593" s="46" t="b">
        <f>F593=K593</f>
        <v>1</v>
      </c>
      <c r="M593" s="16">
        <v>10.87</v>
      </c>
      <c r="N593" s="46" t="b">
        <f t="shared" si="85"/>
        <v>1</v>
      </c>
    </row>
    <row r="594" spans="2:14" ht="33.75">
      <c r="B594" s="17" t="s">
        <v>767</v>
      </c>
      <c r="C594" s="13" t="s">
        <v>768</v>
      </c>
      <c r="D594" s="40" t="s">
        <v>68</v>
      </c>
      <c r="E594" s="41">
        <v>1</v>
      </c>
      <c r="F594" s="48">
        <v>24.23</v>
      </c>
      <c r="G594" s="47">
        <f t="shared" si="89"/>
        <v>24.23</v>
      </c>
      <c r="I594" s="41">
        <v>1</v>
      </c>
      <c r="J594" s="46" t="b">
        <f>E594=I594</f>
        <v>1</v>
      </c>
      <c r="K594" s="16">
        <v>24.23</v>
      </c>
      <c r="L594" s="46" t="b">
        <f>F594=K594</f>
        <v>1</v>
      </c>
      <c r="M594" s="16">
        <v>24.23</v>
      </c>
      <c r="N594" s="46" t="b">
        <f t="shared" si="85"/>
        <v>1</v>
      </c>
    </row>
    <row r="595" spans="2:14">
      <c r="B595" s="42"/>
      <c r="C595" s="42"/>
      <c r="D595" s="42"/>
      <c r="E595" s="42"/>
      <c r="F595" s="43" t="s">
        <v>21</v>
      </c>
      <c r="G595" s="49">
        <f>SUM(G593:G594)</f>
        <v>35.1</v>
      </c>
      <c r="I595" s="42"/>
      <c r="K595" s="42"/>
      <c r="M595" s="44">
        <v>35.1</v>
      </c>
      <c r="N595" s="46" t="b">
        <f t="shared" si="85"/>
        <v>1</v>
      </c>
    </row>
    <row r="597" spans="2:14" s="51" customFormat="1" ht="25.5" customHeight="1">
      <c r="B597" s="69" t="s">
        <v>769</v>
      </c>
      <c r="C597" s="70"/>
      <c r="D597" s="70"/>
      <c r="E597" s="70"/>
      <c r="F597" s="70"/>
      <c r="G597" s="71"/>
      <c r="I597" s="52"/>
      <c r="J597" s="53"/>
      <c r="K597" s="52"/>
      <c r="L597" s="53"/>
      <c r="M597" s="54"/>
      <c r="N597" s="53"/>
    </row>
    <row r="598" spans="2:14">
      <c r="B598" s="32" t="s">
        <v>379</v>
      </c>
      <c r="C598" s="33"/>
      <c r="D598" s="33"/>
      <c r="E598" s="33"/>
      <c r="F598" s="33"/>
      <c r="G598" s="34"/>
      <c r="I598" s="33"/>
      <c r="K598" s="33"/>
      <c r="M598" s="34"/>
    </row>
    <row r="599" spans="2:14">
      <c r="B599" s="35" t="s">
        <v>770</v>
      </c>
      <c r="C599" s="36"/>
      <c r="D599" s="36"/>
      <c r="E599" s="36"/>
      <c r="F599" s="37"/>
      <c r="G599" s="38"/>
      <c r="I599" s="36"/>
      <c r="K599" s="37"/>
      <c r="M599" s="38"/>
    </row>
    <row r="600" spans="2:14">
      <c r="B600" s="39" t="s">
        <v>381</v>
      </c>
      <c r="C600" s="7" t="s">
        <v>17</v>
      </c>
      <c r="D600" s="39" t="s">
        <v>382</v>
      </c>
      <c r="E600" s="39" t="s">
        <v>383</v>
      </c>
      <c r="F600" s="39" t="s">
        <v>1107</v>
      </c>
      <c r="G600" s="39" t="s">
        <v>385</v>
      </c>
      <c r="I600" s="39" t="s">
        <v>383</v>
      </c>
      <c r="K600" s="39" t="s">
        <v>384</v>
      </c>
      <c r="M600" s="39" t="s">
        <v>385</v>
      </c>
    </row>
    <row r="601" spans="2:14" ht="33.75">
      <c r="B601" s="17" t="s">
        <v>761</v>
      </c>
      <c r="C601" s="13" t="s">
        <v>762</v>
      </c>
      <c r="D601" s="40" t="s">
        <v>68</v>
      </c>
      <c r="E601" s="41">
        <v>1</v>
      </c>
      <c r="F601" s="48">
        <v>10.87</v>
      </c>
      <c r="G601" s="47">
        <f t="shared" ref="G601:G602" si="90">TRUNC(E601*F601,2)</f>
        <v>10.87</v>
      </c>
      <c r="I601" s="41">
        <v>1</v>
      </c>
      <c r="J601" s="46" t="b">
        <f>E601=I601</f>
        <v>1</v>
      </c>
      <c r="K601" s="16">
        <v>10.87</v>
      </c>
      <c r="L601" s="46" t="b">
        <f>F601=K601</f>
        <v>1</v>
      </c>
      <c r="M601" s="16">
        <v>10.87</v>
      </c>
      <c r="N601" s="46" t="b">
        <f t="shared" si="85"/>
        <v>1</v>
      </c>
    </row>
    <row r="602" spans="2:14" ht="33.75">
      <c r="B602" s="17" t="s">
        <v>771</v>
      </c>
      <c r="C602" s="13" t="s">
        <v>772</v>
      </c>
      <c r="D602" s="40" t="s">
        <v>68</v>
      </c>
      <c r="E602" s="41">
        <v>1</v>
      </c>
      <c r="F602" s="48">
        <v>45.06</v>
      </c>
      <c r="G602" s="47">
        <f t="shared" si="90"/>
        <v>45.06</v>
      </c>
      <c r="I602" s="41">
        <v>1</v>
      </c>
      <c r="J602" s="46" t="b">
        <f>E602=I602</f>
        <v>1</v>
      </c>
      <c r="K602" s="16">
        <v>45.06</v>
      </c>
      <c r="L602" s="46" t="b">
        <f>F602=K602</f>
        <v>1</v>
      </c>
      <c r="M602" s="16">
        <v>45.06</v>
      </c>
      <c r="N602" s="46" t="b">
        <f t="shared" ref="N602:N647" si="91">G602=M602</f>
        <v>1</v>
      </c>
    </row>
    <row r="603" spans="2:14">
      <c r="B603" s="42"/>
      <c r="C603" s="42"/>
      <c r="D603" s="42"/>
      <c r="E603" s="42"/>
      <c r="F603" s="43" t="s">
        <v>21</v>
      </c>
      <c r="G603" s="49">
        <f>SUM(G601:G602)</f>
        <v>55.93</v>
      </c>
      <c r="I603" s="42"/>
      <c r="K603" s="42"/>
      <c r="M603" s="44">
        <v>55.93</v>
      </c>
      <c r="N603" s="46" t="b">
        <f t="shared" si="91"/>
        <v>1</v>
      </c>
    </row>
    <row r="605" spans="2:14" ht="25.5" customHeight="1">
      <c r="B605" s="69" t="s">
        <v>773</v>
      </c>
      <c r="C605" s="70"/>
      <c r="D605" s="70"/>
      <c r="E605" s="70"/>
      <c r="F605" s="70"/>
      <c r="G605" s="71"/>
      <c r="I605" s="30"/>
      <c r="K605" s="30"/>
      <c r="M605" s="31"/>
    </row>
    <row r="606" spans="2:14">
      <c r="B606" s="32" t="s">
        <v>379</v>
      </c>
      <c r="C606" s="33"/>
      <c r="D606" s="33"/>
      <c r="E606" s="33"/>
      <c r="F606" s="33"/>
      <c r="G606" s="34"/>
      <c r="I606" s="33"/>
      <c r="K606" s="33"/>
      <c r="M606" s="34"/>
    </row>
    <row r="607" spans="2:14">
      <c r="B607" s="35" t="s">
        <v>774</v>
      </c>
      <c r="C607" s="36"/>
      <c r="D607" s="36"/>
      <c r="E607" s="36"/>
      <c r="F607" s="37"/>
      <c r="G607" s="38"/>
      <c r="I607" s="36"/>
      <c r="K607" s="37"/>
      <c r="M607" s="38"/>
    </row>
    <row r="608" spans="2:14">
      <c r="B608" s="39" t="s">
        <v>381</v>
      </c>
      <c r="C608" s="7" t="s">
        <v>17</v>
      </c>
      <c r="D608" s="39" t="s">
        <v>382</v>
      </c>
      <c r="E608" s="39" t="s">
        <v>383</v>
      </c>
      <c r="F608" s="39" t="s">
        <v>1107</v>
      </c>
      <c r="G608" s="39" t="s">
        <v>385</v>
      </c>
      <c r="I608" s="39" t="s">
        <v>383</v>
      </c>
      <c r="K608" s="39" t="s">
        <v>384</v>
      </c>
      <c r="M608" s="39" t="s">
        <v>385</v>
      </c>
    </row>
    <row r="609" spans="2:14" ht="33.75">
      <c r="B609" s="17" t="s">
        <v>761</v>
      </c>
      <c r="C609" s="13" t="s">
        <v>762</v>
      </c>
      <c r="D609" s="40" t="s">
        <v>68</v>
      </c>
      <c r="E609" s="41">
        <v>1</v>
      </c>
      <c r="F609" s="48">
        <v>10.87</v>
      </c>
      <c r="G609" s="47">
        <f t="shared" ref="G609:G610" si="92">TRUNC(E609*F609,2)</f>
        <v>10.87</v>
      </c>
      <c r="I609" s="41">
        <v>1</v>
      </c>
      <c r="J609" s="46" t="b">
        <f>E609=I609</f>
        <v>1</v>
      </c>
      <c r="K609" s="16">
        <v>10.87</v>
      </c>
      <c r="L609" s="46" t="b">
        <f>F609=K609</f>
        <v>1</v>
      </c>
      <c r="M609" s="16">
        <v>10.87</v>
      </c>
      <c r="N609" s="46" t="b">
        <f t="shared" si="91"/>
        <v>1</v>
      </c>
    </row>
    <row r="610" spans="2:14" ht="33.75">
      <c r="B610" s="17" t="s">
        <v>775</v>
      </c>
      <c r="C610" s="13" t="s">
        <v>776</v>
      </c>
      <c r="D610" s="40" t="s">
        <v>68</v>
      </c>
      <c r="E610" s="41">
        <v>1</v>
      </c>
      <c r="F610" s="48">
        <v>34.89</v>
      </c>
      <c r="G610" s="47">
        <f t="shared" si="92"/>
        <v>34.89</v>
      </c>
      <c r="I610" s="41">
        <v>1</v>
      </c>
      <c r="J610" s="46" t="b">
        <f>E610=I610</f>
        <v>1</v>
      </c>
      <c r="K610" s="16">
        <v>34.89</v>
      </c>
      <c r="L610" s="46" t="b">
        <f>F610=K610</f>
        <v>1</v>
      </c>
      <c r="M610" s="16">
        <v>34.89</v>
      </c>
      <c r="N610" s="46" t="b">
        <f t="shared" si="91"/>
        <v>1</v>
      </c>
    </row>
    <row r="611" spans="2:14">
      <c r="B611" s="42"/>
      <c r="C611" s="42"/>
      <c r="D611" s="42"/>
      <c r="E611" s="42"/>
      <c r="F611" s="43" t="s">
        <v>21</v>
      </c>
      <c r="G611" s="49">
        <f>SUM(G609:G610)</f>
        <v>45.76</v>
      </c>
      <c r="I611" s="42"/>
      <c r="K611" s="42"/>
      <c r="M611" s="44">
        <v>45.76</v>
      </c>
      <c r="N611" s="46" t="b">
        <f t="shared" si="91"/>
        <v>1</v>
      </c>
    </row>
    <row r="613" spans="2:14">
      <c r="B613" s="29" t="s">
        <v>777</v>
      </c>
      <c r="C613" s="30"/>
      <c r="D613" s="30"/>
      <c r="E613" s="30"/>
      <c r="F613" s="30"/>
      <c r="G613" s="31"/>
      <c r="I613" s="30"/>
      <c r="K613" s="30"/>
      <c r="M613" s="31"/>
    </row>
    <row r="614" spans="2:14">
      <c r="B614" s="32" t="s">
        <v>379</v>
      </c>
      <c r="C614" s="33"/>
      <c r="D614" s="33"/>
      <c r="E614" s="33"/>
      <c r="F614" s="33"/>
      <c r="G614" s="34"/>
      <c r="I614" s="33"/>
      <c r="K614" s="33"/>
      <c r="M614" s="34"/>
    </row>
    <row r="615" spans="2:14">
      <c r="B615" s="35" t="s">
        <v>778</v>
      </c>
      <c r="C615" s="36"/>
      <c r="D615" s="36"/>
      <c r="E615" s="36"/>
      <c r="F615" s="37"/>
      <c r="G615" s="38"/>
      <c r="I615" s="36"/>
      <c r="K615" s="37"/>
      <c r="M615" s="38"/>
    </row>
    <row r="616" spans="2:14">
      <c r="B616" s="39" t="s">
        <v>381</v>
      </c>
      <c r="C616" s="7" t="s">
        <v>17</v>
      </c>
      <c r="D616" s="39" t="s">
        <v>382</v>
      </c>
      <c r="E616" s="39" t="s">
        <v>383</v>
      </c>
      <c r="F616" s="39" t="s">
        <v>1107</v>
      </c>
      <c r="G616" s="39" t="s">
        <v>385</v>
      </c>
      <c r="I616" s="39" t="s">
        <v>383</v>
      </c>
      <c r="K616" s="39" t="s">
        <v>384</v>
      </c>
      <c r="M616" s="39" t="s">
        <v>385</v>
      </c>
    </row>
    <row r="617" spans="2:14" ht="22.5">
      <c r="B617" s="17" t="s">
        <v>779</v>
      </c>
      <c r="C617" s="13" t="s">
        <v>780</v>
      </c>
      <c r="D617" s="40" t="s">
        <v>68</v>
      </c>
      <c r="E617" s="41">
        <v>1</v>
      </c>
      <c r="F617" s="48">
        <v>18.72</v>
      </c>
      <c r="G617" s="47">
        <f t="shared" ref="G617:G618" si="93">TRUNC(E617*F617,2)</f>
        <v>18.72</v>
      </c>
      <c r="I617" s="41">
        <v>1</v>
      </c>
      <c r="J617" s="46" t="b">
        <f>E617=I617</f>
        <v>1</v>
      </c>
      <c r="K617" s="16">
        <v>18.72</v>
      </c>
      <c r="L617" s="46" t="b">
        <f>F617=K617</f>
        <v>1</v>
      </c>
      <c r="M617" s="16">
        <v>18.72</v>
      </c>
      <c r="N617" s="46" t="b">
        <f t="shared" si="91"/>
        <v>1</v>
      </c>
    </row>
    <row r="618" spans="2:14" ht="33.75">
      <c r="B618" s="17" t="s">
        <v>761</v>
      </c>
      <c r="C618" s="13" t="s">
        <v>762</v>
      </c>
      <c r="D618" s="40" t="s">
        <v>68</v>
      </c>
      <c r="E618" s="41">
        <v>1</v>
      </c>
      <c r="F618" s="48">
        <v>10.87</v>
      </c>
      <c r="G618" s="47">
        <f t="shared" si="93"/>
        <v>10.87</v>
      </c>
      <c r="I618" s="41">
        <v>1</v>
      </c>
      <c r="J618" s="46" t="b">
        <f>E618=I618</f>
        <v>1</v>
      </c>
      <c r="K618" s="16">
        <v>10.87</v>
      </c>
      <c r="L618" s="46" t="b">
        <f>F618=K618</f>
        <v>1</v>
      </c>
      <c r="M618" s="16">
        <v>10.87</v>
      </c>
      <c r="N618" s="46" t="b">
        <f t="shared" si="91"/>
        <v>1</v>
      </c>
    </row>
    <row r="619" spans="2:14">
      <c r="B619" s="42"/>
      <c r="C619" s="42"/>
      <c r="D619" s="42"/>
      <c r="E619" s="42"/>
      <c r="F619" s="43" t="s">
        <v>21</v>
      </c>
      <c r="G619" s="49">
        <f>SUM(G617:G618)</f>
        <v>29.589999999999996</v>
      </c>
      <c r="I619" s="42"/>
      <c r="K619" s="42"/>
      <c r="M619" s="44">
        <v>29.59</v>
      </c>
      <c r="N619" s="46" t="b">
        <f t="shared" si="91"/>
        <v>1</v>
      </c>
    </row>
    <row r="621" spans="2:14">
      <c r="B621" s="29" t="s">
        <v>781</v>
      </c>
      <c r="C621" s="30"/>
      <c r="D621" s="30"/>
      <c r="E621" s="30"/>
      <c r="F621" s="30"/>
      <c r="G621" s="31"/>
      <c r="I621" s="30"/>
      <c r="K621" s="30"/>
      <c r="M621" s="31"/>
    </row>
    <row r="622" spans="2:14">
      <c r="B622" s="32" t="s">
        <v>379</v>
      </c>
      <c r="C622" s="33"/>
      <c r="D622" s="33"/>
      <c r="E622" s="33"/>
      <c r="F622" s="33"/>
      <c r="G622" s="34"/>
      <c r="I622" s="33"/>
      <c r="K622" s="33"/>
      <c r="M622" s="34"/>
    </row>
    <row r="623" spans="2:14">
      <c r="B623" s="35" t="s">
        <v>782</v>
      </c>
      <c r="C623" s="36"/>
      <c r="D623" s="36"/>
      <c r="E623" s="36"/>
      <c r="F623" s="37"/>
      <c r="G623" s="38"/>
      <c r="I623" s="36"/>
      <c r="K623" s="37"/>
      <c r="M623" s="38"/>
    </row>
    <row r="624" spans="2:14">
      <c r="B624" s="39" t="s">
        <v>381</v>
      </c>
      <c r="C624" s="7" t="s">
        <v>17</v>
      </c>
      <c r="D624" s="39" t="s">
        <v>382</v>
      </c>
      <c r="E624" s="39" t="s">
        <v>383</v>
      </c>
      <c r="F624" s="39" t="s">
        <v>1107</v>
      </c>
      <c r="G624" s="39" t="s">
        <v>385</v>
      </c>
      <c r="I624" s="39" t="s">
        <v>383</v>
      </c>
      <c r="K624" s="39" t="s">
        <v>384</v>
      </c>
      <c r="M624" s="39" t="s">
        <v>385</v>
      </c>
    </row>
    <row r="625" spans="2:14" ht="22.5">
      <c r="B625" s="17" t="s">
        <v>783</v>
      </c>
      <c r="C625" s="13" t="s">
        <v>784</v>
      </c>
      <c r="D625" s="40" t="s">
        <v>68</v>
      </c>
      <c r="E625" s="41">
        <v>1</v>
      </c>
      <c r="F625" s="48">
        <v>34.04</v>
      </c>
      <c r="G625" s="47">
        <f t="shared" ref="G625:G626" si="94">TRUNC(E625*F625,2)</f>
        <v>34.04</v>
      </c>
      <c r="I625" s="41">
        <v>1</v>
      </c>
      <c r="J625" s="46" t="b">
        <f>E625=I625</f>
        <v>1</v>
      </c>
      <c r="K625" s="16">
        <v>34.04</v>
      </c>
      <c r="L625" s="46" t="b">
        <f>F625=K625</f>
        <v>1</v>
      </c>
      <c r="M625" s="16">
        <v>34.04</v>
      </c>
      <c r="N625" s="46" t="b">
        <f t="shared" si="91"/>
        <v>1</v>
      </c>
    </row>
    <row r="626" spans="2:14" ht="33.75">
      <c r="B626" s="17" t="s">
        <v>761</v>
      </c>
      <c r="C626" s="13" t="s">
        <v>762</v>
      </c>
      <c r="D626" s="40" t="s">
        <v>68</v>
      </c>
      <c r="E626" s="41">
        <v>1</v>
      </c>
      <c r="F626" s="48">
        <v>10.87</v>
      </c>
      <c r="G626" s="47">
        <f t="shared" si="94"/>
        <v>10.87</v>
      </c>
      <c r="I626" s="41">
        <v>1</v>
      </c>
      <c r="J626" s="46" t="b">
        <f>E626=I626</f>
        <v>1</v>
      </c>
      <c r="K626" s="16">
        <v>10.87</v>
      </c>
      <c r="L626" s="46" t="b">
        <f>F626=K626</f>
        <v>1</v>
      </c>
      <c r="M626" s="16">
        <v>10.87</v>
      </c>
      <c r="N626" s="46" t="b">
        <f t="shared" si="91"/>
        <v>1</v>
      </c>
    </row>
    <row r="627" spans="2:14">
      <c r="B627" s="42"/>
      <c r="C627" s="42"/>
      <c r="D627" s="42"/>
      <c r="E627" s="42"/>
      <c r="F627" s="43" t="s">
        <v>21</v>
      </c>
      <c r="G627" s="49">
        <f>SUM(G625:G626)</f>
        <v>44.91</v>
      </c>
      <c r="I627" s="42"/>
      <c r="K627" s="42"/>
      <c r="M627" s="44">
        <v>44.91</v>
      </c>
      <c r="N627" s="46" t="b">
        <f t="shared" si="91"/>
        <v>1</v>
      </c>
    </row>
    <row r="629" spans="2:14">
      <c r="B629" s="29" t="s">
        <v>785</v>
      </c>
      <c r="C629" s="30"/>
      <c r="D629" s="30"/>
      <c r="E629" s="30"/>
      <c r="F629" s="30"/>
      <c r="G629" s="31"/>
      <c r="I629" s="30"/>
      <c r="K629" s="30"/>
      <c r="M629" s="31"/>
    </row>
    <row r="630" spans="2:14">
      <c r="B630" s="32" t="s">
        <v>392</v>
      </c>
      <c r="C630" s="33"/>
      <c r="D630" s="33"/>
      <c r="E630" s="33"/>
      <c r="F630" s="33"/>
      <c r="G630" s="34"/>
      <c r="I630" s="33"/>
      <c r="K630" s="33"/>
      <c r="M630" s="34"/>
    </row>
    <row r="631" spans="2:14">
      <c r="B631" s="35" t="s">
        <v>786</v>
      </c>
      <c r="C631" s="36"/>
      <c r="D631" s="36"/>
      <c r="E631" s="36"/>
      <c r="F631" s="37"/>
      <c r="G631" s="38"/>
      <c r="I631" s="36"/>
      <c r="K631" s="37"/>
      <c r="M631" s="38"/>
    </row>
    <row r="632" spans="2:14">
      <c r="B632" s="39" t="s">
        <v>381</v>
      </c>
      <c r="C632" s="7" t="s">
        <v>17</v>
      </c>
      <c r="D632" s="39" t="s">
        <v>382</v>
      </c>
      <c r="E632" s="39" t="s">
        <v>383</v>
      </c>
      <c r="F632" s="39" t="s">
        <v>1107</v>
      </c>
      <c r="G632" s="39" t="s">
        <v>385</v>
      </c>
      <c r="I632" s="39" t="s">
        <v>383</v>
      </c>
      <c r="K632" s="39" t="s">
        <v>384</v>
      </c>
      <c r="M632" s="39" t="s">
        <v>385</v>
      </c>
    </row>
    <row r="633" spans="2:14" ht="22.5">
      <c r="B633" s="17" t="s">
        <v>787</v>
      </c>
      <c r="C633" s="13" t="s">
        <v>788</v>
      </c>
      <c r="D633" s="40" t="s">
        <v>68</v>
      </c>
      <c r="E633" s="41">
        <v>1</v>
      </c>
      <c r="F633" s="48">
        <v>2.11</v>
      </c>
      <c r="G633" s="47">
        <f t="shared" ref="G633:G636" si="95">TRUNC(E633*F633,2)</f>
        <v>2.11</v>
      </c>
      <c r="I633" s="41">
        <v>1</v>
      </c>
      <c r="J633" s="46" t="b">
        <f>E633=I633</f>
        <v>1</v>
      </c>
      <c r="K633" s="16">
        <v>2.11</v>
      </c>
      <c r="L633" s="46" t="b">
        <f>F633=K633</f>
        <v>1</v>
      </c>
      <c r="M633" s="16">
        <v>2.11</v>
      </c>
      <c r="N633" s="46" t="b">
        <f t="shared" si="91"/>
        <v>1</v>
      </c>
    </row>
    <row r="634" spans="2:14" ht="33.75">
      <c r="B634" s="17" t="s">
        <v>789</v>
      </c>
      <c r="C634" s="13" t="s">
        <v>790</v>
      </c>
      <c r="D634" s="40" t="s">
        <v>68</v>
      </c>
      <c r="E634" s="41">
        <v>1</v>
      </c>
      <c r="F634" s="48">
        <v>1.31</v>
      </c>
      <c r="G634" s="47">
        <f t="shared" si="95"/>
        <v>1.31</v>
      </c>
      <c r="I634" s="41">
        <v>1</v>
      </c>
      <c r="J634" s="46" t="b">
        <f>E634=I634</f>
        <v>1</v>
      </c>
      <c r="K634" s="16">
        <v>1.31</v>
      </c>
      <c r="L634" s="46" t="b">
        <f>F634=K634</f>
        <v>1</v>
      </c>
      <c r="M634" s="16">
        <v>1.31</v>
      </c>
      <c r="N634" s="46" t="b">
        <f t="shared" si="91"/>
        <v>1</v>
      </c>
    </row>
    <row r="635" spans="2:14">
      <c r="B635" s="17" t="s">
        <v>729</v>
      </c>
      <c r="C635" s="13" t="s">
        <v>730</v>
      </c>
      <c r="D635" s="40" t="s">
        <v>388</v>
      </c>
      <c r="E635" s="41">
        <v>0.37</v>
      </c>
      <c r="F635" s="48">
        <v>23.83</v>
      </c>
      <c r="G635" s="47">
        <f t="shared" si="95"/>
        <v>8.81</v>
      </c>
      <c r="I635" s="41">
        <v>0.37</v>
      </c>
      <c r="J635" s="46" t="b">
        <f>E635=I635</f>
        <v>1</v>
      </c>
      <c r="K635" s="16">
        <v>23.83</v>
      </c>
      <c r="L635" s="46" t="b">
        <f>F635=K635</f>
        <v>1</v>
      </c>
      <c r="M635" s="16">
        <v>8.81</v>
      </c>
      <c r="N635" s="46" t="b">
        <f t="shared" si="91"/>
        <v>1</v>
      </c>
    </row>
    <row r="636" spans="2:14">
      <c r="B636" s="17" t="s">
        <v>731</v>
      </c>
      <c r="C636" s="17" t="s">
        <v>732</v>
      </c>
      <c r="D636" s="40" t="s">
        <v>388</v>
      </c>
      <c r="E636" s="41">
        <v>0.37</v>
      </c>
      <c r="F636" s="48">
        <v>31.14</v>
      </c>
      <c r="G636" s="47">
        <f t="shared" si="95"/>
        <v>11.52</v>
      </c>
      <c r="I636" s="41">
        <v>0.37</v>
      </c>
      <c r="J636" s="46" t="b">
        <f>E636=I636</f>
        <v>1</v>
      </c>
      <c r="K636" s="16">
        <v>31.14</v>
      </c>
      <c r="L636" s="46" t="b">
        <f>F636=K636</f>
        <v>1</v>
      </c>
      <c r="M636" s="16">
        <v>11.52</v>
      </c>
      <c r="N636" s="46" t="b">
        <f t="shared" si="91"/>
        <v>1</v>
      </c>
    </row>
    <row r="637" spans="2:14">
      <c r="B637" s="42"/>
      <c r="C637" s="42"/>
      <c r="D637" s="42"/>
      <c r="E637" s="42"/>
      <c r="F637" s="43" t="s">
        <v>21</v>
      </c>
      <c r="G637" s="49">
        <f>SUM(G633:G636)</f>
        <v>23.75</v>
      </c>
      <c r="I637" s="42"/>
      <c r="K637" s="42"/>
      <c r="M637" s="44">
        <v>23.75</v>
      </c>
      <c r="N637" s="46" t="b">
        <f t="shared" si="91"/>
        <v>1</v>
      </c>
    </row>
    <row r="639" spans="2:14" ht="25.5" customHeight="1">
      <c r="B639" s="69" t="s">
        <v>791</v>
      </c>
      <c r="C639" s="70"/>
      <c r="D639" s="70"/>
      <c r="E639" s="70"/>
      <c r="F639" s="70"/>
      <c r="G639" s="71"/>
      <c r="I639" s="30"/>
      <c r="K639" s="30"/>
      <c r="M639" s="31"/>
    </row>
    <row r="640" spans="2:14">
      <c r="B640" s="32" t="s">
        <v>379</v>
      </c>
      <c r="C640" s="33"/>
      <c r="D640" s="33"/>
      <c r="E640" s="33"/>
      <c r="F640" s="33"/>
      <c r="G640" s="34"/>
      <c r="I640" s="33"/>
      <c r="K640" s="33"/>
      <c r="M640" s="34"/>
    </row>
    <row r="641" spans="2:14">
      <c r="B641" s="35" t="s">
        <v>792</v>
      </c>
      <c r="C641" s="36"/>
      <c r="D641" s="36"/>
      <c r="E641" s="36"/>
      <c r="F641" s="37"/>
      <c r="G641" s="38"/>
      <c r="I641" s="36"/>
      <c r="K641" s="37"/>
      <c r="M641" s="38"/>
    </row>
    <row r="642" spans="2:14">
      <c r="B642" s="39" t="s">
        <v>381</v>
      </c>
      <c r="C642" s="7" t="s">
        <v>17</v>
      </c>
      <c r="D642" s="39" t="s">
        <v>382</v>
      </c>
      <c r="E642" s="39" t="s">
        <v>383</v>
      </c>
      <c r="F642" s="39" t="s">
        <v>1107</v>
      </c>
      <c r="G642" s="39" t="s">
        <v>385</v>
      </c>
      <c r="I642" s="39" t="s">
        <v>383</v>
      </c>
      <c r="K642" s="39" t="s">
        <v>384</v>
      </c>
      <c r="M642" s="39" t="s">
        <v>385</v>
      </c>
    </row>
    <row r="643" spans="2:14">
      <c r="B643" s="17" t="s">
        <v>793</v>
      </c>
      <c r="C643" s="13" t="s">
        <v>794</v>
      </c>
      <c r="D643" s="40" t="s">
        <v>68</v>
      </c>
      <c r="E643" s="41">
        <v>1</v>
      </c>
      <c r="F643" s="48">
        <v>1.33</v>
      </c>
      <c r="G643" s="47">
        <f t="shared" ref="G643:G646" si="96">TRUNC(E643*F643,2)</f>
        <v>1.33</v>
      </c>
      <c r="I643" s="41">
        <v>1</v>
      </c>
      <c r="J643" s="46" t="b">
        <f>E643=I643</f>
        <v>1</v>
      </c>
      <c r="K643" s="16">
        <v>1.33</v>
      </c>
      <c r="L643" s="46" t="b">
        <f>F643=K643</f>
        <v>1</v>
      </c>
      <c r="M643" s="16">
        <v>1.33</v>
      </c>
      <c r="N643" s="46" t="b">
        <f t="shared" si="91"/>
        <v>1</v>
      </c>
    </row>
    <row r="644" spans="2:14" ht="22.5">
      <c r="B644" s="17" t="s">
        <v>641</v>
      </c>
      <c r="C644" s="13" t="s">
        <v>642</v>
      </c>
      <c r="D644" s="40" t="s">
        <v>57</v>
      </c>
      <c r="E644" s="41">
        <v>8.9999999999999998E-4</v>
      </c>
      <c r="F644" s="48">
        <v>683.64</v>
      </c>
      <c r="G644" s="47">
        <f t="shared" si="96"/>
        <v>0.61</v>
      </c>
      <c r="I644" s="41">
        <v>8.9999999999999998E-4</v>
      </c>
      <c r="J644" s="46" t="b">
        <f>E644=I644</f>
        <v>1</v>
      </c>
      <c r="K644" s="16">
        <v>683.64</v>
      </c>
      <c r="L644" s="46" t="b">
        <f>F644=K644</f>
        <v>1</v>
      </c>
      <c r="M644" s="16">
        <v>0.61</v>
      </c>
      <c r="N644" s="46" t="b">
        <f t="shared" si="91"/>
        <v>1</v>
      </c>
    </row>
    <row r="645" spans="2:14">
      <c r="B645" s="17" t="s">
        <v>729</v>
      </c>
      <c r="C645" s="13" t="s">
        <v>730</v>
      </c>
      <c r="D645" s="40" t="s">
        <v>388</v>
      </c>
      <c r="E645" s="41">
        <v>0.16400000000000001</v>
      </c>
      <c r="F645" s="48">
        <v>23.83</v>
      </c>
      <c r="G645" s="47">
        <f t="shared" si="96"/>
        <v>3.9</v>
      </c>
      <c r="I645" s="41">
        <v>0.16400000000000001</v>
      </c>
      <c r="J645" s="46" t="b">
        <f>E645=I645</f>
        <v>1</v>
      </c>
      <c r="K645" s="16">
        <v>23.83</v>
      </c>
      <c r="L645" s="46" t="b">
        <f>F645=K645</f>
        <v>1</v>
      </c>
      <c r="M645" s="16">
        <v>3.9</v>
      </c>
      <c r="N645" s="46" t="b">
        <f t="shared" si="91"/>
        <v>1</v>
      </c>
    </row>
    <row r="646" spans="2:14">
      <c r="B646" s="17" t="s">
        <v>731</v>
      </c>
      <c r="C646" s="17" t="s">
        <v>732</v>
      </c>
      <c r="D646" s="40" t="s">
        <v>388</v>
      </c>
      <c r="E646" s="41">
        <v>0.16400000000000001</v>
      </c>
      <c r="F646" s="48">
        <v>31.14</v>
      </c>
      <c r="G646" s="47">
        <f t="shared" si="96"/>
        <v>5.0999999999999996</v>
      </c>
      <c r="I646" s="41">
        <v>0.16400000000000001</v>
      </c>
      <c r="J646" s="46" t="b">
        <f>E646=I646</f>
        <v>1</v>
      </c>
      <c r="K646" s="16">
        <v>31.14</v>
      </c>
      <c r="L646" s="46" t="b">
        <f>F646=K646</f>
        <v>1</v>
      </c>
      <c r="M646" s="16">
        <v>5.0999999999999996</v>
      </c>
      <c r="N646" s="46" t="b">
        <f t="shared" si="91"/>
        <v>1</v>
      </c>
    </row>
    <row r="647" spans="2:14">
      <c r="B647" s="42"/>
      <c r="C647" s="42"/>
      <c r="D647" s="42"/>
      <c r="E647" s="42"/>
      <c r="F647" s="43" t="s">
        <v>21</v>
      </c>
      <c r="G647" s="49">
        <f>SUM(G643:G646)</f>
        <v>10.94</v>
      </c>
      <c r="I647" s="42"/>
      <c r="K647" s="42"/>
      <c r="M647" s="44">
        <v>10.94</v>
      </c>
      <c r="N647" s="46" t="b">
        <f t="shared" si="91"/>
        <v>1</v>
      </c>
    </row>
    <row r="649" spans="2:14" ht="25.5" customHeight="1">
      <c r="B649" s="69" t="s">
        <v>795</v>
      </c>
      <c r="C649" s="70"/>
      <c r="D649" s="70"/>
      <c r="E649" s="70"/>
      <c r="F649" s="70"/>
      <c r="G649" s="71"/>
      <c r="I649" s="30"/>
      <c r="K649" s="30"/>
      <c r="M649" s="31"/>
    </row>
    <row r="650" spans="2:14">
      <c r="B650" s="32" t="s">
        <v>379</v>
      </c>
      <c r="C650" s="33"/>
      <c r="D650" s="33"/>
      <c r="E650" s="33"/>
      <c r="F650" s="33"/>
      <c r="G650" s="34"/>
      <c r="I650" s="33"/>
      <c r="K650" s="33"/>
      <c r="M650" s="34"/>
    </row>
    <row r="651" spans="2:14">
      <c r="B651" s="35" t="s">
        <v>796</v>
      </c>
      <c r="C651" s="36"/>
      <c r="D651" s="36"/>
      <c r="E651" s="36"/>
      <c r="F651" s="37"/>
      <c r="G651" s="38"/>
      <c r="I651" s="36"/>
      <c r="K651" s="37"/>
      <c r="M651" s="38"/>
    </row>
    <row r="652" spans="2:14">
      <c r="B652" s="39" t="s">
        <v>381</v>
      </c>
      <c r="C652" s="7" t="s">
        <v>17</v>
      </c>
      <c r="D652" s="39" t="s">
        <v>382</v>
      </c>
      <c r="E652" s="39" t="s">
        <v>383</v>
      </c>
      <c r="F652" s="39" t="s">
        <v>1107</v>
      </c>
      <c r="G652" s="39" t="s">
        <v>385</v>
      </c>
      <c r="I652" s="39" t="s">
        <v>383</v>
      </c>
      <c r="K652" s="39" t="s">
        <v>384</v>
      </c>
      <c r="M652" s="39" t="s">
        <v>385</v>
      </c>
    </row>
    <row r="653" spans="2:14">
      <c r="B653" s="17" t="s">
        <v>793</v>
      </c>
      <c r="C653" s="13" t="s">
        <v>794</v>
      </c>
      <c r="D653" s="40" t="s">
        <v>68</v>
      </c>
      <c r="E653" s="41">
        <v>1</v>
      </c>
      <c r="F653" s="48">
        <v>1.33</v>
      </c>
      <c r="G653" s="47">
        <f t="shared" ref="G653:G656" si="97">TRUNC(E653*F653,2)</f>
        <v>1.33</v>
      </c>
      <c r="I653" s="41">
        <v>1</v>
      </c>
      <c r="J653" s="46" t="b">
        <f>E653=I653</f>
        <v>1</v>
      </c>
      <c r="K653" s="16">
        <v>1.33</v>
      </c>
      <c r="L653" s="46" t="b">
        <f>F653=K653</f>
        <v>1</v>
      </c>
      <c r="M653" s="16">
        <v>1.33</v>
      </c>
      <c r="N653" s="46" t="b">
        <f t="shared" ref="N653:N696" si="98">G653=M653</f>
        <v>1</v>
      </c>
    </row>
    <row r="654" spans="2:14" ht="22.5">
      <c r="B654" s="17" t="s">
        <v>641</v>
      </c>
      <c r="C654" s="13" t="s">
        <v>642</v>
      </c>
      <c r="D654" s="40" t="s">
        <v>57</v>
      </c>
      <c r="E654" s="41">
        <v>8.9999999999999998E-4</v>
      </c>
      <c r="F654" s="48">
        <v>683.64</v>
      </c>
      <c r="G654" s="47">
        <f t="shared" si="97"/>
        <v>0.61</v>
      </c>
      <c r="I654" s="41">
        <v>8.9999999999999998E-4</v>
      </c>
      <c r="J654" s="46" t="b">
        <f>E654=I654</f>
        <v>1</v>
      </c>
      <c r="K654" s="16">
        <v>683.64</v>
      </c>
      <c r="L654" s="46" t="b">
        <f>F654=K654</f>
        <v>1</v>
      </c>
      <c r="M654" s="16">
        <v>0.61</v>
      </c>
      <c r="N654" s="46" t="b">
        <f t="shared" si="98"/>
        <v>1</v>
      </c>
    </row>
    <row r="655" spans="2:14">
      <c r="B655" s="17" t="s">
        <v>729</v>
      </c>
      <c r="C655" s="13" t="s">
        <v>730</v>
      </c>
      <c r="D655" s="40" t="s">
        <v>388</v>
      </c>
      <c r="E655" s="41">
        <v>0.29099999999999998</v>
      </c>
      <c r="F655" s="48">
        <v>23.83</v>
      </c>
      <c r="G655" s="47">
        <f t="shared" si="97"/>
        <v>6.93</v>
      </c>
      <c r="I655" s="41">
        <v>0.29099999999999998</v>
      </c>
      <c r="J655" s="46" t="b">
        <f>E655=I655</f>
        <v>1</v>
      </c>
      <c r="K655" s="16">
        <v>23.83</v>
      </c>
      <c r="L655" s="46" t="b">
        <f>F655=K655</f>
        <v>1</v>
      </c>
      <c r="M655" s="16">
        <v>6.93</v>
      </c>
      <c r="N655" s="46" t="b">
        <f t="shared" si="98"/>
        <v>1</v>
      </c>
    </row>
    <row r="656" spans="2:14">
      <c r="B656" s="17" t="s">
        <v>731</v>
      </c>
      <c r="C656" s="17" t="s">
        <v>732</v>
      </c>
      <c r="D656" s="40" t="s">
        <v>388</v>
      </c>
      <c r="E656" s="41">
        <v>0.29099999999999998</v>
      </c>
      <c r="F656" s="48">
        <v>31.14</v>
      </c>
      <c r="G656" s="47">
        <f t="shared" si="97"/>
        <v>9.06</v>
      </c>
      <c r="I656" s="41">
        <v>0.29099999999999998</v>
      </c>
      <c r="J656" s="46" t="b">
        <f>E656=I656</f>
        <v>1</v>
      </c>
      <c r="K656" s="16">
        <v>31.14</v>
      </c>
      <c r="L656" s="46" t="b">
        <f>F656=K656</f>
        <v>1</v>
      </c>
      <c r="M656" s="16">
        <v>9.06</v>
      </c>
      <c r="N656" s="46" t="b">
        <f t="shared" si="98"/>
        <v>1</v>
      </c>
    </row>
    <row r="657" spans="2:14">
      <c r="B657" s="42"/>
      <c r="C657" s="42"/>
      <c r="D657" s="42"/>
      <c r="E657" s="42"/>
      <c r="F657" s="43" t="s">
        <v>21</v>
      </c>
      <c r="G657" s="49">
        <f>SUM(G653:G656)</f>
        <v>17.93</v>
      </c>
      <c r="I657" s="42"/>
      <c r="K657" s="42"/>
      <c r="M657" s="44">
        <v>17.93</v>
      </c>
      <c r="N657" s="46" t="b">
        <f t="shared" si="98"/>
        <v>1</v>
      </c>
    </row>
    <row r="659" spans="2:14" ht="25.5" customHeight="1">
      <c r="B659" s="69" t="s">
        <v>797</v>
      </c>
      <c r="C659" s="70"/>
      <c r="D659" s="70"/>
      <c r="E659" s="70"/>
      <c r="F659" s="70"/>
      <c r="G659" s="71"/>
      <c r="I659" s="30"/>
      <c r="K659" s="30"/>
      <c r="M659" s="31"/>
    </row>
    <row r="660" spans="2:14">
      <c r="B660" s="32" t="s">
        <v>379</v>
      </c>
      <c r="C660" s="33"/>
      <c r="D660" s="33"/>
      <c r="E660" s="33"/>
      <c r="F660" s="33"/>
      <c r="G660" s="34"/>
      <c r="I660" s="33"/>
      <c r="K660" s="33"/>
      <c r="M660" s="34"/>
    </row>
    <row r="661" spans="2:14">
      <c r="B661" s="35" t="s">
        <v>798</v>
      </c>
      <c r="C661" s="36"/>
      <c r="D661" s="36"/>
      <c r="E661" s="36"/>
      <c r="F661" s="37"/>
      <c r="G661" s="38"/>
      <c r="I661" s="36"/>
      <c r="K661" s="37"/>
      <c r="M661" s="38"/>
    </row>
    <row r="662" spans="2:14">
      <c r="B662" s="39" t="s">
        <v>381</v>
      </c>
      <c r="C662" s="7" t="s">
        <v>17</v>
      </c>
      <c r="D662" s="39" t="s">
        <v>382</v>
      </c>
      <c r="E662" s="39" t="s">
        <v>383</v>
      </c>
      <c r="F662" s="39" t="s">
        <v>1107</v>
      </c>
      <c r="G662" s="39" t="s">
        <v>385</v>
      </c>
      <c r="I662" s="39" t="s">
        <v>383</v>
      </c>
      <c r="K662" s="39" t="s">
        <v>384</v>
      </c>
      <c r="M662" s="39" t="s">
        <v>385</v>
      </c>
    </row>
    <row r="663" spans="2:14">
      <c r="B663" s="17" t="s">
        <v>793</v>
      </c>
      <c r="C663" s="13" t="s">
        <v>794</v>
      </c>
      <c r="D663" s="40" t="s">
        <v>68</v>
      </c>
      <c r="E663" s="41">
        <v>1</v>
      </c>
      <c r="F663" s="48">
        <v>1.33</v>
      </c>
      <c r="G663" s="47">
        <f t="shared" ref="G663:G666" si="99">TRUNC(E663*F663,2)</f>
        <v>1.33</v>
      </c>
      <c r="I663" s="41">
        <v>1</v>
      </c>
      <c r="J663" s="46" t="b">
        <f>E663=I663</f>
        <v>1</v>
      </c>
      <c r="K663" s="16">
        <v>1.33</v>
      </c>
      <c r="L663" s="46" t="b">
        <f>F663=K663</f>
        <v>1</v>
      </c>
      <c r="M663" s="16">
        <v>1.33</v>
      </c>
      <c r="N663" s="46" t="b">
        <f t="shared" si="98"/>
        <v>1</v>
      </c>
    </row>
    <row r="664" spans="2:14" ht="22.5">
      <c r="B664" s="17" t="s">
        <v>641</v>
      </c>
      <c r="C664" s="13" t="s">
        <v>642</v>
      </c>
      <c r="D664" s="40" t="s">
        <v>57</v>
      </c>
      <c r="E664" s="41">
        <v>8.9999999999999998E-4</v>
      </c>
      <c r="F664" s="48">
        <v>683.64</v>
      </c>
      <c r="G664" s="47">
        <f t="shared" si="99"/>
        <v>0.61</v>
      </c>
      <c r="I664" s="41">
        <v>8.9999999999999998E-4</v>
      </c>
      <c r="J664" s="46" t="b">
        <f>E664=I664</f>
        <v>1</v>
      </c>
      <c r="K664" s="16">
        <v>683.64</v>
      </c>
      <c r="L664" s="46" t="b">
        <f>F664=K664</f>
        <v>1</v>
      </c>
      <c r="M664" s="16">
        <v>0.61</v>
      </c>
      <c r="N664" s="46" t="b">
        <f t="shared" si="98"/>
        <v>1</v>
      </c>
    </row>
    <row r="665" spans="2:14">
      <c r="B665" s="17" t="s">
        <v>729</v>
      </c>
      <c r="C665" s="13" t="s">
        <v>730</v>
      </c>
      <c r="D665" s="40" t="s">
        <v>388</v>
      </c>
      <c r="E665" s="41">
        <v>0.55000000000000004</v>
      </c>
      <c r="F665" s="48">
        <v>23.83</v>
      </c>
      <c r="G665" s="47">
        <f t="shared" si="99"/>
        <v>13.1</v>
      </c>
      <c r="I665" s="41">
        <v>0.55000000000000004</v>
      </c>
      <c r="J665" s="46" t="b">
        <f>E665=I665</f>
        <v>1</v>
      </c>
      <c r="K665" s="16">
        <v>23.83</v>
      </c>
      <c r="L665" s="46" t="b">
        <f>F665=K665</f>
        <v>1</v>
      </c>
      <c r="M665" s="16">
        <v>13.1</v>
      </c>
      <c r="N665" s="46" t="b">
        <f t="shared" si="98"/>
        <v>1</v>
      </c>
    </row>
    <row r="666" spans="2:14">
      <c r="B666" s="17" t="s">
        <v>731</v>
      </c>
      <c r="C666" s="17" t="s">
        <v>732</v>
      </c>
      <c r="D666" s="40" t="s">
        <v>388</v>
      </c>
      <c r="E666" s="41">
        <v>0.55000000000000004</v>
      </c>
      <c r="F666" s="48">
        <v>31.14</v>
      </c>
      <c r="G666" s="47">
        <f t="shared" si="99"/>
        <v>17.12</v>
      </c>
      <c r="I666" s="41">
        <v>0.55000000000000004</v>
      </c>
      <c r="J666" s="46" t="b">
        <f>E666=I666</f>
        <v>1</v>
      </c>
      <c r="K666" s="16">
        <v>31.14</v>
      </c>
      <c r="L666" s="46" t="b">
        <f>F666=K666</f>
        <v>1</v>
      </c>
      <c r="M666" s="16">
        <v>17.12</v>
      </c>
      <c r="N666" s="46" t="b">
        <f t="shared" si="98"/>
        <v>1</v>
      </c>
    </row>
    <row r="667" spans="2:14">
      <c r="B667" s="42"/>
      <c r="C667" s="42"/>
      <c r="D667" s="42"/>
      <c r="E667" s="42"/>
      <c r="F667" s="43" t="s">
        <v>21</v>
      </c>
      <c r="G667" s="49">
        <f>SUM(G663:G666)</f>
        <v>32.159999999999997</v>
      </c>
      <c r="I667" s="42"/>
      <c r="K667" s="42"/>
      <c r="M667" s="44">
        <v>32.159999999999997</v>
      </c>
      <c r="N667" s="46" t="b">
        <f t="shared" si="98"/>
        <v>1</v>
      </c>
    </row>
    <row r="669" spans="2:14">
      <c r="B669" s="29" t="s">
        <v>799</v>
      </c>
      <c r="C669" s="30"/>
      <c r="D669" s="30"/>
      <c r="E669" s="30"/>
      <c r="F669" s="30"/>
      <c r="G669" s="31"/>
      <c r="I669" s="30"/>
      <c r="K669" s="30"/>
      <c r="M669" s="31"/>
    </row>
    <row r="670" spans="2:14">
      <c r="B670" s="32" t="s">
        <v>379</v>
      </c>
      <c r="C670" s="33"/>
      <c r="D670" s="33"/>
      <c r="E670" s="33"/>
      <c r="F670" s="33"/>
      <c r="G670" s="34"/>
      <c r="I670" s="33"/>
      <c r="K670" s="33"/>
      <c r="M670" s="34"/>
    </row>
    <row r="671" spans="2:14">
      <c r="B671" s="35" t="s">
        <v>800</v>
      </c>
      <c r="C671" s="36"/>
      <c r="D671" s="36"/>
      <c r="E671" s="36"/>
      <c r="F671" s="37"/>
      <c r="G671" s="38"/>
      <c r="I671" s="36"/>
      <c r="K671" s="37"/>
      <c r="M671" s="38"/>
    </row>
    <row r="672" spans="2:14">
      <c r="B672" s="39" t="s">
        <v>381</v>
      </c>
      <c r="C672" s="7" t="s">
        <v>17</v>
      </c>
      <c r="D672" s="39" t="s">
        <v>382</v>
      </c>
      <c r="E672" s="39" t="s">
        <v>383</v>
      </c>
      <c r="F672" s="39" t="s">
        <v>1107</v>
      </c>
      <c r="G672" s="39" t="s">
        <v>385</v>
      </c>
      <c r="I672" s="39" t="s">
        <v>383</v>
      </c>
      <c r="K672" s="39" t="s">
        <v>384</v>
      </c>
      <c r="M672" s="39" t="s">
        <v>385</v>
      </c>
    </row>
    <row r="673" spans="2:14" ht="22.5">
      <c r="B673" s="17" t="s">
        <v>801</v>
      </c>
      <c r="C673" s="13" t="s">
        <v>802</v>
      </c>
      <c r="D673" s="40" t="s">
        <v>68</v>
      </c>
      <c r="E673" s="41">
        <v>1</v>
      </c>
      <c r="F673" s="48">
        <v>2.82</v>
      </c>
      <c r="G673" s="47">
        <f t="shared" ref="G673:G675" si="100">TRUNC(E673*F673,2)</f>
        <v>2.82</v>
      </c>
      <c r="I673" s="41">
        <v>1</v>
      </c>
      <c r="J673" s="46" t="b">
        <f>E673=I673</f>
        <v>1</v>
      </c>
      <c r="K673" s="16">
        <v>2.82</v>
      </c>
      <c r="L673" s="46" t="b">
        <f>F673=K673</f>
        <v>1</v>
      </c>
      <c r="M673" s="16">
        <v>2.82</v>
      </c>
      <c r="N673" s="46" t="b">
        <f t="shared" si="98"/>
        <v>1</v>
      </c>
    </row>
    <row r="674" spans="2:14">
      <c r="B674" s="17" t="s">
        <v>729</v>
      </c>
      <c r="C674" s="13" t="s">
        <v>730</v>
      </c>
      <c r="D674" s="40" t="s">
        <v>388</v>
      </c>
      <c r="E674" s="41">
        <v>0.222</v>
      </c>
      <c r="F674" s="48">
        <v>23.83</v>
      </c>
      <c r="G674" s="47">
        <f t="shared" si="100"/>
        <v>5.29</v>
      </c>
      <c r="I674" s="41">
        <v>0.222</v>
      </c>
      <c r="J674" s="46" t="b">
        <f>E674=I674</f>
        <v>1</v>
      </c>
      <c r="K674" s="16">
        <v>23.83</v>
      </c>
      <c r="L674" s="46" t="b">
        <f>F674=K674</f>
        <v>1</v>
      </c>
      <c r="M674" s="16">
        <v>5.29</v>
      </c>
      <c r="N674" s="46" t="b">
        <f t="shared" si="98"/>
        <v>1</v>
      </c>
    </row>
    <row r="675" spans="2:14">
      <c r="B675" s="17" t="s">
        <v>731</v>
      </c>
      <c r="C675" s="17" t="s">
        <v>732</v>
      </c>
      <c r="D675" s="40" t="s">
        <v>388</v>
      </c>
      <c r="E675" s="41">
        <v>0.222</v>
      </c>
      <c r="F675" s="48">
        <v>31.14</v>
      </c>
      <c r="G675" s="47">
        <f t="shared" si="100"/>
        <v>6.91</v>
      </c>
      <c r="I675" s="41">
        <v>0.222</v>
      </c>
      <c r="J675" s="46" t="b">
        <f>E675=I675</f>
        <v>1</v>
      </c>
      <c r="K675" s="16">
        <v>31.14</v>
      </c>
      <c r="L675" s="46" t="b">
        <f>F675=K675</f>
        <v>1</v>
      </c>
      <c r="M675" s="16">
        <v>6.91</v>
      </c>
      <c r="N675" s="46" t="b">
        <f t="shared" si="98"/>
        <v>1</v>
      </c>
    </row>
    <row r="676" spans="2:14">
      <c r="B676" s="42"/>
      <c r="C676" s="42"/>
      <c r="D676" s="42"/>
      <c r="E676" s="42"/>
      <c r="F676" s="43" t="s">
        <v>21</v>
      </c>
      <c r="G676" s="49">
        <f>SUM(G673:G675)</f>
        <v>15.02</v>
      </c>
      <c r="I676" s="42"/>
      <c r="K676" s="42"/>
      <c r="M676" s="44">
        <v>15.02</v>
      </c>
      <c r="N676" s="46" t="b">
        <f t="shared" si="98"/>
        <v>1</v>
      </c>
    </row>
    <row r="678" spans="2:14">
      <c r="B678" s="29" t="s">
        <v>803</v>
      </c>
      <c r="C678" s="30"/>
      <c r="D678" s="30"/>
      <c r="E678" s="30"/>
      <c r="F678" s="30"/>
      <c r="G678" s="31"/>
      <c r="I678" s="30"/>
      <c r="K678" s="30"/>
      <c r="M678" s="31"/>
    </row>
    <row r="679" spans="2:14">
      <c r="B679" s="32" t="s">
        <v>379</v>
      </c>
      <c r="C679" s="33"/>
      <c r="D679" s="33"/>
      <c r="E679" s="33"/>
      <c r="F679" s="33"/>
      <c r="G679" s="34"/>
      <c r="I679" s="33"/>
      <c r="K679" s="33"/>
      <c r="M679" s="34"/>
    </row>
    <row r="680" spans="2:14">
      <c r="B680" s="35" t="s">
        <v>804</v>
      </c>
      <c r="C680" s="36"/>
      <c r="D680" s="36"/>
      <c r="E680" s="36"/>
      <c r="F680" s="37"/>
      <c r="G680" s="38"/>
      <c r="I680" s="36"/>
      <c r="K680" s="37"/>
      <c r="M680" s="38"/>
    </row>
    <row r="681" spans="2:14">
      <c r="B681" s="39" t="s">
        <v>381</v>
      </c>
      <c r="C681" s="7" t="s">
        <v>17</v>
      </c>
      <c r="D681" s="39" t="s">
        <v>382</v>
      </c>
      <c r="E681" s="39" t="s">
        <v>383</v>
      </c>
      <c r="F681" s="39" t="s">
        <v>1107</v>
      </c>
      <c r="G681" s="39" t="s">
        <v>385</v>
      </c>
      <c r="I681" s="39" t="s">
        <v>383</v>
      </c>
      <c r="K681" s="39" t="s">
        <v>384</v>
      </c>
      <c r="M681" s="39" t="s">
        <v>385</v>
      </c>
    </row>
    <row r="682" spans="2:14" ht="22.5">
      <c r="B682" s="17" t="s">
        <v>805</v>
      </c>
      <c r="C682" s="13" t="s">
        <v>806</v>
      </c>
      <c r="D682" s="40" t="s">
        <v>68</v>
      </c>
      <c r="E682" s="41">
        <v>1</v>
      </c>
      <c r="F682" s="48">
        <v>9.26</v>
      </c>
      <c r="G682" s="47">
        <f t="shared" ref="G682:G685" si="101">TRUNC(E682*F682,2)</f>
        <v>9.26</v>
      </c>
      <c r="I682" s="41">
        <v>1</v>
      </c>
      <c r="J682" s="46" t="b">
        <f>E682=I682</f>
        <v>1</v>
      </c>
      <c r="K682" s="16">
        <v>9.26</v>
      </c>
      <c r="L682" s="46" t="b">
        <f>F682=K682</f>
        <v>1</v>
      </c>
      <c r="M682" s="16">
        <v>9.26</v>
      </c>
      <c r="N682" s="46" t="b">
        <f t="shared" si="98"/>
        <v>1</v>
      </c>
    </row>
    <row r="683" spans="2:14" ht="33.75">
      <c r="B683" s="17" t="s">
        <v>807</v>
      </c>
      <c r="C683" s="13" t="s">
        <v>808</v>
      </c>
      <c r="D683" s="40" t="s">
        <v>68</v>
      </c>
      <c r="E683" s="41">
        <v>1</v>
      </c>
      <c r="F683" s="48">
        <v>1.1499999999999999</v>
      </c>
      <c r="G683" s="47">
        <f t="shared" si="101"/>
        <v>1.1499999999999999</v>
      </c>
      <c r="I683" s="41">
        <v>1</v>
      </c>
      <c r="J683" s="46" t="b">
        <f>E683=I683</f>
        <v>1</v>
      </c>
      <c r="K683" s="16">
        <v>1.1499999999999999</v>
      </c>
      <c r="L683" s="46" t="b">
        <f>F683=K683</f>
        <v>1</v>
      </c>
      <c r="M683" s="16">
        <v>1.1499999999999999</v>
      </c>
      <c r="N683" s="46" t="b">
        <f t="shared" si="98"/>
        <v>1</v>
      </c>
    </row>
    <row r="684" spans="2:14">
      <c r="B684" s="17" t="s">
        <v>729</v>
      </c>
      <c r="C684" s="13" t="s">
        <v>730</v>
      </c>
      <c r="D684" s="40" t="s">
        <v>388</v>
      </c>
      <c r="E684" s="41">
        <v>3.5428000000000001E-2</v>
      </c>
      <c r="F684" s="48">
        <v>23.83</v>
      </c>
      <c r="G684" s="47">
        <f t="shared" si="101"/>
        <v>0.84</v>
      </c>
      <c r="I684" s="41">
        <v>3.5428000000000001E-2</v>
      </c>
      <c r="J684" s="46" t="b">
        <f>E684=I684</f>
        <v>1</v>
      </c>
      <c r="K684" s="16">
        <v>23.83</v>
      </c>
      <c r="L684" s="46" t="b">
        <f>F684=K684</f>
        <v>1</v>
      </c>
      <c r="M684" s="16">
        <v>0.84</v>
      </c>
      <c r="N684" s="46" t="b">
        <f t="shared" si="98"/>
        <v>1</v>
      </c>
    </row>
    <row r="685" spans="2:14">
      <c r="B685" s="17" t="s">
        <v>731</v>
      </c>
      <c r="C685" s="17" t="s">
        <v>732</v>
      </c>
      <c r="D685" s="40" t="s">
        <v>388</v>
      </c>
      <c r="E685" s="41">
        <v>3.5428000000000001E-2</v>
      </c>
      <c r="F685" s="48">
        <v>31.14</v>
      </c>
      <c r="G685" s="47">
        <f t="shared" si="101"/>
        <v>1.1000000000000001</v>
      </c>
      <c r="I685" s="41">
        <v>3.5428000000000001E-2</v>
      </c>
      <c r="J685" s="46" t="b">
        <f>E685=I685</f>
        <v>1</v>
      </c>
      <c r="K685" s="16">
        <v>31.14</v>
      </c>
      <c r="L685" s="46" t="b">
        <f>F685=K685</f>
        <v>1</v>
      </c>
      <c r="M685" s="16">
        <v>1.1000000000000001</v>
      </c>
      <c r="N685" s="46" t="b">
        <f t="shared" si="98"/>
        <v>1</v>
      </c>
    </row>
    <row r="686" spans="2:14">
      <c r="B686" s="42"/>
      <c r="C686" s="42"/>
      <c r="D686" s="42"/>
      <c r="E686" s="42"/>
      <c r="F686" s="43" t="s">
        <v>21</v>
      </c>
      <c r="G686" s="49">
        <f>SUM(G682:G685)</f>
        <v>12.35</v>
      </c>
      <c r="I686" s="42"/>
      <c r="K686" s="42"/>
      <c r="M686" s="44">
        <v>12.35</v>
      </c>
      <c r="N686" s="46" t="b">
        <f t="shared" si="98"/>
        <v>1</v>
      </c>
    </row>
    <row r="688" spans="2:14">
      <c r="B688" s="29" t="s">
        <v>809</v>
      </c>
      <c r="C688" s="30"/>
      <c r="D688" s="30"/>
      <c r="E688" s="30"/>
      <c r="F688" s="30"/>
      <c r="G688" s="31"/>
      <c r="I688" s="30"/>
      <c r="K688" s="30"/>
      <c r="M688" s="31"/>
    </row>
    <row r="689" spans="2:14">
      <c r="B689" s="32" t="s">
        <v>379</v>
      </c>
      <c r="C689" s="33"/>
      <c r="D689" s="33"/>
      <c r="E689" s="33"/>
      <c r="F689" s="33"/>
      <c r="G689" s="34"/>
      <c r="I689" s="33"/>
      <c r="K689" s="33"/>
      <c r="M689" s="34"/>
    </row>
    <row r="690" spans="2:14">
      <c r="B690" s="35" t="s">
        <v>810</v>
      </c>
      <c r="C690" s="36"/>
      <c r="D690" s="36"/>
      <c r="E690" s="36"/>
      <c r="F690" s="37"/>
      <c r="G690" s="38"/>
      <c r="I690" s="36"/>
      <c r="K690" s="37"/>
      <c r="M690" s="38"/>
    </row>
    <row r="691" spans="2:14">
      <c r="B691" s="39" t="s">
        <v>381</v>
      </c>
      <c r="C691" s="7" t="s">
        <v>17</v>
      </c>
      <c r="D691" s="39" t="s">
        <v>382</v>
      </c>
      <c r="E691" s="39" t="s">
        <v>383</v>
      </c>
      <c r="F691" s="39" t="s">
        <v>1107</v>
      </c>
      <c r="G691" s="39" t="s">
        <v>385</v>
      </c>
      <c r="I691" s="39" t="s">
        <v>383</v>
      </c>
      <c r="K691" s="39" t="s">
        <v>384</v>
      </c>
      <c r="M691" s="39" t="s">
        <v>385</v>
      </c>
    </row>
    <row r="692" spans="2:14" ht="22.5">
      <c r="B692" s="17" t="s">
        <v>805</v>
      </c>
      <c r="C692" s="13" t="s">
        <v>806</v>
      </c>
      <c r="D692" s="40" t="s">
        <v>68</v>
      </c>
      <c r="E692" s="41">
        <v>1</v>
      </c>
      <c r="F692" s="48">
        <v>9.26</v>
      </c>
      <c r="G692" s="47">
        <f t="shared" ref="G692:G695" si="102">TRUNC(E692*F692,2)</f>
        <v>9.26</v>
      </c>
      <c r="I692" s="41">
        <v>1</v>
      </c>
      <c r="J692" s="46" t="b">
        <f>E692=I692</f>
        <v>1</v>
      </c>
      <c r="K692" s="16">
        <v>9.26</v>
      </c>
      <c r="L692" s="46" t="b">
        <f>F692=K692</f>
        <v>1</v>
      </c>
      <c r="M692" s="16">
        <v>9.26</v>
      </c>
      <c r="N692" s="46" t="b">
        <f t="shared" si="98"/>
        <v>1</v>
      </c>
    </row>
    <row r="693" spans="2:14" ht="33.75">
      <c r="B693" s="17" t="s">
        <v>807</v>
      </c>
      <c r="C693" s="13" t="s">
        <v>808</v>
      </c>
      <c r="D693" s="40" t="s">
        <v>68</v>
      </c>
      <c r="E693" s="41">
        <v>1</v>
      </c>
      <c r="F693" s="48">
        <v>1.1499999999999999</v>
      </c>
      <c r="G693" s="47">
        <f t="shared" si="102"/>
        <v>1.1499999999999999</v>
      </c>
      <c r="I693" s="41">
        <v>1</v>
      </c>
      <c r="J693" s="46" t="b">
        <f>E693=I693</f>
        <v>1</v>
      </c>
      <c r="K693" s="16">
        <v>1.1499999999999999</v>
      </c>
      <c r="L693" s="46" t="b">
        <f>F693=K693</f>
        <v>1</v>
      </c>
      <c r="M693" s="16">
        <v>1.1499999999999999</v>
      </c>
      <c r="N693" s="46" t="b">
        <f t="shared" si="98"/>
        <v>1</v>
      </c>
    </row>
    <row r="694" spans="2:14">
      <c r="B694" s="17" t="s">
        <v>729</v>
      </c>
      <c r="C694" s="13" t="s">
        <v>730</v>
      </c>
      <c r="D694" s="40" t="s">
        <v>388</v>
      </c>
      <c r="E694" s="41">
        <v>3.5428000000000001E-2</v>
      </c>
      <c r="F694" s="48">
        <v>23.83</v>
      </c>
      <c r="G694" s="47">
        <f t="shared" si="102"/>
        <v>0.84</v>
      </c>
      <c r="I694" s="41">
        <v>3.5428000000000001E-2</v>
      </c>
      <c r="J694" s="46" t="b">
        <f>E694=I694</f>
        <v>1</v>
      </c>
      <c r="K694" s="16">
        <v>23.83</v>
      </c>
      <c r="L694" s="46" t="b">
        <f>F694=K694</f>
        <v>1</v>
      </c>
      <c r="M694" s="16">
        <v>0.84</v>
      </c>
      <c r="N694" s="46" t="b">
        <f t="shared" si="98"/>
        <v>1</v>
      </c>
    </row>
    <row r="695" spans="2:14">
      <c r="B695" s="17" t="s">
        <v>731</v>
      </c>
      <c r="C695" s="17" t="s">
        <v>732</v>
      </c>
      <c r="D695" s="40" t="s">
        <v>388</v>
      </c>
      <c r="E695" s="41">
        <v>3.5428000000000001E-2</v>
      </c>
      <c r="F695" s="48">
        <v>31.14</v>
      </c>
      <c r="G695" s="47">
        <f t="shared" si="102"/>
        <v>1.1000000000000001</v>
      </c>
      <c r="I695" s="41">
        <v>3.5428000000000001E-2</v>
      </c>
      <c r="J695" s="46" t="b">
        <f>E695=I695</f>
        <v>1</v>
      </c>
      <c r="K695" s="16">
        <v>31.14</v>
      </c>
      <c r="L695" s="46" t="b">
        <f>F695=K695</f>
        <v>1</v>
      </c>
      <c r="M695" s="16">
        <v>1.1000000000000001</v>
      </c>
      <c r="N695" s="46" t="b">
        <f t="shared" si="98"/>
        <v>1</v>
      </c>
    </row>
    <row r="696" spans="2:14">
      <c r="B696" s="42"/>
      <c r="C696" s="42"/>
      <c r="D696" s="42"/>
      <c r="E696" s="42"/>
      <c r="F696" s="43" t="s">
        <v>21</v>
      </c>
      <c r="G696" s="49">
        <f>SUM(G692:G695)</f>
        <v>12.35</v>
      </c>
      <c r="I696" s="42"/>
      <c r="K696" s="42"/>
      <c r="M696" s="44">
        <v>12.35</v>
      </c>
      <c r="N696" s="46" t="b">
        <f t="shared" si="98"/>
        <v>1</v>
      </c>
    </row>
    <row r="698" spans="2:14">
      <c r="B698" s="29" t="s">
        <v>811</v>
      </c>
      <c r="C698" s="30"/>
      <c r="D698" s="30"/>
      <c r="E698" s="30"/>
      <c r="F698" s="30"/>
      <c r="G698" s="31"/>
      <c r="I698" s="30"/>
      <c r="K698" s="30"/>
      <c r="M698" s="31"/>
    </row>
    <row r="699" spans="2:14">
      <c r="B699" s="32" t="s">
        <v>392</v>
      </c>
      <c r="C699" s="33"/>
      <c r="D699" s="33"/>
      <c r="E699" s="33"/>
      <c r="F699" s="33"/>
      <c r="G699" s="34"/>
      <c r="I699" s="33"/>
      <c r="K699" s="33"/>
      <c r="M699" s="34"/>
    </row>
    <row r="700" spans="2:14">
      <c r="B700" s="35" t="s">
        <v>812</v>
      </c>
      <c r="C700" s="36"/>
      <c r="D700" s="36"/>
      <c r="E700" s="36"/>
      <c r="F700" s="37"/>
      <c r="G700" s="38"/>
      <c r="I700" s="36"/>
      <c r="K700" s="37"/>
      <c r="M700" s="38"/>
    </row>
    <row r="701" spans="2:14">
      <c r="B701" s="39" t="s">
        <v>381</v>
      </c>
      <c r="C701" s="7" t="s">
        <v>17</v>
      </c>
      <c r="D701" s="39" t="s">
        <v>382</v>
      </c>
      <c r="E701" s="39" t="s">
        <v>383</v>
      </c>
      <c r="F701" s="39" t="s">
        <v>1107</v>
      </c>
      <c r="G701" s="39" t="s">
        <v>385</v>
      </c>
      <c r="I701" s="39" t="s">
        <v>383</v>
      </c>
      <c r="K701" s="39" t="s">
        <v>384</v>
      </c>
      <c r="M701" s="39" t="s">
        <v>385</v>
      </c>
    </row>
    <row r="702" spans="2:14" ht="22.5">
      <c r="B702" s="17" t="s">
        <v>813</v>
      </c>
      <c r="C702" s="13" t="s">
        <v>814</v>
      </c>
      <c r="D702" s="40" t="s">
        <v>68</v>
      </c>
      <c r="E702" s="41">
        <v>1</v>
      </c>
      <c r="F702" s="48">
        <v>53.11</v>
      </c>
      <c r="G702" s="47">
        <f t="shared" ref="G702:G705" si="103">TRUNC(E702*F702,2)</f>
        <v>53.11</v>
      </c>
      <c r="I702" s="41">
        <v>1</v>
      </c>
      <c r="J702" s="46" t="b">
        <f>E702=I702</f>
        <v>1</v>
      </c>
      <c r="K702" s="16">
        <v>53.11</v>
      </c>
      <c r="L702" s="46" t="b">
        <f>F702=K702</f>
        <v>1</v>
      </c>
      <c r="M702" s="16">
        <v>53.11</v>
      </c>
      <c r="N702" s="46" t="b">
        <f t="shared" ref="N702:N746" si="104">G702=M702</f>
        <v>1</v>
      </c>
    </row>
    <row r="703" spans="2:14" ht="33.75">
      <c r="B703" s="17" t="s">
        <v>815</v>
      </c>
      <c r="C703" s="13" t="s">
        <v>816</v>
      </c>
      <c r="D703" s="40" t="s">
        <v>68</v>
      </c>
      <c r="E703" s="41">
        <v>2</v>
      </c>
      <c r="F703" s="48">
        <v>1.78</v>
      </c>
      <c r="G703" s="47">
        <f t="shared" si="103"/>
        <v>3.56</v>
      </c>
      <c r="I703" s="41">
        <v>2</v>
      </c>
      <c r="J703" s="46" t="b">
        <f>E703=I703</f>
        <v>1</v>
      </c>
      <c r="K703" s="16">
        <v>1.78</v>
      </c>
      <c r="L703" s="46" t="b">
        <f>F703=K703</f>
        <v>1</v>
      </c>
      <c r="M703" s="16">
        <v>3.56</v>
      </c>
      <c r="N703" s="46" t="b">
        <f t="shared" si="104"/>
        <v>1</v>
      </c>
    </row>
    <row r="704" spans="2:14">
      <c r="B704" s="17" t="s">
        <v>729</v>
      </c>
      <c r="C704" s="13" t="s">
        <v>730</v>
      </c>
      <c r="D704" s="40" t="s">
        <v>388</v>
      </c>
      <c r="E704" s="41">
        <v>0.12792799999999999</v>
      </c>
      <c r="F704" s="48">
        <v>23.83</v>
      </c>
      <c r="G704" s="47">
        <f t="shared" si="103"/>
        <v>3.04</v>
      </c>
      <c r="I704" s="41">
        <v>0.12792799999999999</v>
      </c>
      <c r="J704" s="46" t="b">
        <f>E704=I704</f>
        <v>1</v>
      </c>
      <c r="K704" s="16">
        <v>23.83</v>
      </c>
      <c r="L704" s="46" t="b">
        <f>F704=K704</f>
        <v>1</v>
      </c>
      <c r="M704" s="16">
        <v>3.04</v>
      </c>
      <c r="N704" s="46" t="b">
        <f t="shared" si="104"/>
        <v>1</v>
      </c>
    </row>
    <row r="705" spans="2:14">
      <c r="B705" s="17" t="s">
        <v>731</v>
      </c>
      <c r="C705" s="17" t="s">
        <v>732</v>
      </c>
      <c r="D705" s="40" t="s">
        <v>388</v>
      </c>
      <c r="E705" s="41">
        <v>0.12792799999999999</v>
      </c>
      <c r="F705" s="48">
        <v>31.14</v>
      </c>
      <c r="G705" s="47">
        <f t="shared" si="103"/>
        <v>3.98</v>
      </c>
      <c r="I705" s="41">
        <v>0.12792799999999999</v>
      </c>
      <c r="J705" s="46" t="b">
        <f>E705=I705</f>
        <v>1</v>
      </c>
      <c r="K705" s="16">
        <v>31.14</v>
      </c>
      <c r="L705" s="46" t="b">
        <f>F705=K705</f>
        <v>1</v>
      </c>
      <c r="M705" s="16">
        <v>3.98</v>
      </c>
      <c r="N705" s="46" t="b">
        <f t="shared" si="104"/>
        <v>1</v>
      </c>
    </row>
    <row r="706" spans="2:14">
      <c r="B706" s="42"/>
      <c r="C706" s="42"/>
      <c r="D706" s="42"/>
      <c r="E706" s="42"/>
      <c r="F706" s="43" t="s">
        <v>21</v>
      </c>
      <c r="G706" s="49">
        <f>SUM(G702:G705)</f>
        <v>63.69</v>
      </c>
      <c r="I706" s="42"/>
      <c r="K706" s="42"/>
      <c r="M706" s="44">
        <v>63.69</v>
      </c>
      <c r="N706" s="46" t="b">
        <f t="shared" si="104"/>
        <v>1</v>
      </c>
    </row>
    <row r="708" spans="2:14">
      <c r="B708" s="29" t="s">
        <v>817</v>
      </c>
      <c r="C708" s="30"/>
      <c r="D708" s="30"/>
      <c r="E708" s="30"/>
      <c r="F708" s="30"/>
      <c r="G708" s="31"/>
      <c r="I708" s="30"/>
      <c r="K708" s="30"/>
      <c r="M708" s="31"/>
    </row>
    <row r="709" spans="2:14">
      <c r="B709" s="32" t="s">
        <v>392</v>
      </c>
      <c r="C709" s="33"/>
      <c r="D709" s="33"/>
      <c r="E709" s="33"/>
      <c r="F709" s="33"/>
      <c r="G709" s="34"/>
      <c r="I709" s="33"/>
      <c r="K709" s="33"/>
      <c r="M709" s="34"/>
    </row>
    <row r="710" spans="2:14">
      <c r="B710" s="35" t="s">
        <v>818</v>
      </c>
      <c r="C710" s="36"/>
      <c r="D710" s="36"/>
      <c r="E710" s="36"/>
      <c r="F710" s="37"/>
      <c r="G710" s="38"/>
      <c r="I710" s="36"/>
      <c r="K710" s="37"/>
      <c r="M710" s="38"/>
    </row>
    <row r="711" spans="2:14">
      <c r="B711" s="39" t="s">
        <v>381</v>
      </c>
      <c r="C711" s="7" t="s">
        <v>17</v>
      </c>
      <c r="D711" s="39" t="s">
        <v>382</v>
      </c>
      <c r="E711" s="39" t="s">
        <v>383</v>
      </c>
      <c r="F711" s="39" t="s">
        <v>1107</v>
      </c>
      <c r="G711" s="39" t="s">
        <v>385</v>
      </c>
      <c r="I711" s="39" t="s">
        <v>383</v>
      </c>
      <c r="K711" s="39" t="s">
        <v>384</v>
      </c>
      <c r="M711" s="39" t="s">
        <v>385</v>
      </c>
    </row>
    <row r="712" spans="2:14" ht="22.5">
      <c r="B712" s="17" t="s">
        <v>819</v>
      </c>
      <c r="C712" s="13" t="s">
        <v>820</v>
      </c>
      <c r="D712" s="40" t="s">
        <v>68</v>
      </c>
      <c r="E712" s="41">
        <v>1</v>
      </c>
      <c r="F712" s="48">
        <v>162.66</v>
      </c>
      <c r="G712" s="47">
        <f t="shared" ref="G712:G715" si="105">TRUNC(E712*F712,2)</f>
        <v>162.66</v>
      </c>
      <c r="I712" s="41">
        <v>1</v>
      </c>
      <c r="J712" s="46" t="b">
        <f>E712=I712</f>
        <v>1</v>
      </c>
      <c r="K712" s="16">
        <v>162.66</v>
      </c>
      <c r="L712" s="46" t="b">
        <f>F712=K712</f>
        <v>1</v>
      </c>
      <c r="M712" s="16">
        <v>162.66</v>
      </c>
      <c r="N712" s="46" t="b">
        <f t="shared" si="104"/>
        <v>1</v>
      </c>
    </row>
    <row r="713" spans="2:14" ht="33.75">
      <c r="B713" s="17" t="s">
        <v>821</v>
      </c>
      <c r="C713" s="13" t="s">
        <v>822</v>
      </c>
      <c r="D713" s="40" t="s">
        <v>68</v>
      </c>
      <c r="E713" s="41">
        <v>3</v>
      </c>
      <c r="F713" s="48">
        <v>1.93</v>
      </c>
      <c r="G713" s="47">
        <f t="shared" si="105"/>
        <v>5.79</v>
      </c>
      <c r="I713" s="41">
        <v>3</v>
      </c>
      <c r="J713" s="46" t="b">
        <f>E713=I713</f>
        <v>1</v>
      </c>
      <c r="K713" s="16">
        <v>1.93</v>
      </c>
      <c r="L713" s="46" t="b">
        <f>F713=K713</f>
        <v>1</v>
      </c>
      <c r="M713" s="16">
        <v>5.79</v>
      </c>
      <c r="N713" s="46" t="b">
        <f t="shared" si="104"/>
        <v>1</v>
      </c>
    </row>
    <row r="714" spans="2:14">
      <c r="B714" s="17" t="s">
        <v>729</v>
      </c>
      <c r="C714" s="13" t="s">
        <v>730</v>
      </c>
      <c r="D714" s="40" t="s">
        <v>388</v>
      </c>
      <c r="E714" s="41">
        <v>0.50855799999999995</v>
      </c>
      <c r="F714" s="48">
        <v>23.83</v>
      </c>
      <c r="G714" s="47">
        <f t="shared" si="105"/>
        <v>12.11</v>
      </c>
      <c r="I714" s="41">
        <v>0.50855799999999995</v>
      </c>
      <c r="J714" s="46" t="b">
        <f>E714=I714</f>
        <v>1</v>
      </c>
      <c r="K714" s="16">
        <v>23.83</v>
      </c>
      <c r="L714" s="46" t="b">
        <f>F714=K714</f>
        <v>1</v>
      </c>
      <c r="M714" s="16">
        <v>12.11</v>
      </c>
      <c r="N714" s="46" t="b">
        <f t="shared" si="104"/>
        <v>1</v>
      </c>
    </row>
    <row r="715" spans="2:14">
      <c r="B715" s="17" t="s">
        <v>731</v>
      </c>
      <c r="C715" s="17" t="s">
        <v>732</v>
      </c>
      <c r="D715" s="40" t="s">
        <v>388</v>
      </c>
      <c r="E715" s="41">
        <v>0.50855799999999995</v>
      </c>
      <c r="F715" s="48">
        <v>31.14</v>
      </c>
      <c r="G715" s="47">
        <f t="shared" si="105"/>
        <v>15.83</v>
      </c>
      <c r="I715" s="41">
        <v>0.50855799999999995</v>
      </c>
      <c r="J715" s="46" t="b">
        <f>E715=I715</f>
        <v>1</v>
      </c>
      <c r="K715" s="16">
        <v>31.14</v>
      </c>
      <c r="L715" s="46" t="b">
        <f>F715=K715</f>
        <v>1</v>
      </c>
      <c r="M715" s="16">
        <v>15.83</v>
      </c>
      <c r="N715" s="46" t="b">
        <f t="shared" si="104"/>
        <v>1</v>
      </c>
    </row>
    <row r="716" spans="2:14">
      <c r="B716" s="42"/>
      <c r="C716" s="42"/>
      <c r="D716" s="42"/>
      <c r="E716" s="42"/>
      <c r="F716" s="43" t="s">
        <v>21</v>
      </c>
      <c r="G716" s="49">
        <f>SUM(G712:G715)</f>
        <v>196.39000000000001</v>
      </c>
      <c r="I716" s="42"/>
      <c r="K716" s="42"/>
      <c r="M716" s="44">
        <v>196.39</v>
      </c>
      <c r="N716" s="46" t="b">
        <f t="shared" si="104"/>
        <v>1</v>
      </c>
    </row>
    <row r="718" spans="2:14" ht="25.5" customHeight="1">
      <c r="B718" s="69" t="s">
        <v>823</v>
      </c>
      <c r="C718" s="70"/>
      <c r="D718" s="70"/>
      <c r="E718" s="70"/>
      <c r="F718" s="70"/>
      <c r="G718" s="71"/>
      <c r="I718" s="30"/>
      <c r="K718" s="30"/>
      <c r="M718" s="31"/>
    </row>
    <row r="719" spans="2:14">
      <c r="B719" s="32" t="s">
        <v>392</v>
      </c>
      <c r="C719" s="33"/>
      <c r="D719" s="33"/>
      <c r="E719" s="33"/>
      <c r="F719" s="33"/>
      <c r="G719" s="34"/>
      <c r="I719" s="33"/>
      <c r="K719" s="33"/>
      <c r="M719" s="34"/>
    </row>
    <row r="720" spans="2:14">
      <c r="B720" s="35" t="s">
        <v>824</v>
      </c>
      <c r="C720" s="36"/>
      <c r="D720" s="36"/>
      <c r="E720" s="36"/>
      <c r="F720" s="37"/>
      <c r="G720" s="38"/>
      <c r="I720" s="36"/>
      <c r="K720" s="37"/>
      <c r="M720" s="38"/>
    </row>
    <row r="721" spans="2:14">
      <c r="B721" s="39" t="s">
        <v>381</v>
      </c>
      <c r="C721" s="7" t="s">
        <v>17</v>
      </c>
      <c r="D721" s="39" t="s">
        <v>382</v>
      </c>
      <c r="E721" s="39" t="s">
        <v>383</v>
      </c>
      <c r="F721" s="39" t="s">
        <v>1107</v>
      </c>
      <c r="G721" s="39" t="s">
        <v>385</v>
      </c>
      <c r="I721" s="39" t="s">
        <v>383</v>
      </c>
      <c r="K721" s="39" t="s">
        <v>384</v>
      </c>
      <c r="M721" s="39" t="s">
        <v>385</v>
      </c>
    </row>
    <row r="722" spans="2:14" ht="22.5">
      <c r="B722" s="17" t="s">
        <v>825</v>
      </c>
      <c r="C722" s="13" t="s">
        <v>826</v>
      </c>
      <c r="D722" s="40" t="s">
        <v>68</v>
      </c>
      <c r="E722" s="41">
        <v>1</v>
      </c>
      <c r="F722" s="48">
        <v>69.33</v>
      </c>
      <c r="G722" s="47">
        <f t="shared" ref="G722:G725" si="106">TRUNC(E722*F722,2)</f>
        <v>69.33</v>
      </c>
      <c r="I722" s="41">
        <v>1</v>
      </c>
      <c r="J722" s="46" t="b">
        <f>E722=I722</f>
        <v>1</v>
      </c>
      <c r="K722" s="16">
        <v>69.33</v>
      </c>
      <c r="L722" s="46" t="b">
        <f>F722=K722</f>
        <v>1</v>
      </c>
      <c r="M722" s="16">
        <v>69.33</v>
      </c>
      <c r="N722" s="46" t="b">
        <f t="shared" si="104"/>
        <v>1</v>
      </c>
    </row>
    <row r="723" spans="2:14" ht="33.75">
      <c r="B723" s="17" t="s">
        <v>821</v>
      </c>
      <c r="C723" s="13" t="s">
        <v>822</v>
      </c>
      <c r="D723" s="40" t="s">
        <v>68</v>
      </c>
      <c r="E723" s="41">
        <v>1</v>
      </c>
      <c r="F723" s="48">
        <v>1.93</v>
      </c>
      <c r="G723" s="47">
        <f t="shared" si="106"/>
        <v>1.93</v>
      </c>
      <c r="I723" s="41">
        <v>1</v>
      </c>
      <c r="J723" s="46" t="b">
        <f>E723=I723</f>
        <v>1</v>
      </c>
      <c r="K723" s="16">
        <v>1.93</v>
      </c>
      <c r="L723" s="46" t="b">
        <f>F723=K723</f>
        <v>1</v>
      </c>
      <c r="M723" s="16">
        <v>1.93</v>
      </c>
      <c r="N723" s="46" t="b">
        <f t="shared" si="104"/>
        <v>1</v>
      </c>
    </row>
    <row r="724" spans="2:14">
      <c r="B724" s="17" t="s">
        <v>729</v>
      </c>
      <c r="C724" s="13" t="s">
        <v>730</v>
      </c>
      <c r="D724" s="40" t="s">
        <v>388</v>
      </c>
      <c r="E724" s="41">
        <v>0.13244900000000001</v>
      </c>
      <c r="F724" s="48">
        <v>23.83</v>
      </c>
      <c r="G724" s="47">
        <f t="shared" si="106"/>
        <v>3.15</v>
      </c>
      <c r="I724" s="41">
        <v>0.13244900000000001</v>
      </c>
      <c r="J724" s="46" t="b">
        <f>E724=I724</f>
        <v>1</v>
      </c>
      <c r="K724" s="16">
        <v>23.83</v>
      </c>
      <c r="L724" s="46" t="b">
        <f>F724=K724</f>
        <v>1</v>
      </c>
      <c r="M724" s="16">
        <v>3.15</v>
      </c>
      <c r="N724" s="46" t="b">
        <f t="shared" si="104"/>
        <v>1</v>
      </c>
    </row>
    <row r="725" spans="2:14">
      <c r="B725" s="17" t="s">
        <v>731</v>
      </c>
      <c r="C725" s="17" t="s">
        <v>732</v>
      </c>
      <c r="D725" s="40" t="s">
        <v>388</v>
      </c>
      <c r="E725" s="41">
        <v>0.13244900000000001</v>
      </c>
      <c r="F725" s="48">
        <v>31.14</v>
      </c>
      <c r="G725" s="47">
        <f t="shared" si="106"/>
        <v>4.12</v>
      </c>
      <c r="I725" s="41">
        <v>0.13244900000000001</v>
      </c>
      <c r="J725" s="46" t="b">
        <f>E725=I725</f>
        <v>1</v>
      </c>
      <c r="K725" s="16">
        <v>31.14</v>
      </c>
      <c r="L725" s="46" t="b">
        <f>F725=K725</f>
        <v>1</v>
      </c>
      <c r="M725" s="16">
        <v>4.12</v>
      </c>
      <c r="N725" s="46" t="b">
        <f t="shared" si="104"/>
        <v>1</v>
      </c>
    </row>
    <row r="726" spans="2:14">
      <c r="B726" s="42"/>
      <c r="C726" s="42"/>
      <c r="D726" s="42"/>
      <c r="E726" s="42"/>
      <c r="F726" s="43" t="s">
        <v>21</v>
      </c>
      <c r="G726" s="49">
        <f>SUM(G722:G725)</f>
        <v>78.530000000000015</v>
      </c>
      <c r="I726" s="42"/>
      <c r="K726" s="42"/>
      <c r="M726" s="44">
        <v>78.53</v>
      </c>
      <c r="N726" s="46" t="b">
        <f t="shared" si="104"/>
        <v>1</v>
      </c>
    </row>
    <row r="728" spans="2:14" ht="25.5" customHeight="1">
      <c r="B728" s="69" t="s">
        <v>827</v>
      </c>
      <c r="C728" s="70"/>
      <c r="D728" s="70"/>
      <c r="E728" s="70"/>
      <c r="F728" s="70"/>
      <c r="G728" s="71"/>
      <c r="I728" s="30"/>
      <c r="K728" s="30"/>
      <c r="M728" s="31"/>
    </row>
    <row r="729" spans="2:14">
      <c r="B729" s="32" t="s">
        <v>379</v>
      </c>
      <c r="C729" s="33"/>
      <c r="D729" s="33"/>
      <c r="E729" s="33"/>
      <c r="F729" s="33"/>
      <c r="G729" s="34"/>
      <c r="I729" s="33"/>
      <c r="K729" s="33"/>
      <c r="M729" s="34"/>
    </row>
    <row r="730" spans="2:14">
      <c r="B730" s="35" t="s">
        <v>828</v>
      </c>
      <c r="C730" s="36"/>
      <c r="D730" s="36"/>
      <c r="E730" s="36"/>
      <c r="F730" s="37"/>
      <c r="G730" s="38"/>
      <c r="I730" s="36"/>
      <c r="K730" s="37"/>
      <c r="M730" s="38"/>
    </row>
    <row r="731" spans="2:14">
      <c r="B731" s="39" t="s">
        <v>381</v>
      </c>
      <c r="C731" s="7" t="s">
        <v>17</v>
      </c>
      <c r="D731" s="39" t="s">
        <v>382</v>
      </c>
      <c r="E731" s="39" t="s">
        <v>383</v>
      </c>
      <c r="F731" s="39" t="s">
        <v>1107</v>
      </c>
      <c r="G731" s="39" t="s">
        <v>385</v>
      </c>
      <c r="I731" s="39" t="s">
        <v>383</v>
      </c>
      <c r="K731" s="39" t="s">
        <v>384</v>
      </c>
      <c r="M731" s="39" t="s">
        <v>385</v>
      </c>
    </row>
    <row r="732" spans="2:14" ht="33.75">
      <c r="B732" s="17" t="s">
        <v>829</v>
      </c>
      <c r="C732" s="13" t="s">
        <v>830</v>
      </c>
      <c r="D732" s="40" t="s">
        <v>68</v>
      </c>
      <c r="E732" s="41">
        <v>1</v>
      </c>
      <c r="F732" s="48">
        <v>423.42</v>
      </c>
      <c r="G732" s="47">
        <f t="shared" ref="G732:G735" si="107">TRUNC(E732*F732,2)</f>
        <v>423.42</v>
      </c>
      <c r="I732" s="41">
        <v>1</v>
      </c>
      <c r="J732" s="46" t="b">
        <f>E732=I732</f>
        <v>1</v>
      </c>
      <c r="K732" s="16">
        <v>423.42</v>
      </c>
      <c r="L732" s="46" t="b">
        <f>F732=K732</f>
        <v>1</v>
      </c>
      <c r="M732" s="16">
        <v>423.42</v>
      </c>
      <c r="N732" s="46" t="b">
        <f t="shared" si="104"/>
        <v>1</v>
      </c>
    </row>
    <row r="733" spans="2:14" ht="45">
      <c r="B733" s="17" t="s">
        <v>831</v>
      </c>
      <c r="C733" s="13" t="s">
        <v>832</v>
      </c>
      <c r="D733" s="40" t="s">
        <v>57</v>
      </c>
      <c r="E733" s="41">
        <v>1.34E-2</v>
      </c>
      <c r="F733" s="48">
        <v>715.89</v>
      </c>
      <c r="G733" s="47">
        <f t="shared" si="107"/>
        <v>9.59</v>
      </c>
      <c r="I733" s="41">
        <v>1.34E-2</v>
      </c>
      <c r="J733" s="46" t="b">
        <f>E733=I733</f>
        <v>1</v>
      </c>
      <c r="K733" s="16">
        <v>715.89</v>
      </c>
      <c r="L733" s="46" t="b">
        <f>F733=K733</f>
        <v>1</v>
      </c>
      <c r="M733" s="16">
        <v>9.59</v>
      </c>
      <c r="N733" s="46" t="b">
        <f t="shared" si="104"/>
        <v>1</v>
      </c>
    </row>
    <row r="734" spans="2:14">
      <c r="B734" s="17" t="s">
        <v>729</v>
      </c>
      <c r="C734" s="13" t="s">
        <v>730</v>
      </c>
      <c r="D734" s="40" t="s">
        <v>388</v>
      </c>
      <c r="E734" s="41">
        <v>1.653</v>
      </c>
      <c r="F734" s="48">
        <v>23.83</v>
      </c>
      <c r="G734" s="47">
        <f t="shared" si="107"/>
        <v>39.39</v>
      </c>
      <c r="I734" s="41">
        <v>1.653</v>
      </c>
      <c r="J734" s="46" t="b">
        <f>E734=I734</f>
        <v>1</v>
      </c>
      <c r="K734" s="16">
        <v>23.83</v>
      </c>
      <c r="L734" s="46" t="b">
        <f>F734=K734</f>
        <v>1</v>
      </c>
      <c r="M734" s="16">
        <v>39.39</v>
      </c>
      <c r="N734" s="46" t="b">
        <f t="shared" si="104"/>
        <v>1</v>
      </c>
    </row>
    <row r="735" spans="2:14">
      <c r="B735" s="17" t="s">
        <v>731</v>
      </c>
      <c r="C735" s="17" t="s">
        <v>732</v>
      </c>
      <c r="D735" s="40" t="s">
        <v>388</v>
      </c>
      <c r="E735" s="41">
        <v>1.653</v>
      </c>
      <c r="F735" s="48">
        <v>31.14</v>
      </c>
      <c r="G735" s="47">
        <f t="shared" si="107"/>
        <v>51.47</v>
      </c>
      <c r="I735" s="41">
        <v>1.653</v>
      </c>
      <c r="J735" s="46" t="b">
        <f>E735=I735</f>
        <v>1</v>
      </c>
      <c r="K735" s="16">
        <v>31.14</v>
      </c>
      <c r="L735" s="46" t="b">
        <f>F735=K735</f>
        <v>1</v>
      </c>
      <c r="M735" s="16">
        <v>51.47</v>
      </c>
      <c r="N735" s="46" t="b">
        <f t="shared" si="104"/>
        <v>1</v>
      </c>
    </row>
    <row r="736" spans="2:14">
      <c r="B736" s="42"/>
      <c r="C736" s="42"/>
      <c r="D736" s="42"/>
      <c r="E736" s="42"/>
      <c r="F736" s="43" t="s">
        <v>21</v>
      </c>
      <c r="G736" s="49">
        <f>SUM(G732:G735)</f>
        <v>523.87</v>
      </c>
      <c r="I736" s="42"/>
      <c r="K736" s="42"/>
      <c r="M736" s="44">
        <v>523.87</v>
      </c>
      <c r="N736" s="46" t="b">
        <f t="shared" si="104"/>
        <v>1</v>
      </c>
    </row>
    <row r="738" spans="2:14">
      <c r="B738" s="29" t="s">
        <v>833</v>
      </c>
      <c r="C738" s="30"/>
      <c r="D738" s="30"/>
      <c r="E738" s="30"/>
      <c r="F738" s="30"/>
      <c r="G738" s="31"/>
      <c r="I738" s="30"/>
      <c r="K738" s="30"/>
      <c r="M738" s="31"/>
    </row>
    <row r="739" spans="2:14">
      <c r="B739" s="32" t="s">
        <v>379</v>
      </c>
      <c r="C739" s="33"/>
      <c r="D739" s="33"/>
      <c r="E739" s="33"/>
      <c r="F739" s="33"/>
      <c r="G739" s="34"/>
      <c r="I739" s="33"/>
      <c r="K739" s="33"/>
      <c r="M739" s="34"/>
    </row>
    <row r="740" spans="2:14">
      <c r="B740" s="35" t="s">
        <v>834</v>
      </c>
      <c r="C740" s="36"/>
      <c r="D740" s="36"/>
      <c r="E740" s="36"/>
      <c r="F740" s="37"/>
      <c r="G740" s="38"/>
      <c r="I740" s="36"/>
      <c r="K740" s="37"/>
      <c r="M740" s="38"/>
    </row>
    <row r="741" spans="2:14">
      <c r="B741" s="39" t="s">
        <v>381</v>
      </c>
      <c r="C741" s="7" t="s">
        <v>17</v>
      </c>
      <c r="D741" s="39" t="s">
        <v>382</v>
      </c>
      <c r="E741" s="39" t="s">
        <v>383</v>
      </c>
      <c r="F741" s="39" t="s">
        <v>1107</v>
      </c>
      <c r="G741" s="39" t="s">
        <v>385</v>
      </c>
      <c r="I741" s="39" t="s">
        <v>383</v>
      </c>
      <c r="K741" s="39" t="s">
        <v>384</v>
      </c>
      <c r="M741" s="39" t="s">
        <v>385</v>
      </c>
    </row>
    <row r="742" spans="2:14" ht="22.5">
      <c r="B742" s="17" t="s">
        <v>835</v>
      </c>
      <c r="C742" s="13" t="s">
        <v>836</v>
      </c>
      <c r="D742" s="40" t="s">
        <v>68</v>
      </c>
      <c r="E742" s="41">
        <v>1</v>
      </c>
      <c r="F742" s="48">
        <v>4.9000000000000004</v>
      </c>
      <c r="G742" s="47">
        <f t="shared" ref="G742:G745" si="108">TRUNC(E742*F742,2)</f>
        <v>4.9000000000000004</v>
      </c>
      <c r="I742" s="41">
        <v>1</v>
      </c>
      <c r="J742" s="46" t="b">
        <f>E742=I742</f>
        <v>1</v>
      </c>
      <c r="K742" s="16">
        <v>4.9000000000000004</v>
      </c>
      <c r="L742" s="46" t="b">
        <f>F742=K742</f>
        <v>1</v>
      </c>
      <c r="M742" s="16">
        <v>4.9000000000000004</v>
      </c>
      <c r="N742" s="46" t="b">
        <f t="shared" si="104"/>
        <v>1</v>
      </c>
    </row>
    <row r="743" spans="2:14">
      <c r="B743" s="17" t="s">
        <v>837</v>
      </c>
      <c r="C743" s="13" t="s">
        <v>838</v>
      </c>
      <c r="D743" s="40" t="s">
        <v>68</v>
      </c>
      <c r="E743" s="41">
        <v>1</v>
      </c>
      <c r="F743" s="48">
        <v>2.93</v>
      </c>
      <c r="G743" s="47">
        <f t="shared" si="108"/>
        <v>2.93</v>
      </c>
      <c r="I743" s="41">
        <v>1</v>
      </c>
      <c r="J743" s="46" t="b">
        <f>E743=I743</f>
        <v>1</v>
      </c>
      <c r="K743" s="16">
        <v>2.93</v>
      </c>
      <c r="L743" s="46" t="b">
        <f>F743=K743</f>
        <v>1</v>
      </c>
      <c r="M743" s="16">
        <v>2.93</v>
      </c>
      <c r="N743" s="46" t="b">
        <f t="shared" si="104"/>
        <v>1</v>
      </c>
    </row>
    <row r="744" spans="2:14">
      <c r="B744" s="17" t="s">
        <v>729</v>
      </c>
      <c r="C744" s="13" t="s">
        <v>730</v>
      </c>
      <c r="D744" s="40" t="s">
        <v>388</v>
      </c>
      <c r="E744" s="41">
        <v>5.0874999999999997E-2</v>
      </c>
      <c r="F744" s="48">
        <v>23.83</v>
      </c>
      <c r="G744" s="47">
        <f t="shared" si="108"/>
        <v>1.21</v>
      </c>
      <c r="I744" s="41">
        <v>5.0874999999999997E-2</v>
      </c>
      <c r="J744" s="46" t="b">
        <f>E744=I744</f>
        <v>1</v>
      </c>
      <c r="K744" s="16">
        <v>23.83</v>
      </c>
      <c r="L744" s="46" t="b">
        <f>F744=K744</f>
        <v>1</v>
      </c>
      <c r="M744" s="16">
        <v>1.21</v>
      </c>
      <c r="N744" s="46" t="b">
        <f t="shared" si="104"/>
        <v>1</v>
      </c>
    </row>
    <row r="745" spans="2:14">
      <c r="B745" s="17" t="s">
        <v>731</v>
      </c>
      <c r="C745" s="17" t="s">
        <v>732</v>
      </c>
      <c r="D745" s="40" t="s">
        <v>388</v>
      </c>
      <c r="E745" s="41">
        <v>0.1628</v>
      </c>
      <c r="F745" s="48">
        <v>31.14</v>
      </c>
      <c r="G745" s="47">
        <f t="shared" si="108"/>
        <v>5.0599999999999996</v>
      </c>
      <c r="I745" s="41">
        <v>0.1628</v>
      </c>
      <c r="J745" s="46" t="b">
        <f>E745=I745</f>
        <v>1</v>
      </c>
      <c r="K745" s="16">
        <v>31.14</v>
      </c>
      <c r="L745" s="46" t="b">
        <f>F745=K745</f>
        <v>1</v>
      </c>
      <c r="M745" s="16">
        <v>5.0599999999999996</v>
      </c>
      <c r="N745" s="46" t="b">
        <f t="shared" si="104"/>
        <v>1</v>
      </c>
    </row>
    <row r="746" spans="2:14">
      <c r="B746" s="42"/>
      <c r="C746" s="42"/>
      <c r="D746" s="42"/>
      <c r="E746" s="42"/>
      <c r="F746" s="43" t="s">
        <v>21</v>
      </c>
      <c r="G746" s="49">
        <f>SUM(G742:G745)</f>
        <v>14.099999999999998</v>
      </c>
      <c r="I746" s="42"/>
      <c r="K746" s="42"/>
      <c r="M746" s="44">
        <v>14.1</v>
      </c>
      <c r="N746" s="46" t="b">
        <f t="shared" si="104"/>
        <v>1</v>
      </c>
    </row>
    <row r="748" spans="2:14">
      <c r="B748" s="29" t="s">
        <v>839</v>
      </c>
      <c r="C748" s="30"/>
      <c r="D748" s="30"/>
      <c r="E748" s="30"/>
      <c r="F748" s="30"/>
      <c r="G748" s="31"/>
      <c r="I748" s="30"/>
      <c r="K748" s="30"/>
      <c r="M748" s="31"/>
    </row>
    <row r="749" spans="2:14">
      <c r="B749" s="32" t="s">
        <v>379</v>
      </c>
      <c r="C749" s="33"/>
      <c r="D749" s="33"/>
      <c r="E749" s="33"/>
      <c r="F749" s="33"/>
      <c r="G749" s="34"/>
      <c r="I749" s="33"/>
      <c r="K749" s="33"/>
      <c r="M749" s="34"/>
    </row>
    <row r="750" spans="2:14">
      <c r="B750" s="35" t="s">
        <v>840</v>
      </c>
      <c r="C750" s="36"/>
      <c r="D750" s="36"/>
      <c r="E750" s="36"/>
      <c r="F750" s="37"/>
      <c r="G750" s="38"/>
      <c r="I750" s="36"/>
      <c r="K750" s="37"/>
      <c r="M750" s="38"/>
    </row>
    <row r="751" spans="2:14">
      <c r="B751" s="39" t="s">
        <v>381</v>
      </c>
      <c r="C751" s="7" t="s">
        <v>17</v>
      </c>
      <c r="D751" s="39" t="s">
        <v>382</v>
      </c>
      <c r="E751" s="39" t="s">
        <v>383</v>
      </c>
      <c r="F751" s="39" t="s">
        <v>1107</v>
      </c>
      <c r="G751" s="39" t="s">
        <v>385</v>
      </c>
      <c r="I751" s="39" t="s">
        <v>383</v>
      </c>
      <c r="K751" s="39" t="s">
        <v>384</v>
      </c>
      <c r="M751" s="39" t="s">
        <v>385</v>
      </c>
    </row>
    <row r="752" spans="2:14" ht="22.5">
      <c r="B752" s="17" t="s">
        <v>841</v>
      </c>
      <c r="C752" s="13" t="s">
        <v>842</v>
      </c>
      <c r="D752" s="40" t="s">
        <v>68</v>
      </c>
      <c r="E752" s="41">
        <v>1</v>
      </c>
      <c r="F752" s="48">
        <v>4.79</v>
      </c>
      <c r="G752" s="47">
        <f t="shared" ref="G752:G754" si="109">TRUNC(E752*F752,2)</f>
        <v>4.79</v>
      </c>
      <c r="I752" s="41">
        <v>1</v>
      </c>
      <c r="J752" s="46" t="b">
        <f>E752=I752</f>
        <v>1</v>
      </c>
      <c r="K752" s="16">
        <v>4.79</v>
      </c>
      <c r="L752" s="46" t="b">
        <f>F752=K752</f>
        <v>1</v>
      </c>
      <c r="M752" s="16">
        <v>4.79</v>
      </c>
      <c r="N752" s="46" t="b">
        <f t="shared" ref="N752:N794" si="110">G752=M752</f>
        <v>1</v>
      </c>
    </row>
    <row r="753" spans="2:14">
      <c r="B753" s="17" t="s">
        <v>729</v>
      </c>
      <c r="C753" s="13" t="s">
        <v>730</v>
      </c>
      <c r="D753" s="40" t="s">
        <v>388</v>
      </c>
      <c r="E753" s="41">
        <v>1.1140000000000001E-2</v>
      </c>
      <c r="F753" s="48">
        <v>23.83</v>
      </c>
      <c r="G753" s="47">
        <f t="shared" si="109"/>
        <v>0.26</v>
      </c>
      <c r="I753" s="41">
        <v>1.1140000000000001E-2</v>
      </c>
      <c r="J753" s="46" t="b">
        <f>E753=I753</f>
        <v>1</v>
      </c>
      <c r="K753" s="16">
        <v>23.83</v>
      </c>
      <c r="L753" s="46" t="b">
        <f>F753=K753</f>
        <v>1</v>
      </c>
      <c r="M753" s="16">
        <v>0.26</v>
      </c>
      <c r="N753" s="46" t="b">
        <f t="shared" si="110"/>
        <v>1</v>
      </c>
    </row>
    <row r="754" spans="2:14">
      <c r="B754" s="17" t="s">
        <v>731</v>
      </c>
      <c r="C754" s="17" t="s">
        <v>732</v>
      </c>
      <c r="D754" s="40" t="s">
        <v>388</v>
      </c>
      <c r="E754" s="41">
        <v>5.57E-2</v>
      </c>
      <c r="F754" s="48">
        <v>31.14</v>
      </c>
      <c r="G754" s="47">
        <f t="shared" si="109"/>
        <v>1.73</v>
      </c>
      <c r="I754" s="41">
        <v>5.57E-2</v>
      </c>
      <c r="J754" s="46" t="b">
        <f>E754=I754</f>
        <v>1</v>
      </c>
      <c r="K754" s="16">
        <v>31.14</v>
      </c>
      <c r="L754" s="46" t="b">
        <f>F754=K754</f>
        <v>1</v>
      </c>
      <c r="M754" s="16">
        <v>1.73</v>
      </c>
      <c r="N754" s="46" t="b">
        <f t="shared" si="110"/>
        <v>1</v>
      </c>
    </row>
    <row r="755" spans="2:14">
      <c r="B755" s="42"/>
      <c r="C755" s="42"/>
      <c r="D755" s="42"/>
      <c r="E755" s="42"/>
      <c r="F755" s="43" t="s">
        <v>21</v>
      </c>
      <c r="G755" s="49">
        <f>SUM(G752:G754)</f>
        <v>6.7799999999999994</v>
      </c>
      <c r="I755" s="42"/>
      <c r="K755" s="42"/>
      <c r="M755" s="44">
        <v>6.78</v>
      </c>
      <c r="N755" s="46" t="b">
        <f t="shared" si="110"/>
        <v>1</v>
      </c>
    </row>
    <row r="757" spans="2:14">
      <c r="B757" s="29" t="s">
        <v>843</v>
      </c>
      <c r="C757" s="30"/>
      <c r="D757" s="30"/>
      <c r="E757" s="30"/>
      <c r="F757" s="30"/>
      <c r="G757" s="31"/>
      <c r="I757" s="30"/>
      <c r="K757" s="30"/>
      <c r="M757" s="31"/>
    </row>
    <row r="758" spans="2:14">
      <c r="B758" s="32" t="s">
        <v>392</v>
      </c>
      <c r="C758" s="33"/>
      <c r="D758" s="33"/>
      <c r="E758" s="33"/>
      <c r="F758" s="33"/>
      <c r="G758" s="34"/>
      <c r="I758" s="33"/>
      <c r="K758" s="33"/>
      <c r="M758" s="34"/>
    </row>
    <row r="759" spans="2:14">
      <c r="B759" s="35" t="s">
        <v>844</v>
      </c>
      <c r="C759" s="36"/>
      <c r="D759" s="36"/>
      <c r="E759" s="36"/>
      <c r="F759" s="37"/>
      <c r="G759" s="38"/>
      <c r="I759" s="36"/>
      <c r="K759" s="37"/>
      <c r="M759" s="38"/>
    </row>
    <row r="760" spans="2:14">
      <c r="B760" s="39" t="s">
        <v>381</v>
      </c>
      <c r="C760" s="7" t="s">
        <v>17</v>
      </c>
      <c r="D760" s="39" t="s">
        <v>382</v>
      </c>
      <c r="E760" s="39" t="s">
        <v>383</v>
      </c>
      <c r="F760" s="39" t="s">
        <v>1107</v>
      </c>
      <c r="G760" s="39" t="s">
        <v>385</v>
      </c>
      <c r="I760" s="39" t="s">
        <v>383</v>
      </c>
      <c r="K760" s="39" t="s">
        <v>384</v>
      </c>
      <c r="M760" s="39" t="s">
        <v>385</v>
      </c>
    </row>
    <row r="761" spans="2:14" ht="22.5">
      <c r="B761" s="17" t="s">
        <v>845</v>
      </c>
      <c r="C761" s="13" t="s">
        <v>846</v>
      </c>
      <c r="D761" s="40" t="s">
        <v>68</v>
      </c>
      <c r="E761" s="41">
        <v>1</v>
      </c>
      <c r="F761" s="48">
        <v>2.4</v>
      </c>
      <c r="G761" s="47">
        <f t="shared" ref="G761:G762" si="111">TRUNC(E761*F761,2)</f>
        <v>2.4</v>
      </c>
      <c r="I761" s="41">
        <v>1</v>
      </c>
      <c r="J761" s="46" t="b">
        <f>E761=I761</f>
        <v>1</v>
      </c>
      <c r="K761" s="16">
        <v>2.4</v>
      </c>
      <c r="L761" s="46" t="b">
        <f>F761=K761</f>
        <v>1</v>
      </c>
      <c r="M761" s="16">
        <v>2.4</v>
      </c>
      <c r="N761" s="46" t="b">
        <f t="shared" si="110"/>
        <v>1</v>
      </c>
    </row>
    <row r="762" spans="2:14">
      <c r="B762" s="17" t="s">
        <v>729</v>
      </c>
      <c r="C762" s="17" t="s">
        <v>730</v>
      </c>
      <c r="D762" s="40" t="s">
        <v>388</v>
      </c>
      <c r="E762" s="41">
        <v>0.1</v>
      </c>
      <c r="F762" s="48">
        <v>23.83</v>
      </c>
      <c r="G762" s="47">
        <f t="shared" si="111"/>
        <v>2.38</v>
      </c>
      <c r="I762" s="41">
        <v>0.1</v>
      </c>
      <c r="J762" s="46" t="b">
        <f>E762=I762</f>
        <v>1</v>
      </c>
      <c r="K762" s="16">
        <v>23.83</v>
      </c>
      <c r="L762" s="46" t="b">
        <f>F762=K762</f>
        <v>1</v>
      </c>
      <c r="M762" s="16">
        <v>2.38</v>
      </c>
      <c r="N762" s="46" t="b">
        <f t="shared" si="110"/>
        <v>1</v>
      </c>
    </row>
    <row r="763" spans="2:14">
      <c r="B763" s="42"/>
      <c r="C763" s="42"/>
      <c r="D763" s="42"/>
      <c r="E763" s="42"/>
      <c r="F763" s="43" t="s">
        <v>21</v>
      </c>
      <c r="G763" s="49">
        <f>SUM(G761:G762)</f>
        <v>4.7799999999999994</v>
      </c>
      <c r="I763" s="42"/>
      <c r="K763" s="42"/>
      <c r="M763" s="44">
        <v>4.78</v>
      </c>
      <c r="N763" s="46" t="b">
        <f t="shared" si="110"/>
        <v>1</v>
      </c>
    </row>
    <row r="765" spans="2:14" ht="63.75" customHeight="1">
      <c r="B765" s="69" t="s">
        <v>847</v>
      </c>
      <c r="C765" s="70"/>
      <c r="D765" s="70"/>
      <c r="E765" s="70"/>
      <c r="F765" s="70"/>
      <c r="G765" s="71"/>
      <c r="I765" s="30"/>
      <c r="K765" s="30"/>
      <c r="M765" s="31"/>
    </row>
    <row r="766" spans="2:14">
      <c r="B766" s="32" t="s">
        <v>392</v>
      </c>
      <c r="C766" s="33"/>
      <c r="D766" s="33"/>
      <c r="E766" s="33"/>
      <c r="F766" s="33"/>
      <c r="G766" s="34"/>
      <c r="I766" s="33"/>
      <c r="K766" s="33"/>
      <c r="M766" s="34"/>
    </row>
    <row r="767" spans="2:14">
      <c r="B767" s="35" t="s">
        <v>848</v>
      </c>
      <c r="C767" s="36"/>
      <c r="D767" s="36"/>
      <c r="E767" s="36"/>
      <c r="F767" s="37"/>
      <c r="G767" s="38"/>
      <c r="I767" s="36"/>
      <c r="K767" s="37"/>
      <c r="M767" s="38"/>
    </row>
    <row r="768" spans="2:14">
      <c r="B768" s="39" t="s">
        <v>381</v>
      </c>
      <c r="C768" s="7" t="s">
        <v>17</v>
      </c>
      <c r="D768" s="39" t="s">
        <v>382</v>
      </c>
      <c r="E768" s="39" t="s">
        <v>383</v>
      </c>
      <c r="F768" s="39" t="s">
        <v>1107</v>
      </c>
      <c r="G768" s="39" t="s">
        <v>385</v>
      </c>
      <c r="I768" s="39" t="s">
        <v>383</v>
      </c>
      <c r="K768" s="39" t="s">
        <v>384</v>
      </c>
      <c r="M768" s="39" t="s">
        <v>385</v>
      </c>
    </row>
    <row r="769" spans="2:14" ht="33.75">
      <c r="B769" s="17" t="s">
        <v>849</v>
      </c>
      <c r="C769" s="13" t="s">
        <v>850</v>
      </c>
      <c r="D769" s="40" t="s">
        <v>101</v>
      </c>
      <c r="E769" s="41">
        <v>20</v>
      </c>
      <c r="F769" s="48">
        <v>11.46</v>
      </c>
      <c r="G769" s="47">
        <f t="shared" ref="G769:G785" si="112">TRUNC(E769*F769,2)</f>
        <v>229.2</v>
      </c>
      <c r="I769" s="41">
        <v>20</v>
      </c>
      <c r="J769" s="46" t="b">
        <f t="shared" ref="J769:J785" si="113">E769=I769</f>
        <v>1</v>
      </c>
      <c r="K769" s="16">
        <v>11.46</v>
      </c>
      <c r="L769" s="46" t="b">
        <f t="shared" ref="L769:L785" si="114">F769=K769</f>
        <v>1</v>
      </c>
      <c r="M769" s="16">
        <v>229.2</v>
      </c>
      <c r="N769" s="46" t="b">
        <f t="shared" si="110"/>
        <v>1</v>
      </c>
    </row>
    <row r="770" spans="2:14" ht="33.75">
      <c r="B770" s="17" t="s">
        <v>851</v>
      </c>
      <c r="C770" s="13" t="s">
        <v>852</v>
      </c>
      <c r="D770" s="40" t="s">
        <v>68</v>
      </c>
      <c r="E770" s="41">
        <v>1</v>
      </c>
      <c r="F770" s="48">
        <v>56.25</v>
      </c>
      <c r="G770" s="47">
        <f t="shared" si="112"/>
        <v>56.25</v>
      </c>
      <c r="I770" s="41">
        <v>1</v>
      </c>
      <c r="J770" s="46" t="b">
        <f t="shared" si="113"/>
        <v>1</v>
      </c>
      <c r="K770" s="16">
        <v>56.25</v>
      </c>
      <c r="L770" s="46" t="b">
        <f t="shared" si="114"/>
        <v>1</v>
      </c>
      <c r="M770" s="16">
        <v>56.25</v>
      </c>
      <c r="N770" s="46" t="b">
        <f t="shared" si="110"/>
        <v>1</v>
      </c>
    </row>
    <row r="771" spans="2:14" ht="33.75">
      <c r="B771" s="17" t="s">
        <v>853</v>
      </c>
      <c r="C771" s="13" t="s">
        <v>854</v>
      </c>
      <c r="D771" s="40" t="s">
        <v>68</v>
      </c>
      <c r="E771" s="41">
        <v>1</v>
      </c>
      <c r="F771" s="48">
        <v>191.1</v>
      </c>
      <c r="G771" s="47">
        <f t="shared" si="112"/>
        <v>191.1</v>
      </c>
      <c r="I771" s="41">
        <v>1</v>
      </c>
      <c r="J771" s="46" t="b">
        <f t="shared" si="113"/>
        <v>1</v>
      </c>
      <c r="K771" s="16">
        <v>191.1</v>
      </c>
      <c r="L771" s="46" t="b">
        <f t="shared" si="114"/>
        <v>1</v>
      </c>
      <c r="M771" s="16">
        <v>191.1</v>
      </c>
      <c r="N771" s="46" t="b">
        <f t="shared" si="110"/>
        <v>1</v>
      </c>
    </row>
    <row r="772" spans="2:14" ht="22.5">
      <c r="B772" s="17" t="s">
        <v>855</v>
      </c>
      <c r="C772" s="13" t="s">
        <v>856</v>
      </c>
      <c r="D772" s="40" t="s">
        <v>68</v>
      </c>
      <c r="E772" s="41">
        <v>2</v>
      </c>
      <c r="F772" s="48">
        <v>5.04</v>
      </c>
      <c r="G772" s="47">
        <f t="shared" si="112"/>
        <v>10.08</v>
      </c>
      <c r="I772" s="41">
        <v>2</v>
      </c>
      <c r="J772" s="46" t="b">
        <f t="shared" si="113"/>
        <v>1</v>
      </c>
      <c r="K772" s="16">
        <v>5.04</v>
      </c>
      <c r="L772" s="46" t="b">
        <f t="shared" si="114"/>
        <v>1</v>
      </c>
      <c r="M772" s="16">
        <v>10.08</v>
      </c>
      <c r="N772" s="46" t="b">
        <f t="shared" si="110"/>
        <v>1</v>
      </c>
    </row>
    <row r="773" spans="2:14" ht="22.5">
      <c r="B773" s="17" t="s">
        <v>857</v>
      </c>
      <c r="C773" s="13" t="s">
        <v>858</v>
      </c>
      <c r="D773" s="40" t="s">
        <v>68</v>
      </c>
      <c r="E773" s="41">
        <v>2</v>
      </c>
      <c r="F773" s="48">
        <v>3.46</v>
      </c>
      <c r="G773" s="47">
        <f t="shared" si="112"/>
        <v>6.92</v>
      </c>
      <c r="I773" s="41">
        <v>2</v>
      </c>
      <c r="J773" s="46" t="b">
        <f t="shared" si="113"/>
        <v>1</v>
      </c>
      <c r="K773" s="16">
        <v>3.46</v>
      </c>
      <c r="L773" s="46" t="b">
        <f t="shared" si="114"/>
        <v>1</v>
      </c>
      <c r="M773" s="16">
        <v>6.92</v>
      </c>
      <c r="N773" s="46" t="b">
        <f t="shared" si="110"/>
        <v>1</v>
      </c>
    </row>
    <row r="774" spans="2:14" ht="22.5">
      <c r="B774" s="17" t="s">
        <v>859</v>
      </c>
      <c r="C774" s="13" t="s">
        <v>860</v>
      </c>
      <c r="D774" s="40" t="s">
        <v>68</v>
      </c>
      <c r="E774" s="41">
        <v>1</v>
      </c>
      <c r="F774" s="48">
        <v>52.29</v>
      </c>
      <c r="G774" s="47">
        <f t="shared" si="112"/>
        <v>52.29</v>
      </c>
      <c r="I774" s="41">
        <v>1</v>
      </c>
      <c r="J774" s="46" t="b">
        <f t="shared" si="113"/>
        <v>1</v>
      </c>
      <c r="K774" s="16">
        <v>52.29</v>
      </c>
      <c r="L774" s="46" t="b">
        <f t="shared" si="114"/>
        <v>1</v>
      </c>
      <c r="M774" s="16">
        <v>52.29</v>
      </c>
      <c r="N774" s="46" t="b">
        <f t="shared" si="110"/>
        <v>1</v>
      </c>
    </row>
    <row r="775" spans="2:14">
      <c r="B775" s="17" t="s">
        <v>861</v>
      </c>
      <c r="C775" s="13" t="s">
        <v>862</v>
      </c>
      <c r="D775" s="40" t="s">
        <v>101</v>
      </c>
      <c r="E775" s="41">
        <v>18</v>
      </c>
      <c r="F775" s="48">
        <v>10.88</v>
      </c>
      <c r="G775" s="47">
        <f t="shared" si="112"/>
        <v>195.84</v>
      </c>
      <c r="I775" s="41">
        <v>18</v>
      </c>
      <c r="J775" s="46" t="b">
        <f t="shared" si="113"/>
        <v>1</v>
      </c>
      <c r="K775" s="16">
        <v>10.88</v>
      </c>
      <c r="L775" s="46" t="b">
        <f t="shared" si="114"/>
        <v>1</v>
      </c>
      <c r="M775" s="16">
        <v>195.84</v>
      </c>
      <c r="N775" s="46" t="b">
        <f t="shared" si="110"/>
        <v>1</v>
      </c>
    </row>
    <row r="776" spans="2:14" ht="22.5">
      <c r="B776" s="17" t="s">
        <v>863</v>
      </c>
      <c r="C776" s="13" t="s">
        <v>864</v>
      </c>
      <c r="D776" s="40" t="s">
        <v>68</v>
      </c>
      <c r="E776" s="41">
        <v>1</v>
      </c>
      <c r="F776" s="48">
        <v>89.43</v>
      </c>
      <c r="G776" s="47">
        <f t="shared" si="112"/>
        <v>89.43</v>
      </c>
      <c r="I776" s="41">
        <v>1</v>
      </c>
      <c r="J776" s="46" t="b">
        <f t="shared" si="113"/>
        <v>1</v>
      </c>
      <c r="K776" s="16">
        <v>89.43</v>
      </c>
      <c r="L776" s="46" t="b">
        <f t="shared" si="114"/>
        <v>1</v>
      </c>
      <c r="M776" s="16">
        <v>89.43</v>
      </c>
      <c r="N776" s="46" t="b">
        <f t="shared" si="110"/>
        <v>1</v>
      </c>
    </row>
    <row r="777" spans="2:14" ht="22.5">
      <c r="B777" s="17" t="s">
        <v>865</v>
      </c>
      <c r="C777" s="13" t="s">
        <v>866</v>
      </c>
      <c r="D777" s="40" t="s">
        <v>68</v>
      </c>
      <c r="E777" s="41">
        <v>1</v>
      </c>
      <c r="F777" s="48">
        <v>28.81</v>
      </c>
      <c r="G777" s="47">
        <f t="shared" si="112"/>
        <v>28.81</v>
      </c>
      <c r="I777" s="41">
        <v>1</v>
      </c>
      <c r="J777" s="46" t="b">
        <f t="shared" si="113"/>
        <v>1</v>
      </c>
      <c r="K777" s="16">
        <v>28.81</v>
      </c>
      <c r="L777" s="46" t="b">
        <f t="shared" si="114"/>
        <v>1</v>
      </c>
      <c r="M777" s="16">
        <v>28.81</v>
      </c>
      <c r="N777" s="46" t="b">
        <f t="shared" si="110"/>
        <v>1</v>
      </c>
    </row>
    <row r="778" spans="2:14" ht="33.75">
      <c r="B778" s="17" t="s">
        <v>867</v>
      </c>
      <c r="C778" s="13" t="s">
        <v>868</v>
      </c>
      <c r="D778" s="40" t="s">
        <v>68</v>
      </c>
      <c r="E778" s="41">
        <v>1</v>
      </c>
      <c r="F778" s="48">
        <v>56.48</v>
      </c>
      <c r="G778" s="47">
        <f t="shared" si="112"/>
        <v>56.48</v>
      </c>
      <c r="I778" s="41">
        <v>1</v>
      </c>
      <c r="J778" s="46" t="b">
        <f t="shared" si="113"/>
        <v>1</v>
      </c>
      <c r="K778" s="16">
        <v>56.48</v>
      </c>
      <c r="L778" s="46" t="b">
        <f t="shared" si="114"/>
        <v>1</v>
      </c>
      <c r="M778" s="16">
        <v>56.48</v>
      </c>
      <c r="N778" s="46" t="b">
        <f t="shared" si="110"/>
        <v>1</v>
      </c>
    </row>
    <row r="779" spans="2:14" ht="22.5">
      <c r="B779" s="17" t="s">
        <v>841</v>
      </c>
      <c r="C779" s="13" t="s">
        <v>842</v>
      </c>
      <c r="D779" s="40" t="s">
        <v>68</v>
      </c>
      <c r="E779" s="41">
        <v>3</v>
      </c>
      <c r="F779" s="48">
        <v>4.79</v>
      </c>
      <c r="G779" s="47">
        <f t="shared" si="112"/>
        <v>14.37</v>
      </c>
      <c r="I779" s="41">
        <v>3</v>
      </c>
      <c r="J779" s="46" t="b">
        <f t="shared" si="113"/>
        <v>1</v>
      </c>
      <c r="K779" s="16">
        <v>4.79</v>
      </c>
      <c r="L779" s="46" t="b">
        <f t="shared" si="114"/>
        <v>1</v>
      </c>
      <c r="M779" s="16">
        <v>14.37</v>
      </c>
      <c r="N779" s="46" t="b">
        <f t="shared" si="110"/>
        <v>1</v>
      </c>
    </row>
    <row r="780" spans="2:14">
      <c r="B780" s="17" t="s">
        <v>869</v>
      </c>
      <c r="C780" s="13" t="s">
        <v>870</v>
      </c>
      <c r="D780" s="40" t="s">
        <v>68</v>
      </c>
      <c r="E780" s="41">
        <v>4</v>
      </c>
      <c r="F780" s="48">
        <v>1.9</v>
      </c>
      <c r="G780" s="47">
        <f t="shared" si="112"/>
        <v>7.6</v>
      </c>
      <c r="I780" s="41">
        <v>4</v>
      </c>
      <c r="J780" s="46" t="b">
        <f t="shared" si="113"/>
        <v>1</v>
      </c>
      <c r="K780" s="16">
        <v>1.9</v>
      </c>
      <c r="L780" s="46" t="b">
        <f t="shared" si="114"/>
        <v>1</v>
      </c>
      <c r="M780" s="16">
        <v>7.6</v>
      </c>
      <c r="N780" s="46" t="b">
        <f t="shared" si="110"/>
        <v>1</v>
      </c>
    </row>
    <row r="781" spans="2:14" ht="22.5">
      <c r="B781" s="17" t="s">
        <v>871</v>
      </c>
      <c r="C781" s="13" t="s">
        <v>872</v>
      </c>
      <c r="D781" s="40" t="s">
        <v>68</v>
      </c>
      <c r="E781" s="41">
        <v>1</v>
      </c>
      <c r="F781" s="48">
        <v>25.68</v>
      </c>
      <c r="G781" s="47">
        <f t="shared" si="112"/>
        <v>25.68</v>
      </c>
      <c r="I781" s="41">
        <v>1</v>
      </c>
      <c r="J781" s="46" t="b">
        <f t="shared" si="113"/>
        <v>1</v>
      </c>
      <c r="K781" s="16">
        <v>25.68</v>
      </c>
      <c r="L781" s="46" t="b">
        <f t="shared" si="114"/>
        <v>1</v>
      </c>
      <c r="M781" s="16">
        <v>25.68</v>
      </c>
      <c r="N781" s="46" t="b">
        <f t="shared" si="110"/>
        <v>1</v>
      </c>
    </row>
    <row r="782" spans="2:14" ht="22.5">
      <c r="B782" s="17" t="s">
        <v>873</v>
      </c>
      <c r="C782" s="13" t="s">
        <v>874</v>
      </c>
      <c r="D782" s="40" t="s">
        <v>101</v>
      </c>
      <c r="E782" s="41">
        <v>7</v>
      </c>
      <c r="F782" s="48">
        <v>169.34</v>
      </c>
      <c r="G782" s="47">
        <f t="shared" si="112"/>
        <v>1185.3800000000001</v>
      </c>
      <c r="I782" s="41">
        <v>7</v>
      </c>
      <c r="J782" s="46" t="b">
        <f t="shared" si="113"/>
        <v>1</v>
      </c>
      <c r="K782" s="16">
        <v>169.34</v>
      </c>
      <c r="L782" s="46" t="b">
        <f t="shared" si="114"/>
        <v>1</v>
      </c>
      <c r="M782" s="16">
        <v>1185.3800000000001</v>
      </c>
      <c r="N782" s="46" t="b">
        <f t="shared" si="110"/>
        <v>1</v>
      </c>
    </row>
    <row r="783" spans="2:14">
      <c r="B783" s="17" t="s">
        <v>729</v>
      </c>
      <c r="C783" s="13" t="s">
        <v>730</v>
      </c>
      <c r="D783" s="40" t="s">
        <v>388</v>
      </c>
      <c r="E783" s="41">
        <v>3.5078</v>
      </c>
      <c r="F783" s="48">
        <v>23.83</v>
      </c>
      <c r="G783" s="47">
        <f t="shared" si="112"/>
        <v>83.59</v>
      </c>
      <c r="I783" s="41">
        <v>3.5078</v>
      </c>
      <c r="J783" s="46" t="b">
        <f t="shared" si="113"/>
        <v>1</v>
      </c>
      <c r="K783" s="16">
        <v>23.83</v>
      </c>
      <c r="L783" s="46" t="b">
        <f t="shared" si="114"/>
        <v>1</v>
      </c>
      <c r="M783" s="16">
        <v>83.59</v>
      </c>
      <c r="N783" s="46" t="b">
        <f t="shared" si="110"/>
        <v>1</v>
      </c>
    </row>
    <row r="784" spans="2:14">
      <c r="B784" s="17" t="s">
        <v>731</v>
      </c>
      <c r="C784" s="13" t="s">
        <v>732</v>
      </c>
      <c r="D784" s="40" t="s">
        <v>388</v>
      </c>
      <c r="E784" s="41">
        <v>0.38969999999999999</v>
      </c>
      <c r="F784" s="48">
        <v>31.14</v>
      </c>
      <c r="G784" s="47">
        <f t="shared" si="112"/>
        <v>12.13</v>
      </c>
      <c r="I784" s="41">
        <v>0.38969999999999999</v>
      </c>
      <c r="J784" s="46" t="b">
        <f t="shared" si="113"/>
        <v>1</v>
      </c>
      <c r="K784" s="16">
        <v>31.14</v>
      </c>
      <c r="L784" s="46" t="b">
        <f t="shared" si="114"/>
        <v>1</v>
      </c>
      <c r="M784" s="16">
        <v>12.13</v>
      </c>
      <c r="N784" s="46" t="b">
        <f t="shared" si="110"/>
        <v>1</v>
      </c>
    </row>
    <row r="785" spans="2:14" ht="33.75">
      <c r="B785" s="17" t="s">
        <v>875</v>
      </c>
      <c r="C785" s="13" t="s">
        <v>876</v>
      </c>
      <c r="D785" s="40" t="s">
        <v>101</v>
      </c>
      <c r="E785" s="41">
        <v>1.3</v>
      </c>
      <c r="F785" s="48">
        <v>61.91</v>
      </c>
      <c r="G785" s="47">
        <f t="shared" si="112"/>
        <v>80.48</v>
      </c>
      <c r="I785" s="41">
        <v>1.3</v>
      </c>
      <c r="J785" s="46" t="b">
        <f t="shared" si="113"/>
        <v>1</v>
      </c>
      <c r="K785" s="16">
        <v>61.91</v>
      </c>
      <c r="L785" s="46" t="b">
        <f t="shared" si="114"/>
        <v>1</v>
      </c>
      <c r="M785" s="16">
        <v>80.48</v>
      </c>
      <c r="N785" s="46" t="b">
        <f t="shared" si="110"/>
        <v>1</v>
      </c>
    </row>
    <row r="786" spans="2:14">
      <c r="B786" s="42"/>
      <c r="C786" s="42"/>
      <c r="D786" s="42"/>
      <c r="E786" s="42"/>
      <c r="F786" s="43" t="s">
        <v>21</v>
      </c>
      <c r="G786" s="49">
        <f>SUM(G769:G785)</f>
        <v>2325.63</v>
      </c>
      <c r="I786" s="42"/>
      <c r="K786" s="42"/>
      <c r="M786" s="44">
        <v>2325.63</v>
      </c>
      <c r="N786" s="46" t="b">
        <f t="shared" si="110"/>
        <v>1</v>
      </c>
    </row>
    <row r="788" spans="2:14" ht="25.5" customHeight="1">
      <c r="B788" s="69" t="s">
        <v>877</v>
      </c>
      <c r="C788" s="70"/>
      <c r="D788" s="70"/>
      <c r="E788" s="70"/>
      <c r="F788" s="70"/>
      <c r="G788" s="71"/>
      <c r="I788" s="30"/>
      <c r="K788" s="30"/>
      <c r="M788" s="31"/>
    </row>
    <row r="789" spans="2:14">
      <c r="B789" s="32" t="s">
        <v>379</v>
      </c>
      <c r="C789" s="33"/>
      <c r="D789" s="33"/>
      <c r="E789" s="33"/>
      <c r="F789" s="33"/>
      <c r="G789" s="34"/>
      <c r="I789" s="33"/>
      <c r="K789" s="33"/>
      <c r="M789" s="34"/>
    </row>
    <row r="790" spans="2:14">
      <c r="B790" s="35" t="s">
        <v>878</v>
      </c>
      <c r="C790" s="36"/>
      <c r="D790" s="36"/>
      <c r="E790" s="36"/>
      <c r="F790" s="37"/>
      <c r="G790" s="38"/>
      <c r="I790" s="36"/>
      <c r="K790" s="37"/>
      <c r="M790" s="38"/>
    </row>
    <row r="791" spans="2:14">
      <c r="B791" s="39" t="s">
        <v>381</v>
      </c>
      <c r="C791" s="7" t="s">
        <v>17</v>
      </c>
      <c r="D791" s="39" t="s">
        <v>382</v>
      </c>
      <c r="E791" s="39" t="s">
        <v>383</v>
      </c>
      <c r="F791" s="39" t="s">
        <v>1107</v>
      </c>
      <c r="G791" s="39" t="s">
        <v>385</v>
      </c>
      <c r="I791" s="39" t="s">
        <v>383</v>
      </c>
      <c r="K791" s="39" t="s">
        <v>384</v>
      </c>
      <c r="M791" s="39" t="s">
        <v>385</v>
      </c>
    </row>
    <row r="792" spans="2:14" ht="22.5">
      <c r="B792" s="17" t="s">
        <v>879</v>
      </c>
      <c r="C792" s="13" t="s">
        <v>880</v>
      </c>
      <c r="D792" s="40" t="s">
        <v>388</v>
      </c>
      <c r="E792" s="41">
        <v>6.6000000000000003E-2</v>
      </c>
      <c r="F792" s="48">
        <v>22.99</v>
      </c>
      <c r="G792" s="47">
        <f t="shared" ref="G792:G793" si="115">TRUNC(E792*F792,2)</f>
        <v>1.51</v>
      </c>
      <c r="I792" s="41">
        <v>6.6000000000000003E-2</v>
      </c>
      <c r="J792" s="46" t="b">
        <f>E792=I792</f>
        <v>1</v>
      </c>
      <c r="K792" s="16">
        <v>22.99</v>
      </c>
      <c r="L792" s="46" t="b">
        <f>F792=K792</f>
        <v>1</v>
      </c>
      <c r="M792" s="16">
        <v>1.51</v>
      </c>
      <c r="N792" s="46" t="b">
        <f t="shared" si="110"/>
        <v>1</v>
      </c>
    </row>
    <row r="793" spans="2:14" ht="22.5">
      <c r="B793" s="17" t="s">
        <v>457</v>
      </c>
      <c r="C793" s="13" t="s">
        <v>458</v>
      </c>
      <c r="D793" s="40" t="s">
        <v>388</v>
      </c>
      <c r="E793" s="41">
        <v>0.23480000000000001</v>
      </c>
      <c r="F793" s="48">
        <v>27.84</v>
      </c>
      <c r="G793" s="47">
        <f t="shared" si="115"/>
        <v>6.53</v>
      </c>
      <c r="I793" s="41">
        <v>0.23480000000000001</v>
      </c>
      <c r="J793" s="46" t="b">
        <f>E793=I793</f>
        <v>1</v>
      </c>
      <c r="K793" s="16">
        <v>27.84</v>
      </c>
      <c r="L793" s="46" t="b">
        <f>F793=K793</f>
        <v>1</v>
      </c>
      <c r="M793" s="16">
        <v>6.53</v>
      </c>
      <c r="N793" s="46" t="b">
        <f t="shared" si="110"/>
        <v>1</v>
      </c>
    </row>
    <row r="794" spans="2:14">
      <c r="B794" s="42"/>
      <c r="C794" s="42"/>
      <c r="D794" s="42"/>
      <c r="E794" s="42"/>
      <c r="F794" s="43" t="s">
        <v>21</v>
      </c>
      <c r="G794" s="49">
        <f>SUM(G792:G793)</f>
        <v>8.0400000000000009</v>
      </c>
      <c r="I794" s="42"/>
      <c r="K794" s="42"/>
      <c r="M794" s="44">
        <v>8.0399999999999991</v>
      </c>
      <c r="N794" s="46" t="b">
        <f t="shared" si="110"/>
        <v>1</v>
      </c>
    </row>
    <row r="796" spans="2:14">
      <c r="B796" s="29" t="s">
        <v>881</v>
      </c>
      <c r="C796" s="30"/>
      <c r="D796" s="30"/>
      <c r="E796" s="30"/>
      <c r="F796" s="30"/>
      <c r="G796" s="31"/>
      <c r="I796" s="30"/>
      <c r="K796" s="30"/>
      <c r="M796" s="31"/>
    </row>
    <row r="797" spans="2:14">
      <c r="B797" s="32" t="s">
        <v>379</v>
      </c>
      <c r="C797" s="33"/>
      <c r="D797" s="33"/>
      <c r="E797" s="33"/>
      <c r="F797" s="33"/>
      <c r="G797" s="34"/>
      <c r="I797" s="33"/>
      <c r="K797" s="33"/>
      <c r="M797" s="34"/>
    </row>
    <row r="798" spans="2:14">
      <c r="B798" s="35" t="s">
        <v>882</v>
      </c>
      <c r="C798" s="36"/>
      <c r="D798" s="36"/>
      <c r="E798" s="36"/>
      <c r="F798" s="37"/>
      <c r="G798" s="38"/>
      <c r="I798" s="36"/>
      <c r="K798" s="37"/>
      <c r="M798" s="38"/>
    </row>
    <row r="799" spans="2:14">
      <c r="B799" s="39" t="s">
        <v>381</v>
      </c>
      <c r="C799" s="7" t="s">
        <v>17</v>
      </c>
      <c r="D799" s="39" t="s">
        <v>382</v>
      </c>
      <c r="E799" s="39" t="s">
        <v>383</v>
      </c>
      <c r="F799" s="39" t="s">
        <v>1107</v>
      </c>
      <c r="G799" s="39" t="s">
        <v>385</v>
      </c>
      <c r="I799" s="39" t="s">
        <v>383</v>
      </c>
      <c r="K799" s="39" t="s">
        <v>384</v>
      </c>
      <c r="M799" s="39" t="s">
        <v>385</v>
      </c>
    </row>
    <row r="800" spans="2:14">
      <c r="B800" s="17" t="s">
        <v>883</v>
      </c>
      <c r="C800" s="13" t="s">
        <v>884</v>
      </c>
      <c r="D800" s="40" t="s">
        <v>68</v>
      </c>
      <c r="E800" s="41">
        <v>4.4999999999999997E-3</v>
      </c>
      <c r="F800" s="48">
        <v>3.02</v>
      </c>
      <c r="G800" s="47">
        <f t="shared" ref="G800:G803" si="116">TRUNC(E800*F800,2)</f>
        <v>0.01</v>
      </c>
      <c r="I800" s="41">
        <v>4.4999999999999997E-3</v>
      </c>
      <c r="J800" s="46" t="b">
        <f>E800=I800</f>
        <v>1</v>
      </c>
      <c r="K800" s="16">
        <v>3.02</v>
      </c>
      <c r="L800" s="46" t="b">
        <f>F800=K800</f>
        <v>1</v>
      </c>
      <c r="M800" s="16">
        <v>0.01</v>
      </c>
      <c r="N800" s="46" t="b">
        <f t="shared" ref="N800:N849" si="117">G800=M800</f>
        <v>1</v>
      </c>
    </row>
    <row r="801" spans="2:14">
      <c r="B801" s="17" t="s">
        <v>885</v>
      </c>
      <c r="C801" s="13" t="s">
        <v>886</v>
      </c>
      <c r="D801" s="40" t="s">
        <v>101</v>
      </c>
      <c r="E801" s="41">
        <v>1.0492999999999999</v>
      </c>
      <c r="F801" s="48">
        <v>4.33</v>
      </c>
      <c r="G801" s="47">
        <f t="shared" si="116"/>
        <v>4.54</v>
      </c>
      <c r="I801" s="41">
        <v>1.0492999999999999</v>
      </c>
      <c r="J801" s="46" t="b">
        <f>E801=I801</f>
        <v>1</v>
      </c>
      <c r="K801" s="16">
        <v>4.33</v>
      </c>
      <c r="L801" s="46" t="b">
        <f>F801=K801</f>
        <v>1</v>
      </c>
      <c r="M801" s="16">
        <v>4.54</v>
      </c>
      <c r="N801" s="46" t="b">
        <f t="shared" si="117"/>
        <v>1</v>
      </c>
    </row>
    <row r="802" spans="2:14" ht="22.5">
      <c r="B802" s="17" t="s">
        <v>879</v>
      </c>
      <c r="C802" s="13" t="s">
        <v>880</v>
      </c>
      <c r="D802" s="40" t="s">
        <v>388</v>
      </c>
      <c r="E802" s="41">
        <v>1.95E-2</v>
      </c>
      <c r="F802" s="48">
        <v>22.99</v>
      </c>
      <c r="G802" s="47">
        <f t="shared" si="116"/>
        <v>0.44</v>
      </c>
      <c r="I802" s="41">
        <v>1.95E-2</v>
      </c>
      <c r="J802" s="46" t="b">
        <f>E802=I802</f>
        <v>1</v>
      </c>
      <c r="K802" s="16">
        <v>22.99</v>
      </c>
      <c r="L802" s="46" t="b">
        <f>F802=K802</f>
        <v>1</v>
      </c>
      <c r="M802" s="16">
        <v>0.44</v>
      </c>
      <c r="N802" s="46" t="b">
        <f t="shared" si="117"/>
        <v>1</v>
      </c>
    </row>
    <row r="803" spans="2:14" ht="22.5">
      <c r="B803" s="17" t="s">
        <v>457</v>
      </c>
      <c r="C803" s="13" t="s">
        <v>458</v>
      </c>
      <c r="D803" s="40" t="s">
        <v>388</v>
      </c>
      <c r="E803" s="41">
        <v>1.95E-2</v>
      </c>
      <c r="F803" s="48">
        <v>27.84</v>
      </c>
      <c r="G803" s="47">
        <f t="shared" si="116"/>
        <v>0.54</v>
      </c>
      <c r="I803" s="41">
        <v>1.95E-2</v>
      </c>
      <c r="J803" s="46" t="b">
        <f>E803=I803</f>
        <v>1</v>
      </c>
      <c r="K803" s="16">
        <v>27.84</v>
      </c>
      <c r="L803" s="46" t="b">
        <f>F803=K803</f>
        <v>1</v>
      </c>
      <c r="M803" s="16">
        <v>0.54</v>
      </c>
      <c r="N803" s="46" t="b">
        <f t="shared" si="117"/>
        <v>1</v>
      </c>
    </row>
    <row r="804" spans="2:14">
      <c r="B804" s="42"/>
      <c r="C804" s="42"/>
      <c r="D804" s="42"/>
      <c r="E804" s="42"/>
      <c r="F804" s="43" t="s">
        <v>21</v>
      </c>
      <c r="G804" s="49">
        <f>SUM(G800:G803)</f>
        <v>5.53</v>
      </c>
      <c r="I804" s="42"/>
      <c r="K804" s="42"/>
      <c r="M804" s="44">
        <v>5.53</v>
      </c>
      <c r="N804" s="46" t="b">
        <f t="shared" si="117"/>
        <v>1</v>
      </c>
    </row>
    <row r="806" spans="2:14">
      <c r="B806" s="29" t="s">
        <v>887</v>
      </c>
      <c r="C806" s="30"/>
      <c r="D806" s="30"/>
      <c r="E806" s="30"/>
      <c r="F806" s="30"/>
      <c r="G806" s="31"/>
      <c r="I806" s="30"/>
      <c r="K806" s="30"/>
      <c r="M806" s="31"/>
    </row>
    <row r="807" spans="2:14">
      <c r="B807" s="32" t="s">
        <v>379</v>
      </c>
      <c r="C807" s="33"/>
      <c r="D807" s="33"/>
      <c r="E807" s="33"/>
      <c r="F807" s="33"/>
      <c r="G807" s="34"/>
      <c r="I807" s="33"/>
      <c r="K807" s="33"/>
      <c r="M807" s="34"/>
    </row>
    <row r="808" spans="2:14">
      <c r="B808" s="35" t="s">
        <v>888</v>
      </c>
      <c r="C808" s="36"/>
      <c r="D808" s="36"/>
      <c r="E808" s="36"/>
      <c r="F808" s="37"/>
      <c r="G808" s="38"/>
      <c r="I808" s="36"/>
      <c r="K808" s="37"/>
      <c r="M808" s="38"/>
    </row>
    <row r="809" spans="2:14">
      <c r="B809" s="39" t="s">
        <v>381</v>
      </c>
      <c r="C809" s="7" t="s">
        <v>17</v>
      </c>
      <c r="D809" s="39" t="s">
        <v>382</v>
      </c>
      <c r="E809" s="39" t="s">
        <v>383</v>
      </c>
      <c r="F809" s="39" t="s">
        <v>1107</v>
      </c>
      <c r="G809" s="39" t="s">
        <v>385</v>
      </c>
      <c r="I809" s="39" t="s">
        <v>383</v>
      </c>
      <c r="K809" s="39" t="s">
        <v>384</v>
      </c>
      <c r="M809" s="39" t="s">
        <v>385</v>
      </c>
    </row>
    <row r="810" spans="2:14">
      <c r="B810" s="17" t="s">
        <v>883</v>
      </c>
      <c r="C810" s="13" t="s">
        <v>884</v>
      </c>
      <c r="D810" s="40" t="s">
        <v>68</v>
      </c>
      <c r="E810" s="41">
        <v>5.4999999999999997E-3</v>
      </c>
      <c r="F810" s="48">
        <v>3.02</v>
      </c>
      <c r="G810" s="47">
        <f t="shared" ref="G810:G813" si="118">TRUNC(E810*F810,2)</f>
        <v>0.01</v>
      </c>
      <c r="I810" s="41">
        <v>5.4999999999999997E-3</v>
      </c>
      <c r="J810" s="46" t="b">
        <f>E810=I810</f>
        <v>1</v>
      </c>
      <c r="K810" s="16">
        <v>3.02</v>
      </c>
      <c r="L810" s="46" t="b">
        <f>F810=K810</f>
        <v>1</v>
      </c>
      <c r="M810" s="16">
        <v>0.01</v>
      </c>
      <c r="N810" s="46" t="b">
        <f t="shared" si="117"/>
        <v>1</v>
      </c>
    </row>
    <row r="811" spans="2:14">
      <c r="B811" s="17" t="s">
        <v>889</v>
      </c>
      <c r="C811" s="13" t="s">
        <v>890</v>
      </c>
      <c r="D811" s="40" t="s">
        <v>101</v>
      </c>
      <c r="E811" s="41">
        <v>1.0492999999999999</v>
      </c>
      <c r="F811" s="48">
        <v>9.34</v>
      </c>
      <c r="G811" s="47">
        <f t="shared" si="118"/>
        <v>9.8000000000000007</v>
      </c>
      <c r="I811" s="41">
        <v>1.0492999999999999</v>
      </c>
      <c r="J811" s="46" t="b">
        <f>E811=I811</f>
        <v>1</v>
      </c>
      <c r="K811" s="16">
        <v>9.34</v>
      </c>
      <c r="L811" s="46" t="b">
        <f>F811=K811</f>
        <v>1</v>
      </c>
      <c r="M811" s="16">
        <v>9.8000000000000007</v>
      </c>
      <c r="N811" s="46" t="b">
        <f t="shared" si="117"/>
        <v>1</v>
      </c>
    </row>
    <row r="812" spans="2:14" ht="22.5">
      <c r="B812" s="17" t="s">
        <v>879</v>
      </c>
      <c r="C812" s="13" t="s">
        <v>880</v>
      </c>
      <c r="D812" s="40" t="s">
        <v>388</v>
      </c>
      <c r="E812" s="41">
        <v>2.35E-2</v>
      </c>
      <c r="F812" s="48">
        <v>22.99</v>
      </c>
      <c r="G812" s="47">
        <f t="shared" si="118"/>
        <v>0.54</v>
      </c>
      <c r="I812" s="41">
        <v>2.35E-2</v>
      </c>
      <c r="J812" s="46" t="b">
        <f>E812=I812</f>
        <v>1</v>
      </c>
      <c r="K812" s="16">
        <v>22.99</v>
      </c>
      <c r="L812" s="46" t="b">
        <f>F812=K812</f>
        <v>1</v>
      </c>
      <c r="M812" s="16">
        <v>0.54</v>
      </c>
      <c r="N812" s="46" t="b">
        <f t="shared" si="117"/>
        <v>1</v>
      </c>
    </row>
    <row r="813" spans="2:14" ht="22.5">
      <c r="B813" s="17" t="s">
        <v>457</v>
      </c>
      <c r="C813" s="13" t="s">
        <v>458</v>
      </c>
      <c r="D813" s="40" t="s">
        <v>388</v>
      </c>
      <c r="E813" s="41">
        <v>2.35E-2</v>
      </c>
      <c r="F813" s="48">
        <v>27.84</v>
      </c>
      <c r="G813" s="47">
        <f t="shared" si="118"/>
        <v>0.65</v>
      </c>
      <c r="I813" s="41">
        <v>2.35E-2</v>
      </c>
      <c r="J813" s="46" t="b">
        <f>E813=I813</f>
        <v>1</v>
      </c>
      <c r="K813" s="16">
        <v>27.84</v>
      </c>
      <c r="L813" s="46" t="b">
        <f>F813=K813</f>
        <v>1</v>
      </c>
      <c r="M813" s="16">
        <v>0.65</v>
      </c>
      <c r="N813" s="46" t="b">
        <f t="shared" si="117"/>
        <v>1</v>
      </c>
    </row>
    <row r="814" spans="2:14">
      <c r="B814" s="42"/>
      <c r="C814" s="42"/>
      <c r="D814" s="42"/>
      <c r="E814" s="42"/>
      <c r="F814" s="43" t="s">
        <v>21</v>
      </c>
      <c r="G814" s="49">
        <f>SUM(G810:G813)</f>
        <v>11.000000000000002</v>
      </c>
      <c r="I814" s="42"/>
      <c r="K814" s="42"/>
      <c r="M814" s="44">
        <v>11</v>
      </c>
      <c r="N814" s="46" t="b">
        <f t="shared" si="117"/>
        <v>1</v>
      </c>
    </row>
    <row r="816" spans="2:14" ht="25.5" customHeight="1">
      <c r="B816" s="69" t="s">
        <v>891</v>
      </c>
      <c r="C816" s="70"/>
      <c r="D816" s="70"/>
      <c r="E816" s="70"/>
      <c r="F816" s="70"/>
      <c r="G816" s="71"/>
      <c r="I816" s="30"/>
      <c r="K816" s="30"/>
      <c r="M816" s="31"/>
    </row>
    <row r="817" spans="2:14">
      <c r="B817" s="32" t="s">
        <v>379</v>
      </c>
      <c r="C817" s="33"/>
      <c r="D817" s="33"/>
      <c r="E817" s="33"/>
      <c r="F817" s="33"/>
      <c r="G817" s="34"/>
      <c r="I817" s="33"/>
      <c r="K817" s="33"/>
      <c r="M817" s="34"/>
    </row>
    <row r="818" spans="2:14">
      <c r="B818" s="35" t="s">
        <v>892</v>
      </c>
      <c r="C818" s="36"/>
      <c r="D818" s="36"/>
      <c r="E818" s="36"/>
      <c r="F818" s="37"/>
      <c r="G818" s="38"/>
      <c r="I818" s="36"/>
      <c r="K818" s="37"/>
      <c r="M818" s="38"/>
    </row>
    <row r="819" spans="2:14">
      <c r="B819" s="39" t="s">
        <v>381</v>
      </c>
      <c r="C819" s="7" t="s">
        <v>17</v>
      </c>
      <c r="D819" s="39" t="s">
        <v>382</v>
      </c>
      <c r="E819" s="39" t="s">
        <v>383</v>
      </c>
      <c r="F819" s="39" t="s">
        <v>1107</v>
      </c>
      <c r="G819" s="39" t="s">
        <v>385</v>
      </c>
      <c r="I819" s="39" t="s">
        <v>383</v>
      </c>
      <c r="K819" s="39" t="s">
        <v>384</v>
      </c>
      <c r="M819" s="39" t="s">
        <v>385</v>
      </c>
    </row>
    <row r="820" spans="2:14">
      <c r="B820" s="17" t="s">
        <v>893</v>
      </c>
      <c r="C820" s="13" t="s">
        <v>894</v>
      </c>
      <c r="D820" s="40" t="s">
        <v>68</v>
      </c>
      <c r="E820" s="41">
        <v>8.2000000000000007E-3</v>
      </c>
      <c r="F820" s="48">
        <v>77.86</v>
      </c>
      <c r="G820" s="47">
        <f t="shared" ref="G820:G825" si="119">TRUNC(E820*F820,2)</f>
        <v>0.63</v>
      </c>
      <c r="I820" s="41">
        <v>8.2000000000000007E-3</v>
      </c>
      <c r="J820" s="46" t="b">
        <f t="shared" ref="J820:J825" si="120">E820=I820</f>
        <v>1</v>
      </c>
      <c r="K820" s="16">
        <v>77.86</v>
      </c>
      <c r="L820" s="46" t="b">
        <f t="shared" ref="L820:L825" si="121">F820=K820</f>
        <v>1</v>
      </c>
      <c r="M820" s="16">
        <v>0.63</v>
      </c>
      <c r="N820" s="46" t="b">
        <f t="shared" si="117"/>
        <v>1</v>
      </c>
    </row>
    <row r="821" spans="2:14" ht="22.5">
      <c r="B821" s="17" t="s">
        <v>895</v>
      </c>
      <c r="C821" s="13" t="s">
        <v>896</v>
      </c>
      <c r="D821" s="40" t="s">
        <v>68</v>
      </c>
      <c r="E821" s="41">
        <v>1</v>
      </c>
      <c r="F821" s="48">
        <v>0.99</v>
      </c>
      <c r="G821" s="47">
        <f t="shared" si="119"/>
        <v>0.99</v>
      </c>
      <c r="I821" s="41">
        <v>1</v>
      </c>
      <c r="J821" s="46" t="b">
        <f t="shared" si="120"/>
        <v>1</v>
      </c>
      <c r="K821" s="16">
        <v>0.99</v>
      </c>
      <c r="L821" s="46" t="b">
        <f t="shared" si="121"/>
        <v>1</v>
      </c>
      <c r="M821" s="16">
        <v>0.99</v>
      </c>
      <c r="N821" s="46" t="b">
        <f t="shared" si="117"/>
        <v>1</v>
      </c>
    </row>
    <row r="822" spans="2:14">
      <c r="B822" s="17" t="s">
        <v>883</v>
      </c>
      <c r="C822" s="13" t="s">
        <v>884</v>
      </c>
      <c r="D822" s="40" t="s">
        <v>68</v>
      </c>
      <c r="E822" s="41">
        <v>1.2E-2</v>
      </c>
      <c r="F822" s="48">
        <v>3.02</v>
      </c>
      <c r="G822" s="47">
        <f t="shared" si="119"/>
        <v>0.03</v>
      </c>
      <c r="I822" s="41">
        <v>1.2E-2</v>
      </c>
      <c r="J822" s="46" t="b">
        <f t="shared" si="120"/>
        <v>1</v>
      </c>
      <c r="K822" s="16">
        <v>3.02</v>
      </c>
      <c r="L822" s="46" t="b">
        <f t="shared" si="121"/>
        <v>1</v>
      </c>
      <c r="M822" s="16">
        <v>0.03</v>
      </c>
      <c r="N822" s="46" t="b">
        <f t="shared" si="117"/>
        <v>1</v>
      </c>
    </row>
    <row r="823" spans="2:14" ht="22.5">
      <c r="B823" s="17" t="s">
        <v>897</v>
      </c>
      <c r="C823" s="13" t="s">
        <v>898</v>
      </c>
      <c r="D823" s="40" t="s">
        <v>68</v>
      </c>
      <c r="E823" s="41">
        <v>9.4999999999999998E-3</v>
      </c>
      <c r="F823" s="48">
        <v>88.22</v>
      </c>
      <c r="G823" s="47">
        <f t="shared" si="119"/>
        <v>0.83</v>
      </c>
      <c r="I823" s="41">
        <v>9.4999999999999998E-3</v>
      </c>
      <c r="J823" s="46" t="b">
        <f t="shared" si="120"/>
        <v>1</v>
      </c>
      <c r="K823" s="16">
        <v>88.22</v>
      </c>
      <c r="L823" s="46" t="b">
        <f t="shared" si="121"/>
        <v>1</v>
      </c>
      <c r="M823" s="16">
        <v>0.83</v>
      </c>
      <c r="N823" s="46" t="b">
        <f t="shared" si="117"/>
        <v>1</v>
      </c>
    </row>
    <row r="824" spans="2:14" ht="22.5">
      <c r="B824" s="17" t="s">
        <v>879</v>
      </c>
      <c r="C824" s="13" t="s">
        <v>880</v>
      </c>
      <c r="D824" s="40" t="s">
        <v>388</v>
      </c>
      <c r="E824" s="41">
        <v>5.2400000000000002E-2</v>
      </c>
      <c r="F824" s="48">
        <v>22.99</v>
      </c>
      <c r="G824" s="47">
        <f t="shared" si="119"/>
        <v>1.2</v>
      </c>
      <c r="I824" s="41">
        <v>5.2400000000000002E-2</v>
      </c>
      <c r="J824" s="46" t="b">
        <f t="shared" si="120"/>
        <v>1</v>
      </c>
      <c r="K824" s="16">
        <v>22.99</v>
      </c>
      <c r="L824" s="46" t="b">
        <f t="shared" si="121"/>
        <v>1</v>
      </c>
      <c r="M824" s="16">
        <v>1.2</v>
      </c>
      <c r="N824" s="46" t="b">
        <f t="shared" si="117"/>
        <v>1</v>
      </c>
    </row>
    <row r="825" spans="2:14" ht="22.5">
      <c r="B825" s="17" t="s">
        <v>457</v>
      </c>
      <c r="C825" s="13" t="s">
        <v>458</v>
      </c>
      <c r="D825" s="40" t="s">
        <v>388</v>
      </c>
      <c r="E825" s="41">
        <v>5.2400000000000002E-2</v>
      </c>
      <c r="F825" s="48">
        <v>27.84</v>
      </c>
      <c r="G825" s="47">
        <f t="shared" si="119"/>
        <v>1.45</v>
      </c>
      <c r="I825" s="41">
        <v>5.2400000000000002E-2</v>
      </c>
      <c r="J825" s="46" t="b">
        <f t="shared" si="120"/>
        <v>1</v>
      </c>
      <c r="K825" s="16">
        <v>27.84</v>
      </c>
      <c r="L825" s="46" t="b">
        <f t="shared" si="121"/>
        <v>1</v>
      </c>
      <c r="M825" s="16">
        <v>1.45</v>
      </c>
      <c r="N825" s="46" t="b">
        <f t="shared" si="117"/>
        <v>1</v>
      </c>
    </row>
    <row r="826" spans="2:14">
      <c r="B826" s="42"/>
      <c r="C826" s="42"/>
      <c r="D826" s="42"/>
      <c r="E826" s="42"/>
      <c r="F826" s="43" t="s">
        <v>21</v>
      </c>
      <c r="G826" s="49">
        <f>SUM(G820:G825)</f>
        <v>5.13</v>
      </c>
      <c r="I826" s="42"/>
      <c r="K826" s="42"/>
      <c r="M826" s="44">
        <v>5.13</v>
      </c>
      <c r="N826" s="46" t="b">
        <f t="shared" si="117"/>
        <v>1</v>
      </c>
    </row>
    <row r="828" spans="2:14" ht="25.5" customHeight="1">
      <c r="B828" s="69" t="s">
        <v>899</v>
      </c>
      <c r="C828" s="70"/>
      <c r="D828" s="70"/>
      <c r="E828" s="70"/>
      <c r="F828" s="70"/>
      <c r="G828" s="71"/>
      <c r="I828" s="30"/>
      <c r="K828" s="30"/>
      <c r="M828" s="31"/>
    </row>
    <row r="829" spans="2:14">
      <c r="B829" s="32" t="s">
        <v>379</v>
      </c>
      <c r="C829" s="33"/>
      <c r="D829" s="33"/>
      <c r="E829" s="33"/>
      <c r="F829" s="33"/>
      <c r="G829" s="34"/>
      <c r="I829" s="33"/>
      <c r="K829" s="33"/>
      <c r="M829" s="34"/>
    </row>
    <row r="830" spans="2:14">
      <c r="B830" s="35" t="s">
        <v>900</v>
      </c>
      <c r="C830" s="36"/>
      <c r="D830" s="36"/>
      <c r="E830" s="36"/>
      <c r="F830" s="37"/>
      <c r="G830" s="38"/>
      <c r="I830" s="36"/>
      <c r="K830" s="37"/>
      <c r="M830" s="38"/>
    </row>
    <row r="831" spans="2:14">
      <c r="B831" s="39" t="s">
        <v>381</v>
      </c>
      <c r="C831" s="7" t="s">
        <v>17</v>
      </c>
      <c r="D831" s="39" t="s">
        <v>382</v>
      </c>
      <c r="E831" s="39" t="s">
        <v>383</v>
      </c>
      <c r="F831" s="39" t="s">
        <v>1107</v>
      </c>
      <c r="G831" s="39" t="s">
        <v>385</v>
      </c>
      <c r="I831" s="39" t="s">
        <v>383</v>
      </c>
      <c r="K831" s="39" t="s">
        <v>384</v>
      </c>
      <c r="M831" s="39" t="s">
        <v>385</v>
      </c>
    </row>
    <row r="832" spans="2:14">
      <c r="B832" s="17" t="s">
        <v>893</v>
      </c>
      <c r="C832" s="13" t="s">
        <v>894</v>
      </c>
      <c r="D832" s="40" t="s">
        <v>68</v>
      </c>
      <c r="E832" s="41">
        <v>7.1000000000000004E-3</v>
      </c>
      <c r="F832" s="48">
        <v>77.86</v>
      </c>
      <c r="G832" s="47">
        <f t="shared" ref="G832:G837" si="122">TRUNC(E832*F832,2)</f>
        <v>0.55000000000000004</v>
      </c>
      <c r="I832" s="41">
        <v>7.1000000000000004E-3</v>
      </c>
      <c r="J832" s="46" t="b">
        <f t="shared" ref="J832:J837" si="123">E832=I832</f>
        <v>1</v>
      </c>
      <c r="K832" s="16">
        <v>77.86</v>
      </c>
      <c r="L832" s="46" t="b">
        <f t="shared" ref="L832:L837" si="124">F832=K832</f>
        <v>1</v>
      </c>
      <c r="M832" s="16">
        <v>0.55000000000000004</v>
      </c>
      <c r="N832" s="46" t="b">
        <f t="shared" si="117"/>
        <v>1</v>
      </c>
    </row>
    <row r="833" spans="2:14" ht="22.5">
      <c r="B833" s="17" t="s">
        <v>901</v>
      </c>
      <c r="C833" s="13" t="s">
        <v>902</v>
      </c>
      <c r="D833" s="40" t="s">
        <v>68</v>
      </c>
      <c r="E833" s="41">
        <v>1</v>
      </c>
      <c r="F833" s="48">
        <v>1.56</v>
      </c>
      <c r="G833" s="47">
        <f t="shared" si="122"/>
        <v>1.56</v>
      </c>
      <c r="I833" s="41">
        <v>1</v>
      </c>
      <c r="J833" s="46" t="b">
        <f t="shared" si="123"/>
        <v>1</v>
      </c>
      <c r="K833" s="16">
        <v>1.56</v>
      </c>
      <c r="L833" s="46" t="b">
        <f t="shared" si="124"/>
        <v>1</v>
      </c>
      <c r="M833" s="16">
        <v>1.56</v>
      </c>
      <c r="N833" s="46" t="b">
        <f t="shared" si="117"/>
        <v>1</v>
      </c>
    </row>
    <row r="834" spans="2:14">
      <c r="B834" s="17" t="s">
        <v>883</v>
      </c>
      <c r="C834" s="13" t="s">
        <v>884</v>
      </c>
      <c r="D834" s="40" t="s">
        <v>68</v>
      </c>
      <c r="E834" s="41">
        <v>1.0800000000000001E-2</v>
      </c>
      <c r="F834" s="48">
        <v>3.02</v>
      </c>
      <c r="G834" s="47">
        <f t="shared" si="122"/>
        <v>0.03</v>
      </c>
      <c r="I834" s="41">
        <v>1.0800000000000001E-2</v>
      </c>
      <c r="J834" s="46" t="b">
        <f t="shared" si="123"/>
        <v>1</v>
      </c>
      <c r="K834" s="16">
        <v>3.02</v>
      </c>
      <c r="L834" s="46" t="b">
        <f t="shared" si="124"/>
        <v>1</v>
      </c>
      <c r="M834" s="16">
        <v>0.03</v>
      </c>
      <c r="N834" s="46" t="b">
        <f t="shared" si="117"/>
        <v>1</v>
      </c>
    </row>
    <row r="835" spans="2:14" ht="22.5">
      <c r="B835" s="17" t="s">
        <v>897</v>
      </c>
      <c r="C835" s="13" t="s">
        <v>898</v>
      </c>
      <c r="D835" s="40" t="s">
        <v>68</v>
      </c>
      <c r="E835" s="41">
        <v>8.0000000000000002E-3</v>
      </c>
      <c r="F835" s="48">
        <v>88.22</v>
      </c>
      <c r="G835" s="47">
        <f t="shared" si="122"/>
        <v>0.7</v>
      </c>
      <c r="I835" s="41">
        <v>8.0000000000000002E-3</v>
      </c>
      <c r="J835" s="46" t="b">
        <f t="shared" si="123"/>
        <v>1</v>
      </c>
      <c r="K835" s="16">
        <v>88.22</v>
      </c>
      <c r="L835" s="46" t="b">
        <f t="shared" si="124"/>
        <v>1</v>
      </c>
      <c r="M835" s="16">
        <v>0.7</v>
      </c>
      <c r="N835" s="46" t="b">
        <f t="shared" si="117"/>
        <v>1</v>
      </c>
    </row>
    <row r="836" spans="2:14" ht="22.5">
      <c r="B836" s="17" t="s">
        <v>879</v>
      </c>
      <c r="C836" s="13" t="s">
        <v>880</v>
      </c>
      <c r="D836" s="40" t="s">
        <v>388</v>
      </c>
      <c r="E836" s="41">
        <v>7.0599999999999996E-2</v>
      </c>
      <c r="F836" s="48">
        <v>22.99</v>
      </c>
      <c r="G836" s="47">
        <f t="shared" si="122"/>
        <v>1.62</v>
      </c>
      <c r="I836" s="41">
        <v>7.0599999999999996E-2</v>
      </c>
      <c r="J836" s="46" t="b">
        <f t="shared" si="123"/>
        <v>1</v>
      </c>
      <c r="K836" s="16">
        <v>22.99</v>
      </c>
      <c r="L836" s="46" t="b">
        <f t="shared" si="124"/>
        <v>1</v>
      </c>
      <c r="M836" s="16">
        <v>1.62</v>
      </c>
      <c r="N836" s="46" t="b">
        <f t="shared" si="117"/>
        <v>1</v>
      </c>
    </row>
    <row r="837" spans="2:14" ht="22.5">
      <c r="B837" s="17" t="s">
        <v>457</v>
      </c>
      <c r="C837" s="13" t="s">
        <v>458</v>
      </c>
      <c r="D837" s="40" t="s">
        <v>388</v>
      </c>
      <c r="E837" s="41">
        <v>7.0599999999999996E-2</v>
      </c>
      <c r="F837" s="48">
        <v>27.84</v>
      </c>
      <c r="G837" s="47">
        <f t="shared" si="122"/>
        <v>1.96</v>
      </c>
      <c r="I837" s="41">
        <v>7.0599999999999996E-2</v>
      </c>
      <c r="J837" s="46" t="b">
        <f t="shared" si="123"/>
        <v>1</v>
      </c>
      <c r="K837" s="16">
        <v>27.84</v>
      </c>
      <c r="L837" s="46" t="b">
        <f t="shared" si="124"/>
        <v>1</v>
      </c>
      <c r="M837" s="16">
        <v>1.96</v>
      </c>
      <c r="N837" s="46" t="b">
        <f t="shared" si="117"/>
        <v>1</v>
      </c>
    </row>
    <row r="838" spans="2:14">
      <c r="B838" s="42"/>
      <c r="C838" s="42"/>
      <c r="D838" s="42"/>
      <c r="E838" s="42"/>
      <c r="F838" s="43" t="s">
        <v>21</v>
      </c>
      <c r="G838" s="49">
        <f>SUM(G832:G837)</f>
        <v>6.42</v>
      </c>
      <c r="I838" s="42"/>
      <c r="K838" s="42"/>
      <c r="M838" s="44">
        <v>6.42</v>
      </c>
      <c r="N838" s="46" t="b">
        <f t="shared" si="117"/>
        <v>1</v>
      </c>
    </row>
    <row r="840" spans="2:14" ht="25.5" customHeight="1">
      <c r="B840" s="69" t="s">
        <v>903</v>
      </c>
      <c r="C840" s="70"/>
      <c r="D840" s="70"/>
      <c r="E840" s="70"/>
      <c r="F840" s="70"/>
      <c r="G840" s="71"/>
      <c r="I840" s="30"/>
      <c r="K840" s="30"/>
      <c r="M840" s="31"/>
    </row>
    <row r="841" spans="2:14">
      <c r="B841" s="32" t="s">
        <v>379</v>
      </c>
      <c r="C841" s="33"/>
      <c r="D841" s="33"/>
      <c r="E841" s="33"/>
      <c r="F841" s="33"/>
      <c r="G841" s="34"/>
      <c r="I841" s="33"/>
      <c r="K841" s="33"/>
      <c r="M841" s="34"/>
    </row>
    <row r="842" spans="2:14">
      <c r="B842" s="35" t="s">
        <v>904</v>
      </c>
      <c r="C842" s="36"/>
      <c r="D842" s="36"/>
      <c r="E842" s="36"/>
      <c r="F842" s="37"/>
      <c r="G842" s="38"/>
      <c r="I842" s="36"/>
      <c r="K842" s="37"/>
      <c r="M842" s="38"/>
    </row>
    <row r="843" spans="2:14">
      <c r="B843" s="39" t="s">
        <v>381</v>
      </c>
      <c r="C843" s="7" t="s">
        <v>17</v>
      </c>
      <c r="D843" s="39" t="s">
        <v>382</v>
      </c>
      <c r="E843" s="39" t="s">
        <v>383</v>
      </c>
      <c r="F843" s="39" t="s">
        <v>1107</v>
      </c>
      <c r="G843" s="39" t="s">
        <v>385</v>
      </c>
      <c r="I843" s="39" t="s">
        <v>383</v>
      </c>
      <c r="K843" s="39" t="s">
        <v>384</v>
      </c>
      <c r="M843" s="39" t="s">
        <v>385</v>
      </c>
    </row>
    <row r="844" spans="2:14">
      <c r="B844" s="17" t="s">
        <v>893</v>
      </c>
      <c r="C844" s="13" t="s">
        <v>894</v>
      </c>
      <c r="D844" s="40" t="s">
        <v>68</v>
      </c>
      <c r="E844" s="41">
        <v>9.4000000000000004E-3</v>
      </c>
      <c r="F844" s="48">
        <v>77.86</v>
      </c>
      <c r="G844" s="47">
        <f t="shared" ref="G844:G849" si="125">TRUNC(E844*F844,2)</f>
        <v>0.73</v>
      </c>
      <c r="I844" s="41">
        <v>9.4000000000000004E-3</v>
      </c>
      <c r="J844" s="46" t="b">
        <f t="shared" ref="J844:J849" si="126">E844=I844</f>
        <v>1</v>
      </c>
      <c r="K844" s="16">
        <v>77.86</v>
      </c>
      <c r="L844" s="46" t="b">
        <f t="shared" ref="L844:L849" si="127">F844=K844</f>
        <v>1</v>
      </c>
      <c r="M844" s="16">
        <v>0.73</v>
      </c>
      <c r="N844" s="46" t="b">
        <f t="shared" si="117"/>
        <v>1</v>
      </c>
    </row>
    <row r="845" spans="2:14" ht="22.5">
      <c r="B845" s="17" t="s">
        <v>905</v>
      </c>
      <c r="C845" s="13" t="s">
        <v>906</v>
      </c>
      <c r="D845" s="40" t="s">
        <v>68</v>
      </c>
      <c r="E845" s="41">
        <v>1</v>
      </c>
      <c r="F845" s="48">
        <v>4.32</v>
      </c>
      <c r="G845" s="47">
        <f t="shared" si="125"/>
        <v>4.32</v>
      </c>
      <c r="I845" s="41">
        <v>1</v>
      </c>
      <c r="J845" s="46" t="b">
        <f t="shared" si="126"/>
        <v>1</v>
      </c>
      <c r="K845" s="16">
        <v>4.32</v>
      </c>
      <c r="L845" s="46" t="b">
        <f t="shared" si="127"/>
        <v>1</v>
      </c>
      <c r="M845" s="16">
        <v>4.32</v>
      </c>
      <c r="N845" s="46" t="b">
        <f t="shared" si="117"/>
        <v>1</v>
      </c>
    </row>
    <row r="846" spans="2:14">
      <c r="B846" s="17" t="s">
        <v>883</v>
      </c>
      <c r="C846" s="13" t="s">
        <v>884</v>
      </c>
      <c r="D846" s="40" t="s">
        <v>68</v>
      </c>
      <c r="E846" s="41">
        <v>1.3100000000000001E-2</v>
      </c>
      <c r="F846" s="48">
        <v>3.02</v>
      </c>
      <c r="G846" s="47">
        <f t="shared" si="125"/>
        <v>0.03</v>
      </c>
      <c r="I846" s="41">
        <v>1.3100000000000001E-2</v>
      </c>
      <c r="J846" s="46" t="b">
        <f t="shared" si="126"/>
        <v>1</v>
      </c>
      <c r="K846" s="16">
        <v>3.02</v>
      </c>
      <c r="L846" s="46" t="b">
        <f t="shared" si="127"/>
        <v>1</v>
      </c>
      <c r="M846" s="16">
        <v>0.03</v>
      </c>
      <c r="N846" s="46" t="b">
        <f t="shared" si="117"/>
        <v>1</v>
      </c>
    </row>
    <row r="847" spans="2:14" ht="22.5">
      <c r="B847" s="17" t="s">
        <v>897</v>
      </c>
      <c r="C847" s="13" t="s">
        <v>898</v>
      </c>
      <c r="D847" s="40" t="s">
        <v>68</v>
      </c>
      <c r="E847" s="41">
        <v>1.0999999999999999E-2</v>
      </c>
      <c r="F847" s="48">
        <v>88.22</v>
      </c>
      <c r="G847" s="47">
        <f t="shared" si="125"/>
        <v>0.97</v>
      </c>
      <c r="I847" s="41">
        <v>1.0999999999999999E-2</v>
      </c>
      <c r="J847" s="46" t="b">
        <f t="shared" si="126"/>
        <v>1</v>
      </c>
      <c r="K847" s="16">
        <v>88.22</v>
      </c>
      <c r="L847" s="46" t="b">
        <f t="shared" si="127"/>
        <v>1</v>
      </c>
      <c r="M847" s="16">
        <v>0.97</v>
      </c>
      <c r="N847" s="46" t="b">
        <f t="shared" si="117"/>
        <v>1</v>
      </c>
    </row>
    <row r="848" spans="2:14" ht="22.5">
      <c r="B848" s="17" t="s">
        <v>879</v>
      </c>
      <c r="C848" s="13" t="s">
        <v>880</v>
      </c>
      <c r="D848" s="40" t="s">
        <v>388</v>
      </c>
      <c r="E848" s="41">
        <v>8.5900000000000004E-2</v>
      </c>
      <c r="F848" s="48">
        <v>22.99</v>
      </c>
      <c r="G848" s="47">
        <f t="shared" si="125"/>
        <v>1.97</v>
      </c>
      <c r="I848" s="41">
        <v>8.5900000000000004E-2</v>
      </c>
      <c r="J848" s="46" t="b">
        <f t="shared" si="126"/>
        <v>1</v>
      </c>
      <c r="K848" s="16">
        <v>22.99</v>
      </c>
      <c r="L848" s="46" t="b">
        <f t="shared" si="127"/>
        <v>1</v>
      </c>
      <c r="M848" s="16">
        <v>1.97</v>
      </c>
      <c r="N848" s="46" t="b">
        <f t="shared" si="117"/>
        <v>1</v>
      </c>
    </row>
    <row r="849" spans="2:14" ht="22.5">
      <c r="B849" s="17" t="s">
        <v>457</v>
      </c>
      <c r="C849" s="13" t="s">
        <v>458</v>
      </c>
      <c r="D849" s="40" t="s">
        <v>388</v>
      </c>
      <c r="E849" s="41">
        <v>8.5900000000000004E-2</v>
      </c>
      <c r="F849" s="48">
        <v>27.84</v>
      </c>
      <c r="G849" s="47">
        <f t="shared" si="125"/>
        <v>2.39</v>
      </c>
      <c r="I849" s="41">
        <v>8.5900000000000004E-2</v>
      </c>
      <c r="J849" s="46" t="b">
        <f t="shared" si="126"/>
        <v>1</v>
      </c>
      <c r="K849" s="16">
        <v>27.84</v>
      </c>
      <c r="L849" s="46" t="b">
        <f t="shared" si="127"/>
        <v>1</v>
      </c>
      <c r="M849" s="16">
        <v>2.39</v>
      </c>
      <c r="N849" s="46" t="b">
        <f t="shared" si="117"/>
        <v>1</v>
      </c>
    </row>
    <row r="850" spans="2:14">
      <c r="B850" s="42"/>
      <c r="C850" s="42"/>
      <c r="D850" s="42"/>
      <c r="E850" s="42"/>
      <c r="F850" s="43" t="s">
        <v>21</v>
      </c>
      <c r="G850" s="49">
        <f>SUM(G844:G849)</f>
        <v>10.410000000000002</v>
      </c>
      <c r="I850" s="42"/>
      <c r="K850" s="42"/>
      <c r="M850" s="44">
        <v>10.41</v>
      </c>
      <c r="N850" s="46" t="b">
        <f t="shared" ref="N850:N898" si="128">G850=M850</f>
        <v>1</v>
      </c>
    </row>
    <row r="852" spans="2:14" ht="25.5" customHeight="1">
      <c r="B852" s="69" t="s">
        <v>907</v>
      </c>
      <c r="C852" s="70"/>
      <c r="D852" s="70"/>
      <c r="E852" s="70"/>
      <c r="F852" s="70"/>
      <c r="G852" s="71"/>
      <c r="I852" s="30"/>
      <c r="K852" s="30"/>
      <c r="M852" s="31"/>
    </row>
    <row r="853" spans="2:14">
      <c r="B853" s="32" t="s">
        <v>379</v>
      </c>
      <c r="C853" s="33"/>
      <c r="D853" s="33"/>
      <c r="E853" s="33"/>
      <c r="F853" s="33"/>
      <c r="G853" s="34"/>
      <c r="I853" s="33"/>
      <c r="K853" s="33"/>
      <c r="M853" s="34"/>
    </row>
    <row r="854" spans="2:14">
      <c r="B854" s="35" t="s">
        <v>908</v>
      </c>
      <c r="C854" s="36"/>
      <c r="D854" s="36"/>
      <c r="E854" s="36"/>
      <c r="F854" s="37"/>
      <c r="G854" s="38"/>
      <c r="I854" s="36"/>
      <c r="K854" s="37"/>
      <c r="M854" s="38"/>
    </row>
    <row r="855" spans="2:14">
      <c r="B855" s="39" t="s">
        <v>381</v>
      </c>
      <c r="C855" s="7" t="s">
        <v>17</v>
      </c>
      <c r="D855" s="39" t="s">
        <v>382</v>
      </c>
      <c r="E855" s="39" t="s">
        <v>383</v>
      </c>
      <c r="F855" s="39" t="s">
        <v>1107</v>
      </c>
      <c r="G855" s="39" t="s">
        <v>385</v>
      </c>
      <c r="I855" s="39" t="s">
        <v>383</v>
      </c>
      <c r="K855" s="39" t="s">
        <v>384</v>
      </c>
      <c r="M855" s="39" t="s">
        <v>385</v>
      </c>
    </row>
    <row r="856" spans="2:14">
      <c r="B856" s="17" t="s">
        <v>893</v>
      </c>
      <c r="C856" s="13" t="s">
        <v>894</v>
      </c>
      <c r="D856" s="40" t="s">
        <v>68</v>
      </c>
      <c r="E856" s="41">
        <v>7.1000000000000004E-3</v>
      </c>
      <c r="F856" s="48">
        <v>77.86</v>
      </c>
      <c r="G856" s="47">
        <f t="shared" ref="G856:G861" si="129">TRUNC(E856*F856,2)</f>
        <v>0.55000000000000004</v>
      </c>
      <c r="I856" s="41">
        <v>7.1000000000000004E-3</v>
      </c>
      <c r="J856" s="46" t="b">
        <f t="shared" ref="J856:J861" si="130">E856=I856</f>
        <v>1</v>
      </c>
      <c r="K856" s="16">
        <v>77.86</v>
      </c>
      <c r="L856" s="46" t="b">
        <f t="shared" ref="L856:L861" si="131">F856=K856</f>
        <v>1</v>
      </c>
      <c r="M856" s="16">
        <v>0.55000000000000004</v>
      </c>
      <c r="N856" s="46" t="b">
        <f t="shared" si="128"/>
        <v>1</v>
      </c>
    </row>
    <row r="857" spans="2:14" ht="22.5">
      <c r="B857" s="17" t="s">
        <v>909</v>
      </c>
      <c r="C857" s="13" t="s">
        <v>910</v>
      </c>
      <c r="D857" s="40" t="s">
        <v>68</v>
      </c>
      <c r="E857" s="41">
        <v>1</v>
      </c>
      <c r="F857" s="48">
        <v>0.76</v>
      </c>
      <c r="G857" s="47">
        <f t="shared" si="129"/>
        <v>0.76</v>
      </c>
      <c r="I857" s="41">
        <v>1</v>
      </c>
      <c r="J857" s="46" t="b">
        <f t="shared" si="130"/>
        <v>1</v>
      </c>
      <c r="K857" s="16">
        <v>0.76</v>
      </c>
      <c r="L857" s="46" t="b">
        <f t="shared" si="131"/>
        <v>1</v>
      </c>
      <c r="M857" s="16">
        <v>0.76</v>
      </c>
      <c r="N857" s="46" t="b">
        <f t="shared" si="128"/>
        <v>1</v>
      </c>
    </row>
    <row r="858" spans="2:14">
      <c r="B858" s="17" t="s">
        <v>883</v>
      </c>
      <c r="C858" s="13" t="s">
        <v>884</v>
      </c>
      <c r="D858" s="40" t="s">
        <v>68</v>
      </c>
      <c r="E858" s="41">
        <v>1.0800000000000001E-2</v>
      </c>
      <c r="F858" s="48">
        <v>3.02</v>
      </c>
      <c r="G858" s="47">
        <f t="shared" si="129"/>
        <v>0.03</v>
      </c>
      <c r="I858" s="41">
        <v>1.0800000000000001E-2</v>
      </c>
      <c r="J858" s="46" t="b">
        <f t="shared" si="130"/>
        <v>1</v>
      </c>
      <c r="K858" s="16">
        <v>3.02</v>
      </c>
      <c r="L858" s="46" t="b">
        <f t="shared" si="131"/>
        <v>1</v>
      </c>
      <c r="M858" s="16">
        <v>0.03</v>
      </c>
      <c r="N858" s="46" t="b">
        <f t="shared" si="128"/>
        <v>1</v>
      </c>
    </row>
    <row r="859" spans="2:14" ht="22.5">
      <c r="B859" s="17" t="s">
        <v>897</v>
      </c>
      <c r="C859" s="13" t="s">
        <v>898</v>
      </c>
      <c r="D859" s="40" t="s">
        <v>68</v>
      </c>
      <c r="E859" s="41">
        <v>8.0000000000000002E-3</v>
      </c>
      <c r="F859" s="48">
        <v>88.22</v>
      </c>
      <c r="G859" s="47">
        <f t="shared" si="129"/>
        <v>0.7</v>
      </c>
      <c r="I859" s="41">
        <v>8.0000000000000002E-3</v>
      </c>
      <c r="J859" s="46" t="b">
        <f t="shared" si="130"/>
        <v>1</v>
      </c>
      <c r="K859" s="16">
        <v>88.22</v>
      </c>
      <c r="L859" s="46" t="b">
        <f t="shared" si="131"/>
        <v>1</v>
      </c>
      <c r="M859" s="16">
        <v>0.7</v>
      </c>
      <c r="N859" s="46" t="b">
        <f t="shared" si="128"/>
        <v>1</v>
      </c>
    </row>
    <row r="860" spans="2:14" ht="22.5">
      <c r="B860" s="17" t="s">
        <v>879</v>
      </c>
      <c r="C860" s="13" t="s">
        <v>880</v>
      </c>
      <c r="D860" s="40" t="s">
        <v>388</v>
      </c>
      <c r="E860" s="41">
        <v>7.0599999999999996E-2</v>
      </c>
      <c r="F860" s="48">
        <v>22.99</v>
      </c>
      <c r="G860" s="47">
        <f t="shared" si="129"/>
        <v>1.62</v>
      </c>
      <c r="I860" s="41">
        <v>7.0599999999999996E-2</v>
      </c>
      <c r="J860" s="46" t="b">
        <f t="shared" si="130"/>
        <v>1</v>
      </c>
      <c r="K860" s="16">
        <v>22.99</v>
      </c>
      <c r="L860" s="46" t="b">
        <f t="shared" si="131"/>
        <v>1</v>
      </c>
      <c r="M860" s="16">
        <v>1.62</v>
      </c>
      <c r="N860" s="46" t="b">
        <f t="shared" si="128"/>
        <v>1</v>
      </c>
    </row>
    <row r="861" spans="2:14" ht="22.5">
      <c r="B861" s="17" t="s">
        <v>457</v>
      </c>
      <c r="C861" s="13" t="s">
        <v>458</v>
      </c>
      <c r="D861" s="40" t="s">
        <v>388</v>
      </c>
      <c r="E861" s="41">
        <v>7.0599999999999996E-2</v>
      </c>
      <c r="F861" s="48">
        <v>27.84</v>
      </c>
      <c r="G861" s="47">
        <f t="shared" si="129"/>
        <v>1.96</v>
      </c>
      <c r="I861" s="41">
        <v>7.0599999999999996E-2</v>
      </c>
      <c r="J861" s="46" t="b">
        <f t="shared" si="130"/>
        <v>1</v>
      </c>
      <c r="K861" s="16">
        <v>27.84</v>
      </c>
      <c r="L861" s="46" t="b">
        <f t="shared" si="131"/>
        <v>1</v>
      </c>
      <c r="M861" s="16">
        <v>1.96</v>
      </c>
      <c r="N861" s="46" t="b">
        <f t="shared" si="128"/>
        <v>1</v>
      </c>
    </row>
    <row r="862" spans="2:14">
      <c r="B862" s="42"/>
      <c r="C862" s="42"/>
      <c r="D862" s="42"/>
      <c r="E862" s="42"/>
      <c r="F862" s="43" t="s">
        <v>21</v>
      </c>
      <c r="G862" s="49">
        <f>SUM(G856:G861)</f>
        <v>5.62</v>
      </c>
      <c r="I862" s="42"/>
      <c r="K862" s="42"/>
      <c r="M862" s="44">
        <v>5.62</v>
      </c>
      <c r="N862" s="46" t="b">
        <f t="shared" si="128"/>
        <v>1</v>
      </c>
    </row>
    <row r="864" spans="2:14" ht="25.5" customHeight="1">
      <c r="B864" s="69" t="s">
        <v>911</v>
      </c>
      <c r="C864" s="70"/>
      <c r="D864" s="70"/>
      <c r="E864" s="70"/>
      <c r="F864" s="70"/>
      <c r="G864" s="71"/>
      <c r="I864" s="30"/>
      <c r="K864" s="30"/>
      <c r="M864" s="31"/>
    </row>
    <row r="865" spans="2:14">
      <c r="B865" s="32" t="s">
        <v>379</v>
      </c>
      <c r="C865" s="33"/>
      <c r="D865" s="33"/>
      <c r="E865" s="33"/>
      <c r="F865" s="33"/>
      <c r="G865" s="34"/>
      <c r="I865" s="33"/>
      <c r="K865" s="33"/>
      <c r="M865" s="34"/>
    </row>
    <row r="866" spans="2:14">
      <c r="B866" s="35" t="s">
        <v>912</v>
      </c>
      <c r="C866" s="36"/>
      <c r="D866" s="36"/>
      <c r="E866" s="36"/>
      <c r="F866" s="37"/>
      <c r="G866" s="38"/>
      <c r="I866" s="36"/>
      <c r="K866" s="37"/>
      <c r="M866" s="38"/>
    </row>
    <row r="867" spans="2:14">
      <c r="B867" s="39" t="s">
        <v>381</v>
      </c>
      <c r="C867" s="7" t="s">
        <v>17</v>
      </c>
      <c r="D867" s="39" t="s">
        <v>382</v>
      </c>
      <c r="E867" s="39" t="s">
        <v>383</v>
      </c>
      <c r="F867" s="39" t="s">
        <v>1107</v>
      </c>
      <c r="G867" s="39" t="s">
        <v>385</v>
      </c>
      <c r="I867" s="39" t="s">
        <v>383</v>
      </c>
      <c r="K867" s="39" t="s">
        <v>384</v>
      </c>
      <c r="M867" s="39" t="s">
        <v>385</v>
      </c>
    </row>
    <row r="868" spans="2:14">
      <c r="B868" s="17" t="s">
        <v>893</v>
      </c>
      <c r="C868" s="13" t="s">
        <v>894</v>
      </c>
      <c r="D868" s="40" t="s">
        <v>68</v>
      </c>
      <c r="E868" s="41">
        <v>9.4000000000000004E-3</v>
      </c>
      <c r="F868" s="48">
        <v>77.86</v>
      </c>
      <c r="G868" s="47">
        <f t="shared" ref="G868:G873" si="132">TRUNC(E868*F868,2)</f>
        <v>0.73</v>
      </c>
      <c r="I868" s="41">
        <v>9.4000000000000004E-3</v>
      </c>
      <c r="J868" s="46" t="b">
        <f t="shared" ref="J868:J873" si="133">E868=I868</f>
        <v>1</v>
      </c>
      <c r="K868" s="16">
        <v>77.86</v>
      </c>
      <c r="L868" s="46" t="b">
        <f t="shared" ref="L868:L873" si="134">F868=K868</f>
        <v>1</v>
      </c>
      <c r="M868" s="16">
        <v>0.73</v>
      </c>
      <c r="N868" s="46" t="b">
        <f t="shared" si="128"/>
        <v>1</v>
      </c>
    </row>
    <row r="869" spans="2:14" ht="22.5">
      <c r="B869" s="17" t="s">
        <v>913</v>
      </c>
      <c r="C869" s="13" t="s">
        <v>914</v>
      </c>
      <c r="D869" s="40" t="s">
        <v>68</v>
      </c>
      <c r="E869" s="41">
        <v>1</v>
      </c>
      <c r="F869" s="48">
        <v>2.5299999999999998</v>
      </c>
      <c r="G869" s="47">
        <f t="shared" si="132"/>
        <v>2.5299999999999998</v>
      </c>
      <c r="I869" s="41">
        <v>1</v>
      </c>
      <c r="J869" s="46" t="b">
        <f t="shared" si="133"/>
        <v>1</v>
      </c>
      <c r="K869" s="16">
        <v>2.5299999999999998</v>
      </c>
      <c r="L869" s="46" t="b">
        <f t="shared" si="134"/>
        <v>1</v>
      </c>
      <c r="M869" s="16">
        <v>2.5299999999999998</v>
      </c>
      <c r="N869" s="46" t="b">
        <f t="shared" si="128"/>
        <v>1</v>
      </c>
    </row>
    <row r="870" spans="2:14">
      <c r="B870" s="17" t="s">
        <v>883</v>
      </c>
      <c r="C870" s="13" t="s">
        <v>884</v>
      </c>
      <c r="D870" s="40" t="s">
        <v>68</v>
      </c>
      <c r="E870" s="41">
        <v>1.3100000000000001E-2</v>
      </c>
      <c r="F870" s="48">
        <v>3.02</v>
      </c>
      <c r="G870" s="47">
        <f t="shared" si="132"/>
        <v>0.03</v>
      </c>
      <c r="I870" s="41">
        <v>1.3100000000000001E-2</v>
      </c>
      <c r="J870" s="46" t="b">
        <f t="shared" si="133"/>
        <v>1</v>
      </c>
      <c r="K870" s="16">
        <v>3.02</v>
      </c>
      <c r="L870" s="46" t="b">
        <f t="shared" si="134"/>
        <v>1</v>
      </c>
      <c r="M870" s="16">
        <v>0.03</v>
      </c>
      <c r="N870" s="46" t="b">
        <f t="shared" si="128"/>
        <v>1</v>
      </c>
    </row>
    <row r="871" spans="2:14" ht="22.5">
      <c r="B871" s="17" t="s">
        <v>897</v>
      </c>
      <c r="C871" s="13" t="s">
        <v>898</v>
      </c>
      <c r="D871" s="40" t="s">
        <v>68</v>
      </c>
      <c r="E871" s="41">
        <v>1.0999999999999999E-2</v>
      </c>
      <c r="F871" s="48">
        <v>88.22</v>
      </c>
      <c r="G871" s="47">
        <f t="shared" si="132"/>
        <v>0.97</v>
      </c>
      <c r="I871" s="41">
        <v>1.0999999999999999E-2</v>
      </c>
      <c r="J871" s="46" t="b">
        <f t="shared" si="133"/>
        <v>1</v>
      </c>
      <c r="K871" s="16">
        <v>88.22</v>
      </c>
      <c r="L871" s="46" t="b">
        <f t="shared" si="134"/>
        <v>1</v>
      </c>
      <c r="M871" s="16">
        <v>0.97</v>
      </c>
      <c r="N871" s="46" t="b">
        <f t="shared" si="128"/>
        <v>1</v>
      </c>
    </row>
    <row r="872" spans="2:14" ht="22.5">
      <c r="B872" s="17" t="s">
        <v>879</v>
      </c>
      <c r="C872" s="13" t="s">
        <v>880</v>
      </c>
      <c r="D872" s="40" t="s">
        <v>388</v>
      </c>
      <c r="E872" s="41">
        <v>8.5900000000000004E-2</v>
      </c>
      <c r="F872" s="48">
        <v>22.99</v>
      </c>
      <c r="G872" s="47">
        <f t="shared" si="132"/>
        <v>1.97</v>
      </c>
      <c r="I872" s="41">
        <v>8.5900000000000004E-2</v>
      </c>
      <c r="J872" s="46" t="b">
        <f t="shared" si="133"/>
        <v>1</v>
      </c>
      <c r="K872" s="16">
        <v>22.99</v>
      </c>
      <c r="L872" s="46" t="b">
        <f t="shared" si="134"/>
        <v>1</v>
      </c>
      <c r="M872" s="16">
        <v>1.97</v>
      </c>
      <c r="N872" s="46" t="b">
        <f t="shared" si="128"/>
        <v>1</v>
      </c>
    </row>
    <row r="873" spans="2:14" ht="22.5">
      <c r="B873" s="17" t="s">
        <v>457</v>
      </c>
      <c r="C873" s="13" t="s">
        <v>458</v>
      </c>
      <c r="D873" s="40" t="s">
        <v>388</v>
      </c>
      <c r="E873" s="41">
        <v>8.5900000000000004E-2</v>
      </c>
      <c r="F873" s="48">
        <v>27.84</v>
      </c>
      <c r="G873" s="47">
        <f t="shared" si="132"/>
        <v>2.39</v>
      </c>
      <c r="I873" s="41">
        <v>8.5900000000000004E-2</v>
      </c>
      <c r="J873" s="46" t="b">
        <f t="shared" si="133"/>
        <v>1</v>
      </c>
      <c r="K873" s="16">
        <v>27.84</v>
      </c>
      <c r="L873" s="46" t="b">
        <f t="shared" si="134"/>
        <v>1</v>
      </c>
      <c r="M873" s="16">
        <v>2.39</v>
      </c>
      <c r="N873" s="46" t="b">
        <f t="shared" si="128"/>
        <v>1</v>
      </c>
    </row>
    <row r="874" spans="2:14">
      <c r="B874" s="42"/>
      <c r="C874" s="42"/>
      <c r="D874" s="42"/>
      <c r="E874" s="42"/>
      <c r="F874" s="43" t="s">
        <v>21</v>
      </c>
      <c r="G874" s="49">
        <f>SUM(G868:G873)</f>
        <v>8.6199999999999992</v>
      </c>
      <c r="I874" s="42"/>
      <c r="K874" s="42"/>
      <c r="M874" s="44">
        <v>8.6199999999999992</v>
      </c>
      <c r="N874" s="46" t="b">
        <f t="shared" si="128"/>
        <v>1</v>
      </c>
    </row>
    <row r="876" spans="2:14" ht="25.5" customHeight="1">
      <c r="B876" s="69" t="s">
        <v>915</v>
      </c>
      <c r="C876" s="70"/>
      <c r="D876" s="70"/>
      <c r="E876" s="70"/>
      <c r="F876" s="70"/>
      <c r="G876" s="71"/>
      <c r="I876" s="30"/>
      <c r="K876" s="30"/>
      <c r="M876" s="31"/>
    </row>
    <row r="877" spans="2:14">
      <c r="B877" s="32" t="s">
        <v>379</v>
      </c>
      <c r="C877" s="33"/>
      <c r="D877" s="33"/>
      <c r="E877" s="33"/>
      <c r="F877" s="33"/>
      <c r="G877" s="34"/>
      <c r="I877" s="33"/>
      <c r="K877" s="33"/>
      <c r="M877" s="34"/>
    </row>
    <row r="878" spans="2:14">
      <c r="B878" s="35" t="s">
        <v>916</v>
      </c>
      <c r="C878" s="36"/>
      <c r="D878" s="36"/>
      <c r="E878" s="36"/>
      <c r="F878" s="37"/>
      <c r="G878" s="38"/>
      <c r="I878" s="36"/>
      <c r="K878" s="37"/>
      <c r="M878" s="38"/>
    </row>
    <row r="879" spans="2:14">
      <c r="B879" s="39" t="s">
        <v>381</v>
      </c>
      <c r="C879" s="7" t="s">
        <v>17</v>
      </c>
      <c r="D879" s="39" t="s">
        <v>382</v>
      </c>
      <c r="E879" s="39" t="s">
        <v>383</v>
      </c>
      <c r="F879" s="39" t="s">
        <v>1107</v>
      </c>
      <c r="G879" s="39" t="s">
        <v>385</v>
      </c>
      <c r="I879" s="39" t="s">
        <v>383</v>
      </c>
      <c r="K879" s="39" t="s">
        <v>384</v>
      </c>
      <c r="M879" s="39" t="s">
        <v>385</v>
      </c>
    </row>
    <row r="880" spans="2:14">
      <c r="B880" s="17" t="s">
        <v>893</v>
      </c>
      <c r="C880" s="13" t="s">
        <v>894</v>
      </c>
      <c r="D880" s="40" t="s">
        <v>68</v>
      </c>
      <c r="E880" s="41">
        <v>5.8999999999999999E-3</v>
      </c>
      <c r="F880" s="48">
        <v>77.86</v>
      </c>
      <c r="G880" s="47">
        <f t="shared" ref="G880:G885" si="135">TRUNC(E880*F880,2)</f>
        <v>0.45</v>
      </c>
      <c r="I880" s="41">
        <v>5.8999999999999999E-3</v>
      </c>
      <c r="J880" s="46" t="b">
        <f t="shared" ref="J880:J885" si="136">E880=I880</f>
        <v>1</v>
      </c>
      <c r="K880" s="16">
        <v>77.86</v>
      </c>
      <c r="L880" s="46" t="b">
        <f t="shared" ref="L880:L885" si="137">F880=K880</f>
        <v>1</v>
      </c>
      <c r="M880" s="16">
        <v>0.45</v>
      </c>
      <c r="N880" s="46" t="b">
        <f t="shared" si="128"/>
        <v>1</v>
      </c>
    </row>
    <row r="881" spans="2:14" ht="22.5">
      <c r="B881" s="17" t="s">
        <v>917</v>
      </c>
      <c r="C881" s="13" t="s">
        <v>918</v>
      </c>
      <c r="D881" s="40" t="s">
        <v>68</v>
      </c>
      <c r="E881" s="41">
        <v>1</v>
      </c>
      <c r="F881" s="48">
        <v>5.58</v>
      </c>
      <c r="G881" s="47">
        <f t="shared" si="135"/>
        <v>5.58</v>
      </c>
      <c r="I881" s="41">
        <v>1</v>
      </c>
      <c r="J881" s="46" t="b">
        <f t="shared" si="136"/>
        <v>1</v>
      </c>
      <c r="K881" s="16">
        <v>5.58</v>
      </c>
      <c r="L881" s="46" t="b">
        <f t="shared" si="137"/>
        <v>1</v>
      </c>
      <c r="M881" s="16">
        <v>5.58</v>
      </c>
      <c r="N881" s="46" t="b">
        <f t="shared" si="128"/>
        <v>1</v>
      </c>
    </row>
    <row r="882" spans="2:14">
      <c r="B882" s="17" t="s">
        <v>883</v>
      </c>
      <c r="C882" s="13" t="s">
        <v>884</v>
      </c>
      <c r="D882" s="40" t="s">
        <v>68</v>
      </c>
      <c r="E882" s="41">
        <v>3.15E-2</v>
      </c>
      <c r="F882" s="48">
        <v>3.02</v>
      </c>
      <c r="G882" s="47">
        <f t="shared" si="135"/>
        <v>0.09</v>
      </c>
      <c r="I882" s="41">
        <v>3.15E-2</v>
      </c>
      <c r="J882" s="46" t="b">
        <f t="shared" si="136"/>
        <v>1</v>
      </c>
      <c r="K882" s="16">
        <v>3.02</v>
      </c>
      <c r="L882" s="46" t="b">
        <f t="shared" si="137"/>
        <v>1</v>
      </c>
      <c r="M882" s="16">
        <v>0.09</v>
      </c>
      <c r="N882" s="46" t="b">
        <f t="shared" si="128"/>
        <v>1</v>
      </c>
    </row>
    <row r="883" spans="2:14" ht="22.5">
      <c r="B883" s="17" t="s">
        <v>897</v>
      </c>
      <c r="C883" s="13" t="s">
        <v>898</v>
      </c>
      <c r="D883" s="40" t="s">
        <v>68</v>
      </c>
      <c r="E883" s="41">
        <v>7.0000000000000001E-3</v>
      </c>
      <c r="F883" s="48">
        <v>88.22</v>
      </c>
      <c r="G883" s="47">
        <f t="shared" si="135"/>
        <v>0.61</v>
      </c>
      <c r="I883" s="41">
        <v>7.0000000000000001E-3</v>
      </c>
      <c r="J883" s="46" t="b">
        <f t="shared" si="136"/>
        <v>1</v>
      </c>
      <c r="K883" s="16">
        <v>88.22</v>
      </c>
      <c r="L883" s="46" t="b">
        <f t="shared" si="137"/>
        <v>1</v>
      </c>
      <c r="M883" s="16">
        <v>0.61</v>
      </c>
      <c r="N883" s="46" t="b">
        <f t="shared" si="128"/>
        <v>1</v>
      </c>
    </row>
    <row r="884" spans="2:14" ht="22.5">
      <c r="B884" s="17" t="s">
        <v>879</v>
      </c>
      <c r="C884" s="13" t="s">
        <v>880</v>
      </c>
      <c r="D884" s="40" t="s">
        <v>388</v>
      </c>
      <c r="E884" s="41">
        <v>0.13120000000000001</v>
      </c>
      <c r="F884" s="48">
        <v>22.99</v>
      </c>
      <c r="G884" s="47">
        <f t="shared" si="135"/>
        <v>3.01</v>
      </c>
      <c r="I884" s="41">
        <v>0.13120000000000001</v>
      </c>
      <c r="J884" s="46" t="b">
        <f t="shared" si="136"/>
        <v>1</v>
      </c>
      <c r="K884" s="16">
        <v>22.99</v>
      </c>
      <c r="L884" s="46" t="b">
        <f t="shared" si="137"/>
        <v>1</v>
      </c>
      <c r="M884" s="16">
        <v>3.01</v>
      </c>
      <c r="N884" s="46" t="b">
        <f t="shared" si="128"/>
        <v>1</v>
      </c>
    </row>
    <row r="885" spans="2:14" ht="22.5">
      <c r="B885" s="17" t="s">
        <v>457</v>
      </c>
      <c r="C885" s="13" t="s">
        <v>458</v>
      </c>
      <c r="D885" s="40" t="s">
        <v>388</v>
      </c>
      <c r="E885" s="41">
        <v>0.13120000000000001</v>
      </c>
      <c r="F885" s="48">
        <v>27.84</v>
      </c>
      <c r="G885" s="47">
        <f t="shared" si="135"/>
        <v>3.65</v>
      </c>
      <c r="I885" s="41">
        <v>0.13120000000000001</v>
      </c>
      <c r="J885" s="46" t="b">
        <f t="shared" si="136"/>
        <v>1</v>
      </c>
      <c r="K885" s="16">
        <v>27.84</v>
      </c>
      <c r="L885" s="46" t="b">
        <f t="shared" si="137"/>
        <v>1</v>
      </c>
      <c r="M885" s="16">
        <v>3.65</v>
      </c>
      <c r="N885" s="46" t="b">
        <f t="shared" si="128"/>
        <v>1</v>
      </c>
    </row>
    <row r="886" spans="2:14">
      <c r="B886" s="42"/>
      <c r="C886" s="42"/>
      <c r="D886" s="42"/>
      <c r="E886" s="42"/>
      <c r="F886" s="43" t="s">
        <v>21</v>
      </c>
      <c r="G886" s="49">
        <f>SUM(G880:G885)</f>
        <v>13.39</v>
      </c>
      <c r="I886" s="42"/>
      <c r="K886" s="42"/>
      <c r="M886" s="44">
        <v>13.39</v>
      </c>
      <c r="N886" s="46" t="b">
        <f t="shared" si="128"/>
        <v>1</v>
      </c>
    </row>
    <row r="888" spans="2:14">
      <c r="B888" s="29" t="s">
        <v>919</v>
      </c>
      <c r="C888" s="30"/>
      <c r="D888" s="30"/>
      <c r="E888" s="30"/>
      <c r="F888" s="30"/>
      <c r="G888" s="31"/>
      <c r="I888" s="30"/>
      <c r="K888" s="30"/>
      <c r="M888" s="31"/>
    </row>
    <row r="889" spans="2:14">
      <c r="B889" s="32" t="s">
        <v>379</v>
      </c>
      <c r="C889" s="33"/>
      <c r="D889" s="33"/>
      <c r="E889" s="33"/>
      <c r="F889" s="33"/>
      <c r="G889" s="34"/>
      <c r="I889" s="33"/>
      <c r="K889" s="33"/>
      <c r="M889" s="34"/>
    </row>
    <row r="890" spans="2:14">
      <c r="B890" s="35" t="s">
        <v>920</v>
      </c>
      <c r="C890" s="36"/>
      <c r="D890" s="36"/>
      <c r="E890" s="36"/>
      <c r="F890" s="37"/>
      <c r="G890" s="38"/>
      <c r="I890" s="36"/>
      <c r="K890" s="37"/>
      <c r="M890" s="38"/>
    </row>
    <row r="891" spans="2:14">
      <c r="B891" s="39" t="s">
        <v>381</v>
      </c>
      <c r="C891" s="7" t="s">
        <v>17</v>
      </c>
      <c r="D891" s="39" t="s">
        <v>382</v>
      </c>
      <c r="E891" s="39" t="s">
        <v>383</v>
      </c>
      <c r="F891" s="39" t="s">
        <v>1107</v>
      </c>
      <c r="G891" s="39" t="s">
        <v>385</v>
      </c>
      <c r="I891" s="39" t="s">
        <v>383</v>
      </c>
      <c r="K891" s="39" t="s">
        <v>384</v>
      </c>
      <c r="M891" s="39" t="s">
        <v>385</v>
      </c>
    </row>
    <row r="892" spans="2:14">
      <c r="B892" s="17" t="s">
        <v>893</v>
      </c>
      <c r="C892" s="13" t="s">
        <v>894</v>
      </c>
      <c r="D892" s="40" t="s">
        <v>68</v>
      </c>
      <c r="E892" s="41">
        <v>1.06E-2</v>
      </c>
      <c r="F892" s="48">
        <v>77.86</v>
      </c>
      <c r="G892" s="47">
        <f t="shared" ref="G892:G897" si="138">TRUNC(E892*F892,2)</f>
        <v>0.82</v>
      </c>
      <c r="I892" s="41">
        <v>1.06E-2</v>
      </c>
      <c r="J892" s="46" t="b">
        <f t="shared" ref="J892:J897" si="139">E892=I892</f>
        <v>1</v>
      </c>
      <c r="K892" s="16">
        <v>77.86</v>
      </c>
      <c r="L892" s="46" t="b">
        <f t="shared" ref="L892:L897" si="140">F892=K892</f>
        <v>1</v>
      </c>
      <c r="M892" s="16">
        <v>0.82</v>
      </c>
      <c r="N892" s="46" t="b">
        <f t="shared" si="128"/>
        <v>1</v>
      </c>
    </row>
    <row r="893" spans="2:14">
      <c r="B893" s="17" t="s">
        <v>883</v>
      </c>
      <c r="C893" s="13" t="s">
        <v>884</v>
      </c>
      <c r="D893" s="40" t="s">
        <v>68</v>
      </c>
      <c r="E893" s="41">
        <v>1.6199999999999999E-2</v>
      </c>
      <c r="F893" s="48">
        <v>3.02</v>
      </c>
      <c r="G893" s="47">
        <f t="shared" si="138"/>
        <v>0.04</v>
      </c>
      <c r="I893" s="41">
        <v>1.6199999999999999E-2</v>
      </c>
      <c r="J893" s="46" t="b">
        <f t="shared" si="139"/>
        <v>1</v>
      </c>
      <c r="K893" s="16">
        <v>3.02</v>
      </c>
      <c r="L893" s="46" t="b">
        <f t="shared" si="140"/>
        <v>1</v>
      </c>
      <c r="M893" s="16">
        <v>0.04</v>
      </c>
      <c r="N893" s="46" t="b">
        <f t="shared" si="128"/>
        <v>1</v>
      </c>
    </row>
    <row r="894" spans="2:14" ht="22.5">
      <c r="B894" s="17" t="s">
        <v>897</v>
      </c>
      <c r="C894" s="13" t="s">
        <v>898</v>
      </c>
      <c r="D894" s="40" t="s">
        <v>68</v>
      </c>
      <c r="E894" s="41">
        <v>1.2E-2</v>
      </c>
      <c r="F894" s="48">
        <v>88.22</v>
      </c>
      <c r="G894" s="47">
        <f t="shared" si="138"/>
        <v>1.05</v>
      </c>
      <c r="I894" s="41">
        <v>1.2E-2</v>
      </c>
      <c r="J894" s="46" t="b">
        <f t="shared" si="139"/>
        <v>1</v>
      </c>
      <c r="K894" s="16">
        <v>88.22</v>
      </c>
      <c r="L894" s="46" t="b">
        <f t="shared" si="140"/>
        <v>1</v>
      </c>
      <c r="M894" s="16">
        <v>1.05</v>
      </c>
      <c r="N894" s="46" t="b">
        <f t="shared" si="128"/>
        <v>1</v>
      </c>
    </row>
    <row r="895" spans="2:14" ht="22.5">
      <c r="B895" s="17" t="s">
        <v>921</v>
      </c>
      <c r="C895" s="13" t="s">
        <v>922</v>
      </c>
      <c r="D895" s="40" t="s">
        <v>68</v>
      </c>
      <c r="E895" s="41">
        <v>1</v>
      </c>
      <c r="F895" s="48">
        <v>1.25</v>
      </c>
      <c r="G895" s="47">
        <f t="shared" si="138"/>
        <v>1.25</v>
      </c>
      <c r="I895" s="41">
        <v>1</v>
      </c>
      <c r="J895" s="46" t="b">
        <f t="shared" si="139"/>
        <v>1</v>
      </c>
      <c r="K895" s="16">
        <v>1.25</v>
      </c>
      <c r="L895" s="46" t="b">
        <f t="shared" si="140"/>
        <v>1</v>
      </c>
      <c r="M895" s="16">
        <v>1.25</v>
      </c>
      <c r="N895" s="46" t="b">
        <f t="shared" si="128"/>
        <v>1</v>
      </c>
    </row>
    <row r="896" spans="2:14" ht="22.5">
      <c r="B896" s="17" t="s">
        <v>879</v>
      </c>
      <c r="C896" s="13" t="s">
        <v>880</v>
      </c>
      <c r="D896" s="40" t="s">
        <v>388</v>
      </c>
      <c r="E896" s="41">
        <v>9.4100000000000003E-2</v>
      </c>
      <c r="F896" s="48">
        <v>22.99</v>
      </c>
      <c r="G896" s="47">
        <f t="shared" si="138"/>
        <v>2.16</v>
      </c>
      <c r="I896" s="41">
        <v>9.4100000000000003E-2</v>
      </c>
      <c r="J896" s="46" t="b">
        <f t="shared" si="139"/>
        <v>1</v>
      </c>
      <c r="K896" s="16">
        <v>22.99</v>
      </c>
      <c r="L896" s="46" t="b">
        <f t="shared" si="140"/>
        <v>1</v>
      </c>
      <c r="M896" s="16">
        <v>2.16</v>
      </c>
      <c r="N896" s="46" t="b">
        <f t="shared" si="128"/>
        <v>1</v>
      </c>
    </row>
    <row r="897" spans="2:14" ht="22.5">
      <c r="B897" s="17" t="s">
        <v>457</v>
      </c>
      <c r="C897" s="13" t="s">
        <v>458</v>
      </c>
      <c r="D897" s="40" t="s">
        <v>388</v>
      </c>
      <c r="E897" s="41">
        <v>9.4100000000000003E-2</v>
      </c>
      <c r="F897" s="48">
        <v>27.84</v>
      </c>
      <c r="G897" s="47">
        <f t="shared" si="138"/>
        <v>2.61</v>
      </c>
      <c r="I897" s="41">
        <v>9.4100000000000003E-2</v>
      </c>
      <c r="J897" s="46" t="b">
        <f t="shared" si="139"/>
        <v>1</v>
      </c>
      <c r="K897" s="16">
        <v>27.84</v>
      </c>
      <c r="L897" s="46" t="b">
        <f t="shared" si="140"/>
        <v>1</v>
      </c>
      <c r="M897" s="16">
        <v>2.61</v>
      </c>
      <c r="N897" s="46" t="b">
        <f t="shared" si="128"/>
        <v>1</v>
      </c>
    </row>
    <row r="898" spans="2:14">
      <c r="B898" s="42"/>
      <c r="C898" s="42"/>
      <c r="D898" s="42"/>
      <c r="E898" s="42"/>
      <c r="F898" s="43" t="s">
        <v>21</v>
      </c>
      <c r="G898" s="49">
        <f>SUM(G892:G897)</f>
        <v>7.93</v>
      </c>
      <c r="I898" s="42"/>
      <c r="K898" s="42"/>
      <c r="M898" s="44">
        <v>7.93</v>
      </c>
      <c r="N898" s="46" t="b">
        <f t="shared" si="128"/>
        <v>1</v>
      </c>
    </row>
    <row r="900" spans="2:14">
      <c r="B900" s="29" t="s">
        <v>923</v>
      </c>
      <c r="C900" s="30"/>
      <c r="D900" s="30"/>
      <c r="E900" s="30"/>
      <c r="F900" s="30"/>
      <c r="G900" s="31"/>
      <c r="I900" s="30"/>
      <c r="K900" s="30"/>
      <c r="M900" s="31"/>
    </row>
    <row r="901" spans="2:14">
      <c r="B901" s="32" t="s">
        <v>379</v>
      </c>
      <c r="C901" s="33"/>
      <c r="D901" s="33"/>
      <c r="E901" s="33"/>
      <c r="F901" s="33"/>
      <c r="G901" s="34"/>
      <c r="I901" s="33"/>
      <c r="K901" s="33"/>
      <c r="M901" s="34"/>
    </row>
    <row r="902" spans="2:14">
      <c r="B902" s="35" t="s">
        <v>924</v>
      </c>
      <c r="C902" s="36"/>
      <c r="D902" s="36"/>
      <c r="E902" s="36"/>
      <c r="F902" s="37"/>
      <c r="G902" s="38"/>
      <c r="I902" s="36"/>
      <c r="K902" s="37"/>
      <c r="M902" s="38"/>
    </row>
    <row r="903" spans="2:14">
      <c r="B903" s="39" t="s">
        <v>381</v>
      </c>
      <c r="C903" s="7" t="s">
        <v>17</v>
      </c>
      <c r="D903" s="39" t="s">
        <v>382</v>
      </c>
      <c r="E903" s="39" t="s">
        <v>383</v>
      </c>
      <c r="F903" s="39" t="s">
        <v>1107</v>
      </c>
      <c r="G903" s="39" t="s">
        <v>385</v>
      </c>
      <c r="I903" s="39" t="s">
        <v>383</v>
      </c>
      <c r="K903" s="39" t="s">
        <v>384</v>
      </c>
      <c r="M903" s="39" t="s">
        <v>385</v>
      </c>
    </row>
    <row r="904" spans="2:14">
      <c r="B904" s="17" t="s">
        <v>893</v>
      </c>
      <c r="C904" s="13" t="s">
        <v>894</v>
      </c>
      <c r="D904" s="40" t="s">
        <v>68</v>
      </c>
      <c r="E904" s="41">
        <v>1.41E-2</v>
      </c>
      <c r="F904" s="48">
        <v>77.86</v>
      </c>
      <c r="G904" s="47">
        <f t="shared" ref="G904:G909" si="141">TRUNC(E904*F904,2)</f>
        <v>1.0900000000000001</v>
      </c>
      <c r="I904" s="41">
        <v>1.41E-2</v>
      </c>
      <c r="J904" s="46" t="b">
        <f t="shared" ref="J904:J909" si="142">E904=I904</f>
        <v>1</v>
      </c>
      <c r="K904" s="16">
        <v>77.86</v>
      </c>
      <c r="L904" s="46" t="b">
        <f t="shared" ref="L904:L909" si="143">F904=K904</f>
        <v>1</v>
      </c>
      <c r="M904" s="16">
        <v>1.0900000000000001</v>
      </c>
      <c r="N904" s="46" t="b">
        <f t="shared" ref="N904:N950" si="144">G904=M904</f>
        <v>1</v>
      </c>
    </row>
    <row r="905" spans="2:14">
      <c r="B905" s="17" t="s">
        <v>883</v>
      </c>
      <c r="C905" s="13" t="s">
        <v>884</v>
      </c>
      <c r="D905" s="40" t="s">
        <v>68</v>
      </c>
      <c r="E905" s="41">
        <v>1.9699999999999999E-2</v>
      </c>
      <c r="F905" s="48">
        <v>3.02</v>
      </c>
      <c r="G905" s="47">
        <f t="shared" si="141"/>
        <v>0.05</v>
      </c>
      <c r="I905" s="41">
        <v>1.9699999999999999E-2</v>
      </c>
      <c r="J905" s="46" t="b">
        <f t="shared" si="142"/>
        <v>1</v>
      </c>
      <c r="K905" s="16">
        <v>3.02</v>
      </c>
      <c r="L905" s="46" t="b">
        <f t="shared" si="143"/>
        <v>1</v>
      </c>
      <c r="M905" s="16">
        <v>0.05</v>
      </c>
      <c r="N905" s="46" t="b">
        <f t="shared" si="144"/>
        <v>1</v>
      </c>
    </row>
    <row r="906" spans="2:14" ht="22.5">
      <c r="B906" s="17" t="s">
        <v>897</v>
      </c>
      <c r="C906" s="13" t="s">
        <v>898</v>
      </c>
      <c r="D906" s="40" t="s">
        <v>68</v>
      </c>
      <c r="E906" s="41">
        <v>1.6500000000000001E-2</v>
      </c>
      <c r="F906" s="48">
        <v>88.22</v>
      </c>
      <c r="G906" s="47">
        <f t="shared" si="141"/>
        <v>1.45</v>
      </c>
      <c r="I906" s="41">
        <v>1.6500000000000001E-2</v>
      </c>
      <c r="J906" s="46" t="b">
        <f t="shared" si="142"/>
        <v>1</v>
      </c>
      <c r="K906" s="16">
        <v>88.22</v>
      </c>
      <c r="L906" s="46" t="b">
        <f t="shared" si="143"/>
        <v>1</v>
      </c>
      <c r="M906" s="16">
        <v>1.45</v>
      </c>
      <c r="N906" s="46" t="b">
        <f t="shared" si="144"/>
        <v>1</v>
      </c>
    </row>
    <row r="907" spans="2:14" ht="22.5">
      <c r="B907" s="17" t="s">
        <v>925</v>
      </c>
      <c r="C907" s="13" t="s">
        <v>926</v>
      </c>
      <c r="D907" s="40" t="s">
        <v>68</v>
      </c>
      <c r="E907" s="41">
        <v>1</v>
      </c>
      <c r="F907" s="48">
        <v>3.93</v>
      </c>
      <c r="G907" s="47">
        <f t="shared" si="141"/>
        <v>3.93</v>
      </c>
      <c r="I907" s="41">
        <v>1</v>
      </c>
      <c r="J907" s="46" t="b">
        <f t="shared" si="142"/>
        <v>1</v>
      </c>
      <c r="K907" s="16">
        <v>3.93</v>
      </c>
      <c r="L907" s="46" t="b">
        <f t="shared" si="143"/>
        <v>1</v>
      </c>
      <c r="M907" s="16">
        <v>3.93</v>
      </c>
      <c r="N907" s="46" t="b">
        <f t="shared" si="144"/>
        <v>1</v>
      </c>
    </row>
    <row r="908" spans="2:14" ht="22.5">
      <c r="B908" s="17" t="s">
        <v>879</v>
      </c>
      <c r="C908" s="13" t="s">
        <v>880</v>
      </c>
      <c r="D908" s="40" t="s">
        <v>388</v>
      </c>
      <c r="E908" s="41">
        <v>0.1153</v>
      </c>
      <c r="F908" s="48">
        <v>22.99</v>
      </c>
      <c r="G908" s="47">
        <f t="shared" si="141"/>
        <v>2.65</v>
      </c>
      <c r="I908" s="41">
        <v>0.1153</v>
      </c>
      <c r="J908" s="46" t="b">
        <f t="shared" si="142"/>
        <v>1</v>
      </c>
      <c r="K908" s="16">
        <v>22.99</v>
      </c>
      <c r="L908" s="46" t="b">
        <f t="shared" si="143"/>
        <v>1</v>
      </c>
      <c r="M908" s="16">
        <v>2.65</v>
      </c>
      <c r="N908" s="46" t="b">
        <f t="shared" si="144"/>
        <v>1</v>
      </c>
    </row>
    <row r="909" spans="2:14" ht="22.5">
      <c r="B909" s="17" t="s">
        <v>457</v>
      </c>
      <c r="C909" s="13" t="s">
        <v>458</v>
      </c>
      <c r="D909" s="40" t="s">
        <v>388</v>
      </c>
      <c r="E909" s="41">
        <v>0.1153</v>
      </c>
      <c r="F909" s="48">
        <v>27.84</v>
      </c>
      <c r="G909" s="47">
        <f t="shared" si="141"/>
        <v>3.2</v>
      </c>
      <c r="I909" s="41">
        <v>0.1153</v>
      </c>
      <c r="J909" s="46" t="b">
        <f t="shared" si="142"/>
        <v>1</v>
      </c>
      <c r="K909" s="16">
        <v>27.84</v>
      </c>
      <c r="L909" s="46" t="b">
        <f t="shared" si="143"/>
        <v>1</v>
      </c>
      <c r="M909" s="16">
        <v>3.2</v>
      </c>
      <c r="N909" s="46" t="b">
        <f t="shared" si="144"/>
        <v>1</v>
      </c>
    </row>
    <row r="910" spans="2:14">
      <c r="B910" s="42"/>
      <c r="C910" s="42"/>
      <c r="D910" s="42"/>
      <c r="E910" s="42"/>
      <c r="F910" s="43" t="s">
        <v>21</v>
      </c>
      <c r="G910" s="49">
        <f>SUM(G904:G909)</f>
        <v>12.370000000000001</v>
      </c>
      <c r="I910" s="42"/>
      <c r="K910" s="42"/>
      <c r="M910" s="44">
        <v>12.37</v>
      </c>
      <c r="N910" s="46" t="b">
        <f t="shared" si="144"/>
        <v>1</v>
      </c>
    </row>
    <row r="912" spans="2:14" ht="25.5" customHeight="1">
      <c r="B912" s="69" t="s">
        <v>927</v>
      </c>
      <c r="C912" s="70"/>
      <c r="D912" s="70"/>
      <c r="E912" s="70"/>
      <c r="F912" s="70"/>
      <c r="G912" s="71"/>
      <c r="I912" s="30"/>
      <c r="K912" s="30"/>
      <c r="M912" s="31"/>
    </row>
    <row r="913" spans="2:14">
      <c r="B913" s="32" t="s">
        <v>379</v>
      </c>
      <c r="C913" s="33"/>
      <c r="D913" s="33"/>
      <c r="E913" s="33"/>
      <c r="F913" s="33"/>
      <c r="G913" s="34"/>
      <c r="I913" s="33"/>
      <c r="K913" s="33"/>
      <c r="M913" s="34"/>
    </row>
    <row r="914" spans="2:14">
      <c r="B914" s="35" t="s">
        <v>928</v>
      </c>
      <c r="C914" s="36"/>
      <c r="D914" s="36"/>
      <c r="E914" s="36"/>
      <c r="F914" s="37"/>
      <c r="G914" s="38"/>
      <c r="I914" s="36"/>
      <c r="K914" s="37"/>
      <c r="M914" s="38"/>
    </row>
    <row r="915" spans="2:14">
      <c r="B915" s="39" t="s">
        <v>381</v>
      </c>
      <c r="C915" s="7" t="s">
        <v>17</v>
      </c>
      <c r="D915" s="39" t="s">
        <v>382</v>
      </c>
      <c r="E915" s="39" t="s">
        <v>383</v>
      </c>
      <c r="F915" s="39" t="s">
        <v>1107</v>
      </c>
      <c r="G915" s="39" t="s">
        <v>385</v>
      </c>
      <c r="I915" s="39" t="s">
        <v>383</v>
      </c>
      <c r="K915" s="39" t="s">
        <v>384</v>
      </c>
      <c r="M915" s="39" t="s">
        <v>385</v>
      </c>
    </row>
    <row r="916" spans="2:14">
      <c r="B916" s="17" t="s">
        <v>893</v>
      </c>
      <c r="C916" s="13" t="s">
        <v>894</v>
      </c>
      <c r="D916" s="40" t="s">
        <v>68</v>
      </c>
      <c r="E916" s="41">
        <v>8.8000000000000005E-3</v>
      </c>
      <c r="F916" s="48">
        <v>77.86</v>
      </c>
      <c r="G916" s="47">
        <f t="shared" ref="G916:G921" si="145">TRUNC(E916*F916,2)</f>
        <v>0.68</v>
      </c>
      <c r="I916" s="41">
        <v>8.8000000000000005E-3</v>
      </c>
      <c r="J916" s="46" t="b">
        <f t="shared" ref="J916:J921" si="146">E916=I916</f>
        <v>1</v>
      </c>
      <c r="K916" s="16">
        <v>77.86</v>
      </c>
      <c r="L916" s="46" t="b">
        <f t="shared" ref="L916:L921" si="147">F916=K916</f>
        <v>1</v>
      </c>
      <c r="M916" s="16">
        <v>0.68</v>
      </c>
      <c r="N916" s="46" t="b">
        <f t="shared" si="144"/>
        <v>1</v>
      </c>
    </row>
    <row r="917" spans="2:14">
      <c r="B917" s="17" t="s">
        <v>883</v>
      </c>
      <c r="C917" s="13" t="s">
        <v>884</v>
      </c>
      <c r="D917" s="40" t="s">
        <v>68</v>
      </c>
      <c r="E917" s="41">
        <v>4.8399999999999999E-2</v>
      </c>
      <c r="F917" s="48">
        <v>3.02</v>
      </c>
      <c r="G917" s="47">
        <f t="shared" si="145"/>
        <v>0.14000000000000001</v>
      </c>
      <c r="I917" s="41">
        <v>4.8399999999999999E-2</v>
      </c>
      <c r="J917" s="46" t="b">
        <f t="shared" si="146"/>
        <v>1</v>
      </c>
      <c r="K917" s="16">
        <v>3.02</v>
      </c>
      <c r="L917" s="46" t="b">
        <f t="shared" si="147"/>
        <v>1</v>
      </c>
      <c r="M917" s="16">
        <v>0.14000000000000001</v>
      </c>
      <c r="N917" s="46" t="b">
        <f t="shared" si="144"/>
        <v>1</v>
      </c>
    </row>
    <row r="918" spans="2:14" ht="22.5">
      <c r="B918" s="17" t="s">
        <v>897</v>
      </c>
      <c r="C918" s="13" t="s">
        <v>898</v>
      </c>
      <c r="D918" s="40" t="s">
        <v>68</v>
      </c>
      <c r="E918" s="41">
        <v>1.0500000000000001E-2</v>
      </c>
      <c r="F918" s="48">
        <v>88.22</v>
      </c>
      <c r="G918" s="47">
        <f t="shared" si="145"/>
        <v>0.92</v>
      </c>
      <c r="I918" s="41">
        <v>1.0500000000000001E-2</v>
      </c>
      <c r="J918" s="46" t="b">
        <f t="shared" si="146"/>
        <v>1</v>
      </c>
      <c r="K918" s="16">
        <v>88.22</v>
      </c>
      <c r="L918" s="46" t="b">
        <f t="shared" si="147"/>
        <v>1</v>
      </c>
      <c r="M918" s="16">
        <v>0.92</v>
      </c>
      <c r="N918" s="46" t="b">
        <f t="shared" si="144"/>
        <v>1</v>
      </c>
    </row>
    <row r="919" spans="2:14" ht="22.5">
      <c r="B919" s="17" t="s">
        <v>929</v>
      </c>
      <c r="C919" s="13" t="s">
        <v>930</v>
      </c>
      <c r="D919" s="40" t="s">
        <v>68</v>
      </c>
      <c r="E919" s="41">
        <v>1</v>
      </c>
      <c r="F919" s="48">
        <v>10.43</v>
      </c>
      <c r="G919" s="47">
        <f t="shared" si="145"/>
        <v>10.43</v>
      </c>
      <c r="I919" s="41">
        <v>1</v>
      </c>
      <c r="J919" s="46" t="b">
        <f t="shared" si="146"/>
        <v>1</v>
      </c>
      <c r="K919" s="16">
        <v>10.43</v>
      </c>
      <c r="L919" s="46" t="b">
        <f t="shared" si="147"/>
        <v>1</v>
      </c>
      <c r="M919" s="16">
        <v>10.43</v>
      </c>
      <c r="N919" s="46" t="b">
        <f t="shared" si="144"/>
        <v>1</v>
      </c>
    </row>
    <row r="920" spans="2:14" ht="22.5">
      <c r="B920" s="17" t="s">
        <v>879</v>
      </c>
      <c r="C920" s="13" t="s">
        <v>880</v>
      </c>
      <c r="D920" s="40" t="s">
        <v>388</v>
      </c>
      <c r="E920" s="41">
        <v>0.17480000000000001</v>
      </c>
      <c r="F920" s="48">
        <v>22.99</v>
      </c>
      <c r="G920" s="47">
        <f t="shared" si="145"/>
        <v>4.01</v>
      </c>
      <c r="I920" s="41">
        <v>0.17480000000000001</v>
      </c>
      <c r="J920" s="46" t="b">
        <f t="shared" si="146"/>
        <v>1</v>
      </c>
      <c r="K920" s="16">
        <v>22.99</v>
      </c>
      <c r="L920" s="46" t="b">
        <f t="shared" si="147"/>
        <v>1</v>
      </c>
      <c r="M920" s="16">
        <v>4.01</v>
      </c>
      <c r="N920" s="46" t="b">
        <f t="shared" si="144"/>
        <v>1</v>
      </c>
    </row>
    <row r="921" spans="2:14" ht="22.5">
      <c r="B921" s="17" t="s">
        <v>457</v>
      </c>
      <c r="C921" s="13" t="s">
        <v>458</v>
      </c>
      <c r="D921" s="40" t="s">
        <v>388</v>
      </c>
      <c r="E921" s="41">
        <v>0.17480000000000001</v>
      </c>
      <c r="F921" s="48">
        <v>27.84</v>
      </c>
      <c r="G921" s="47">
        <f t="shared" si="145"/>
        <v>4.8600000000000003</v>
      </c>
      <c r="I921" s="41">
        <v>0.17480000000000001</v>
      </c>
      <c r="J921" s="46" t="b">
        <f t="shared" si="146"/>
        <v>1</v>
      </c>
      <c r="K921" s="16">
        <v>27.84</v>
      </c>
      <c r="L921" s="46" t="b">
        <f t="shared" si="147"/>
        <v>1</v>
      </c>
      <c r="M921" s="16">
        <v>4.8600000000000003</v>
      </c>
      <c r="N921" s="46" t="b">
        <f t="shared" si="144"/>
        <v>1</v>
      </c>
    </row>
    <row r="922" spans="2:14">
      <c r="B922" s="42"/>
      <c r="C922" s="42"/>
      <c r="D922" s="42"/>
      <c r="E922" s="42"/>
      <c r="F922" s="43" t="s">
        <v>21</v>
      </c>
      <c r="G922" s="49">
        <f>SUM(G916:G921)</f>
        <v>21.04</v>
      </c>
      <c r="I922" s="42"/>
      <c r="K922" s="42"/>
      <c r="M922" s="44">
        <v>21.04</v>
      </c>
      <c r="N922" s="46" t="b">
        <f t="shared" si="144"/>
        <v>1</v>
      </c>
    </row>
    <row r="924" spans="2:14">
      <c r="B924" s="29" t="s">
        <v>931</v>
      </c>
      <c r="C924" s="30"/>
      <c r="D924" s="30"/>
      <c r="E924" s="30"/>
      <c r="F924" s="30"/>
      <c r="G924" s="31"/>
      <c r="I924" s="30"/>
      <c r="K924" s="30"/>
      <c r="M924" s="31"/>
    </row>
    <row r="925" spans="2:14">
      <c r="B925" s="32" t="s">
        <v>392</v>
      </c>
      <c r="C925" s="33"/>
      <c r="D925" s="33"/>
      <c r="E925" s="33"/>
      <c r="F925" s="33"/>
      <c r="G925" s="34"/>
      <c r="I925" s="33"/>
      <c r="K925" s="33"/>
      <c r="M925" s="34"/>
    </row>
    <row r="926" spans="2:14">
      <c r="B926" s="35" t="s">
        <v>932</v>
      </c>
      <c r="C926" s="36"/>
      <c r="D926" s="36"/>
      <c r="E926" s="36"/>
      <c r="F926" s="37"/>
      <c r="G926" s="38"/>
      <c r="I926" s="36"/>
      <c r="K926" s="37"/>
      <c r="M926" s="38"/>
    </row>
    <row r="927" spans="2:14">
      <c r="B927" s="39" t="s">
        <v>381</v>
      </c>
      <c r="C927" s="7" t="s">
        <v>17</v>
      </c>
      <c r="D927" s="39" t="s">
        <v>382</v>
      </c>
      <c r="E927" s="39" t="s">
        <v>383</v>
      </c>
      <c r="F927" s="39" t="s">
        <v>1107</v>
      </c>
      <c r="G927" s="39" t="s">
        <v>385</v>
      </c>
      <c r="I927" s="39" t="s">
        <v>383</v>
      </c>
      <c r="K927" s="39" t="s">
        <v>384</v>
      </c>
      <c r="M927" s="39" t="s">
        <v>385</v>
      </c>
    </row>
    <row r="928" spans="2:14" ht="33.75">
      <c r="B928" s="17" t="s">
        <v>933</v>
      </c>
      <c r="C928" s="13" t="s">
        <v>934</v>
      </c>
      <c r="D928" s="40" t="s">
        <v>101</v>
      </c>
      <c r="E928" s="41">
        <v>1.0207999999999999</v>
      </c>
      <c r="F928" s="48">
        <v>5.51</v>
      </c>
      <c r="G928" s="47">
        <f t="shared" ref="G928:G932" si="148">TRUNC(E928*F928,2)</f>
        <v>5.62</v>
      </c>
      <c r="I928" s="41">
        <v>1.0207999999999999</v>
      </c>
      <c r="J928" s="46" t="b">
        <f>E928=I928</f>
        <v>1</v>
      </c>
      <c r="K928" s="16">
        <v>5.51</v>
      </c>
      <c r="L928" s="46" t="b">
        <f>F928=K928</f>
        <v>1</v>
      </c>
      <c r="M928" s="16">
        <v>5.62</v>
      </c>
      <c r="N928" s="46" t="b">
        <f t="shared" si="144"/>
        <v>1</v>
      </c>
    </row>
    <row r="929" spans="2:14">
      <c r="B929" s="17" t="s">
        <v>935</v>
      </c>
      <c r="C929" s="13" t="s">
        <v>936</v>
      </c>
      <c r="D929" s="40" t="s">
        <v>388</v>
      </c>
      <c r="E929" s="41">
        <v>0.1135</v>
      </c>
      <c r="F929" s="48">
        <v>19.96</v>
      </c>
      <c r="G929" s="47">
        <f t="shared" si="148"/>
        <v>2.2599999999999998</v>
      </c>
      <c r="I929" s="41">
        <v>0.1135</v>
      </c>
      <c r="J929" s="46" t="b">
        <f>E929=I929</f>
        <v>1</v>
      </c>
      <c r="K929" s="16">
        <v>19.96</v>
      </c>
      <c r="L929" s="46" t="b">
        <f>F929=K929</f>
        <v>1</v>
      </c>
      <c r="M929" s="16">
        <v>2.2599999999999998</v>
      </c>
      <c r="N929" s="46" t="b">
        <f t="shared" si="144"/>
        <v>1</v>
      </c>
    </row>
    <row r="930" spans="2:14">
      <c r="B930" s="17" t="s">
        <v>937</v>
      </c>
      <c r="C930" s="13" t="s">
        <v>83</v>
      </c>
      <c r="D930" s="40" t="s">
        <v>57</v>
      </c>
      <c r="E930" s="41">
        <v>0.18</v>
      </c>
      <c r="F930" s="48">
        <v>90.03</v>
      </c>
      <c r="G930" s="47">
        <f t="shared" si="148"/>
        <v>16.2</v>
      </c>
      <c r="I930" s="41">
        <v>0.18</v>
      </c>
      <c r="J930" s="46" t="b">
        <f>E930=I930</f>
        <v>1</v>
      </c>
      <c r="K930" s="16">
        <v>90.03</v>
      </c>
      <c r="L930" s="46" t="b">
        <f>F930=K930</f>
        <v>1</v>
      </c>
      <c r="M930" s="16">
        <v>16.2</v>
      </c>
      <c r="N930" s="46" t="b">
        <f t="shared" si="144"/>
        <v>1</v>
      </c>
    </row>
    <row r="931" spans="2:14" ht="22.5">
      <c r="B931" s="17" t="s">
        <v>938</v>
      </c>
      <c r="C931" s="13" t="s">
        <v>87</v>
      </c>
      <c r="D931" s="40" t="s">
        <v>57</v>
      </c>
      <c r="E931" s="41">
        <v>0.18</v>
      </c>
      <c r="F931" s="48">
        <v>27.31</v>
      </c>
      <c r="G931" s="47">
        <f t="shared" si="148"/>
        <v>4.91</v>
      </c>
      <c r="I931" s="41">
        <v>0.18</v>
      </c>
      <c r="J931" s="46" t="b">
        <f>E931=I931</f>
        <v>1</v>
      </c>
      <c r="K931" s="16">
        <v>27.31</v>
      </c>
      <c r="L931" s="46" t="b">
        <f>F931=K931</f>
        <v>1</v>
      </c>
      <c r="M931" s="16">
        <v>4.91</v>
      </c>
      <c r="N931" s="46" t="b">
        <f t="shared" si="144"/>
        <v>1</v>
      </c>
    </row>
    <row r="932" spans="2:14">
      <c r="B932" s="17" t="s">
        <v>389</v>
      </c>
      <c r="C932" s="17" t="s">
        <v>390</v>
      </c>
      <c r="D932" s="40" t="s">
        <v>388</v>
      </c>
      <c r="E932" s="41">
        <v>3.6299999999999999E-2</v>
      </c>
      <c r="F932" s="48">
        <v>22.76</v>
      </c>
      <c r="G932" s="47">
        <f t="shared" si="148"/>
        <v>0.82</v>
      </c>
      <c r="I932" s="41">
        <v>3.6299999999999999E-2</v>
      </c>
      <c r="J932" s="46" t="b">
        <f>E932=I932</f>
        <v>1</v>
      </c>
      <c r="K932" s="16">
        <v>22.76</v>
      </c>
      <c r="L932" s="46" t="b">
        <f>F932=K932</f>
        <v>1</v>
      </c>
      <c r="M932" s="16">
        <v>0.82</v>
      </c>
      <c r="N932" s="46" t="b">
        <f t="shared" si="144"/>
        <v>1</v>
      </c>
    </row>
    <row r="933" spans="2:14">
      <c r="B933" s="42"/>
      <c r="C933" s="42"/>
      <c r="D933" s="42"/>
      <c r="E933" s="42"/>
      <c r="F933" s="43" t="s">
        <v>21</v>
      </c>
      <c r="G933" s="49">
        <f>SUM(G928:G932)</f>
        <v>29.81</v>
      </c>
      <c r="I933" s="42"/>
      <c r="K933" s="42"/>
      <c r="M933" s="44">
        <v>29.81</v>
      </c>
      <c r="N933" s="46" t="b">
        <f t="shared" si="144"/>
        <v>1</v>
      </c>
    </row>
    <row r="935" spans="2:14">
      <c r="B935" s="29" t="s">
        <v>939</v>
      </c>
      <c r="C935" s="30"/>
      <c r="D935" s="30"/>
      <c r="E935" s="30"/>
      <c r="F935" s="30"/>
      <c r="G935" s="31"/>
      <c r="I935" s="30"/>
      <c r="K935" s="30"/>
      <c r="M935" s="31"/>
    </row>
    <row r="936" spans="2:14">
      <c r="B936" s="32" t="s">
        <v>379</v>
      </c>
      <c r="C936" s="33"/>
      <c r="D936" s="33"/>
      <c r="E936" s="33"/>
      <c r="F936" s="33"/>
      <c r="G936" s="34"/>
      <c r="I936" s="33"/>
      <c r="K936" s="33"/>
      <c r="M936" s="34"/>
    </row>
    <row r="937" spans="2:14">
      <c r="B937" s="35" t="s">
        <v>940</v>
      </c>
      <c r="C937" s="36"/>
      <c r="D937" s="36"/>
      <c r="E937" s="36"/>
      <c r="F937" s="37"/>
      <c r="G937" s="38"/>
      <c r="I937" s="36"/>
      <c r="K937" s="37"/>
      <c r="M937" s="38"/>
    </row>
    <row r="938" spans="2:14">
      <c r="B938" s="39" t="s">
        <v>381</v>
      </c>
      <c r="C938" s="7" t="s">
        <v>17</v>
      </c>
      <c r="D938" s="39" t="s">
        <v>382</v>
      </c>
      <c r="E938" s="39" t="s">
        <v>383</v>
      </c>
      <c r="F938" s="39" t="s">
        <v>1107</v>
      </c>
      <c r="G938" s="39" t="s">
        <v>385</v>
      </c>
      <c r="I938" s="39" t="s">
        <v>383</v>
      </c>
      <c r="K938" s="39" t="s">
        <v>384</v>
      </c>
      <c r="M938" s="39" t="s">
        <v>385</v>
      </c>
    </row>
    <row r="939" spans="2:14" ht="33.75">
      <c r="B939" s="17" t="s">
        <v>941</v>
      </c>
      <c r="C939" s="13" t="s">
        <v>942</v>
      </c>
      <c r="D939" s="40" t="s">
        <v>68</v>
      </c>
      <c r="E939" s="41">
        <v>1</v>
      </c>
      <c r="F939" s="48">
        <v>4.5</v>
      </c>
      <c r="G939" s="47">
        <f t="shared" ref="G939:G942" si="149">TRUNC(E939*F939,2)</f>
        <v>4.5</v>
      </c>
      <c r="I939" s="41">
        <v>1</v>
      </c>
      <c r="J939" s="46" t="b">
        <f>E939=I939</f>
        <v>1</v>
      </c>
      <c r="K939" s="16">
        <v>4.5</v>
      </c>
      <c r="L939" s="46" t="b">
        <f>F939=K939</f>
        <v>1</v>
      </c>
      <c r="M939" s="16">
        <v>4.5</v>
      </c>
      <c r="N939" s="46" t="b">
        <f t="shared" si="144"/>
        <v>1</v>
      </c>
    </row>
    <row r="940" spans="2:14">
      <c r="B940" s="17" t="s">
        <v>943</v>
      </c>
      <c r="C940" s="13" t="s">
        <v>944</v>
      </c>
      <c r="D940" s="40" t="s">
        <v>68</v>
      </c>
      <c r="E940" s="41">
        <v>5.3E-3</v>
      </c>
      <c r="F940" s="48">
        <v>19.170000000000002</v>
      </c>
      <c r="G940" s="47">
        <f t="shared" si="149"/>
        <v>0.1</v>
      </c>
      <c r="I940" s="41">
        <v>5.3E-3</v>
      </c>
      <c r="J940" s="46" t="b">
        <f>E940=I940</f>
        <v>1</v>
      </c>
      <c r="K940" s="16">
        <v>19.170000000000002</v>
      </c>
      <c r="L940" s="46" t="b">
        <f>F940=K940</f>
        <v>1</v>
      </c>
      <c r="M940" s="16">
        <v>0.1</v>
      </c>
      <c r="N940" s="46" t="b">
        <f t="shared" si="144"/>
        <v>1</v>
      </c>
    </row>
    <row r="941" spans="2:14">
      <c r="B941" s="17" t="s">
        <v>935</v>
      </c>
      <c r="C941" s="13" t="s">
        <v>936</v>
      </c>
      <c r="D941" s="40" t="s">
        <v>388</v>
      </c>
      <c r="E941" s="41">
        <v>0.1565</v>
      </c>
      <c r="F941" s="48">
        <v>19.96</v>
      </c>
      <c r="G941" s="47">
        <f t="shared" si="149"/>
        <v>3.12</v>
      </c>
      <c r="I941" s="41">
        <v>0.1565</v>
      </c>
      <c r="J941" s="46" t="b">
        <f>E941=I941</f>
        <v>1</v>
      </c>
      <c r="K941" s="16">
        <v>19.96</v>
      </c>
      <c r="L941" s="46" t="b">
        <f>F941=K941</f>
        <v>1</v>
      </c>
      <c r="M941" s="16">
        <v>3.12</v>
      </c>
      <c r="N941" s="46" t="b">
        <f t="shared" si="144"/>
        <v>1</v>
      </c>
    </row>
    <row r="942" spans="2:14">
      <c r="B942" s="17" t="s">
        <v>389</v>
      </c>
      <c r="C942" s="17" t="s">
        <v>390</v>
      </c>
      <c r="D942" s="40" t="s">
        <v>388</v>
      </c>
      <c r="E942" s="41">
        <v>5.0099999999999999E-2</v>
      </c>
      <c r="F942" s="48">
        <v>22.76</v>
      </c>
      <c r="G942" s="47">
        <f t="shared" si="149"/>
        <v>1.1399999999999999</v>
      </c>
      <c r="I942" s="41">
        <v>5.0099999999999999E-2</v>
      </c>
      <c r="J942" s="46" t="b">
        <f>E942=I942</f>
        <v>1</v>
      </c>
      <c r="K942" s="16">
        <v>22.76</v>
      </c>
      <c r="L942" s="46" t="b">
        <f>F942=K942</f>
        <v>1</v>
      </c>
      <c r="M942" s="16">
        <v>1.1399999999999999</v>
      </c>
      <c r="N942" s="46" t="b">
        <f t="shared" si="144"/>
        <v>1</v>
      </c>
    </row>
    <row r="943" spans="2:14">
      <c r="B943" s="42"/>
      <c r="C943" s="42"/>
      <c r="D943" s="42"/>
      <c r="E943" s="42"/>
      <c r="F943" s="43" t="s">
        <v>21</v>
      </c>
      <c r="G943" s="49">
        <f>SUM(G939:G942)</f>
        <v>8.86</v>
      </c>
      <c r="I943" s="42"/>
      <c r="K943" s="42"/>
      <c r="M943" s="44">
        <v>8.86</v>
      </c>
      <c r="N943" s="46" t="b">
        <f t="shared" si="144"/>
        <v>1</v>
      </c>
    </row>
    <row r="945" spans="2:14" ht="25.5" customHeight="1">
      <c r="B945" s="69" t="s">
        <v>945</v>
      </c>
      <c r="C945" s="70"/>
      <c r="D945" s="70"/>
      <c r="E945" s="70"/>
      <c r="F945" s="70"/>
      <c r="G945" s="71"/>
      <c r="I945" s="30"/>
      <c r="K945" s="30"/>
      <c r="M945" s="31"/>
    </row>
    <row r="946" spans="2:14">
      <c r="B946" s="32" t="s">
        <v>379</v>
      </c>
      <c r="C946" s="33"/>
      <c r="D946" s="33"/>
      <c r="E946" s="33"/>
      <c r="F946" s="33"/>
      <c r="G946" s="34"/>
      <c r="I946" s="33"/>
      <c r="K946" s="33"/>
      <c r="M946" s="34"/>
    </row>
    <row r="947" spans="2:14">
      <c r="B947" s="35" t="s">
        <v>946</v>
      </c>
      <c r="C947" s="36"/>
      <c r="D947" s="36"/>
      <c r="E947" s="36"/>
      <c r="F947" s="37"/>
      <c r="G947" s="38"/>
      <c r="I947" s="36"/>
      <c r="K947" s="37"/>
      <c r="M947" s="38"/>
    </row>
    <row r="948" spans="2:14">
      <c r="B948" s="39" t="s">
        <v>381</v>
      </c>
      <c r="C948" s="7" t="s">
        <v>17</v>
      </c>
      <c r="D948" s="39" t="s">
        <v>382</v>
      </c>
      <c r="E948" s="39" t="s">
        <v>383</v>
      </c>
      <c r="F948" s="39" t="s">
        <v>1107</v>
      </c>
      <c r="G948" s="39" t="s">
        <v>385</v>
      </c>
      <c r="I948" s="39" t="s">
        <v>383</v>
      </c>
      <c r="K948" s="39" t="s">
        <v>384</v>
      </c>
      <c r="M948" s="39" t="s">
        <v>385</v>
      </c>
    </row>
    <row r="949" spans="2:14" ht="22.5">
      <c r="B949" s="17" t="s">
        <v>947</v>
      </c>
      <c r="C949" s="13" t="s">
        <v>948</v>
      </c>
      <c r="D949" s="40" t="s">
        <v>68</v>
      </c>
      <c r="E949" s="41">
        <v>1</v>
      </c>
      <c r="F949" s="48">
        <v>0.93</v>
      </c>
      <c r="G949" s="47">
        <f t="shared" ref="G949:G954" si="150">TRUNC(E949*F949,2)</f>
        <v>0.93</v>
      </c>
      <c r="I949" s="41">
        <v>1</v>
      </c>
      <c r="J949" s="46" t="b">
        <f t="shared" ref="J949:J954" si="151">E949=I949</f>
        <v>1</v>
      </c>
      <c r="K949" s="16">
        <v>0.93</v>
      </c>
      <c r="L949" s="46" t="b">
        <f t="shared" ref="L949:L954" si="152">F949=K949</f>
        <v>1</v>
      </c>
      <c r="M949" s="16">
        <v>0.93</v>
      </c>
      <c r="N949" s="46" t="b">
        <f t="shared" si="144"/>
        <v>1</v>
      </c>
    </row>
    <row r="950" spans="2:14">
      <c r="B950" s="17" t="s">
        <v>893</v>
      </c>
      <c r="C950" s="13" t="s">
        <v>894</v>
      </c>
      <c r="D950" s="40" t="s">
        <v>68</v>
      </c>
      <c r="E950" s="41">
        <v>5.8999999999999999E-3</v>
      </c>
      <c r="F950" s="48">
        <v>77.86</v>
      </c>
      <c r="G950" s="47">
        <f t="shared" si="150"/>
        <v>0.45</v>
      </c>
      <c r="I950" s="41">
        <v>5.8999999999999999E-3</v>
      </c>
      <c r="J950" s="46" t="b">
        <f t="shared" si="151"/>
        <v>1</v>
      </c>
      <c r="K950" s="16">
        <v>77.86</v>
      </c>
      <c r="L950" s="46" t="b">
        <f t="shared" si="152"/>
        <v>1</v>
      </c>
      <c r="M950" s="16">
        <v>0.45</v>
      </c>
      <c r="N950" s="46" t="b">
        <f t="shared" si="144"/>
        <v>1</v>
      </c>
    </row>
    <row r="951" spans="2:14">
      <c r="B951" s="17" t="s">
        <v>883</v>
      </c>
      <c r="C951" s="13" t="s">
        <v>884</v>
      </c>
      <c r="D951" s="40" t="s">
        <v>68</v>
      </c>
      <c r="E951" s="41">
        <v>3.15E-2</v>
      </c>
      <c r="F951" s="48">
        <v>3.02</v>
      </c>
      <c r="G951" s="47">
        <f t="shared" si="150"/>
        <v>0.09</v>
      </c>
      <c r="I951" s="41">
        <v>3.15E-2</v>
      </c>
      <c r="J951" s="46" t="b">
        <f t="shared" si="151"/>
        <v>1</v>
      </c>
      <c r="K951" s="16">
        <v>3.02</v>
      </c>
      <c r="L951" s="46" t="b">
        <f t="shared" si="152"/>
        <v>1</v>
      </c>
      <c r="M951" s="16">
        <v>0.09</v>
      </c>
      <c r="N951" s="46" t="b">
        <f t="shared" ref="N951:N999" si="153">G951=M951</f>
        <v>1</v>
      </c>
    </row>
    <row r="952" spans="2:14" ht="22.5">
      <c r="B952" s="17" t="s">
        <v>897</v>
      </c>
      <c r="C952" s="13" t="s">
        <v>898</v>
      </c>
      <c r="D952" s="40" t="s">
        <v>68</v>
      </c>
      <c r="E952" s="41">
        <v>7.0000000000000001E-3</v>
      </c>
      <c r="F952" s="48">
        <v>88.22</v>
      </c>
      <c r="G952" s="47">
        <f t="shared" si="150"/>
        <v>0.61</v>
      </c>
      <c r="I952" s="41">
        <v>7.0000000000000001E-3</v>
      </c>
      <c r="J952" s="46" t="b">
        <f t="shared" si="151"/>
        <v>1</v>
      </c>
      <c r="K952" s="16">
        <v>88.22</v>
      </c>
      <c r="L952" s="46" t="b">
        <f t="shared" si="152"/>
        <v>1</v>
      </c>
      <c r="M952" s="16">
        <v>0.61</v>
      </c>
      <c r="N952" s="46" t="b">
        <f t="shared" si="153"/>
        <v>1</v>
      </c>
    </row>
    <row r="953" spans="2:14" ht="22.5">
      <c r="B953" s="17" t="s">
        <v>879</v>
      </c>
      <c r="C953" s="13" t="s">
        <v>880</v>
      </c>
      <c r="D953" s="40" t="s">
        <v>388</v>
      </c>
      <c r="E953" s="41">
        <v>9.4399999999999998E-2</v>
      </c>
      <c r="F953" s="48">
        <v>22.99</v>
      </c>
      <c r="G953" s="47">
        <f t="shared" si="150"/>
        <v>2.17</v>
      </c>
      <c r="I953" s="41">
        <v>9.4399999999999998E-2</v>
      </c>
      <c r="J953" s="46" t="b">
        <f t="shared" si="151"/>
        <v>1</v>
      </c>
      <c r="K953" s="16">
        <v>22.99</v>
      </c>
      <c r="L953" s="46" t="b">
        <f t="shared" si="152"/>
        <v>1</v>
      </c>
      <c r="M953" s="16">
        <v>2.17</v>
      </c>
      <c r="N953" s="46" t="b">
        <f t="shared" si="153"/>
        <v>1</v>
      </c>
    </row>
    <row r="954" spans="2:14" ht="22.5">
      <c r="B954" s="17" t="s">
        <v>457</v>
      </c>
      <c r="C954" s="13" t="s">
        <v>458</v>
      </c>
      <c r="D954" s="40" t="s">
        <v>388</v>
      </c>
      <c r="E954" s="41">
        <v>9.4399999999999998E-2</v>
      </c>
      <c r="F954" s="48">
        <v>27.84</v>
      </c>
      <c r="G954" s="47">
        <f t="shared" si="150"/>
        <v>2.62</v>
      </c>
      <c r="I954" s="41">
        <v>9.4399999999999998E-2</v>
      </c>
      <c r="J954" s="46" t="b">
        <f t="shared" si="151"/>
        <v>1</v>
      </c>
      <c r="K954" s="16">
        <v>27.84</v>
      </c>
      <c r="L954" s="46" t="b">
        <f t="shared" si="152"/>
        <v>1</v>
      </c>
      <c r="M954" s="16">
        <v>2.62</v>
      </c>
      <c r="N954" s="46" t="b">
        <f t="shared" si="153"/>
        <v>1</v>
      </c>
    </row>
    <row r="955" spans="2:14">
      <c r="B955" s="42"/>
      <c r="C955" s="42"/>
      <c r="D955" s="42"/>
      <c r="E955" s="42"/>
      <c r="F955" s="43" t="s">
        <v>21</v>
      </c>
      <c r="G955" s="49">
        <f>SUM(G949:G954)</f>
        <v>6.87</v>
      </c>
      <c r="I955" s="42"/>
      <c r="K955" s="42"/>
      <c r="M955" s="44">
        <v>6.87</v>
      </c>
      <c r="N955" s="46" t="b">
        <f t="shared" si="153"/>
        <v>1</v>
      </c>
    </row>
    <row r="957" spans="2:14" ht="25.5" customHeight="1">
      <c r="B957" s="69" t="s">
        <v>949</v>
      </c>
      <c r="C957" s="70"/>
      <c r="D957" s="70"/>
      <c r="E957" s="70"/>
      <c r="F957" s="70"/>
      <c r="G957" s="71"/>
      <c r="I957" s="30"/>
      <c r="K957" s="30"/>
      <c r="M957" s="31"/>
    </row>
    <row r="958" spans="2:14">
      <c r="B958" s="32" t="s">
        <v>379</v>
      </c>
      <c r="C958" s="33"/>
      <c r="D958" s="33"/>
      <c r="E958" s="33"/>
      <c r="F958" s="33"/>
      <c r="G958" s="34"/>
      <c r="I958" s="33"/>
      <c r="K958" s="33"/>
      <c r="M958" s="34"/>
    </row>
    <row r="959" spans="2:14">
      <c r="B959" s="35" t="s">
        <v>950</v>
      </c>
      <c r="C959" s="36"/>
      <c r="D959" s="36"/>
      <c r="E959" s="36"/>
      <c r="F959" s="37"/>
      <c r="G959" s="38"/>
      <c r="I959" s="36"/>
      <c r="K959" s="37"/>
      <c r="M959" s="38"/>
    </row>
    <row r="960" spans="2:14">
      <c r="B960" s="39" t="s">
        <v>381</v>
      </c>
      <c r="C960" s="7" t="s">
        <v>17</v>
      </c>
      <c r="D960" s="39" t="s">
        <v>382</v>
      </c>
      <c r="E960" s="39" t="s">
        <v>383</v>
      </c>
      <c r="F960" s="39" t="s">
        <v>1107</v>
      </c>
      <c r="G960" s="39" t="s">
        <v>385</v>
      </c>
      <c r="I960" s="39" t="s">
        <v>383</v>
      </c>
      <c r="K960" s="39" t="s">
        <v>384</v>
      </c>
      <c r="M960" s="39" t="s">
        <v>385</v>
      </c>
    </row>
    <row r="961" spans="2:14">
      <c r="B961" s="17" t="s">
        <v>893</v>
      </c>
      <c r="C961" s="13" t="s">
        <v>894</v>
      </c>
      <c r="D961" s="40" t="s">
        <v>68</v>
      </c>
      <c r="E961" s="41">
        <v>5.8999999999999999E-3</v>
      </c>
      <c r="F961" s="48">
        <v>77.86</v>
      </c>
      <c r="G961" s="47">
        <f t="shared" ref="G961:G966" si="154">TRUNC(E961*F961,2)</f>
        <v>0.45</v>
      </c>
      <c r="I961" s="41">
        <v>5.8999999999999999E-3</v>
      </c>
      <c r="J961" s="46" t="b">
        <f t="shared" ref="J961:J966" si="155">E961=I961</f>
        <v>1</v>
      </c>
      <c r="K961" s="16">
        <v>77.86</v>
      </c>
      <c r="L961" s="46" t="b">
        <f t="shared" ref="L961:L966" si="156">F961=K961</f>
        <v>1</v>
      </c>
      <c r="M961" s="16">
        <v>0.45</v>
      </c>
      <c r="N961" s="46" t="b">
        <f t="shared" si="153"/>
        <v>1</v>
      </c>
    </row>
    <row r="962" spans="2:14">
      <c r="B962" s="17" t="s">
        <v>883</v>
      </c>
      <c r="C962" s="13" t="s">
        <v>884</v>
      </c>
      <c r="D962" s="40" t="s">
        <v>68</v>
      </c>
      <c r="E962" s="41">
        <v>2.81E-2</v>
      </c>
      <c r="F962" s="48">
        <v>3.02</v>
      </c>
      <c r="G962" s="47">
        <f t="shared" si="154"/>
        <v>0.08</v>
      </c>
      <c r="I962" s="41">
        <v>2.81E-2</v>
      </c>
      <c r="J962" s="46" t="b">
        <f t="shared" si="155"/>
        <v>1</v>
      </c>
      <c r="K962" s="16">
        <v>3.02</v>
      </c>
      <c r="L962" s="46" t="b">
        <f t="shared" si="156"/>
        <v>1</v>
      </c>
      <c r="M962" s="16">
        <v>0.08</v>
      </c>
      <c r="N962" s="46" t="b">
        <f t="shared" si="153"/>
        <v>1</v>
      </c>
    </row>
    <row r="963" spans="2:14">
      <c r="B963" s="17" t="s">
        <v>951</v>
      </c>
      <c r="C963" s="13" t="s">
        <v>952</v>
      </c>
      <c r="D963" s="40" t="s">
        <v>68</v>
      </c>
      <c r="E963" s="41">
        <v>1</v>
      </c>
      <c r="F963" s="48">
        <v>6.85</v>
      </c>
      <c r="G963" s="47">
        <f t="shared" si="154"/>
        <v>6.85</v>
      </c>
      <c r="I963" s="41">
        <v>1</v>
      </c>
      <c r="J963" s="46" t="b">
        <f t="shared" si="155"/>
        <v>1</v>
      </c>
      <c r="K963" s="16">
        <v>6.85</v>
      </c>
      <c r="L963" s="46" t="b">
        <f t="shared" si="156"/>
        <v>1</v>
      </c>
      <c r="M963" s="16">
        <v>6.85</v>
      </c>
      <c r="N963" s="46" t="b">
        <f t="shared" si="153"/>
        <v>1</v>
      </c>
    </row>
    <row r="964" spans="2:14" ht="22.5">
      <c r="B964" s="17" t="s">
        <v>897</v>
      </c>
      <c r="C964" s="13" t="s">
        <v>898</v>
      </c>
      <c r="D964" s="40" t="s">
        <v>68</v>
      </c>
      <c r="E964" s="41">
        <v>7.0000000000000001E-3</v>
      </c>
      <c r="F964" s="48">
        <v>88.22</v>
      </c>
      <c r="G964" s="47">
        <f t="shared" si="154"/>
        <v>0.61</v>
      </c>
      <c r="I964" s="41">
        <v>7.0000000000000001E-3</v>
      </c>
      <c r="J964" s="46" t="b">
        <f t="shared" si="155"/>
        <v>1</v>
      </c>
      <c r="K964" s="16">
        <v>88.22</v>
      </c>
      <c r="L964" s="46" t="b">
        <f t="shared" si="156"/>
        <v>1</v>
      </c>
      <c r="M964" s="16">
        <v>0.61</v>
      </c>
      <c r="N964" s="46" t="b">
        <f t="shared" si="153"/>
        <v>1</v>
      </c>
    </row>
    <row r="965" spans="2:14" ht="22.5">
      <c r="B965" s="17" t="s">
        <v>879</v>
      </c>
      <c r="C965" s="13" t="s">
        <v>880</v>
      </c>
      <c r="D965" s="40" t="s">
        <v>388</v>
      </c>
      <c r="E965" s="41">
        <v>8.4400000000000003E-2</v>
      </c>
      <c r="F965" s="48">
        <v>22.99</v>
      </c>
      <c r="G965" s="47">
        <f t="shared" si="154"/>
        <v>1.94</v>
      </c>
      <c r="I965" s="41">
        <v>8.4400000000000003E-2</v>
      </c>
      <c r="J965" s="46" t="b">
        <f t="shared" si="155"/>
        <v>1</v>
      </c>
      <c r="K965" s="16">
        <v>22.99</v>
      </c>
      <c r="L965" s="46" t="b">
        <f t="shared" si="156"/>
        <v>1</v>
      </c>
      <c r="M965" s="16">
        <v>1.94</v>
      </c>
      <c r="N965" s="46" t="b">
        <f t="shared" si="153"/>
        <v>1</v>
      </c>
    </row>
    <row r="966" spans="2:14" ht="22.5">
      <c r="B966" s="17" t="s">
        <v>457</v>
      </c>
      <c r="C966" s="13" t="s">
        <v>458</v>
      </c>
      <c r="D966" s="40" t="s">
        <v>388</v>
      </c>
      <c r="E966" s="41">
        <v>8.4400000000000003E-2</v>
      </c>
      <c r="F966" s="48">
        <v>27.84</v>
      </c>
      <c r="G966" s="47">
        <f t="shared" si="154"/>
        <v>2.34</v>
      </c>
      <c r="I966" s="41">
        <v>8.4400000000000003E-2</v>
      </c>
      <c r="J966" s="46" t="b">
        <f t="shared" si="155"/>
        <v>1</v>
      </c>
      <c r="K966" s="16">
        <v>27.84</v>
      </c>
      <c r="L966" s="46" t="b">
        <f t="shared" si="156"/>
        <v>1</v>
      </c>
      <c r="M966" s="16">
        <v>2.34</v>
      </c>
      <c r="N966" s="46" t="b">
        <f t="shared" si="153"/>
        <v>1</v>
      </c>
    </row>
    <row r="967" spans="2:14">
      <c r="B967" s="42"/>
      <c r="C967" s="42"/>
      <c r="D967" s="42"/>
      <c r="E967" s="42"/>
      <c r="F967" s="43" t="s">
        <v>21</v>
      </c>
      <c r="G967" s="49">
        <f>SUM(G961:G966)</f>
        <v>12.27</v>
      </c>
      <c r="I967" s="42"/>
      <c r="K967" s="42"/>
      <c r="M967" s="44">
        <v>12.27</v>
      </c>
      <c r="N967" s="46" t="b">
        <f t="shared" si="153"/>
        <v>1</v>
      </c>
    </row>
    <row r="969" spans="2:14" ht="25.5" customHeight="1">
      <c r="B969" s="69" t="s">
        <v>953</v>
      </c>
      <c r="C969" s="70"/>
      <c r="D969" s="70"/>
      <c r="E969" s="70"/>
      <c r="F969" s="70"/>
      <c r="G969" s="71"/>
      <c r="I969" s="30"/>
      <c r="K969" s="30"/>
      <c r="M969" s="31"/>
    </row>
    <row r="970" spans="2:14">
      <c r="B970" s="32" t="s">
        <v>379</v>
      </c>
      <c r="C970" s="33"/>
      <c r="D970" s="33"/>
      <c r="E970" s="33"/>
      <c r="F970" s="33"/>
      <c r="G970" s="34"/>
      <c r="I970" s="33"/>
      <c r="K970" s="33"/>
      <c r="M970" s="34"/>
    </row>
    <row r="971" spans="2:14">
      <c r="B971" s="35" t="s">
        <v>954</v>
      </c>
      <c r="C971" s="36"/>
      <c r="D971" s="36"/>
      <c r="E971" s="36"/>
      <c r="F971" s="37"/>
      <c r="G971" s="38"/>
      <c r="I971" s="36"/>
      <c r="K971" s="37"/>
      <c r="M971" s="38"/>
    </row>
    <row r="972" spans="2:14">
      <c r="B972" s="39" t="s">
        <v>381</v>
      </c>
      <c r="C972" s="7" t="s">
        <v>17</v>
      </c>
      <c r="D972" s="39" t="s">
        <v>382</v>
      </c>
      <c r="E972" s="39" t="s">
        <v>383</v>
      </c>
      <c r="F972" s="39" t="s">
        <v>1107</v>
      </c>
      <c r="G972" s="39" t="s">
        <v>385</v>
      </c>
      <c r="I972" s="39" t="s">
        <v>383</v>
      </c>
      <c r="K972" s="39" t="s">
        <v>384</v>
      </c>
      <c r="M972" s="39" t="s">
        <v>385</v>
      </c>
    </row>
    <row r="973" spans="2:14">
      <c r="B973" s="17" t="s">
        <v>943</v>
      </c>
      <c r="C973" s="13" t="s">
        <v>944</v>
      </c>
      <c r="D973" s="40" t="s">
        <v>68</v>
      </c>
      <c r="E973" s="41">
        <v>1.06E-2</v>
      </c>
      <c r="F973" s="48">
        <v>19.170000000000002</v>
      </c>
      <c r="G973" s="47">
        <f t="shared" ref="G973:G976" si="157">TRUNC(E973*F973,2)</f>
        <v>0.2</v>
      </c>
      <c r="I973" s="41">
        <v>1.06E-2</v>
      </c>
      <c r="J973" s="46" t="b">
        <f>E973=I973</f>
        <v>1</v>
      </c>
      <c r="K973" s="16">
        <v>19.170000000000002</v>
      </c>
      <c r="L973" s="46" t="b">
        <f>F973=K973</f>
        <v>1</v>
      </c>
      <c r="M973" s="16">
        <v>0.2</v>
      </c>
      <c r="N973" s="46" t="b">
        <f t="shared" si="153"/>
        <v>1</v>
      </c>
    </row>
    <row r="974" spans="2:14" ht="22.5">
      <c r="B974" s="17" t="s">
        <v>955</v>
      </c>
      <c r="C974" s="13" t="s">
        <v>956</v>
      </c>
      <c r="D974" s="40" t="s">
        <v>68</v>
      </c>
      <c r="E974" s="41">
        <v>1</v>
      </c>
      <c r="F974" s="48">
        <v>66.010000000000005</v>
      </c>
      <c r="G974" s="47">
        <f t="shared" si="157"/>
        <v>66.010000000000005</v>
      </c>
      <c r="I974" s="41">
        <v>1</v>
      </c>
      <c r="J974" s="46" t="b">
        <f>E974=I974</f>
        <v>1</v>
      </c>
      <c r="K974" s="16">
        <v>66.010000000000005</v>
      </c>
      <c r="L974" s="46" t="b">
        <f>F974=K974</f>
        <v>1</v>
      </c>
      <c r="M974" s="16">
        <v>66.010000000000005</v>
      </c>
      <c r="N974" s="46" t="b">
        <f t="shared" si="153"/>
        <v>1</v>
      </c>
    </row>
    <row r="975" spans="2:14" ht="22.5">
      <c r="B975" s="17" t="s">
        <v>879</v>
      </c>
      <c r="C975" s="13" t="s">
        <v>880</v>
      </c>
      <c r="D975" s="40" t="s">
        <v>388</v>
      </c>
      <c r="E975" s="41">
        <v>0.22120000000000001</v>
      </c>
      <c r="F975" s="48">
        <v>22.99</v>
      </c>
      <c r="G975" s="47">
        <f t="shared" si="157"/>
        <v>5.08</v>
      </c>
      <c r="I975" s="41">
        <v>0.22120000000000001</v>
      </c>
      <c r="J975" s="46" t="b">
        <f>E975=I975</f>
        <v>1</v>
      </c>
      <c r="K975" s="16">
        <v>22.99</v>
      </c>
      <c r="L975" s="46" t="b">
        <f>F975=K975</f>
        <v>1</v>
      </c>
      <c r="M975" s="16">
        <v>5.08</v>
      </c>
      <c r="N975" s="46" t="b">
        <f t="shared" si="153"/>
        <v>1</v>
      </c>
    </row>
    <row r="976" spans="2:14" ht="22.5">
      <c r="B976" s="17" t="s">
        <v>457</v>
      </c>
      <c r="C976" s="13" t="s">
        <v>458</v>
      </c>
      <c r="D976" s="40" t="s">
        <v>388</v>
      </c>
      <c r="E976" s="41">
        <v>0.22120000000000001</v>
      </c>
      <c r="F976" s="48">
        <v>27.84</v>
      </c>
      <c r="G976" s="47">
        <f t="shared" si="157"/>
        <v>6.15</v>
      </c>
      <c r="I976" s="41">
        <v>0.22120000000000001</v>
      </c>
      <c r="J976" s="46" t="b">
        <f>E976=I976</f>
        <v>1</v>
      </c>
      <c r="K976" s="16">
        <v>27.84</v>
      </c>
      <c r="L976" s="46" t="b">
        <f>F976=K976</f>
        <v>1</v>
      </c>
      <c r="M976" s="16">
        <v>6.15</v>
      </c>
      <c r="N976" s="46" t="b">
        <f t="shared" si="153"/>
        <v>1</v>
      </c>
    </row>
    <row r="977" spans="2:14">
      <c r="B977" s="42"/>
      <c r="C977" s="42"/>
      <c r="D977" s="42"/>
      <c r="E977" s="42"/>
      <c r="F977" s="43" t="s">
        <v>21</v>
      </c>
      <c r="G977" s="49">
        <f>SUM(G973:G976)</f>
        <v>77.440000000000012</v>
      </c>
      <c r="I977" s="42"/>
      <c r="K977" s="42"/>
      <c r="M977" s="44">
        <v>77.44</v>
      </c>
      <c r="N977" s="46" t="b">
        <f t="shared" si="153"/>
        <v>1</v>
      </c>
    </row>
    <row r="979" spans="2:14" ht="25.5" customHeight="1">
      <c r="B979" s="69" t="s">
        <v>957</v>
      </c>
      <c r="C979" s="70"/>
      <c r="D979" s="70"/>
      <c r="E979" s="70"/>
      <c r="F979" s="70"/>
      <c r="G979" s="71"/>
      <c r="I979" s="30"/>
      <c r="K979" s="30"/>
      <c r="M979" s="31"/>
    </row>
    <row r="980" spans="2:14">
      <c r="B980" s="32" t="s">
        <v>379</v>
      </c>
      <c r="C980" s="33"/>
      <c r="D980" s="33"/>
      <c r="E980" s="33"/>
      <c r="F980" s="33"/>
      <c r="G980" s="34"/>
      <c r="I980" s="33"/>
      <c r="K980" s="33"/>
      <c r="M980" s="34"/>
    </row>
    <row r="981" spans="2:14">
      <c r="B981" s="35" t="s">
        <v>958</v>
      </c>
      <c r="C981" s="36"/>
      <c r="D981" s="36"/>
      <c r="E981" s="36"/>
      <c r="F981" s="37"/>
      <c r="G981" s="38"/>
      <c r="I981" s="36"/>
      <c r="K981" s="37"/>
      <c r="M981" s="38"/>
    </row>
    <row r="982" spans="2:14">
      <c r="B982" s="39" t="s">
        <v>381</v>
      </c>
      <c r="C982" s="7" t="s">
        <v>17</v>
      </c>
      <c r="D982" s="39" t="s">
        <v>382</v>
      </c>
      <c r="E982" s="39" t="s">
        <v>383</v>
      </c>
      <c r="F982" s="39" t="s">
        <v>1107</v>
      </c>
      <c r="G982" s="39" t="s">
        <v>385</v>
      </c>
      <c r="I982" s="39" t="s">
        <v>383</v>
      </c>
      <c r="K982" s="39" t="s">
        <v>384</v>
      </c>
      <c r="M982" s="39" t="s">
        <v>385</v>
      </c>
    </row>
    <row r="983" spans="2:14">
      <c r="B983" s="17" t="s">
        <v>943</v>
      </c>
      <c r="C983" s="13" t="s">
        <v>944</v>
      </c>
      <c r="D983" s="40" t="s">
        <v>68</v>
      </c>
      <c r="E983" s="41">
        <v>1.06E-2</v>
      </c>
      <c r="F983" s="48">
        <v>19.170000000000002</v>
      </c>
      <c r="G983" s="47">
        <f t="shared" ref="G983:G986" si="158">TRUNC(E983*F983,2)</f>
        <v>0.2</v>
      </c>
      <c r="I983" s="41">
        <v>1.06E-2</v>
      </c>
      <c r="J983" s="46" t="b">
        <f>E983=I983</f>
        <v>1</v>
      </c>
      <c r="K983" s="16">
        <v>19.170000000000002</v>
      </c>
      <c r="L983" s="46" t="b">
        <f>F983=K983</f>
        <v>1</v>
      </c>
      <c r="M983" s="16">
        <v>0.2</v>
      </c>
      <c r="N983" s="46" t="b">
        <f t="shared" si="153"/>
        <v>1</v>
      </c>
    </row>
    <row r="984" spans="2:14" ht="22.5">
      <c r="B984" s="17" t="s">
        <v>959</v>
      </c>
      <c r="C984" s="13" t="s">
        <v>960</v>
      </c>
      <c r="D984" s="40" t="s">
        <v>68</v>
      </c>
      <c r="E984" s="41">
        <v>1</v>
      </c>
      <c r="F984" s="48">
        <v>69.989999999999995</v>
      </c>
      <c r="G984" s="47">
        <f t="shared" si="158"/>
        <v>69.989999999999995</v>
      </c>
      <c r="I984" s="41">
        <v>1</v>
      </c>
      <c r="J984" s="46" t="b">
        <f>E984=I984</f>
        <v>1</v>
      </c>
      <c r="K984" s="16">
        <v>69.989999999999995</v>
      </c>
      <c r="L984" s="46" t="b">
        <f>F984=K984</f>
        <v>1</v>
      </c>
      <c r="M984" s="16">
        <v>69.989999999999995</v>
      </c>
      <c r="N984" s="46" t="b">
        <f t="shared" si="153"/>
        <v>1</v>
      </c>
    </row>
    <row r="985" spans="2:14" ht="22.5">
      <c r="B985" s="17" t="s">
        <v>879</v>
      </c>
      <c r="C985" s="13" t="s">
        <v>880</v>
      </c>
      <c r="D985" s="40" t="s">
        <v>388</v>
      </c>
      <c r="E985" s="41">
        <v>0.22120000000000001</v>
      </c>
      <c r="F985" s="48">
        <v>22.99</v>
      </c>
      <c r="G985" s="47">
        <f t="shared" si="158"/>
        <v>5.08</v>
      </c>
      <c r="I985" s="41">
        <v>0.22120000000000001</v>
      </c>
      <c r="J985" s="46" t="b">
        <f>E985=I985</f>
        <v>1</v>
      </c>
      <c r="K985" s="16">
        <v>22.99</v>
      </c>
      <c r="L985" s="46" t="b">
        <f>F985=K985</f>
        <v>1</v>
      </c>
      <c r="M985" s="16">
        <v>5.08</v>
      </c>
      <c r="N985" s="46" t="b">
        <f t="shared" si="153"/>
        <v>1</v>
      </c>
    </row>
    <row r="986" spans="2:14" ht="22.5">
      <c r="B986" s="17" t="s">
        <v>457</v>
      </c>
      <c r="C986" s="13" t="s">
        <v>458</v>
      </c>
      <c r="D986" s="40" t="s">
        <v>388</v>
      </c>
      <c r="E986" s="41">
        <v>0.22120000000000001</v>
      </c>
      <c r="F986" s="48">
        <v>27.84</v>
      </c>
      <c r="G986" s="47">
        <f t="shared" si="158"/>
        <v>6.15</v>
      </c>
      <c r="I986" s="41">
        <v>0.22120000000000001</v>
      </c>
      <c r="J986" s="46" t="b">
        <f>E986=I986</f>
        <v>1</v>
      </c>
      <c r="K986" s="16">
        <v>27.84</v>
      </c>
      <c r="L986" s="46" t="b">
        <f>F986=K986</f>
        <v>1</v>
      </c>
      <c r="M986" s="16">
        <v>6.15</v>
      </c>
      <c r="N986" s="46" t="b">
        <f t="shared" si="153"/>
        <v>1</v>
      </c>
    </row>
    <row r="987" spans="2:14">
      <c r="B987" s="42"/>
      <c r="C987" s="42"/>
      <c r="D987" s="42"/>
      <c r="E987" s="42"/>
      <c r="F987" s="43" t="s">
        <v>21</v>
      </c>
      <c r="G987" s="49">
        <f>SUM(G983:G986)</f>
        <v>81.42</v>
      </c>
      <c r="I987" s="42"/>
      <c r="K987" s="42"/>
      <c r="M987" s="44">
        <v>81.42</v>
      </c>
      <c r="N987" s="46" t="b">
        <f t="shared" si="153"/>
        <v>1</v>
      </c>
    </row>
    <row r="989" spans="2:14">
      <c r="B989" s="29" t="s">
        <v>961</v>
      </c>
      <c r="C989" s="30"/>
      <c r="D989" s="30"/>
      <c r="E989" s="30"/>
      <c r="F989" s="30"/>
      <c r="G989" s="31"/>
      <c r="I989" s="30"/>
      <c r="K989" s="30"/>
      <c r="M989" s="31"/>
    </row>
    <row r="990" spans="2:14">
      <c r="B990" s="32" t="s">
        <v>379</v>
      </c>
      <c r="C990" s="33"/>
      <c r="D990" s="33"/>
      <c r="E990" s="33"/>
      <c r="F990" s="33"/>
      <c r="G990" s="34"/>
      <c r="I990" s="33"/>
      <c r="K990" s="33"/>
      <c r="M990" s="34"/>
    </row>
    <row r="991" spans="2:14">
      <c r="B991" s="35" t="s">
        <v>962</v>
      </c>
      <c r="C991" s="36"/>
      <c r="D991" s="36"/>
      <c r="E991" s="36"/>
      <c r="F991" s="37"/>
      <c r="G991" s="38"/>
      <c r="I991" s="36"/>
      <c r="K991" s="37"/>
      <c r="M991" s="38"/>
    </row>
    <row r="992" spans="2:14">
      <c r="B992" s="39" t="s">
        <v>381</v>
      </c>
      <c r="C992" s="7" t="s">
        <v>17</v>
      </c>
      <c r="D992" s="39" t="s">
        <v>382</v>
      </c>
      <c r="E992" s="39" t="s">
        <v>383</v>
      </c>
      <c r="F992" s="39" t="s">
        <v>1107</v>
      </c>
      <c r="G992" s="39" t="s">
        <v>385</v>
      </c>
      <c r="I992" s="39" t="s">
        <v>383</v>
      </c>
      <c r="K992" s="39" t="s">
        <v>384</v>
      </c>
      <c r="M992" s="39" t="s">
        <v>385</v>
      </c>
    </row>
    <row r="993" spans="2:14">
      <c r="B993" s="17" t="s">
        <v>963</v>
      </c>
      <c r="C993" s="13" t="s">
        <v>964</v>
      </c>
      <c r="D993" s="40" t="s">
        <v>68</v>
      </c>
      <c r="E993" s="41">
        <v>0.04</v>
      </c>
      <c r="F993" s="48">
        <v>25.41</v>
      </c>
      <c r="G993" s="47">
        <f t="shared" ref="G993:G998" si="159">TRUNC(E993*F993,2)</f>
        <v>1.01</v>
      </c>
      <c r="I993" s="41">
        <v>0.04</v>
      </c>
      <c r="J993" s="46" t="b">
        <f t="shared" ref="J993:J998" si="160">E993=I993</f>
        <v>1</v>
      </c>
      <c r="K993" s="16">
        <v>25.41</v>
      </c>
      <c r="L993" s="46" t="b">
        <f t="shared" ref="L993:L998" si="161">F993=K993</f>
        <v>1</v>
      </c>
      <c r="M993" s="16">
        <v>1.01</v>
      </c>
      <c r="N993" s="46" t="b">
        <f t="shared" si="153"/>
        <v>1</v>
      </c>
    </row>
    <row r="994" spans="2:14">
      <c r="B994" s="17" t="s">
        <v>883</v>
      </c>
      <c r="C994" s="13" t="s">
        <v>884</v>
      </c>
      <c r="D994" s="40" t="s">
        <v>68</v>
      </c>
      <c r="E994" s="41">
        <v>8.0000000000000002E-3</v>
      </c>
      <c r="F994" s="48">
        <v>3.02</v>
      </c>
      <c r="G994" s="47">
        <f t="shared" si="159"/>
        <v>0.02</v>
      </c>
      <c r="I994" s="41">
        <v>8.0000000000000002E-3</v>
      </c>
      <c r="J994" s="46" t="b">
        <f t="shared" si="160"/>
        <v>1</v>
      </c>
      <c r="K994" s="16">
        <v>3.02</v>
      </c>
      <c r="L994" s="46" t="b">
        <f t="shared" si="161"/>
        <v>1</v>
      </c>
      <c r="M994" s="16">
        <v>0.02</v>
      </c>
      <c r="N994" s="46" t="b">
        <f t="shared" si="153"/>
        <v>1</v>
      </c>
    </row>
    <row r="995" spans="2:14" ht="22.5">
      <c r="B995" s="17" t="s">
        <v>965</v>
      </c>
      <c r="C995" s="13" t="s">
        <v>966</v>
      </c>
      <c r="D995" s="40" t="s">
        <v>68</v>
      </c>
      <c r="E995" s="41">
        <v>1</v>
      </c>
      <c r="F995" s="48">
        <v>22.29</v>
      </c>
      <c r="G995" s="47">
        <f t="shared" si="159"/>
        <v>22.29</v>
      </c>
      <c r="I995" s="41">
        <v>1</v>
      </c>
      <c r="J995" s="46" t="b">
        <f t="shared" si="160"/>
        <v>1</v>
      </c>
      <c r="K995" s="16">
        <v>22.29</v>
      </c>
      <c r="L995" s="46" t="b">
        <f t="shared" si="161"/>
        <v>1</v>
      </c>
      <c r="M995" s="16">
        <v>22.29</v>
      </c>
      <c r="N995" s="46" t="b">
        <f t="shared" si="153"/>
        <v>1</v>
      </c>
    </row>
    <row r="996" spans="2:14" ht="22.5">
      <c r="B996" s="17" t="s">
        <v>897</v>
      </c>
      <c r="C996" s="13" t="s">
        <v>898</v>
      </c>
      <c r="D996" s="40" t="s">
        <v>68</v>
      </c>
      <c r="E996" s="41">
        <v>9.4999999999999998E-3</v>
      </c>
      <c r="F996" s="48">
        <v>88.22</v>
      </c>
      <c r="G996" s="47">
        <f t="shared" si="159"/>
        <v>0.83</v>
      </c>
      <c r="I996" s="41">
        <v>9.4999999999999998E-3</v>
      </c>
      <c r="J996" s="46" t="b">
        <f t="shared" si="160"/>
        <v>1</v>
      </c>
      <c r="K996" s="16">
        <v>88.22</v>
      </c>
      <c r="L996" s="46" t="b">
        <f t="shared" si="161"/>
        <v>1</v>
      </c>
      <c r="M996" s="16">
        <v>0.83</v>
      </c>
      <c r="N996" s="46" t="b">
        <f t="shared" si="153"/>
        <v>1</v>
      </c>
    </row>
    <row r="997" spans="2:14" ht="22.5">
      <c r="B997" s="17" t="s">
        <v>879</v>
      </c>
      <c r="C997" s="13" t="s">
        <v>880</v>
      </c>
      <c r="D997" s="40" t="s">
        <v>388</v>
      </c>
      <c r="E997" s="41">
        <v>7.9500000000000001E-2</v>
      </c>
      <c r="F997" s="48">
        <v>22.99</v>
      </c>
      <c r="G997" s="47">
        <f t="shared" si="159"/>
        <v>1.82</v>
      </c>
      <c r="I997" s="41">
        <v>7.9500000000000001E-2</v>
      </c>
      <c r="J997" s="46" t="b">
        <f t="shared" si="160"/>
        <v>1</v>
      </c>
      <c r="K997" s="16">
        <v>22.99</v>
      </c>
      <c r="L997" s="46" t="b">
        <f t="shared" si="161"/>
        <v>1</v>
      </c>
      <c r="M997" s="16">
        <v>1.82</v>
      </c>
      <c r="N997" s="46" t="b">
        <f t="shared" si="153"/>
        <v>1</v>
      </c>
    </row>
    <row r="998" spans="2:14" ht="22.5">
      <c r="B998" s="17" t="s">
        <v>457</v>
      </c>
      <c r="C998" s="13" t="s">
        <v>458</v>
      </c>
      <c r="D998" s="40" t="s">
        <v>388</v>
      </c>
      <c r="E998" s="41">
        <v>7.9500000000000001E-2</v>
      </c>
      <c r="F998" s="48">
        <v>27.84</v>
      </c>
      <c r="G998" s="47">
        <f t="shared" si="159"/>
        <v>2.21</v>
      </c>
      <c r="I998" s="41">
        <v>7.9500000000000001E-2</v>
      </c>
      <c r="J998" s="46" t="b">
        <f t="shared" si="160"/>
        <v>1</v>
      </c>
      <c r="K998" s="16">
        <v>27.84</v>
      </c>
      <c r="L998" s="46" t="b">
        <f t="shared" si="161"/>
        <v>1</v>
      </c>
      <c r="M998" s="16">
        <v>2.21</v>
      </c>
      <c r="N998" s="46" t="b">
        <f t="shared" si="153"/>
        <v>1</v>
      </c>
    </row>
    <row r="999" spans="2:14">
      <c r="B999" s="42"/>
      <c r="C999" s="42"/>
      <c r="D999" s="42"/>
      <c r="E999" s="42"/>
      <c r="F999" s="43" t="s">
        <v>21</v>
      </c>
      <c r="G999" s="49">
        <f>SUM(G993:G998)</f>
        <v>28.18</v>
      </c>
      <c r="I999" s="42"/>
      <c r="K999" s="42"/>
      <c r="M999" s="44">
        <v>28.18</v>
      </c>
      <c r="N999" s="46" t="b">
        <f t="shared" si="153"/>
        <v>1</v>
      </c>
    </row>
    <row r="1001" spans="2:14">
      <c r="B1001" s="29" t="s">
        <v>967</v>
      </c>
      <c r="C1001" s="30"/>
      <c r="D1001" s="30"/>
      <c r="E1001" s="30"/>
      <c r="F1001" s="30"/>
      <c r="G1001" s="31"/>
      <c r="I1001" s="30"/>
      <c r="K1001" s="30"/>
      <c r="M1001" s="31"/>
    </row>
    <row r="1002" spans="2:14">
      <c r="B1002" s="32" t="s">
        <v>379</v>
      </c>
      <c r="C1002" s="33"/>
      <c r="D1002" s="33"/>
      <c r="E1002" s="33"/>
      <c r="F1002" s="33"/>
      <c r="G1002" s="34"/>
      <c r="I1002" s="33"/>
      <c r="K1002" s="33"/>
      <c r="M1002" s="34"/>
    </row>
    <row r="1003" spans="2:14">
      <c r="B1003" s="35" t="s">
        <v>968</v>
      </c>
      <c r="C1003" s="36"/>
      <c r="D1003" s="36"/>
      <c r="E1003" s="36"/>
      <c r="F1003" s="37"/>
      <c r="G1003" s="38"/>
      <c r="I1003" s="36"/>
      <c r="K1003" s="37"/>
      <c r="M1003" s="38"/>
    </row>
    <row r="1004" spans="2:14">
      <c r="B1004" s="39" t="s">
        <v>381</v>
      </c>
      <c r="C1004" s="7" t="s">
        <v>17</v>
      </c>
      <c r="D1004" s="39" t="s">
        <v>382</v>
      </c>
      <c r="E1004" s="39" t="s">
        <v>383</v>
      </c>
      <c r="F1004" s="39" t="s">
        <v>1107</v>
      </c>
      <c r="G1004" s="39" t="s">
        <v>385</v>
      </c>
      <c r="I1004" s="39" t="s">
        <v>383</v>
      </c>
      <c r="K1004" s="39" t="s">
        <v>384</v>
      </c>
      <c r="M1004" s="39" t="s">
        <v>385</v>
      </c>
    </row>
    <row r="1005" spans="2:14">
      <c r="B1005" s="17" t="s">
        <v>963</v>
      </c>
      <c r="C1005" s="13" t="s">
        <v>964</v>
      </c>
      <c r="D1005" s="40" t="s">
        <v>68</v>
      </c>
      <c r="E1005" s="41">
        <v>0.04</v>
      </c>
      <c r="F1005" s="48">
        <v>25.41</v>
      </c>
      <c r="G1005" s="47">
        <f t="shared" ref="G1005:G1010" si="162">TRUNC(E1005*F1005,2)</f>
        <v>1.01</v>
      </c>
      <c r="I1005" s="41">
        <v>0.04</v>
      </c>
      <c r="J1005" s="46" t="b">
        <f t="shared" ref="J1005:J1010" si="163">E1005=I1005</f>
        <v>1</v>
      </c>
      <c r="K1005" s="16">
        <v>25.41</v>
      </c>
      <c r="L1005" s="46" t="b">
        <f t="shared" ref="L1005:L1010" si="164">F1005=K1005</f>
        <v>1</v>
      </c>
      <c r="M1005" s="16">
        <v>1.01</v>
      </c>
      <c r="N1005" s="46" t="b">
        <f t="shared" ref="N1005:N1050" si="165">G1005=M1005</f>
        <v>1</v>
      </c>
    </row>
    <row r="1006" spans="2:14">
      <c r="B1006" s="17" t="s">
        <v>883</v>
      </c>
      <c r="C1006" s="13" t="s">
        <v>884</v>
      </c>
      <c r="D1006" s="40" t="s">
        <v>68</v>
      </c>
      <c r="E1006" s="41">
        <v>8.0000000000000002E-3</v>
      </c>
      <c r="F1006" s="48">
        <v>3.02</v>
      </c>
      <c r="G1006" s="47">
        <f t="shared" si="162"/>
        <v>0.02</v>
      </c>
      <c r="I1006" s="41">
        <v>8.0000000000000002E-3</v>
      </c>
      <c r="J1006" s="46" t="b">
        <f t="shared" si="163"/>
        <v>1</v>
      </c>
      <c r="K1006" s="16">
        <v>3.02</v>
      </c>
      <c r="L1006" s="46" t="b">
        <f t="shared" si="164"/>
        <v>1</v>
      </c>
      <c r="M1006" s="16">
        <v>0.02</v>
      </c>
      <c r="N1006" s="46" t="b">
        <f t="shared" si="165"/>
        <v>1</v>
      </c>
    </row>
    <row r="1007" spans="2:14" ht="22.5">
      <c r="B1007" s="17" t="s">
        <v>969</v>
      </c>
      <c r="C1007" s="13" t="s">
        <v>970</v>
      </c>
      <c r="D1007" s="40" t="s">
        <v>68</v>
      </c>
      <c r="E1007" s="41">
        <v>1</v>
      </c>
      <c r="F1007" s="48">
        <v>35.4</v>
      </c>
      <c r="G1007" s="47">
        <f t="shared" si="162"/>
        <v>35.4</v>
      </c>
      <c r="I1007" s="41">
        <v>1</v>
      </c>
      <c r="J1007" s="46" t="b">
        <f t="shared" si="163"/>
        <v>1</v>
      </c>
      <c r="K1007" s="16">
        <v>35.4</v>
      </c>
      <c r="L1007" s="46" t="b">
        <f t="shared" si="164"/>
        <v>1</v>
      </c>
      <c r="M1007" s="16">
        <v>35.4</v>
      </c>
      <c r="N1007" s="46" t="b">
        <f t="shared" si="165"/>
        <v>1</v>
      </c>
    </row>
    <row r="1008" spans="2:14" ht="22.5">
      <c r="B1008" s="17" t="s">
        <v>897</v>
      </c>
      <c r="C1008" s="13" t="s">
        <v>898</v>
      </c>
      <c r="D1008" s="40" t="s">
        <v>68</v>
      </c>
      <c r="E1008" s="41">
        <v>9.4999999999999998E-3</v>
      </c>
      <c r="F1008" s="48">
        <v>88.22</v>
      </c>
      <c r="G1008" s="47">
        <f t="shared" si="162"/>
        <v>0.83</v>
      </c>
      <c r="I1008" s="41">
        <v>9.4999999999999998E-3</v>
      </c>
      <c r="J1008" s="46" t="b">
        <f t="shared" si="163"/>
        <v>1</v>
      </c>
      <c r="K1008" s="16">
        <v>88.22</v>
      </c>
      <c r="L1008" s="46" t="b">
        <f t="shared" si="164"/>
        <v>1</v>
      </c>
      <c r="M1008" s="16">
        <v>0.83</v>
      </c>
      <c r="N1008" s="46" t="b">
        <f t="shared" si="165"/>
        <v>1</v>
      </c>
    </row>
    <row r="1009" spans="2:14" ht="22.5">
      <c r="B1009" s="17" t="s">
        <v>879</v>
      </c>
      <c r="C1009" s="13" t="s">
        <v>880</v>
      </c>
      <c r="D1009" s="40" t="s">
        <v>388</v>
      </c>
      <c r="E1009" s="41">
        <v>7.9500000000000001E-2</v>
      </c>
      <c r="F1009" s="48">
        <v>22.99</v>
      </c>
      <c r="G1009" s="47">
        <f t="shared" si="162"/>
        <v>1.82</v>
      </c>
      <c r="I1009" s="41">
        <v>7.9500000000000001E-2</v>
      </c>
      <c r="J1009" s="46" t="b">
        <f t="shared" si="163"/>
        <v>1</v>
      </c>
      <c r="K1009" s="16">
        <v>22.99</v>
      </c>
      <c r="L1009" s="46" t="b">
        <f t="shared" si="164"/>
        <v>1</v>
      </c>
      <c r="M1009" s="16">
        <v>1.82</v>
      </c>
      <c r="N1009" s="46" t="b">
        <f t="shared" si="165"/>
        <v>1</v>
      </c>
    </row>
    <row r="1010" spans="2:14" ht="22.5">
      <c r="B1010" s="17" t="s">
        <v>457</v>
      </c>
      <c r="C1010" s="13" t="s">
        <v>458</v>
      </c>
      <c r="D1010" s="40" t="s">
        <v>388</v>
      </c>
      <c r="E1010" s="41">
        <v>7.9500000000000001E-2</v>
      </c>
      <c r="F1010" s="48">
        <v>27.84</v>
      </c>
      <c r="G1010" s="47">
        <f t="shared" si="162"/>
        <v>2.21</v>
      </c>
      <c r="I1010" s="41">
        <v>7.9500000000000001E-2</v>
      </c>
      <c r="J1010" s="46" t="b">
        <f t="shared" si="163"/>
        <v>1</v>
      </c>
      <c r="K1010" s="16">
        <v>27.84</v>
      </c>
      <c r="L1010" s="46" t="b">
        <f t="shared" si="164"/>
        <v>1</v>
      </c>
      <c r="M1010" s="16">
        <v>2.21</v>
      </c>
      <c r="N1010" s="46" t="b">
        <f t="shared" si="165"/>
        <v>1</v>
      </c>
    </row>
    <row r="1011" spans="2:14">
      <c r="B1011" s="42"/>
      <c r="C1011" s="42"/>
      <c r="D1011" s="42"/>
      <c r="E1011" s="42"/>
      <c r="F1011" s="43" t="s">
        <v>21</v>
      </c>
      <c r="G1011" s="49">
        <f>SUM(G1005:G1010)</f>
        <v>41.29</v>
      </c>
      <c r="I1011" s="42"/>
      <c r="K1011" s="42"/>
      <c r="M1011" s="44">
        <v>41.29</v>
      </c>
      <c r="N1011" s="46" t="b">
        <f t="shared" si="165"/>
        <v>1</v>
      </c>
    </row>
    <row r="1013" spans="2:14">
      <c r="B1013" s="29" t="s">
        <v>971</v>
      </c>
      <c r="C1013" s="30"/>
      <c r="D1013" s="30"/>
      <c r="E1013" s="30"/>
      <c r="F1013" s="30"/>
      <c r="G1013" s="31"/>
      <c r="I1013" s="30"/>
      <c r="K1013" s="30"/>
      <c r="M1013" s="31"/>
    </row>
    <row r="1014" spans="2:14">
      <c r="B1014" s="32" t="s">
        <v>392</v>
      </c>
      <c r="C1014" s="33"/>
      <c r="D1014" s="33"/>
      <c r="E1014" s="33"/>
      <c r="F1014" s="33"/>
      <c r="G1014" s="34"/>
      <c r="I1014" s="33"/>
      <c r="K1014" s="33"/>
      <c r="M1014" s="34"/>
    </row>
    <row r="1015" spans="2:14">
      <c r="B1015" s="35" t="s">
        <v>972</v>
      </c>
      <c r="C1015" s="36"/>
      <c r="D1015" s="36"/>
      <c r="E1015" s="36"/>
      <c r="F1015" s="37"/>
      <c r="G1015" s="38"/>
      <c r="I1015" s="36"/>
      <c r="K1015" s="37"/>
      <c r="M1015" s="38"/>
    </row>
    <row r="1016" spans="2:14">
      <c r="B1016" s="39" t="s">
        <v>381</v>
      </c>
      <c r="C1016" s="7" t="s">
        <v>17</v>
      </c>
      <c r="D1016" s="39" t="s">
        <v>382</v>
      </c>
      <c r="E1016" s="39" t="s">
        <v>383</v>
      </c>
      <c r="F1016" s="39" t="s">
        <v>1107</v>
      </c>
      <c r="G1016" s="39" t="s">
        <v>385</v>
      </c>
      <c r="I1016" s="39" t="s">
        <v>383</v>
      </c>
      <c r="K1016" s="39" t="s">
        <v>384</v>
      </c>
      <c r="M1016" s="39" t="s">
        <v>385</v>
      </c>
    </row>
    <row r="1017" spans="2:14" ht="38.25" customHeight="1">
      <c r="B1017" s="17" t="s">
        <v>973</v>
      </c>
      <c r="C1017" s="13" t="s">
        <v>974</v>
      </c>
      <c r="D1017" s="40" t="s">
        <v>68</v>
      </c>
      <c r="E1017" s="41">
        <v>1</v>
      </c>
      <c r="F1017" s="48">
        <v>20.25</v>
      </c>
      <c r="G1017" s="47">
        <f t="shared" ref="G1017:G1020" si="166">TRUNC(E1017*F1017,2)</f>
        <v>20.25</v>
      </c>
      <c r="I1017" s="41">
        <v>1</v>
      </c>
      <c r="J1017" s="46" t="b">
        <f>E1017=I1017</f>
        <v>1</v>
      </c>
      <c r="K1017" s="16">
        <v>20.25</v>
      </c>
      <c r="L1017" s="46" t="b">
        <f>F1017=K1017</f>
        <v>1</v>
      </c>
      <c r="M1017" s="16">
        <v>20.25</v>
      </c>
      <c r="N1017" s="46" t="b">
        <f t="shared" si="165"/>
        <v>1</v>
      </c>
    </row>
    <row r="1018" spans="2:14" ht="38.25" customHeight="1">
      <c r="B1018" s="17" t="s">
        <v>975</v>
      </c>
      <c r="C1018" s="13" t="s">
        <v>976</v>
      </c>
      <c r="D1018" s="40" t="s">
        <v>68</v>
      </c>
      <c r="E1018" s="41">
        <v>2</v>
      </c>
      <c r="F1018" s="48">
        <v>27.14</v>
      </c>
      <c r="G1018" s="47">
        <f t="shared" si="166"/>
        <v>54.28</v>
      </c>
      <c r="I1018" s="41">
        <v>2</v>
      </c>
      <c r="J1018" s="46" t="b">
        <f>E1018=I1018</f>
        <v>1</v>
      </c>
      <c r="K1018" s="16">
        <v>27.14</v>
      </c>
      <c r="L1018" s="46" t="b">
        <f>F1018=K1018</f>
        <v>1</v>
      </c>
      <c r="M1018" s="16">
        <v>54.28</v>
      </c>
      <c r="N1018" s="46" t="b">
        <f t="shared" si="165"/>
        <v>1</v>
      </c>
    </row>
    <row r="1019" spans="2:14" ht="22.5">
      <c r="B1019" s="17" t="s">
        <v>977</v>
      </c>
      <c r="C1019" s="13" t="s">
        <v>978</v>
      </c>
      <c r="D1019" s="40" t="s">
        <v>68</v>
      </c>
      <c r="E1019" s="41">
        <v>1</v>
      </c>
      <c r="F1019" s="48">
        <v>295</v>
      </c>
      <c r="G1019" s="47">
        <f t="shared" si="166"/>
        <v>295</v>
      </c>
      <c r="I1019" s="41">
        <v>1</v>
      </c>
      <c r="J1019" s="46" t="b">
        <f>E1019=I1019</f>
        <v>1</v>
      </c>
      <c r="K1019" s="16">
        <v>295</v>
      </c>
      <c r="L1019" s="46" t="b">
        <f>F1019=K1019</f>
        <v>1</v>
      </c>
      <c r="M1019" s="16">
        <v>295</v>
      </c>
      <c r="N1019" s="46" t="b">
        <f t="shared" si="165"/>
        <v>1</v>
      </c>
    </row>
    <row r="1020" spans="2:14" ht="22.5">
      <c r="B1020" s="17" t="s">
        <v>979</v>
      </c>
      <c r="C1020" s="13" t="s">
        <v>980</v>
      </c>
      <c r="D1020" s="40" t="s">
        <v>68</v>
      </c>
      <c r="E1020" s="41">
        <v>1</v>
      </c>
      <c r="F1020" s="48">
        <v>45.78</v>
      </c>
      <c r="G1020" s="47">
        <f t="shared" si="166"/>
        <v>45.78</v>
      </c>
      <c r="I1020" s="41">
        <v>1</v>
      </c>
      <c r="J1020" s="46" t="b">
        <f>E1020=I1020</f>
        <v>1</v>
      </c>
      <c r="K1020" s="16">
        <v>45.78</v>
      </c>
      <c r="L1020" s="46" t="b">
        <f>F1020=K1020</f>
        <v>1</v>
      </c>
      <c r="M1020" s="16">
        <v>45.78</v>
      </c>
      <c r="N1020" s="46" t="b">
        <f t="shared" si="165"/>
        <v>1</v>
      </c>
    </row>
    <row r="1021" spans="2:14">
      <c r="B1021" s="42"/>
      <c r="C1021" s="42"/>
      <c r="D1021" s="42"/>
      <c r="E1021" s="42"/>
      <c r="F1021" s="43" t="s">
        <v>21</v>
      </c>
      <c r="G1021" s="49">
        <f>SUM(G1017:G1020)</f>
        <v>415.30999999999995</v>
      </c>
      <c r="I1021" s="42"/>
      <c r="K1021" s="42"/>
      <c r="M1021" s="44">
        <v>415.31</v>
      </c>
      <c r="N1021" s="46" t="b">
        <f t="shared" si="165"/>
        <v>1</v>
      </c>
    </row>
    <row r="1023" spans="2:14">
      <c r="B1023" s="29" t="s">
        <v>981</v>
      </c>
      <c r="C1023" s="30"/>
      <c r="D1023" s="30"/>
      <c r="E1023" s="30"/>
      <c r="F1023" s="30"/>
      <c r="G1023" s="31"/>
      <c r="I1023" s="30"/>
      <c r="K1023" s="30"/>
      <c r="M1023" s="31"/>
    </row>
    <row r="1024" spans="2:14">
      <c r="B1024" s="32" t="s">
        <v>392</v>
      </c>
      <c r="C1024" s="33"/>
      <c r="D1024" s="33"/>
      <c r="E1024" s="33"/>
      <c r="F1024" s="33"/>
      <c r="G1024" s="34"/>
      <c r="I1024" s="33"/>
      <c r="K1024" s="33"/>
      <c r="M1024" s="34"/>
    </row>
    <row r="1025" spans="2:14">
      <c r="B1025" s="35" t="s">
        <v>982</v>
      </c>
      <c r="C1025" s="36"/>
      <c r="D1025" s="36"/>
      <c r="E1025" s="36"/>
      <c r="F1025" s="37"/>
      <c r="G1025" s="38"/>
      <c r="I1025" s="36"/>
      <c r="K1025" s="37"/>
      <c r="M1025" s="38"/>
    </row>
    <row r="1026" spans="2:14">
      <c r="B1026" s="39" t="s">
        <v>381</v>
      </c>
      <c r="C1026" s="7" t="s">
        <v>17</v>
      </c>
      <c r="D1026" s="39" t="s">
        <v>382</v>
      </c>
      <c r="E1026" s="39" t="s">
        <v>383</v>
      </c>
      <c r="F1026" s="39" t="s">
        <v>1107</v>
      </c>
      <c r="G1026" s="39" t="s">
        <v>385</v>
      </c>
      <c r="I1026" s="39" t="s">
        <v>383</v>
      </c>
      <c r="K1026" s="39" t="s">
        <v>384</v>
      </c>
      <c r="M1026" s="39" t="s">
        <v>385</v>
      </c>
    </row>
    <row r="1027" spans="2:14" ht="33.75">
      <c r="B1027" s="17" t="s">
        <v>983</v>
      </c>
      <c r="C1027" s="13" t="s">
        <v>984</v>
      </c>
      <c r="D1027" s="40" t="s">
        <v>35</v>
      </c>
      <c r="E1027" s="41">
        <v>1.21</v>
      </c>
      <c r="F1027" s="48">
        <v>50.42</v>
      </c>
      <c r="G1027" s="47">
        <f t="shared" ref="G1027:G1032" si="167">TRUNC(E1027*F1027,2)</f>
        <v>61</v>
      </c>
      <c r="I1027" s="41">
        <v>1.21</v>
      </c>
      <c r="J1027" s="46" t="b">
        <f t="shared" ref="J1027:J1032" si="168">E1027=I1027</f>
        <v>1</v>
      </c>
      <c r="K1027" s="16">
        <v>50.42</v>
      </c>
      <c r="L1027" s="46" t="b">
        <f t="shared" ref="L1027:L1032" si="169">F1027=K1027</f>
        <v>1</v>
      </c>
      <c r="M1027" s="16">
        <v>61</v>
      </c>
      <c r="N1027" s="46" t="b">
        <f t="shared" si="165"/>
        <v>1</v>
      </c>
    </row>
    <row r="1028" spans="2:14">
      <c r="B1028" s="17" t="s">
        <v>985</v>
      </c>
      <c r="C1028" s="13" t="s">
        <v>986</v>
      </c>
      <c r="D1028" s="40" t="s">
        <v>104</v>
      </c>
      <c r="E1028" s="41">
        <v>0.05</v>
      </c>
      <c r="F1028" s="48">
        <v>20.34</v>
      </c>
      <c r="G1028" s="47">
        <f t="shared" si="167"/>
        <v>1.01</v>
      </c>
      <c r="I1028" s="41">
        <v>0.05</v>
      </c>
      <c r="J1028" s="46" t="b">
        <f t="shared" si="168"/>
        <v>1</v>
      </c>
      <c r="K1028" s="16">
        <v>20.34</v>
      </c>
      <c r="L1028" s="46" t="b">
        <f t="shared" si="169"/>
        <v>1</v>
      </c>
      <c r="M1028" s="16">
        <v>1.01</v>
      </c>
      <c r="N1028" s="46" t="b">
        <f t="shared" si="165"/>
        <v>1</v>
      </c>
    </row>
    <row r="1029" spans="2:14" ht="22.5">
      <c r="B1029" s="17" t="s">
        <v>987</v>
      </c>
      <c r="C1029" s="13" t="s">
        <v>988</v>
      </c>
      <c r="D1029" s="40" t="s">
        <v>101</v>
      </c>
      <c r="E1029" s="41">
        <v>4.05</v>
      </c>
      <c r="F1029" s="48">
        <v>11.28</v>
      </c>
      <c r="G1029" s="47">
        <f t="shared" si="167"/>
        <v>45.68</v>
      </c>
      <c r="I1029" s="41">
        <v>4.05</v>
      </c>
      <c r="J1029" s="46" t="b">
        <f t="shared" si="168"/>
        <v>1</v>
      </c>
      <c r="K1029" s="16">
        <v>11.28</v>
      </c>
      <c r="L1029" s="46" t="b">
        <f t="shared" si="169"/>
        <v>1</v>
      </c>
      <c r="M1029" s="16">
        <v>45.68</v>
      </c>
      <c r="N1029" s="46" t="b">
        <f t="shared" si="165"/>
        <v>1</v>
      </c>
    </row>
    <row r="1030" spans="2:14" ht="33.75">
      <c r="B1030" s="17" t="s">
        <v>596</v>
      </c>
      <c r="C1030" s="13" t="s">
        <v>597</v>
      </c>
      <c r="D1030" s="40" t="s">
        <v>101</v>
      </c>
      <c r="E1030" s="41">
        <v>3.3</v>
      </c>
      <c r="F1030" s="48">
        <v>30.41</v>
      </c>
      <c r="G1030" s="47">
        <f t="shared" si="167"/>
        <v>100.35</v>
      </c>
      <c r="I1030" s="41">
        <v>3.3</v>
      </c>
      <c r="J1030" s="46" t="b">
        <f t="shared" si="168"/>
        <v>1</v>
      </c>
      <c r="K1030" s="16">
        <v>30.41</v>
      </c>
      <c r="L1030" s="46" t="b">
        <f t="shared" si="169"/>
        <v>1</v>
      </c>
      <c r="M1030" s="16">
        <v>100.35</v>
      </c>
      <c r="N1030" s="46" t="b">
        <f t="shared" si="165"/>
        <v>1</v>
      </c>
    </row>
    <row r="1031" spans="2:14">
      <c r="B1031" s="17" t="s">
        <v>562</v>
      </c>
      <c r="C1031" s="13" t="s">
        <v>563</v>
      </c>
      <c r="D1031" s="40" t="s">
        <v>388</v>
      </c>
      <c r="E1031" s="41">
        <v>1.5</v>
      </c>
      <c r="F1031" s="48">
        <v>22.98</v>
      </c>
      <c r="G1031" s="47">
        <f t="shared" si="167"/>
        <v>34.47</v>
      </c>
      <c r="I1031" s="41">
        <v>1.5</v>
      </c>
      <c r="J1031" s="46" t="b">
        <f t="shared" si="168"/>
        <v>1</v>
      </c>
      <c r="K1031" s="16">
        <v>22.98</v>
      </c>
      <c r="L1031" s="46" t="b">
        <f t="shared" si="169"/>
        <v>1</v>
      </c>
      <c r="M1031" s="16">
        <v>34.47</v>
      </c>
      <c r="N1031" s="46" t="b">
        <f t="shared" si="165"/>
        <v>1</v>
      </c>
    </row>
    <row r="1032" spans="2:14">
      <c r="B1032" s="17" t="s">
        <v>402</v>
      </c>
      <c r="C1032" s="17" t="s">
        <v>403</v>
      </c>
      <c r="D1032" s="40" t="s">
        <v>388</v>
      </c>
      <c r="E1032" s="41">
        <v>1.5</v>
      </c>
      <c r="F1032" s="48">
        <v>27.74</v>
      </c>
      <c r="G1032" s="47">
        <f t="shared" si="167"/>
        <v>41.61</v>
      </c>
      <c r="I1032" s="41">
        <v>1.5</v>
      </c>
      <c r="J1032" s="46" t="b">
        <f t="shared" si="168"/>
        <v>1</v>
      </c>
      <c r="K1032" s="16">
        <v>27.74</v>
      </c>
      <c r="L1032" s="46" t="b">
        <f t="shared" si="169"/>
        <v>1</v>
      </c>
      <c r="M1032" s="16">
        <v>41.61</v>
      </c>
      <c r="N1032" s="46" t="b">
        <f t="shared" si="165"/>
        <v>1</v>
      </c>
    </row>
    <row r="1033" spans="2:14">
      <c r="B1033" s="42"/>
      <c r="C1033" s="42"/>
      <c r="D1033" s="42"/>
      <c r="E1033" s="42"/>
      <c r="F1033" s="43" t="s">
        <v>21</v>
      </c>
      <c r="G1033" s="49">
        <f>SUM(G1027:G1032)</f>
        <v>284.12</v>
      </c>
      <c r="I1033" s="42"/>
      <c r="K1033" s="42"/>
      <c r="M1033" s="44">
        <v>284.12</v>
      </c>
      <c r="N1033" s="46" t="b">
        <f t="shared" si="165"/>
        <v>1</v>
      </c>
    </row>
    <row r="1035" spans="2:14">
      <c r="B1035" s="29" t="s">
        <v>989</v>
      </c>
      <c r="C1035" s="30"/>
      <c r="D1035" s="30"/>
      <c r="E1035" s="30"/>
      <c r="F1035" s="30"/>
      <c r="G1035" s="31"/>
      <c r="I1035" s="30"/>
      <c r="K1035" s="30"/>
      <c r="M1035" s="31"/>
    </row>
    <row r="1036" spans="2:14">
      <c r="B1036" s="32" t="s">
        <v>392</v>
      </c>
      <c r="C1036" s="33"/>
      <c r="D1036" s="33"/>
      <c r="E1036" s="33"/>
      <c r="F1036" s="33"/>
      <c r="G1036" s="34"/>
      <c r="I1036" s="33"/>
      <c r="K1036" s="33"/>
      <c r="M1036" s="34"/>
    </row>
    <row r="1037" spans="2:14">
      <c r="B1037" s="35" t="s">
        <v>990</v>
      </c>
      <c r="C1037" s="36"/>
      <c r="D1037" s="36"/>
      <c r="E1037" s="36"/>
      <c r="F1037" s="37"/>
      <c r="G1037" s="38"/>
      <c r="I1037" s="36"/>
      <c r="K1037" s="37"/>
      <c r="M1037" s="38"/>
    </row>
    <row r="1038" spans="2:14">
      <c r="B1038" s="39" t="s">
        <v>381</v>
      </c>
      <c r="C1038" s="7" t="s">
        <v>17</v>
      </c>
      <c r="D1038" s="39" t="s">
        <v>382</v>
      </c>
      <c r="E1038" s="39" t="s">
        <v>383</v>
      </c>
      <c r="F1038" s="39" t="s">
        <v>1107</v>
      </c>
      <c r="G1038" s="39" t="s">
        <v>385</v>
      </c>
      <c r="I1038" s="39" t="s">
        <v>383</v>
      </c>
      <c r="K1038" s="39" t="s">
        <v>384</v>
      </c>
      <c r="M1038" s="39" t="s">
        <v>385</v>
      </c>
    </row>
    <row r="1039" spans="2:14">
      <c r="B1039" s="17" t="s">
        <v>389</v>
      </c>
      <c r="C1039" s="17" t="s">
        <v>390</v>
      </c>
      <c r="D1039" s="40" t="s">
        <v>388</v>
      </c>
      <c r="E1039" s="41">
        <v>0.45</v>
      </c>
      <c r="F1039" s="48">
        <v>22.76</v>
      </c>
      <c r="G1039" s="47">
        <f>TRUNC(E1039*F1039,2)</f>
        <v>10.24</v>
      </c>
      <c r="I1039" s="41">
        <v>0.45</v>
      </c>
      <c r="J1039" s="46" t="b">
        <f>E1039=I1039</f>
        <v>1</v>
      </c>
      <c r="K1039" s="16">
        <v>22.76</v>
      </c>
      <c r="L1039" s="46" t="b">
        <f>F1039=K1039</f>
        <v>1</v>
      </c>
      <c r="M1039" s="16">
        <v>10.24</v>
      </c>
      <c r="N1039" s="46" t="b">
        <f t="shared" si="165"/>
        <v>1</v>
      </c>
    </row>
    <row r="1040" spans="2:14">
      <c r="B1040" s="42"/>
      <c r="C1040" s="42"/>
      <c r="D1040" s="42"/>
      <c r="E1040" s="42"/>
      <c r="F1040" s="43" t="s">
        <v>21</v>
      </c>
      <c r="G1040" s="49">
        <f>SUM(G1039)</f>
        <v>10.24</v>
      </c>
      <c r="I1040" s="42"/>
      <c r="K1040" s="42"/>
      <c r="M1040" s="44">
        <v>10.24</v>
      </c>
      <c r="N1040" s="46" t="b">
        <f t="shared" si="165"/>
        <v>1</v>
      </c>
    </row>
    <row r="1042" spans="2:14" ht="25.5" customHeight="1">
      <c r="B1042" s="69" t="s">
        <v>991</v>
      </c>
      <c r="C1042" s="70"/>
      <c r="D1042" s="70"/>
      <c r="E1042" s="70"/>
      <c r="F1042" s="70"/>
      <c r="G1042" s="71"/>
      <c r="I1042" s="30"/>
      <c r="K1042" s="30"/>
      <c r="M1042" s="31"/>
    </row>
    <row r="1043" spans="2:14">
      <c r="B1043" s="32" t="s">
        <v>379</v>
      </c>
      <c r="C1043" s="33"/>
      <c r="D1043" s="33"/>
      <c r="E1043" s="33"/>
      <c r="F1043" s="33"/>
      <c r="G1043" s="34"/>
      <c r="I1043" s="33"/>
      <c r="K1043" s="33"/>
      <c r="M1043" s="34"/>
    </row>
    <row r="1044" spans="2:14">
      <c r="B1044" s="35" t="s">
        <v>992</v>
      </c>
      <c r="C1044" s="36"/>
      <c r="D1044" s="36"/>
      <c r="E1044" s="36"/>
      <c r="F1044" s="37"/>
      <c r="G1044" s="38"/>
      <c r="I1044" s="36"/>
      <c r="K1044" s="37"/>
      <c r="M1044" s="38"/>
    </row>
    <row r="1045" spans="2:14">
      <c r="B1045" s="39" t="s">
        <v>381</v>
      </c>
      <c r="C1045" s="7" t="s">
        <v>17</v>
      </c>
      <c r="D1045" s="39" t="s">
        <v>382</v>
      </c>
      <c r="E1045" s="39" t="s">
        <v>383</v>
      </c>
      <c r="F1045" s="39" t="s">
        <v>1107</v>
      </c>
      <c r="G1045" s="39" t="s">
        <v>385</v>
      </c>
      <c r="I1045" s="39" t="s">
        <v>383</v>
      </c>
      <c r="K1045" s="39" t="s">
        <v>384</v>
      </c>
      <c r="M1045" s="39" t="s">
        <v>385</v>
      </c>
    </row>
    <row r="1046" spans="2:14">
      <c r="B1046" s="17" t="s">
        <v>883</v>
      </c>
      <c r="C1046" s="13" t="s">
        <v>884</v>
      </c>
      <c r="D1046" s="40" t="s">
        <v>68</v>
      </c>
      <c r="E1046" s="41">
        <v>1.6299999999999999E-2</v>
      </c>
      <c r="F1046" s="48">
        <v>3.02</v>
      </c>
      <c r="G1046" s="47">
        <f t="shared" ref="G1046:G1049" si="170">TRUNC(E1046*F1046,2)</f>
        <v>0.04</v>
      </c>
      <c r="I1046" s="41">
        <v>1.6299999999999999E-2</v>
      </c>
      <c r="J1046" s="46" t="b">
        <f>E1046=I1046</f>
        <v>1</v>
      </c>
      <c r="K1046" s="16">
        <v>3.02</v>
      </c>
      <c r="L1046" s="46" t="b">
        <f>F1046=K1046</f>
        <v>1</v>
      </c>
      <c r="M1046" s="16">
        <v>0.04</v>
      </c>
      <c r="N1046" s="46" t="b">
        <f t="shared" si="165"/>
        <v>1</v>
      </c>
    </row>
    <row r="1047" spans="2:14" ht="22.5">
      <c r="B1047" s="17" t="s">
        <v>993</v>
      </c>
      <c r="C1047" s="13" t="s">
        <v>994</v>
      </c>
      <c r="D1047" s="40" t="s">
        <v>101</v>
      </c>
      <c r="E1047" s="41">
        <v>1.0548999999999999</v>
      </c>
      <c r="F1047" s="48">
        <v>7.39</v>
      </c>
      <c r="G1047" s="47">
        <f t="shared" si="170"/>
        <v>7.79</v>
      </c>
      <c r="I1047" s="41">
        <v>1.0548999999999999</v>
      </c>
      <c r="J1047" s="46" t="b">
        <f>E1047=I1047</f>
        <v>1</v>
      </c>
      <c r="K1047" s="16">
        <v>7.39</v>
      </c>
      <c r="L1047" s="46" t="b">
        <f>F1047=K1047</f>
        <v>1</v>
      </c>
      <c r="M1047" s="16">
        <v>7.79</v>
      </c>
      <c r="N1047" s="46" t="b">
        <f t="shared" si="165"/>
        <v>1</v>
      </c>
    </row>
    <row r="1048" spans="2:14" ht="22.5">
      <c r="B1048" s="17" t="s">
        <v>879</v>
      </c>
      <c r="C1048" s="13" t="s">
        <v>880</v>
      </c>
      <c r="D1048" s="40" t="s">
        <v>388</v>
      </c>
      <c r="E1048" s="41">
        <v>0.29299999999999998</v>
      </c>
      <c r="F1048" s="48">
        <v>22.99</v>
      </c>
      <c r="G1048" s="47">
        <f t="shared" si="170"/>
        <v>6.73</v>
      </c>
      <c r="I1048" s="41">
        <v>0.29299999999999998</v>
      </c>
      <c r="J1048" s="46" t="b">
        <f>E1048=I1048</f>
        <v>1</v>
      </c>
      <c r="K1048" s="16">
        <v>22.99</v>
      </c>
      <c r="L1048" s="46" t="b">
        <f>F1048=K1048</f>
        <v>1</v>
      </c>
      <c r="M1048" s="16">
        <v>6.73</v>
      </c>
      <c r="N1048" s="46" t="b">
        <f t="shared" si="165"/>
        <v>1</v>
      </c>
    </row>
    <row r="1049" spans="2:14" ht="22.5">
      <c r="B1049" s="17" t="s">
        <v>457</v>
      </c>
      <c r="C1049" s="13" t="s">
        <v>458</v>
      </c>
      <c r="D1049" s="40" t="s">
        <v>388</v>
      </c>
      <c r="E1049" s="41">
        <v>0.29299999999999998</v>
      </c>
      <c r="F1049" s="48">
        <v>27.84</v>
      </c>
      <c r="G1049" s="47">
        <f t="shared" si="170"/>
        <v>8.15</v>
      </c>
      <c r="I1049" s="41">
        <v>0.29299999999999998</v>
      </c>
      <c r="J1049" s="46" t="b">
        <f>E1049=I1049</f>
        <v>1</v>
      </c>
      <c r="K1049" s="16">
        <v>27.84</v>
      </c>
      <c r="L1049" s="46" t="b">
        <f>F1049=K1049</f>
        <v>1</v>
      </c>
      <c r="M1049" s="16">
        <v>8.15</v>
      </c>
      <c r="N1049" s="46" t="b">
        <f t="shared" si="165"/>
        <v>1</v>
      </c>
    </row>
    <row r="1050" spans="2:14">
      <c r="B1050" s="42"/>
      <c r="C1050" s="42"/>
      <c r="D1050" s="42"/>
      <c r="E1050" s="42"/>
      <c r="F1050" s="43" t="s">
        <v>21</v>
      </c>
      <c r="G1050" s="49">
        <f>SUM(G1046:G1049)</f>
        <v>22.71</v>
      </c>
      <c r="I1050" s="42"/>
      <c r="K1050" s="42"/>
      <c r="M1050" s="44">
        <v>22.71</v>
      </c>
      <c r="N1050" s="46" t="b">
        <f t="shared" si="165"/>
        <v>1</v>
      </c>
    </row>
    <row r="1052" spans="2:14" ht="25.5" customHeight="1">
      <c r="B1052" s="69" t="s">
        <v>995</v>
      </c>
      <c r="C1052" s="70"/>
      <c r="D1052" s="70"/>
      <c r="E1052" s="70"/>
      <c r="F1052" s="70"/>
      <c r="G1052" s="71"/>
      <c r="I1052" s="30"/>
      <c r="K1052" s="30"/>
      <c r="M1052" s="31"/>
    </row>
    <row r="1053" spans="2:14">
      <c r="B1053" s="32" t="s">
        <v>379</v>
      </c>
      <c r="C1053" s="33"/>
      <c r="D1053" s="33"/>
      <c r="E1053" s="33"/>
      <c r="F1053" s="33"/>
      <c r="G1053" s="34"/>
      <c r="I1053" s="33"/>
      <c r="K1053" s="33"/>
      <c r="M1053" s="34"/>
    </row>
    <row r="1054" spans="2:14">
      <c r="B1054" s="35" t="s">
        <v>996</v>
      </c>
      <c r="C1054" s="36"/>
      <c r="D1054" s="36"/>
      <c r="E1054" s="36"/>
      <c r="F1054" s="37"/>
      <c r="G1054" s="38"/>
      <c r="I1054" s="36"/>
      <c r="K1054" s="37"/>
      <c r="M1054" s="38"/>
    </row>
    <row r="1055" spans="2:14">
      <c r="B1055" s="39" t="s">
        <v>381</v>
      </c>
      <c r="C1055" s="7" t="s">
        <v>17</v>
      </c>
      <c r="D1055" s="39" t="s">
        <v>382</v>
      </c>
      <c r="E1055" s="39" t="s">
        <v>383</v>
      </c>
      <c r="F1055" s="39" t="s">
        <v>1107</v>
      </c>
      <c r="G1055" s="39" t="s">
        <v>385</v>
      </c>
      <c r="I1055" s="39" t="s">
        <v>383</v>
      </c>
      <c r="K1055" s="39" t="s">
        <v>384</v>
      </c>
      <c r="M1055" s="39" t="s">
        <v>385</v>
      </c>
    </row>
    <row r="1056" spans="2:14">
      <c r="B1056" s="17" t="s">
        <v>883</v>
      </c>
      <c r="C1056" s="13" t="s">
        <v>884</v>
      </c>
      <c r="D1056" s="40" t="s">
        <v>68</v>
      </c>
      <c r="E1056" s="41">
        <v>1.77E-2</v>
      </c>
      <c r="F1056" s="48">
        <v>3.02</v>
      </c>
      <c r="G1056" s="47">
        <f t="shared" ref="G1056:G1059" si="171">TRUNC(E1056*F1056,2)</f>
        <v>0.05</v>
      </c>
      <c r="I1056" s="41">
        <v>1.77E-2</v>
      </c>
      <c r="J1056" s="46" t="b">
        <f>E1056=I1056</f>
        <v>1</v>
      </c>
      <c r="K1056" s="16">
        <v>3.02</v>
      </c>
      <c r="L1056" s="46" t="b">
        <f>F1056=K1056</f>
        <v>1</v>
      </c>
      <c r="M1056" s="16">
        <v>0.05</v>
      </c>
      <c r="N1056" s="46" t="b">
        <f t="shared" ref="N1056:N1100" si="172">G1056=M1056</f>
        <v>1</v>
      </c>
    </row>
    <row r="1057" spans="2:14" ht="22.5">
      <c r="B1057" s="17" t="s">
        <v>997</v>
      </c>
      <c r="C1057" s="13" t="s">
        <v>998</v>
      </c>
      <c r="D1057" s="40" t="s">
        <v>101</v>
      </c>
      <c r="E1057" s="41">
        <v>1.0548999999999999</v>
      </c>
      <c r="F1057" s="48">
        <v>12.2</v>
      </c>
      <c r="G1057" s="47">
        <f t="shared" si="171"/>
        <v>12.86</v>
      </c>
      <c r="I1057" s="41">
        <v>1.0548999999999999</v>
      </c>
      <c r="J1057" s="46" t="b">
        <f>E1057=I1057</f>
        <v>1</v>
      </c>
      <c r="K1057" s="16">
        <v>12.2</v>
      </c>
      <c r="L1057" s="46" t="b">
        <f>F1057=K1057</f>
        <v>1</v>
      </c>
      <c r="M1057" s="16">
        <v>12.86</v>
      </c>
      <c r="N1057" s="46" t="b">
        <f t="shared" si="172"/>
        <v>1</v>
      </c>
    </row>
    <row r="1058" spans="2:14" ht="22.5">
      <c r="B1058" s="17" t="s">
        <v>879</v>
      </c>
      <c r="C1058" s="13" t="s">
        <v>880</v>
      </c>
      <c r="D1058" s="40" t="s">
        <v>388</v>
      </c>
      <c r="E1058" s="41">
        <v>0.31819999999999998</v>
      </c>
      <c r="F1058" s="48">
        <v>22.99</v>
      </c>
      <c r="G1058" s="47">
        <f t="shared" si="171"/>
        <v>7.31</v>
      </c>
      <c r="I1058" s="41">
        <v>0.31819999999999998</v>
      </c>
      <c r="J1058" s="46" t="b">
        <f>E1058=I1058</f>
        <v>1</v>
      </c>
      <c r="K1058" s="16">
        <v>22.99</v>
      </c>
      <c r="L1058" s="46" t="b">
        <f>F1058=K1058</f>
        <v>1</v>
      </c>
      <c r="M1058" s="16">
        <v>7.31</v>
      </c>
      <c r="N1058" s="46" t="b">
        <f t="shared" si="172"/>
        <v>1</v>
      </c>
    </row>
    <row r="1059" spans="2:14" ht="22.5">
      <c r="B1059" s="17" t="s">
        <v>457</v>
      </c>
      <c r="C1059" s="13" t="s">
        <v>458</v>
      </c>
      <c r="D1059" s="40" t="s">
        <v>388</v>
      </c>
      <c r="E1059" s="41">
        <v>0.31819999999999998</v>
      </c>
      <c r="F1059" s="48">
        <v>27.84</v>
      </c>
      <c r="G1059" s="47">
        <f t="shared" si="171"/>
        <v>8.85</v>
      </c>
      <c r="I1059" s="41">
        <v>0.31819999999999998</v>
      </c>
      <c r="J1059" s="46" t="b">
        <f>E1059=I1059</f>
        <v>1</v>
      </c>
      <c r="K1059" s="16">
        <v>27.84</v>
      </c>
      <c r="L1059" s="46" t="b">
        <f>F1059=K1059</f>
        <v>1</v>
      </c>
      <c r="M1059" s="16">
        <v>8.85</v>
      </c>
      <c r="N1059" s="46" t="b">
        <f t="shared" si="172"/>
        <v>1</v>
      </c>
    </row>
    <row r="1060" spans="2:14">
      <c r="B1060" s="42"/>
      <c r="C1060" s="42"/>
      <c r="D1060" s="42"/>
      <c r="E1060" s="42"/>
      <c r="F1060" s="43" t="s">
        <v>21</v>
      </c>
      <c r="G1060" s="49">
        <f>SUM(G1056:G1059)</f>
        <v>29.07</v>
      </c>
      <c r="I1060" s="42"/>
      <c r="K1060" s="42"/>
      <c r="M1060" s="44">
        <v>29.07</v>
      </c>
      <c r="N1060" s="46" t="b">
        <f t="shared" si="172"/>
        <v>1</v>
      </c>
    </row>
    <row r="1062" spans="2:14" ht="25.5" customHeight="1">
      <c r="B1062" s="69" t="s">
        <v>999</v>
      </c>
      <c r="C1062" s="70"/>
      <c r="D1062" s="70"/>
      <c r="E1062" s="70"/>
      <c r="F1062" s="70"/>
      <c r="G1062" s="71"/>
      <c r="I1062" s="30"/>
      <c r="K1062" s="30"/>
      <c r="M1062" s="31"/>
    </row>
    <row r="1063" spans="2:14">
      <c r="B1063" s="32" t="s">
        <v>379</v>
      </c>
      <c r="C1063" s="33"/>
      <c r="D1063" s="33"/>
      <c r="E1063" s="33"/>
      <c r="F1063" s="33"/>
      <c r="G1063" s="34"/>
      <c r="I1063" s="33"/>
      <c r="K1063" s="33"/>
      <c r="M1063" s="34"/>
    </row>
    <row r="1064" spans="2:14">
      <c r="B1064" s="35" t="s">
        <v>1000</v>
      </c>
      <c r="C1064" s="36"/>
      <c r="D1064" s="36"/>
      <c r="E1064" s="36"/>
      <c r="F1064" s="37"/>
      <c r="G1064" s="38"/>
      <c r="I1064" s="36"/>
      <c r="K1064" s="37"/>
      <c r="M1064" s="38"/>
    </row>
    <row r="1065" spans="2:14">
      <c r="B1065" s="39" t="s">
        <v>381</v>
      </c>
      <c r="C1065" s="7" t="s">
        <v>17</v>
      </c>
      <c r="D1065" s="39" t="s">
        <v>382</v>
      </c>
      <c r="E1065" s="39" t="s">
        <v>383</v>
      </c>
      <c r="F1065" s="39" t="s">
        <v>1107</v>
      </c>
      <c r="G1065" s="39" t="s">
        <v>385</v>
      </c>
      <c r="I1065" s="39" t="s">
        <v>383</v>
      </c>
      <c r="K1065" s="39" t="s">
        <v>384</v>
      </c>
      <c r="M1065" s="39" t="s">
        <v>385</v>
      </c>
    </row>
    <row r="1066" spans="2:14">
      <c r="B1066" s="17" t="s">
        <v>883</v>
      </c>
      <c r="C1066" s="13" t="s">
        <v>884</v>
      </c>
      <c r="D1066" s="40" t="s">
        <v>68</v>
      </c>
      <c r="E1066" s="41">
        <v>2.47E-2</v>
      </c>
      <c r="F1066" s="48">
        <v>3.02</v>
      </c>
      <c r="G1066" s="47">
        <f t="shared" ref="G1066:G1069" si="173">TRUNC(E1066*F1066,2)</f>
        <v>7.0000000000000007E-2</v>
      </c>
      <c r="I1066" s="41">
        <v>2.47E-2</v>
      </c>
      <c r="J1066" s="46" t="b">
        <f>E1066=I1066</f>
        <v>1</v>
      </c>
      <c r="K1066" s="16">
        <v>3.02</v>
      </c>
      <c r="L1066" s="46" t="b">
        <f>F1066=K1066</f>
        <v>1</v>
      </c>
      <c r="M1066" s="16">
        <v>7.0000000000000007E-2</v>
      </c>
      <c r="N1066" s="46" t="b">
        <f t="shared" si="172"/>
        <v>1</v>
      </c>
    </row>
    <row r="1067" spans="2:14" ht="22.5">
      <c r="B1067" s="17" t="s">
        <v>1001</v>
      </c>
      <c r="C1067" s="13" t="s">
        <v>1002</v>
      </c>
      <c r="D1067" s="40" t="s">
        <v>101</v>
      </c>
      <c r="E1067" s="41">
        <v>1.0548999999999999</v>
      </c>
      <c r="F1067" s="48">
        <v>16.91</v>
      </c>
      <c r="G1067" s="47">
        <f t="shared" si="173"/>
        <v>17.829999999999998</v>
      </c>
      <c r="I1067" s="41">
        <v>1.0548999999999999</v>
      </c>
      <c r="J1067" s="46" t="b">
        <f>E1067=I1067</f>
        <v>1</v>
      </c>
      <c r="K1067" s="16">
        <v>16.91</v>
      </c>
      <c r="L1067" s="46" t="b">
        <f>F1067=K1067</f>
        <v>1</v>
      </c>
      <c r="M1067" s="16">
        <v>17.829999999999998</v>
      </c>
      <c r="N1067" s="46" t="b">
        <f t="shared" si="172"/>
        <v>1</v>
      </c>
    </row>
    <row r="1068" spans="2:14" ht="22.5">
      <c r="B1068" s="17" t="s">
        <v>879</v>
      </c>
      <c r="C1068" s="13" t="s">
        <v>880</v>
      </c>
      <c r="D1068" s="40" t="s">
        <v>388</v>
      </c>
      <c r="E1068" s="41">
        <v>0.44440000000000002</v>
      </c>
      <c r="F1068" s="48">
        <v>22.99</v>
      </c>
      <c r="G1068" s="47">
        <f t="shared" si="173"/>
        <v>10.210000000000001</v>
      </c>
      <c r="I1068" s="41">
        <v>0.44440000000000002</v>
      </c>
      <c r="J1068" s="46" t="b">
        <f>E1068=I1068</f>
        <v>1</v>
      </c>
      <c r="K1068" s="16">
        <v>22.99</v>
      </c>
      <c r="L1068" s="46" t="b">
        <f>F1068=K1068</f>
        <v>1</v>
      </c>
      <c r="M1068" s="16">
        <v>10.210000000000001</v>
      </c>
      <c r="N1068" s="46" t="b">
        <f t="shared" si="172"/>
        <v>1</v>
      </c>
    </row>
    <row r="1069" spans="2:14" ht="22.5">
      <c r="B1069" s="17" t="s">
        <v>457</v>
      </c>
      <c r="C1069" s="13" t="s">
        <v>458</v>
      </c>
      <c r="D1069" s="40" t="s">
        <v>388</v>
      </c>
      <c r="E1069" s="41">
        <v>0.44440000000000002</v>
      </c>
      <c r="F1069" s="48">
        <v>27.84</v>
      </c>
      <c r="G1069" s="47">
        <f t="shared" si="173"/>
        <v>12.37</v>
      </c>
      <c r="I1069" s="41">
        <v>0.44440000000000002</v>
      </c>
      <c r="J1069" s="46" t="b">
        <f>E1069=I1069</f>
        <v>1</v>
      </c>
      <c r="K1069" s="16">
        <v>27.84</v>
      </c>
      <c r="L1069" s="46" t="b">
        <f>F1069=K1069</f>
        <v>1</v>
      </c>
      <c r="M1069" s="16">
        <v>12.37</v>
      </c>
      <c r="N1069" s="46" t="b">
        <f t="shared" si="172"/>
        <v>1</v>
      </c>
    </row>
    <row r="1070" spans="2:14">
      <c r="B1070" s="42"/>
      <c r="C1070" s="42"/>
      <c r="D1070" s="42"/>
      <c r="E1070" s="42"/>
      <c r="F1070" s="43" t="s">
        <v>21</v>
      </c>
      <c r="G1070" s="49">
        <f>SUM(G1066:G1069)</f>
        <v>40.479999999999997</v>
      </c>
      <c r="I1070" s="42"/>
      <c r="K1070" s="42"/>
      <c r="M1070" s="44">
        <v>40.479999999999997</v>
      </c>
      <c r="N1070" s="46" t="b">
        <f t="shared" si="172"/>
        <v>1</v>
      </c>
    </row>
    <row r="1072" spans="2:14" ht="25.5" customHeight="1">
      <c r="B1072" s="69" t="s">
        <v>1003</v>
      </c>
      <c r="C1072" s="70"/>
      <c r="D1072" s="70"/>
      <c r="E1072" s="70"/>
      <c r="F1072" s="70"/>
      <c r="G1072" s="71"/>
      <c r="I1072" s="30"/>
      <c r="K1072" s="30"/>
      <c r="M1072" s="31"/>
    </row>
    <row r="1073" spans="2:14">
      <c r="B1073" s="32" t="s">
        <v>379</v>
      </c>
      <c r="C1073" s="33"/>
      <c r="D1073" s="33"/>
      <c r="E1073" s="33"/>
      <c r="F1073" s="33"/>
      <c r="G1073" s="34"/>
      <c r="I1073" s="33"/>
      <c r="K1073" s="33"/>
      <c r="M1073" s="34"/>
    </row>
    <row r="1074" spans="2:14">
      <c r="B1074" s="35" t="s">
        <v>1004</v>
      </c>
      <c r="C1074" s="36"/>
      <c r="D1074" s="36"/>
      <c r="E1074" s="36"/>
      <c r="F1074" s="37"/>
      <c r="G1074" s="38"/>
      <c r="I1074" s="36"/>
      <c r="K1074" s="37"/>
      <c r="M1074" s="38"/>
    </row>
    <row r="1075" spans="2:14">
      <c r="B1075" s="39" t="s">
        <v>381</v>
      </c>
      <c r="C1075" s="7" t="s">
        <v>17</v>
      </c>
      <c r="D1075" s="39" t="s">
        <v>382</v>
      </c>
      <c r="E1075" s="39" t="s">
        <v>383</v>
      </c>
      <c r="F1075" s="39" t="s">
        <v>1107</v>
      </c>
      <c r="G1075" s="39" t="s">
        <v>385</v>
      </c>
      <c r="I1075" s="39" t="s">
        <v>383</v>
      </c>
      <c r="K1075" s="39" t="s">
        <v>384</v>
      </c>
      <c r="M1075" s="39" t="s">
        <v>385</v>
      </c>
    </row>
    <row r="1076" spans="2:14">
      <c r="B1076" s="17" t="s">
        <v>893</v>
      </c>
      <c r="C1076" s="13" t="s">
        <v>894</v>
      </c>
      <c r="D1076" s="40" t="s">
        <v>68</v>
      </c>
      <c r="E1076" s="41">
        <v>9.9000000000000008E-3</v>
      </c>
      <c r="F1076" s="48">
        <v>77.86</v>
      </c>
      <c r="G1076" s="47">
        <f t="shared" ref="G1076:G1081" si="174">TRUNC(E1076*F1076,2)</f>
        <v>0.77</v>
      </c>
      <c r="I1076" s="41">
        <v>9.9000000000000008E-3</v>
      </c>
      <c r="J1076" s="46" t="b">
        <f t="shared" ref="J1076:J1081" si="175">E1076=I1076</f>
        <v>1</v>
      </c>
      <c r="K1076" s="16">
        <v>77.86</v>
      </c>
      <c r="L1076" s="46" t="b">
        <f t="shared" ref="L1076:L1081" si="176">F1076=K1076</f>
        <v>1</v>
      </c>
      <c r="M1076" s="16">
        <v>0.77</v>
      </c>
      <c r="N1076" s="46" t="b">
        <f t="shared" si="172"/>
        <v>1</v>
      </c>
    </row>
    <row r="1077" spans="2:14" ht="22.5">
      <c r="B1077" s="17" t="s">
        <v>1005</v>
      </c>
      <c r="C1077" s="13" t="s">
        <v>1006</v>
      </c>
      <c r="D1077" s="40" t="s">
        <v>68</v>
      </c>
      <c r="E1077" s="41">
        <v>1</v>
      </c>
      <c r="F1077" s="48">
        <v>2.65</v>
      </c>
      <c r="G1077" s="47">
        <f t="shared" si="174"/>
        <v>2.65</v>
      </c>
      <c r="I1077" s="41">
        <v>1</v>
      </c>
      <c r="J1077" s="46" t="b">
        <f t="shared" si="175"/>
        <v>1</v>
      </c>
      <c r="K1077" s="16">
        <v>2.65</v>
      </c>
      <c r="L1077" s="46" t="b">
        <f t="shared" si="176"/>
        <v>1</v>
      </c>
      <c r="M1077" s="16">
        <v>2.65</v>
      </c>
      <c r="N1077" s="46" t="b">
        <f t="shared" si="172"/>
        <v>1</v>
      </c>
    </row>
    <row r="1078" spans="2:14">
      <c r="B1078" s="17" t="s">
        <v>883</v>
      </c>
      <c r="C1078" s="13" t="s">
        <v>884</v>
      </c>
      <c r="D1078" s="40" t="s">
        <v>68</v>
      </c>
      <c r="E1078" s="41">
        <v>7.1000000000000004E-3</v>
      </c>
      <c r="F1078" s="48">
        <v>3.02</v>
      </c>
      <c r="G1078" s="47">
        <f t="shared" si="174"/>
        <v>0.02</v>
      </c>
      <c r="I1078" s="41">
        <v>7.1000000000000004E-3</v>
      </c>
      <c r="J1078" s="46" t="b">
        <f t="shared" si="175"/>
        <v>1</v>
      </c>
      <c r="K1078" s="16">
        <v>3.02</v>
      </c>
      <c r="L1078" s="46" t="b">
        <f t="shared" si="176"/>
        <v>1</v>
      </c>
      <c r="M1078" s="16">
        <v>0.02</v>
      </c>
      <c r="N1078" s="46" t="b">
        <f t="shared" si="172"/>
        <v>1</v>
      </c>
    </row>
    <row r="1079" spans="2:14" ht="22.5">
      <c r="B1079" s="17" t="s">
        <v>897</v>
      </c>
      <c r="C1079" s="13" t="s">
        <v>898</v>
      </c>
      <c r="D1079" s="40" t="s">
        <v>68</v>
      </c>
      <c r="E1079" s="41">
        <v>1.4999999999999999E-2</v>
      </c>
      <c r="F1079" s="48">
        <v>88.22</v>
      </c>
      <c r="G1079" s="47">
        <f t="shared" si="174"/>
        <v>1.32</v>
      </c>
      <c r="I1079" s="41">
        <v>1.4999999999999999E-2</v>
      </c>
      <c r="J1079" s="46" t="b">
        <f t="shared" si="175"/>
        <v>1</v>
      </c>
      <c r="K1079" s="16">
        <v>88.22</v>
      </c>
      <c r="L1079" s="46" t="b">
        <f t="shared" si="176"/>
        <v>1</v>
      </c>
      <c r="M1079" s="16">
        <v>1.32</v>
      </c>
      <c r="N1079" s="46" t="b">
        <f t="shared" si="172"/>
        <v>1</v>
      </c>
    </row>
    <row r="1080" spans="2:14" ht="22.5">
      <c r="B1080" s="17" t="s">
        <v>879</v>
      </c>
      <c r="C1080" s="13" t="s">
        <v>880</v>
      </c>
      <c r="D1080" s="40" t="s">
        <v>388</v>
      </c>
      <c r="E1080" s="41">
        <v>0.127</v>
      </c>
      <c r="F1080" s="48">
        <v>22.99</v>
      </c>
      <c r="G1080" s="47">
        <f t="shared" si="174"/>
        <v>2.91</v>
      </c>
      <c r="I1080" s="41">
        <v>0.127</v>
      </c>
      <c r="J1080" s="46" t="b">
        <f t="shared" si="175"/>
        <v>1</v>
      </c>
      <c r="K1080" s="16">
        <v>22.99</v>
      </c>
      <c r="L1080" s="46" t="b">
        <f t="shared" si="176"/>
        <v>1</v>
      </c>
      <c r="M1080" s="16">
        <v>2.91</v>
      </c>
      <c r="N1080" s="46" t="b">
        <f t="shared" si="172"/>
        <v>1</v>
      </c>
    </row>
    <row r="1081" spans="2:14" ht="22.5">
      <c r="B1081" s="17" t="s">
        <v>457</v>
      </c>
      <c r="C1081" s="13" t="s">
        <v>458</v>
      </c>
      <c r="D1081" s="40" t="s">
        <v>388</v>
      </c>
      <c r="E1081" s="41">
        <v>0.127</v>
      </c>
      <c r="F1081" s="48">
        <v>27.84</v>
      </c>
      <c r="G1081" s="47">
        <f t="shared" si="174"/>
        <v>3.53</v>
      </c>
      <c r="I1081" s="41">
        <v>0.127</v>
      </c>
      <c r="J1081" s="46" t="b">
        <f t="shared" si="175"/>
        <v>1</v>
      </c>
      <c r="K1081" s="16">
        <v>27.84</v>
      </c>
      <c r="L1081" s="46" t="b">
        <f t="shared" si="176"/>
        <v>1</v>
      </c>
      <c r="M1081" s="16">
        <v>3.53</v>
      </c>
      <c r="N1081" s="46" t="b">
        <f t="shared" si="172"/>
        <v>1</v>
      </c>
    </row>
    <row r="1082" spans="2:14">
      <c r="B1082" s="42"/>
      <c r="C1082" s="42"/>
      <c r="D1082" s="42"/>
      <c r="E1082" s="42"/>
      <c r="F1082" s="43" t="s">
        <v>21</v>
      </c>
      <c r="G1082" s="49">
        <f>SUM(G1076:G1081)</f>
        <v>11.2</v>
      </c>
      <c r="I1082" s="42"/>
      <c r="K1082" s="42"/>
      <c r="M1082" s="44">
        <v>11.2</v>
      </c>
      <c r="N1082" s="46" t="b">
        <f t="shared" si="172"/>
        <v>1</v>
      </c>
    </row>
    <row r="1084" spans="2:14" ht="25.5" customHeight="1">
      <c r="B1084" s="69" t="s">
        <v>1007</v>
      </c>
      <c r="C1084" s="70"/>
      <c r="D1084" s="70"/>
      <c r="E1084" s="70"/>
      <c r="F1084" s="70"/>
      <c r="G1084" s="71"/>
      <c r="I1084" s="30"/>
      <c r="K1084" s="30"/>
      <c r="M1084" s="31"/>
    </row>
    <row r="1085" spans="2:14">
      <c r="B1085" s="32" t="s">
        <v>379</v>
      </c>
      <c r="C1085" s="33"/>
      <c r="D1085" s="33"/>
      <c r="E1085" s="33"/>
      <c r="F1085" s="33"/>
      <c r="G1085" s="34"/>
      <c r="I1085" s="33"/>
      <c r="K1085" s="33"/>
      <c r="M1085" s="34"/>
    </row>
    <row r="1086" spans="2:14">
      <c r="B1086" s="35" t="s">
        <v>1008</v>
      </c>
      <c r="C1086" s="36"/>
      <c r="D1086" s="36"/>
      <c r="E1086" s="36"/>
      <c r="F1086" s="37"/>
      <c r="G1086" s="38"/>
      <c r="I1086" s="36"/>
      <c r="K1086" s="37"/>
      <c r="M1086" s="38"/>
    </row>
    <row r="1087" spans="2:14">
      <c r="B1087" s="39" t="s">
        <v>381</v>
      </c>
      <c r="C1087" s="7" t="s">
        <v>17</v>
      </c>
      <c r="D1087" s="39" t="s">
        <v>382</v>
      </c>
      <c r="E1087" s="39" t="s">
        <v>383</v>
      </c>
      <c r="F1087" s="39" t="s">
        <v>1107</v>
      </c>
      <c r="G1087" s="39" t="s">
        <v>385</v>
      </c>
      <c r="I1087" s="39" t="s">
        <v>383</v>
      </c>
      <c r="K1087" s="39" t="s">
        <v>384</v>
      </c>
      <c r="M1087" s="39" t="s">
        <v>385</v>
      </c>
    </row>
    <row r="1088" spans="2:14">
      <c r="B1088" s="17" t="s">
        <v>893</v>
      </c>
      <c r="C1088" s="13" t="s">
        <v>894</v>
      </c>
      <c r="D1088" s="40" t="s">
        <v>68</v>
      </c>
      <c r="E1088" s="41">
        <v>9.9000000000000008E-3</v>
      </c>
      <c r="F1088" s="48">
        <v>77.86</v>
      </c>
      <c r="G1088" s="47">
        <f t="shared" ref="G1088:G1093" si="177">TRUNC(E1088*F1088,2)</f>
        <v>0.77</v>
      </c>
      <c r="I1088" s="41">
        <v>9.9000000000000008E-3</v>
      </c>
      <c r="J1088" s="46" t="b">
        <f t="shared" ref="J1088:J1093" si="178">E1088=I1088</f>
        <v>1</v>
      </c>
      <c r="K1088" s="16">
        <v>77.86</v>
      </c>
      <c r="L1088" s="46" t="b">
        <f t="shared" ref="L1088:L1093" si="179">F1088=K1088</f>
        <v>1</v>
      </c>
      <c r="M1088" s="16">
        <v>0.77</v>
      </c>
      <c r="N1088" s="46" t="b">
        <f t="shared" si="172"/>
        <v>1</v>
      </c>
    </row>
    <row r="1089" spans="2:14" ht="22.5">
      <c r="B1089" s="17" t="s">
        <v>1009</v>
      </c>
      <c r="C1089" s="13" t="s">
        <v>1010</v>
      </c>
      <c r="D1089" s="40" t="s">
        <v>68</v>
      </c>
      <c r="E1089" s="41">
        <v>1</v>
      </c>
      <c r="F1089" s="48">
        <v>2.4</v>
      </c>
      <c r="G1089" s="47">
        <f t="shared" si="177"/>
        <v>2.4</v>
      </c>
      <c r="I1089" s="41">
        <v>1</v>
      </c>
      <c r="J1089" s="46" t="b">
        <f t="shared" si="178"/>
        <v>1</v>
      </c>
      <c r="K1089" s="16">
        <v>2.4</v>
      </c>
      <c r="L1089" s="46" t="b">
        <f t="shared" si="179"/>
        <v>1</v>
      </c>
      <c r="M1089" s="16">
        <v>2.4</v>
      </c>
      <c r="N1089" s="46" t="b">
        <f t="shared" si="172"/>
        <v>1</v>
      </c>
    </row>
    <row r="1090" spans="2:14">
      <c r="B1090" s="17" t="s">
        <v>883</v>
      </c>
      <c r="C1090" s="13" t="s">
        <v>884</v>
      </c>
      <c r="D1090" s="40" t="s">
        <v>68</v>
      </c>
      <c r="E1090" s="41">
        <v>7.1000000000000004E-3</v>
      </c>
      <c r="F1090" s="48">
        <v>3.02</v>
      </c>
      <c r="G1090" s="47">
        <f t="shared" si="177"/>
        <v>0.02</v>
      </c>
      <c r="I1090" s="41">
        <v>7.1000000000000004E-3</v>
      </c>
      <c r="J1090" s="46" t="b">
        <f t="shared" si="178"/>
        <v>1</v>
      </c>
      <c r="K1090" s="16">
        <v>3.02</v>
      </c>
      <c r="L1090" s="46" t="b">
        <f t="shared" si="179"/>
        <v>1</v>
      </c>
      <c r="M1090" s="16">
        <v>0.02</v>
      </c>
      <c r="N1090" s="46" t="b">
        <f t="shared" si="172"/>
        <v>1</v>
      </c>
    </row>
    <row r="1091" spans="2:14" ht="22.5">
      <c r="B1091" s="17" t="s">
        <v>897</v>
      </c>
      <c r="C1091" s="13" t="s">
        <v>898</v>
      </c>
      <c r="D1091" s="40" t="s">
        <v>68</v>
      </c>
      <c r="E1091" s="41">
        <v>1.4999999999999999E-2</v>
      </c>
      <c r="F1091" s="48">
        <v>88.22</v>
      </c>
      <c r="G1091" s="47">
        <f t="shared" si="177"/>
        <v>1.32</v>
      </c>
      <c r="I1091" s="41">
        <v>1.4999999999999999E-2</v>
      </c>
      <c r="J1091" s="46" t="b">
        <f t="shared" si="178"/>
        <v>1</v>
      </c>
      <c r="K1091" s="16">
        <v>88.22</v>
      </c>
      <c r="L1091" s="46" t="b">
        <f t="shared" si="179"/>
        <v>1</v>
      </c>
      <c r="M1091" s="16">
        <v>1.32</v>
      </c>
      <c r="N1091" s="46" t="b">
        <f t="shared" si="172"/>
        <v>1</v>
      </c>
    </row>
    <row r="1092" spans="2:14" ht="22.5">
      <c r="B1092" s="17" t="s">
        <v>879</v>
      </c>
      <c r="C1092" s="13" t="s">
        <v>880</v>
      </c>
      <c r="D1092" s="40" t="s">
        <v>388</v>
      </c>
      <c r="E1092" s="41">
        <v>0.127</v>
      </c>
      <c r="F1092" s="48">
        <v>22.99</v>
      </c>
      <c r="G1092" s="47">
        <f t="shared" si="177"/>
        <v>2.91</v>
      </c>
      <c r="I1092" s="41">
        <v>0.127</v>
      </c>
      <c r="J1092" s="46" t="b">
        <f t="shared" si="178"/>
        <v>1</v>
      </c>
      <c r="K1092" s="16">
        <v>22.99</v>
      </c>
      <c r="L1092" s="46" t="b">
        <f t="shared" si="179"/>
        <v>1</v>
      </c>
      <c r="M1092" s="16">
        <v>2.91</v>
      </c>
      <c r="N1092" s="46" t="b">
        <f t="shared" si="172"/>
        <v>1</v>
      </c>
    </row>
    <row r="1093" spans="2:14" ht="22.5">
      <c r="B1093" s="17" t="s">
        <v>457</v>
      </c>
      <c r="C1093" s="13" t="s">
        <v>458</v>
      </c>
      <c r="D1093" s="40" t="s">
        <v>388</v>
      </c>
      <c r="E1093" s="41">
        <v>0.127</v>
      </c>
      <c r="F1093" s="48">
        <v>27.84</v>
      </c>
      <c r="G1093" s="47">
        <f t="shared" si="177"/>
        <v>3.53</v>
      </c>
      <c r="I1093" s="41">
        <v>0.127</v>
      </c>
      <c r="J1093" s="46" t="b">
        <f t="shared" si="178"/>
        <v>1</v>
      </c>
      <c r="K1093" s="16">
        <v>27.84</v>
      </c>
      <c r="L1093" s="46" t="b">
        <f t="shared" si="179"/>
        <v>1</v>
      </c>
      <c r="M1093" s="16">
        <v>3.53</v>
      </c>
      <c r="N1093" s="46" t="b">
        <f t="shared" si="172"/>
        <v>1</v>
      </c>
    </row>
    <row r="1094" spans="2:14">
      <c r="B1094" s="42"/>
      <c r="C1094" s="42"/>
      <c r="D1094" s="42"/>
      <c r="E1094" s="42"/>
      <c r="F1094" s="43" t="s">
        <v>21</v>
      </c>
      <c r="G1094" s="49">
        <f>SUM(G1088:G1093)</f>
        <v>10.95</v>
      </c>
      <c r="I1094" s="42"/>
      <c r="K1094" s="42"/>
      <c r="M1094" s="44">
        <v>10.95</v>
      </c>
      <c r="N1094" s="46" t="b">
        <f t="shared" si="172"/>
        <v>1</v>
      </c>
    </row>
    <row r="1096" spans="2:14" ht="25.5" customHeight="1">
      <c r="B1096" s="69" t="s">
        <v>1011</v>
      </c>
      <c r="C1096" s="70"/>
      <c r="D1096" s="70"/>
      <c r="E1096" s="70"/>
      <c r="F1096" s="70"/>
      <c r="G1096" s="71"/>
      <c r="I1096" s="30"/>
      <c r="K1096" s="30"/>
      <c r="M1096" s="31"/>
    </row>
    <row r="1097" spans="2:14">
      <c r="B1097" s="32" t="s">
        <v>379</v>
      </c>
      <c r="C1097" s="33"/>
      <c r="D1097" s="33"/>
      <c r="E1097" s="33"/>
      <c r="F1097" s="33"/>
      <c r="G1097" s="34"/>
      <c r="I1097" s="33"/>
      <c r="K1097" s="33"/>
      <c r="M1097" s="34"/>
    </row>
    <row r="1098" spans="2:14">
      <c r="B1098" s="35" t="s">
        <v>1012</v>
      </c>
      <c r="C1098" s="36"/>
      <c r="D1098" s="36"/>
      <c r="E1098" s="36"/>
      <c r="F1098" s="37"/>
      <c r="G1098" s="38"/>
      <c r="I1098" s="36"/>
      <c r="K1098" s="37"/>
      <c r="M1098" s="38"/>
    </row>
    <row r="1099" spans="2:14">
      <c r="B1099" s="39" t="s">
        <v>381</v>
      </c>
      <c r="C1099" s="7" t="s">
        <v>17</v>
      </c>
      <c r="D1099" s="39" t="s">
        <v>382</v>
      </c>
      <c r="E1099" s="39" t="s">
        <v>383</v>
      </c>
      <c r="F1099" s="39" t="s">
        <v>1107</v>
      </c>
      <c r="G1099" s="39" t="s">
        <v>385</v>
      </c>
      <c r="I1099" s="39" t="s">
        <v>383</v>
      </c>
      <c r="K1099" s="39" t="s">
        <v>384</v>
      </c>
      <c r="M1099" s="39" t="s">
        <v>385</v>
      </c>
    </row>
    <row r="1100" spans="2:14" ht="22.5">
      <c r="B1100" s="17" t="s">
        <v>1013</v>
      </c>
      <c r="C1100" s="13" t="s">
        <v>1014</v>
      </c>
      <c r="D1100" s="40" t="s">
        <v>68</v>
      </c>
      <c r="E1100" s="41">
        <v>2</v>
      </c>
      <c r="F1100" s="48">
        <v>1.69</v>
      </c>
      <c r="G1100" s="47">
        <f t="shared" ref="G1100:G1104" si="180">TRUNC(E1100*F1100,2)</f>
        <v>3.38</v>
      </c>
      <c r="I1100" s="41">
        <v>2</v>
      </c>
      <c r="J1100" s="46" t="b">
        <f>E1100=I1100</f>
        <v>1</v>
      </c>
      <c r="K1100" s="16">
        <v>1.69</v>
      </c>
      <c r="L1100" s="46" t="b">
        <f>F1100=K1100</f>
        <v>1</v>
      </c>
      <c r="M1100" s="16">
        <v>3.38</v>
      </c>
      <c r="N1100" s="46" t="b">
        <f t="shared" si="172"/>
        <v>1</v>
      </c>
    </row>
    <row r="1101" spans="2:14" ht="22.5">
      <c r="B1101" s="17" t="s">
        <v>1015</v>
      </c>
      <c r="C1101" s="13" t="s">
        <v>1016</v>
      </c>
      <c r="D1101" s="40" t="s">
        <v>68</v>
      </c>
      <c r="E1101" s="41">
        <v>1</v>
      </c>
      <c r="F1101" s="48">
        <v>3.47</v>
      </c>
      <c r="G1101" s="47">
        <f t="shared" si="180"/>
        <v>3.47</v>
      </c>
      <c r="I1101" s="41">
        <v>1</v>
      </c>
      <c r="J1101" s="46" t="b">
        <f>E1101=I1101</f>
        <v>1</v>
      </c>
      <c r="K1101" s="16">
        <v>3.47</v>
      </c>
      <c r="L1101" s="46" t="b">
        <f>F1101=K1101</f>
        <v>1</v>
      </c>
      <c r="M1101" s="16">
        <v>3.47</v>
      </c>
      <c r="N1101" s="46" t="b">
        <f t="shared" ref="N1101:N1151" si="181">G1101=M1101</f>
        <v>1</v>
      </c>
    </row>
    <row r="1102" spans="2:14" ht="33.75">
      <c r="B1102" s="17" t="s">
        <v>1017</v>
      </c>
      <c r="C1102" s="13" t="s">
        <v>1018</v>
      </c>
      <c r="D1102" s="40" t="s">
        <v>68</v>
      </c>
      <c r="E1102" s="41">
        <v>0.05</v>
      </c>
      <c r="F1102" s="48">
        <v>32.130000000000003</v>
      </c>
      <c r="G1102" s="47">
        <f t="shared" si="180"/>
        <v>1.6</v>
      </c>
      <c r="I1102" s="41">
        <v>0.05</v>
      </c>
      <c r="J1102" s="46" t="b">
        <f>E1102=I1102</f>
        <v>1</v>
      </c>
      <c r="K1102" s="16">
        <v>32.130000000000003</v>
      </c>
      <c r="L1102" s="46" t="b">
        <f>F1102=K1102</f>
        <v>1</v>
      </c>
      <c r="M1102" s="16">
        <v>1.6</v>
      </c>
      <c r="N1102" s="46" t="b">
        <f t="shared" si="181"/>
        <v>1</v>
      </c>
    </row>
    <row r="1103" spans="2:14" ht="22.5">
      <c r="B1103" s="17" t="s">
        <v>879</v>
      </c>
      <c r="C1103" s="13" t="s">
        <v>880</v>
      </c>
      <c r="D1103" s="40" t="s">
        <v>388</v>
      </c>
      <c r="E1103" s="41">
        <v>0.13789999999999999</v>
      </c>
      <c r="F1103" s="48">
        <v>22.99</v>
      </c>
      <c r="G1103" s="47">
        <f t="shared" si="180"/>
        <v>3.17</v>
      </c>
      <c r="I1103" s="41">
        <v>0.13789999999999999</v>
      </c>
      <c r="J1103" s="46" t="b">
        <f>E1103=I1103</f>
        <v>1</v>
      </c>
      <c r="K1103" s="16">
        <v>22.99</v>
      </c>
      <c r="L1103" s="46" t="b">
        <f>F1103=K1103</f>
        <v>1</v>
      </c>
      <c r="M1103" s="16">
        <v>3.17</v>
      </c>
      <c r="N1103" s="46" t="b">
        <f t="shared" si="181"/>
        <v>1</v>
      </c>
    </row>
    <row r="1104" spans="2:14" ht="22.5">
      <c r="B1104" s="17" t="s">
        <v>457</v>
      </c>
      <c r="C1104" s="13" t="s">
        <v>458</v>
      </c>
      <c r="D1104" s="40" t="s">
        <v>388</v>
      </c>
      <c r="E1104" s="41">
        <v>0.13789999999999999</v>
      </c>
      <c r="F1104" s="48">
        <v>27.84</v>
      </c>
      <c r="G1104" s="47">
        <f t="shared" si="180"/>
        <v>3.83</v>
      </c>
      <c r="I1104" s="41">
        <v>0.13789999999999999</v>
      </c>
      <c r="J1104" s="46" t="b">
        <f>E1104=I1104</f>
        <v>1</v>
      </c>
      <c r="K1104" s="16">
        <v>27.84</v>
      </c>
      <c r="L1104" s="46" t="b">
        <f>F1104=K1104</f>
        <v>1</v>
      </c>
      <c r="M1104" s="16">
        <v>3.83</v>
      </c>
      <c r="N1104" s="46" t="b">
        <f t="shared" si="181"/>
        <v>1</v>
      </c>
    </row>
    <row r="1105" spans="2:14">
      <c r="B1105" s="42"/>
      <c r="C1105" s="42"/>
      <c r="D1105" s="42"/>
      <c r="E1105" s="42"/>
      <c r="F1105" s="43" t="s">
        <v>21</v>
      </c>
      <c r="G1105" s="49">
        <f>SUM(G1100:G1104)</f>
        <v>15.45</v>
      </c>
      <c r="I1105" s="42"/>
      <c r="K1105" s="42"/>
      <c r="M1105" s="44">
        <v>15.45</v>
      </c>
      <c r="N1105" s="46" t="b">
        <f t="shared" si="181"/>
        <v>1</v>
      </c>
    </row>
    <row r="1107" spans="2:14" ht="25.5" customHeight="1">
      <c r="B1107" s="69" t="s">
        <v>1019</v>
      </c>
      <c r="C1107" s="70"/>
      <c r="D1107" s="70"/>
      <c r="E1107" s="70"/>
      <c r="F1107" s="70"/>
      <c r="G1107" s="71"/>
      <c r="I1107" s="30"/>
      <c r="K1107" s="30"/>
      <c r="M1107" s="31"/>
    </row>
    <row r="1108" spans="2:14">
      <c r="B1108" s="32" t="s">
        <v>379</v>
      </c>
      <c r="C1108" s="33"/>
      <c r="D1108" s="33"/>
      <c r="E1108" s="33"/>
      <c r="F1108" s="33"/>
      <c r="G1108" s="34"/>
      <c r="I1108" s="33"/>
      <c r="K1108" s="33"/>
      <c r="M1108" s="34"/>
    </row>
    <row r="1109" spans="2:14">
      <c r="B1109" s="35" t="s">
        <v>1020</v>
      </c>
      <c r="C1109" s="36"/>
      <c r="D1109" s="36"/>
      <c r="E1109" s="36"/>
      <c r="F1109" s="37"/>
      <c r="G1109" s="38"/>
      <c r="I1109" s="36"/>
      <c r="K1109" s="37"/>
      <c r="M1109" s="38"/>
    </row>
    <row r="1110" spans="2:14">
      <c r="B1110" s="39" t="s">
        <v>381</v>
      </c>
      <c r="C1110" s="7" t="s">
        <v>17</v>
      </c>
      <c r="D1110" s="39" t="s">
        <v>382</v>
      </c>
      <c r="E1110" s="39" t="s">
        <v>383</v>
      </c>
      <c r="F1110" s="39" t="s">
        <v>1107</v>
      </c>
      <c r="G1110" s="39" t="s">
        <v>385</v>
      </c>
      <c r="I1110" s="39" t="s">
        <v>383</v>
      </c>
      <c r="K1110" s="39" t="s">
        <v>384</v>
      </c>
      <c r="M1110" s="39" t="s">
        <v>385</v>
      </c>
    </row>
    <row r="1111" spans="2:14" ht="22.5">
      <c r="B1111" s="17" t="s">
        <v>1021</v>
      </c>
      <c r="C1111" s="13" t="s">
        <v>1022</v>
      </c>
      <c r="D1111" s="40" t="s">
        <v>68</v>
      </c>
      <c r="E1111" s="41">
        <v>2</v>
      </c>
      <c r="F1111" s="48">
        <v>3</v>
      </c>
      <c r="G1111" s="47">
        <f t="shared" ref="G1111:G1115" si="182">TRUNC(E1111*F1111,2)</f>
        <v>6</v>
      </c>
      <c r="I1111" s="41">
        <v>2</v>
      </c>
      <c r="J1111" s="46" t="b">
        <f>E1111=I1111</f>
        <v>1</v>
      </c>
      <c r="K1111" s="16">
        <v>3</v>
      </c>
      <c r="L1111" s="46" t="b">
        <f>F1111=K1111</f>
        <v>1</v>
      </c>
      <c r="M1111" s="16">
        <v>6</v>
      </c>
      <c r="N1111" s="46" t="b">
        <f t="shared" si="181"/>
        <v>1</v>
      </c>
    </row>
    <row r="1112" spans="2:14" ht="22.5">
      <c r="B1112" s="17" t="s">
        <v>1023</v>
      </c>
      <c r="C1112" s="13" t="s">
        <v>1024</v>
      </c>
      <c r="D1112" s="40" t="s">
        <v>68</v>
      </c>
      <c r="E1112" s="41">
        <v>1</v>
      </c>
      <c r="F1112" s="48">
        <v>9.43</v>
      </c>
      <c r="G1112" s="47">
        <f t="shared" si="182"/>
        <v>9.43</v>
      </c>
      <c r="I1112" s="41">
        <v>1</v>
      </c>
      <c r="J1112" s="46" t="b">
        <f>E1112=I1112</f>
        <v>1</v>
      </c>
      <c r="K1112" s="16">
        <v>9.43</v>
      </c>
      <c r="L1112" s="46" t="b">
        <f>F1112=K1112</f>
        <v>1</v>
      </c>
      <c r="M1112" s="16">
        <v>9.43</v>
      </c>
      <c r="N1112" s="46" t="b">
        <f t="shared" si="181"/>
        <v>1</v>
      </c>
    </row>
    <row r="1113" spans="2:14" ht="33.75">
      <c r="B1113" s="17" t="s">
        <v>1017</v>
      </c>
      <c r="C1113" s="13" t="s">
        <v>1018</v>
      </c>
      <c r="D1113" s="40" t="s">
        <v>68</v>
      </c>
      <c r="E1113" s="41">
        <v>0.115</v>
      </c>
      <c r="F1113" s="48">
        <v>32.130000000000003</v>
      </c>
      <c r="G1113" s="47">
        <f t="shared" si="182"/>
        <v>3.69</v>
      </c>
      <c r="I1113" s="41">
        <v>0.115</v>
      </c>
      <c r="J1113" s="46" t="b">
        <f>E1113=I1113</f>
        <v>1</v>
      </c>
      <c r="K1113" s="16">
        <v>32.130000000000003</v>
      </c>
      <c r="L1113" s="46" t="b">
        <f>F1113=K1113</f>
        <v>1</v>
      </c>
      <c r="M1113" s="16">
        <v>3.69</v>
      </c>
      <c r="N1113" s="46" t="b">
        <f t="shared" si="181"/>
        <v>1</v>
      </c>
    </row>
    <row r="1114" spans="2:14" ht="22.5">
      <c r="B1114" s="17" t="s">
        <v>879</v>
      </c>
      <c r="C1114" s="13" t="s">
        <v>880</v>
      </c>
      <c r="D1114" s="40" t="s">
        <v>388</v>
      </c>
      <c r="E1114" s="41">
        <v>0.19259999999999999</v>
      </c>
      <c r="F1114" s="48">
        <v>22.99</v>
      </c>
      <c r="G1114" s="47">
        <f t="shared" si="182"/>
        <v>4.42</v>
      </c>
      <c r="I1114" s="41">
        <v>0.19259999999999999</v>
      </c>
      <c r="J1114" s="46" t="b">
        <f>E1114=I1114</f>
        <v>1</v>
      </c>
      <c r="K1114" s="16">
        <v>22.99</v>
      </c>
      <c r="L1114" s="46" t="b">
        <f>F1114=K1114</f>
        <v>1</v>
      </c>
      <c r="M1114" s="16">
        <v>4.42</v>
      </c>
      <c r="N1114" s="46" t="b">
        <f t="shared" si="181"/>
        <v>1</v>
      </c>
    </row>
    <row r="1115" spans="2:14" ht="22.5">
      <c r="B1115" s="17" t="s">
        <v>457</v>
      </c>
      <c r="C1115" s="13" t="s">
        <v>458</v>
      </c>
      <c r="D1115" s="40" t="s">
        <v>388</v>
      </c>
      <c r="E1115" s="41">
        <v>0.19259999999999999</v>
      </c>
      <c r="F1115" s="48">
        <v>27.84</v>
      </c>
      <c r="G1115" s="47">
        <f t="shared" si="182"/>
        <v>5.36</v>
      </c>
      <c r="I1115" s="41">
        <v>0.19259999999999999</v>
      </c>
      <c r="J1115" s="46" t="b">
        <f>E1115=I1115</f>
        <v>1</v>
      </c>
      <c r="K1115" s="16">
        <v>27.84</v>
      </c>
      <c r="L1115" s="46" t="b">
        <f>F1115=K1115</f>
        <v>1</v>
      </c>
      <c r="M1115" s="16">
        <v>5.36</v>
      </c>
      <c r="N1115" s="46" t="b">
        <f t="shared" si="181"/>
        <v>1</v>
      </c>
    </row>
    <row r="1116" spans="2:14">
      <c r="B1116" s="42"/>
      <c r="C1116" s="42"/>
      <c r="D1116" s="42"/>
      <c r="E1116" s="42"/>
      <c r="F1116" s="43" t="s">
        <v>21</v>
      </c>
      <c r="G1116" s="49">
        <f>SUM(G1111:G1115)</f>
        <v>28.9</v>
      </c>
      <c r="I1116" s="42"/>
      <c r="K1116" s="42"/>
      <c r="M1116" s="44">
        <v>28.9</v>
      </c>
      <c r="N1116" s="46" t="b">
        <f t="shared" si="181"/>
        <v>1</v>
      </c>
    </row>
    <row r="1118" spans="2:14">
      <c r="B1118" s="29" t="s">
        <v>1025</v>
      </c>
      <c r="C1118" s="30"/>
      <c r="D1118" s="30"/>
      <c r="E1118" s="30"/>
      <c r="F1118" s="30"/>
      <c r="G1118" s="31"/>
      <c r="I1118" s="30"/>
      <c r="K1118" s="30"/>
      <c r="M1118" s="31"/>
    </row>
    <row r="1119" spans="2:14">
      <c r="B1119" s="32" t="s">
        <v>392</v>
      </c>
      <c r="C1119" s="33"/>
      <c r="D1119" s="33"/>
      <c r="E1119" s="33"/>
      <c r="F1119" s="33"/>
      <c r="G1119" s="34"/>
      <c r="I1119" s="33"/>
      <c r="K1119" s="33"/>
      <c r="M1119" s="34"/>
    </row>
    <row r="1120" spans="2:14">
      <c r="B1120" s="35" t="s">
        <v>1026</v>
      </c>
      <c r="C1120" s="36"/>
      <c r="D1120" s="36"/>
      <c r="E1120" s="36"/>
      <c r="F1120" s="37"/>
      <c r="G1120" s="38"/>
      <c r="I1120" s="36"/>
      <c r="K1120" s="37"/>
      <c r="M1120" s="38"/>
    </row>
    <row r="1121" spans="2:14">
      <c r="B1121" s="39" t="s">
        <v>381</v>
      </c>
      <c r="C1121" s="7" t="s">
        <v>17</v>
      </c>
      <c r="D1121" s="39" t="s">
        <v>382</v>
      </c>
      <c r="E1121" s="39" t="s">
        <v>383</v>
      </c>
      <c r="F1121" s="39" t="s">
        <v>1107</v>
      </c>
      <c r="G1121" s="39" t="s">
        <v>385</v>
      </c>
      <c r="I1121" s="39" t="s">
        <v>383</v>
      </c>
      <c r="K1121" s="39" t="s">
        <v>384</v>
      </c>
      <c r="M1121" s="39" t="s">
        <v>385</v>
      </c>
    </row>
    <row r="1122" spans="2:14" ht="22.5">
      <c r="B1122" s="17" t="s">
        <v>1021</v>
      </c>
      <c r="C1122" s="13" t="s">
        <v>1022</v>
      </c>
      <c r="D1122" s="40" t="s">
        <v>68</v>
      </c>
      <c r="E1122" s="41">
        <v>2</v>
      </c>
      <c r="F1122" s="48">
        <v>3</v>
      </c>
      <c r="G1122" s="47">
        <f t="shared" ref="G1122:G1127" si="183">TRUNC(E1122*F1122,2)</f>
        <v>6</v>
      </c>
      <c r="I1122" s="41">
        <v>2</v>
      </c>
      <c r="J1122" s="46" t="b">
        <f t="shared" ref="J1122:J1127" si="184">E1122=I1122</f>
        <v>1</v>
      </c>
      <c r="K1122" s="16">
        <v>3</v>
      </c>
      <c r="L1122" s="46" t="b">
        <f t="shared" ref="L1122:L1127" si="185">F1122=K1122</f>
        <v>1</v>
      </c>
      <c r="M1122" s="16">
        <v>6</v>
      </c>
      <c r="N1122" s="46" t="b">
        <f t="shared" si="181"/>
        <v>1</v>
      </c>
    </row>
    <row r="1123" spans="2:14" ht="22.5">
      <c r="B1123" s="17" t="s">
        <v>1013</v>
      </c>
      <c r="C1123" s="13" t="s">
        <v>1014</v>
      </c>
      <c r="D1123" s="40" t="s">
        <v>68</v>
      </c>
      <c r="E1123" s="41">
        <v>1</v>
      </c>
      <c r="F1123" s="48">
        <v>1.69</v>
      </c>
      <c r="G1123" s="47">
        <f t="shared" si="183"/>
        <v>1.69</v>
      </c>
      <c r="I1123" s="41">
        <v>1</v>
      </c>
      <c r="J1123" s="46" t="b">
        <f t="shared" si="184"/>
        <v>1</v>
      </c>
      <c r="K1123" s="16">
        <v>1.69</v>
      </c>
      <c r="L1123" s="46" t="b">
        <f t="shared" si="185"/>
        <v>1</v>
      </c>
      <c r="M1123" s="16">
        <v>1.69</v>
      </c>
      <c r="N1123" s="46" t="b">
        <f t="shared" si="181"/>
        <v>1</v>
      </c>
    </row>
    <row r="1124" spans="2:14" ht="22.5">
      <c r="B1124" s="17" t="s">
        <v>1027</v>
      </c>
      <c r="C1124" s="13" t="s">
        <v>1028</v>
      </c>
      <c r="D1124" s="40" t="s">
        <v>68</v>
      </c>
      <c r="E1124" s="41">
        <v>1</v>
      </c>
      <c r="F1124" s="48">
        <v>21.23</v>
      </c>
      <c r="G1124" s="47">
        <f t="shared" si="183"/>
        <v>21.23</v>
      </c>
      <c r="I1124" s="41">
        <v>1</v>
      </c>
      <c r="J1124" s="46" t="b">
        <f t="shared" si="184"/>
        <v>1</v>
      </c>
      <c r="K1124" s="16">
        <v>21.23</v>
      </c>
      <c r="L1124" s="46" t="b">
        <f t="shared" si="185"/>
        <v>1</v>
      </c>
      <c r="M1124" s="16">
        <v>21.23</v>
      </c>
      <c r="N1124" s="46" t="b">
        <f t="shared" si="181"/>
        <v>1</v>
      </c>
    </row>
    <row r="1125" spans="2:14" ht="33.75">
      <c r="B1125" s="17" t="s">
        <v>1017</v>
      </c>
      <c r="C1125" s="13" t="s">
        <v>1018</v>
      </c>
      <c r="D1125" s="40" t="s">
        <v>68</v>
      </c>
      <c r="E1125" s="41">
        <v>0.17249999999999999</v>
      </c>
      <c r="F1125" s="48">
        <v>32.130000000000003</v>
      </c>
      <c r="G1125" s="47">
        <f t="shared" si="183"/>
        <v>5.54</v>
      </c>
      <c r="I1125" s="41">
        <v>0.17249999999999999</v>
      </c>
      <c r="J1125" s="46" t="b">
        <f t="shared" si="184"/>
        <v>1</v>
      </c>
      <c r="K1125" s="16">
        <v>32.130000000000003</v>
      </c>
      <c r="L1125" s="46" t="b">
        <f t="shared" si="185"/>
        <v>1</v>
      </c>
      <c r="M1125" s="16">
        <v>5.54</v>
      </c>
      <c r="N1125" s="46" t="b">
        <f t="shared" si="181"/>
        <v>1</v>
      </c>
    </row>
    <row r="1126" spans="2:14" ht="22.5">
      <c r="B1126" s="17" t="s">
        <v>457</v>
      </c>
      <c r="C1126" s="13" t="s">
        <v>458</v>
      </c>
      <c r="D1126" s="40" t="s">
        <v>388</v>
      </c>
      <c r="E1126" s="41">
        <v>0.25679999999999997</v>
      </c>
      <c r="F1126" s="48">
        <v>27.84</v>
      </c>
      <c r="G1126" s="47">
        <f t="shared" si="183"/>
        <v>7.14</v>
      </c>
      <c r="I1126" s="41">
        <v>0.25679999999999997</v>
      </c>
      <c r="J1126" s="46" t="b">
        <f t="shared" si="184"/>
        <v>1</v>
      </c>
      <c r="K1126" s="16">
        <v>27.84</v>
      </c>
      <c r="L1126" s="46" t="b">
        <f t="shared" si="185"/>
        <v>1</v>
      </c>
      <c r="M1126" s="16">
        <v>7.14</v>
      </c>
      <c r="N1126" s="46" t="b">
        <f t="shared" si="181"/>
        <v>1</v>
      </c>
    </row>
    <row r="1127" spans="2:14">
      <c r="B1127" s="17" t="s">
        <v>389</v>
      </c>
      <c r="C1127" s="17" t="s">
        <v>390</v>
      </c>
      <c r="D1127" s="40" t="s">
        <v>388</v>
      </c>
      <c r="E1127" s="41">
        <v>0.25679999999999997</v>
      </c>
      <c r="F1127" s="48">
        <v>22.76</v>
      </c>
      <c r="G1127" s="47">
        <f t="shared" si="183"/>
        <v>5.84</v>
      </c>
      <c r="I1127" s="41">
        <v>0.25679999999999997</v>
      </c>
      <c r="J1127" s="46" t="b">
        <f t="shared" si="184"/>
        <v>1</v>
      </c>
      <c r="K1127" s="16">
        <v>22.76</v>
      </c>
      <c r="L1127" s="46" t="b">
        <f t="shared" si="185"/>
        <v>1</v>
      </c>
      <c r="M1127" s="16">
        <v>5.84</v>
      </c>
      <c r="N1127" s="46" t="b">
        <f t="shared" si="181"/>
        <v>1</v>
      </c>
    </row>
    <row r="1128" spans="2:14">
      <c r="B1128" s="42"/>
      <c r="C1128" s="42"/>
      <c r="D1128" s="42"/>
      <c r="E1128" s="42"/>
      <c r="F1128" s="43" t="s">
        <v>21</v>
      </c>
      <c r="G1128" s="49">
        <f>SUM(G1122:G1127)</f>
        <v>47.44</v>
      </c>
      <c r="I1128" s="42"/>
      <c r="K1128" s="42"/>
      <c r="M1128" s="44">
        <v>47.44</v>
      </c>
      <c r="N1128" s="46" t="b">
        <f t="shared" si="181"/>
        <v>1</v>
      </c>
    </row>
    <row r="1130" spans="2:14" ht="25.5" customHeight="1">
      <c r="B1130" s="69" t="s">
        <v>1029</v>
      </c>
      <c r="C1130" s="70"/>
      <c r="D1130" s="70"/>
      <c r="E1130" s="70"/>
      <c r="F1130" s="70"/>
      <c r="G1130" s="71"/>
      <c r="I1130" s="30"/>
      <c r="K1130" s="30"/>
      <c r="M1130" s="31"/>
    </row>
    <row r="1131" spans="2:14">
      <c r="B1131" s="32" t="s">
        <v>379</v>
      </c>
      <c r="C1131" s="33"/>
      <c r="D1131" s="33"/>
      <c r="E1131" s="33"/>
      <c r="F1131" s="33"/>
      <c r="G1131" s="34"/>
      <c r="I1131" s="33"/>
      <c r="K1131" s="33"/>
      <c r="M1131" s="34"/>
    </row>
    <row r="1132" spans="2:14">
      <c r="B1132" s="35" t="s">
        <v>1030</v>
      </c>
      <c r="C1132" s="36"/>
      <c r="D1132" s="36"/>
      <c r="E1132" s="36"/>
      <c r="F1132" s="37"/>
      <c r="G1132" s="38"/>
      <c r="I1132" s="36"/>
      <c r="K1132" s="37"/>
      <c r="M1132" s="38"/>
    </row>
    <row r="1133" spans="2:14">
      <c r="B1133" s="39" t="s">
        <v>381</v>
      </c>
      <c r="C1133" s="7" t="s">
        <v>17</v>
      </c>
      <c r="D1133" s="39" t="s">
        <v>382</v>
      </c>
      <c r="E1133" s="39" t="s">
        <v>383</v>
      </c>
      <c r="F1133" s="39" t="s">
        <v>1107</v>
      </c>
      <c r="G1133" s="39" t="s">
        <v>385</v>
      </c>
      <c r="I1133" s="39" t="s">
        <v>383</v>
      </c>
      <c r="K1133" s="39" t="s">
        <v>384</v>
      </c>
      <c r="M1133" s="39" t="s">
        <v>385</v>
      </c>
    </row>
    <row r="1134" spans="2:14" ht="22.5">
      <c r="B1134" s="17" t="s">
        <v>1013</v>
      </c>
      <c r="C1134" s="13" t="s">
        <v>1014</v>
      </c>
      <c r="D1134" s="40" t="s">
        <v>68</v>
      </c>
      <c r="E1134" s="41">
        <v>3</v>
      </c>
      <c r="F1134" s="48">
        <v>1.69</v>
      </c>
      <c r="G1134" s="47">
        <f t="shared" ref="G1134:G1138" si="186">TRUNC(E1134*F1134,2)</f>
        <v>5.07</v>
      </c>
      <c r="I1134" s="41">
        <v>3</v>
      </c>
      <c r="J1134" s="46" t="b">
        <f>E1134=I1134</f>
        <v>1</v>
      </c>
      <c r="K1134" s="16">
        <v>1.69</v>
      </c>
      <c r="L1134" s="46" t="b">
        <f>F1134=K1134</f>
        <v>1</v>
      </c>
      <c r="M1134" s="16">
        <v>5.07</v>
      </c>
      <c r="N1134" s="46" t="b">
        <f t="shared" si="181"/>
        <v>1</v>
      </c>
    </row>
    <row r="1135" spans="2:14" ht="22.5">
      <c r="B1135" s="17" t="s">
        <v>1031</v>
      </c>
      <c r="C1135" s="13" t="s">
        <v>1032</v>
      </c>
      <c r="D1135" s="40" t="s">
        <v>68</v>
      </c>
      <c r="E1135" s="41">
        <v>1</v>
      </c>
      <c r="F1135" s="48">
        <v>11.19</v>
      </c>
      <c r="G1135" s="47">
        <f t="shared" si="186"/>
        <v>11.19</v>
      </c>
      <c r="I1135" s="41">
        <v>1</v>
      </c>
      <c r="J1135" s="46" t="b">
        <f>E1135=I1135</f>
        <v>1</v>
      </c>
      <c r="K1135" s="16">
        <v>11.19</v>
      </c>
      <c r="L1135" s="46" t="b">
        <f>F1135=K1135</f>
        <v>1</v>
      </c>
      <c r="M1135" s="16">
        <v>11.19</v>
      </c>
      <c r="N1135" s="46" t="b">
        <f t="shared" si="181"/>
        <v>1</v>
      </c>
    </row>
    <row r="1136" spans="2:14" ht="33.75">
      <c r="B1136" s="17" t="s">
        <v>1017</v>
      </c>
      <c r="C1136" s="13" t="s">
        <v>1018</v>
      </c>
      <c r="D1136" s="40" t="s">
        <v>68</v>
      </c>
      <c r="E1136" s="41">
        <v>7.4999999999999997E-2</v>
      </c>
      <c r="F1136" s="48">
        <v>32.130000000000003</v>
      </c>
      <c r="G1136" s="47">
        <f t="shared" si="186"/>
        <v>2.4</v>
      </c>
      <c r="I1136" s="41">
        <v>7.4999999999999997E-2</v>
      </c>
      <c r="J1136" s="46" t="b">
        <f>E1136=I1136</f>
        <v>1</v>
      </c>
      <c r="K1136" s="16">
        <v>32.130000000000003</v>
      </c>
      <c r="L1136" s="46" t="b">
        <f>F1136=K1136</f>
        <v>1</v>
      </c>
      <c r="M1136" s="16">
        <v>2.4</v>
      </c>
      <c r="N1136" s="46" t="b">
        <f t="shared" si="181"/>
        <v>1</v>
      </c>
    </row>
    <row r="1137" spans="2:14" ht="22.5">
      <c r="B1137" s="17" t="s">
        <v>879</v>
      </c>
      <c r="C1137" s="13" t="s">
        <v>880</v>
      </c>
      <c r="D1137" s="40" t="s">
        <v>388</v>
      </c>
      <c r="E1137" s="41">
        <v>4.5699999999999998E-2</v>
      </c>
      <c r="F1137" s="48">
        <v>22.99</v>
      </c>
      <c r="G1137" s="47">
        <f t="shared" si="186"/>
        <v>1.05</v>
      </c>
      <c r="I1137" s="41">
        <v>4.5699999999999998E-2</v>
      </c>
      <c r="J1137" s="46" t="b">
        <f>E1137=I1137</f>
        <v>1</v>
      </c>
      <c r="K1137" s="16">
        <v>22.99</v>
      </c>
      <c r="L1137" s="46" t="b">
        <f>F1137=K1137</f>
        <v>1</v>
      </c>
      <c r="M1137" s="16">
        <v>1.05</v>
      </c>
      <c r="N1137" s="46" t="b">
        <f t="shared" si="181"/>
        <v>1</v>
      </c>
    </row>
    <row r="1138" spans="2:14" ht="22.5">
      <c r="B1138" s="17" t="s">
        <v>457</v>
      </c>
      <c r="C1138" s="13" t="s">
        <v>458</v>
      </c>
      <c r="D1138" s="40" t="s">
        <v>388</v>
      </c>
      <c r="E1138" s="41">
        <v>4.5699999999999998E-2</v>
      </c>
      <c r="F1138" s="48">
        <v>27.84</v>
      </c>
      <c r="G1138" s="47">
        <f t="shared" si="186"/>
        <v>1.27</v>
      </c>
      <c r="I1138" s="41">
        <v>4.5699999999999998E-2</v>
      </c>
      <c r="J1138" s="46" t="b">
        <f>E1138=I1138</f>
        <v>1</v>
      </c>
      <c r="K1138" s="16">
        <v>27.84</v>
      </c>
      <c r="L1138" s="46" t="b">
        <f>F1138=K1138</f>
        <v>1</v>
      </c>
      <c r="M1138" s="16">
        <v>1.27</v>
      </c>
      <c r="N1138" s="46" t="b">
        <f t="shared" si="181"/>
        <v>1</v>
      </c>
    </row>
    <row r="1139" spans="2:14">
      <c r="B1139" s="42"/>
      <c r="C1139" s="42"/>
      <c r="D1139" s="42"/>
      <c r="E1139" s="42"/>
      <c r="F1139" s="43" t="s">
        <v>21</v>
      </c>
      <c r="G1139" s="49">
        <f>SUM(G1134:G1138)</f>
        <v>20.979999999999997</v>
      </c>
      <c r="I1139" s="42"/>
      <c r="K1139" s="42"/>
      <c r="M1139" s="44">
        <v>20.98</v>
      </c>
      <c r="N1139" s="46" t="b">
        <f t="shared" si="181"/>
        <v>1</v>
      </c>
    </row>
    <row r="1141" spans="2:14" ht="25.5" customHeight="1">
      <c r="B1141" s="69" t="s">
        <v>1033</v>
      </c>
      <c r="C1141" s="70"/>
      <c r="D1141" s="70"/>
      <c r="E1141" s="70"/>
      <c r="F1141" s="70"/>
      <c r="G1141" s="71"/>
      <c r="I1141" s="30"/>
      <c r="K1141" s="30"/>
      <c r="M1141" s="31"/>
    </row>
    <row r="1142" spans="2:14">
      <c r="B1142" s="32" t="s">
        <v>379</v>
      </c>
      <c r="C1142" s="33"/>
      <c r="D1142" s="33"/>
      <c r="E1142" s="33"/>
      <c r="F1142" s="33"/>
      <c r="G1142" s="34"/>
      <c r="I1142" s="33"/>
      <c r="K1142" s="33"/>
      <c r="M1142" s="34"/>
    </row>
    <row r="1143" spans="2:14">
      <c r="B1143" s="35" t="s">
        <v>1034</v>
      </c>
      <c r="C1143" s="36"/>
      <c r="D1143" s="36"/>
      <c r="E1143" s="36"/>
      <c r="F1143" s="37"/>
      <c r="G1143" s="38"/>
      <c r="I1143" s="36"/>
      <c r="K1143" s="37"/>
      <c r="M1143" s="38"/>
    </row>
    <row r="1144" spans="2:14">
      <c r="B1144" s="39" t="s">
        <v>381</v>
      </c>
      <c r="C1144" s="7" t="s">
        <v>17</v>
      </c>
      <c r="D1144" s="39" t="s">
        <v>382</v>
      </c>
      <c r="E1144" s="39" t="s">
        <v>383</v>
      </c>
      <c r="F1144" s="39" t="s">
        <v>1107</v>
      </c>
      <c r="G1144" s="39" t="s">
        <v>385</v>
      </c>
      <c r="I1144" s="39" t="s">
        <v>383</v>
      </c>
      <c r="K1144" s="39" t="s">
        <v>384</v>
      </c>
      <c r="M1144" s="39" t="s">
        <v>385</v>
      </c>
    </row>
    <row r="1145" spans="2:14" ht="22.5">
      <c r="B1145" s="17" t="s">
        <v>1021</v>
      </c>
      <c r="C1145" s="13" t="s">
        <v>1022</v>
      </c>
      <c r="D1145" s="40" t="s">
        <v>68</v>
      </c>
      <c r="E1145" s="41">
        <v>2</v>
      </c>
      <c r="F1145" s="48">
        <v>3</v>
      </c>
      <c r="G1145" s="47">
        <f t="shared" ref="G1145:G1150" si="187">TRUNC(E1145*F1145,2)</f>
        <v>6</v>
      </c>
      <c r="I1145" s="41">
        <v>2</v>
      </c>
      <c r="J1145" s="46" t="b">
        <f t="shared" ref="J1145:J1150" si="188">E1145=I1145</f>
        <v>1</v>
      </c>
      <c r="K1145" s="16">
        <v>3</v>
      </c>
      <c r="L1145" s="46" t="b">
        <f t="shared" ref="L1145:L1150" si="189">F1145=K1145</f>
        <v>1</v>
      </c>
      <c r="M1145" s="16">
        <v>6</v>
      </c>
      <c r="N1145" s="46" t="b">
        <f t="shared" si="181"/>
        <v>1</v>
      </c>
    </row>
    <row r="1146" spans="2:14" ht="22.5">
      <c r="B1146" s="17" t="s">
        <v>1013</v>
      </c>
      <c r="C1146" s="13" t="s">
        <v>1014</v>
      </c>
      <c r="D1146" s="40" t="s">
        <v>68</v>
      </c>
      <c r="E1146" s="41">
        <v>1</v>
      </c>
      <c r="F1146" s="48">
        <v>1.69</v>
      </c>
      <c r="G1146" s="47">
        <f t="shared" si="187"/>
        <v>1.69</v>
      </c>
      <c r="I1146" s="41">
        <v>1</v>
      </c>
      <c r="J1146" s="46" t="b">
        <f t="shared" si="188"/>
        <v>1</v>
      </c>
      <c r="K1146" s="16">
        <v>1.69</v>
      </c>
      <c r="L1146" s="46" t="b">
        <f t="shared" si="189"/>
        <v>1</v>
      </c>
      <c r="M1146" s="16">
        <v>1.69</v>
      </c>
      <c r="N1146" s="46" t="b">
        <f t="shared" si="181"/>
        <v>1</v>
      </c>
    </row>
    <row r="1147" spans="2:14" ht="33.75">
      <c r="B1147" s="17" t="s">
        <v>1017</v>
      </c>
      <c r="C1147" s="13" t="s">
        <v>1018</v>
      </c>
      <c r="D1147" s="40" t="s">
        <v>68</v>
      </c>
      <c r="E1147" s="41">
        <v>0.14000000000000001</v>
      </c>
      <c r="F1147" s="48">
        <v>32.130000000000003</v>
      </c>
      <c r="G1147" s="47">
        <f t="shared" si="187"/>
        <v>4.49</v>
      </c>
      <c r="I1147" s="41">
        <v>0.14000000000000001</v>
      </c>
      <c r="J1147" s="46" t="b">
        <f t="shared" si="188"/>
        <v>1</v>
      </c>
      <c r="K1147" s="16">
        <v>32.130000000000003</v>
      </c>
      <c r="L1147" s="46" t="b">
        <f t="shared" si="189"/>
        <v>1</v>
      </c>
      <c r="M1147" s="16">
        <v>4.49</v>
      </c>
      <c r="N1147" s="46" t="b">
        <f t="shared" si="181"/>
        <v>1</v>
      </c>
    </row>
    <row r="1148" spans="2:14" ht="22.5">
      <c r="B1148" s="17" t="s">
        <v>1035</v>
      </c>
      <c r="C1148" s="13" t="s">
        <v>1036</v>
      </c>
      <c r="D1148" s="40" t="s">
        <v>68</v>
      </c>
      <c r="E1148" s="41">
        <v>1</v>
      </c>
      <c r="F1148" s="48">
        <v>19.3</v>
      </c>
      <c r="G1148" s="47">
        <f t="shared" si="187"/>
        <v>19.3</v>
      </c>
      <c r="I1148" s="41">
        <v>1</v>
      </c>
      <c r="J1148" s="46" t="b">
        <f t="shared" si="188"/>
        <v>1</v>
      </c>
      <c r="K1148" s="16">
        <v>19.3</v>
      </c>
      <c r="L1148" s="46" t="b">
        <f t="shared" si="189"/>
        <v>1</v>
      </c>
      <c r="M1148" s="16">
        <v>19.3</v>
      </c>
      <c r="N1148" s="46" t="b">
        <f t="shared" si="181"/>
        <v>1</v>
      </c>
    </row>
    <row r="1149" spans="2:14" ht="22.5">
      <c r="B1149" s="17" t="s">
        <v>879</v>
      </c>
      <c r="C1149" s="13" t="s">
        <v>880</v>
      </c>
      <c r="D1149" s="40" t="s">
        <v>388</v>
      </c>
      <c r="E1149" s="41">
        <v>0.23250000000000001</v>
      </c>
      <c r="F1149" s="48">
        <v>22.99</v>
      </c>
      <c r="G1149" s="47">
        <f t="shared" si="187"/>
        <v>5.34</v>
      </c>
      <c r="I1149" s="41">
        <v>0.23250000000000001</v>
      </c>
      <c r="J1149" s="46" t="b">
        <f t="shared" si="188"/>
        <v>1</v>
      </c>
      <c r="K1149" s="16">
        <v>22.99</v>
      </c>
      <c r="L1149" s="46" t="b">
        <f t="shared" si="189"/>
        <v>1</v>
      </c>
      <c r="M1149" s="16">
        <v>5.34</v>
      </c>
      <c r="N1149" s="46" t="b">
        <f t="shared" si="181"/>
        <v>1</v>
      </c>
    </row>
    <row r="1150" spans="2:14" ht="22.5">
      <c r="B1150" s="17" t="s">
        <v>457</v>
      </c>
      <c r="C1150" s="13" t="s">
        <v>458</v>
      </c>
      <c r="D1150" s="40" t="s">
        <v>388</v>
      </c>
      <c r="E1150" s="41">
        <v>0.23250000000000001</v>
      </c>
      <c r="F1150" s="48">
        <v>27.84</v>
      </c>
      <c r="G1150" s="47">
        <f t="shared" si="187"/>
        <v>6.47</v>
      </c>
      <c r="I1150" s="41">
        <v>0.23250000000000001</v>
      </c>
      <c r="J1150" s="46" t="b">
        <f t="shared" si="188"/>
        <v>1</v>
      </c>
      <c r="K1150" s="16">
        <v>27.84</v>
      </c>
      <c r="L1150" s="46" t="b">
        <f t="shared" si="189"/>
        <v>1</v>
      </c>
      <c r="M1150" s="16">
        <v>6.47</v>
      </c>
      <c r="N1150" s="46" t="b">
        <f t="shared" si="181"/>
        <v>1</v>
      </c>
    </row>
    <row r="1151" spans="2:14">
      <c r="B1151" s="42"/>
      <c r="C1151" s="42"/>
      <c r="D1151" s="42"/>
      <c r="E1151" s="42"/>
      <c r="F1151" s="43" t="s">
        <v>21</v>
      </c>
      <c r="G1151" s="49">
        <f>SUM(G1145:G1150)</f>
        <v>43.29</v>
      </c>
      <c r="I1151" s="42"/>
      <c r="K1151" s="42"/>
      <c r="M1151" s="44">
        <v>43.29</v>
      </c>
      <c r="N1151" s="46" t="b">
        <f t="shared" si="181"/>
        <v>1</v>
      </c>
    </row>
    <row r="1153" spans="2:14" ht="25.5" customHeight="1">
      <c r="B1153" s="69" t="s">
        <v>1037</v>
      </c>
      <c r="C1153" s="70"/>
      <c r="D1153" s="70"/>
      <c r="E1153" s="70"/>
      <c r="F1153" s="70"/>
      <c r="G1153" s="71"/>
      <c r="I1153" s="30"/>
      <c r="K1153" s="30"/>
      <c r="M1153" s="31"/>
    </row>
    <row r="1154" spans="2:14">
      <c r="B1154" s="32" t="s">
        <v>379</v>
      </c>
      <c r="C1154" s="33"/>
      <c r="D1154" s="33"/>
      <c r="E1154" s="33"/>
      <c r="F1154" s="33"/>
      <c r="G1154" s="34"/>
      <c r="I1154" s="33"/>
      <c r="K1154" s="33"/>
      <c r="M1154" s="34"/>
    </row>
    <row r="1155" spans="2:14">
      <c r="B1155" s="35" t="s">
        <v>1038</v>
      </c>
      <c r="C1155" s="36"/>
      <c r="D1155" s="36"/>
      <c r="E1155" s="36"/>
      <c r="F1155" s="37"/>
      <c r="G1155" s="38"/>
      <c r="I1155" s="36"/>
      <c r="K1155" s="37"/>
      <c r="M1155" s="38"/>
    </row>
    <row r="1156" spans="2:14">
      <c r="B1156" s="39" t="s">
        <v>381</v>
      </c>
      <c r="C1156" s="7" t="s">
        <v>17</v>
      </c>
      <c r="D1156" s="39" t="s">
        <v>382</v>
      </c>
      <c r="E1156" s="39" t="s">
        <v>383</v>
      </c>
      <c r="F1156" s="39" t="s">
        <v>1107</v>
      </c>
      <c r="G1156" s="39" t="s">
        <v>385</v>
      </c>
      <c r="I1156" s="39" t="s">
        <v>383</v>
      </c>
      <c r="K1156" s="39" t="s">
        <v>384</v>
      </c>
      <c r="M1156" s="39" t="s">
        <v>385</v>
      </c>
    </row>
    <row r="1157" spans="2:14">
      <c r="B1157" s="17" t="s">
        <v>893</v>
      </c>
      <c r="C1157" s="13" t="s">
        <v>894</v>
      </c>
      <c r="D1157" s="40" t="s">
        <v>68</v>
      </c>
      <c r="E1157" s="41">
        <v>2.92E-2</v>
      </c>
      <c r="F1157" s="48">
        <v>77.86</v>
      </c>
      <c r="G1157" s="47">
        <f t="shared" ref="G1157:G1162" si="190">TRUNC(E1157*F1157,2)</f>
        <v>2.27</v>
      </c>
      <c r="I1157" s="41">
        <v>2.92E-2</v>
      </c>
      <c r="J1157" s="46" t="b">
        <f t="shared" ref="J1157:J1162" si="191">E1157=I1157</f>
        <v>1</v>
      </c>
      <c r="K1157" s="16">
        <v>77.86</v>
      </c>
      <c r="L1157" s="46" t="b">
        <f t="shared" ref="L1157:L1162" si="192">F1157=K1157</f>
        <v>1</v>
      </c>
      <c r="M1157" s="16">
        <v>2.27</v>
      </c>
      <c r="N1157" s="46" t="b">
        <f t="shared" ref="N1157:N1201" si="193">G1157=M1157</f>
        <v>1</v>
      </c>
    </row>
    <row r="1158" spans="2:14" ht="22.5">
      <c r="B1158" s="17" t="s">
        <v>1039</v>
      </c>
      <c r="C1158" s="13" t="s">
        <v>1040</v>
      </c>
      <c r="D1158" s="40" t="s">
        <v>68</v>
      </c>
      <c r="E1158" s="41">
        <v>1</v>
      </c>
      <c r="F1158" s="48">
        <v>26.67</v>
      </c>
      <c r="G1158" s="47">
        <f t="shared" si="190"/>
        <v>26.67</v>
      </c>
      <c r="I1158" s="41">
        <v>1</v>
      </c>
      <c r="J1158" s="46" t="b">
        <f t="shared" si="191"/>
        <v>1</v>
      </c>
      <c r="K1158" s="16">
        <v>26.67</v>
      </c>
      <c r="L1158" s="46" t="b">
        <f t="shared" si="192"/>
        <v>1</v>
      </c>
      <c r="M1158" s="16">
        <v>26.67</v>
      </c>
      <c r="N1158" s="46" t="b">
        <f t="shared" si="193"/>
        <v>1</v>
      </c>
    </row>
    <row r="1159" spans="2:14">
      <c r="B1159" s="17" t="s">
        <v>883</v>
      </c>
      <c r="C1159" s="13" t="s">
        <v>884</v>
      </c>
      <c r="D1159" s="40" t="s">
        <v>68</v>
      </c>
      <c r="E1159" s="41">
        <v>1.54E-2</v>
      </c>
      <c r="F1159" s="48">
        <v>3.02</v>
      </c>
      <c r="G1159" s="47">
        <f t="shared" si="190"/>
        <v>0.04</v>
      </c>
      <c r="I1159" s="41">
        <v>1.54E-2</v>
      </c>
      <c r="J1159" s="46" t="b">
        <f t="shared" si="191"/>
        <v>1</v>
      </c>
      <c r="K1159" s="16">
        <v>3.02</v>
      </c>
      <c r="L1159" s="46" t="b">
        <f t="shared" si="192"/>
        <v>1</v>
      </c>
      <c r="M1159" s="16">
        <v>0.04</v>
      </c>
      <c r="N1159" s="46" t="b">
        <f t="shared" si="193"/>
        <v>1</v>
      </c>
    </row>
    <row r="1160" spans="2:14" ht="22.5">
      <c r="B1160" s="17" t="s">
        <v>897</v>
      </c>
      <c r="C1160" s="13" t="s">
        <v>898</v>
      </c>
      <c r="D1160" s="40" t="s">
        <v>68</v>
      </c>
      <c r="E1160" s="41">
        <v>4.3999999999999997E-2</v>
      </c>
      <c r="F1160" s="48">
        <v>88.22</v>
      </c>
      <c r="G1160" s="47">
        <f t="shared" si="190"/>
        <v>3.88</v>
      </c>
      <c r="I1160" s="41">
        <v>4.3999999999999997E-2</v>
      </c>
      <c r="J1160" s="46" t="b">
        <f t="shared" si="191"/>
        <v>1</v>
      </c>
      <c r="K1160" s="16">
        <v>88.22</v>
      </c>
      <c r="L1160" s="46" t="b">
        <f t="shared" si="192"/>
        <v>1</v>
      </c>
      <c r="M1160" s="16">
        <v>3.88</v>
      </c>
      <c r="N1160" s="46" t="b">
        <f t="shared" si="193"/>
        <v>1</v>
      </c>
    </row>
    <row r="1161" spans="2:14" ht="22.5">
      <c r="B1161" s="17" t="s">
        <v>879</v>
      </c>
      <c r="C1161" s="13" t="s">
        <v>880</v>
      </c>
      <c r="D1161" s="40" t="s">
        <v>388</v>
      </c>
      <c r="E1161" s="41">
        <v>0.3987</v>
      </c>
      <c r="F1161" s="48">
        <v>22.99</v>
      </c>
      <c r="G1161" s="47">
        <f t="shared" si="190"/>
        <v>9.16</v>
      </c>
      <c r="I1161" s="41">
        <v>0.3987</v>
      </c>
      <c r="J1161" s="46" t="b">
        <f t="shared" si="191"/>
        <v>1</v>
      </c>
      <c r="K1161" s="16">
        <v>22.99</v>
      </c>
      <c r="L1161" s="46" t="b">
        <f t="shared" si="192"/>
        <v>1</v>
      </c>
      <c r="M1161" s="16">
        <v>9.16</v>
      </c>
      <c r="N1161" s="46" t="b">
        <f t="shared" si="193"/>
        <v>1</v>
      </c>
    </row>
    <row r="1162" spans="2:14" ht="22.5">
      <c r="B1162" s="17" t="s">
        <v>457</v>
      </c>
      <c r="C1162" s="13" t="s">
        <v>458</v>
      </c>
      <c r="D1162" s="40" t="s">
        <v>388</v>
      </c>
      <c r="E1162" s="41">
        <v>0.3987</v>
      </c>
      <c r="F1162" s="48">
        <v>27.84</v>
      </c>
      <c r="G1162" s="47">
        <f t="shared" si="190"/>
        <v>11.09</v>
      </c>
      <c r="I1162" s="41">
        <v>0.3987</v>
      </c>
      <c r="J1162" s="46" t="b">
        <f t="shared" si="191"/>
        <v>1</v>
      </c>
      <c r="K1162" s="16">
        <v>27.84</v>
      </c>
      <c r="L1162" s="46" t="b">
        <f t="shared" si="192"/>
        <v>1</v>
      </c>
      <c r="M1162" s="16">
        <v>11.09</v>
      </c>
      <c r="N1162" s="46" t="b">
        <f t="shared" si="193"/>
        <v>1</v>
      </c>
    </row>
    <row r="1163" spans="2:14">
      <c r="B1163" s="42"/>
      <c r="C1163" s="42"/>
      <c r="D1163" s="42"/>
      <c r="E1163" s="42"/>
      <c r="F1163" s="43" t="s">
        <v>21</v>
      </c>
      <c r="G1163" s="49">
        <f>SUM(G1157:G1162)</f>
        <v>53.11</v>
      </c>
      <c r="I1163" s="42"/>
      <c r="K1163" s="42"/>
      <c r="M1163" s="44">
        <v>53.11</v>
      </c>
      <c r="N1163" s="46" t="b">
        <f t="shared" si="193"/>
        <v>1</v>
      </c>
    </row>
    <row r="1165" spans="2:14" ht="25.5" customHeight="1">
      <c r="B1165" s="69" t="s">
        <v>1041</v>
      </c>
      <c r="C1165" s="70"/>
      <c r="D1165" s="70"/>
      <c r="E1165" s="70"/>
      <c r="F1165" s="70"/>
      <c r="G1165" s="71"/>
      <c r="I1165" s="30"/>
      <c r="K1165" s="30"/>
      <c r="M1165" s="31"/>
    </row>
    <row r="1166" spans="2:14">
      <c r="B1166" s="32" t="s">
        <v>392</v>
      </c>
      <c r="C1166" s="33"/>
      <c r="D1166" s="33"/>
      <c r="E1166" s="33"/>
      <c r="F1166" s="33"/>
      <c r="G1166" s="34"/>
      <c r="I1166" s="33"/>
      <c r="K1166" s="33"/>
      <c r="M1166" s="34"/>
    </row>
    <row r="1167" spans="2:14">
      <c r="B1167" s="35" t="s">
        <v>1042</v>
      </c>
      <c r="C1167" s="36"/>
      <c r="D1167" s="36"/>
      <c r="E1167" s="36"/>
      <c r="F1167" s="37"/>
      <c r="G1167" s="38"/>
      <c r="I1167" s="36"/>
      <c r="K1167" s="37"/>
      <c r="M1167" s="38"/>
    </row>
    <row r="1168" spans="2:14">
      <c r="B1168" s="39" t="s">
        <v>381</v>
      </c>
      <c r="C1168" s="7" t="s">
        <v>17</v>
      </c>
      <c r="D1168" s="39" t="s">
        <v>382</v>
      </c>
      <c r="E1168" s="39" t="s">
        <v>383</v>
      </c>
      <c r="F1168" s="39" t="s">
        <v>1107</v>
      </c>
      <c r="G1168" s="39" t="s">
        <v>385</v>
      </c>
      <c r="I1168" s="39" t="s">
        <v>383</v>
      </c>
      <c r="K1168" s="39" t="s">
        <v>384</v>
      </c>
      <c r="M1168" s="39" t="s">
        <v>385</v>
      </c>
    </row>
    <row r="1169" spans="2:14" ht="22.5">
      <c r="B1169" s="17" t="s">
        <v>1043</v>
      </c>
      <c r="C1169" s="13" t="s">
        <v>1044</v>
      </c>
      <c r="D1169" s="40" t="s">
        <v>68</v>
      </c>
      <c r="E1169" s="41">
        <v>1</v>
      </c>
      <c r="F1169" s="48">
        <v>355.71</v>
      </c>
      <c r="G1169" s="47">
        <f t="shared" ref="G1169:G1173" si="194">TRUNC(E1169*F1169,2)</f>
        <v>355.71</v>
      </c>
      <c r="I1169" s="41">
        <v>1</v>
      </c>
      <c r="J1169" s="46" t="b">
        <f>E1169=I1169</f>
        <v>1</v>
      </c>
      <c r="K1169" s="16">
        <v>355.71</v>
      </c>
      <c r="L1169" s="46" t="b">
        <f>F1169=K1169</f>
        <v>1</v>
      </c>
      <c r="M1169" s="16">
        <v>355.71</v>
      </c>
      <c r="N1169" s="46" t="b">
        <f t="shared" si="193"/>
        <v>1</v>
      </c>
    </row>
    <row r="1170" spans="2:14" ht="38.25" customHeight="1">
      <c r="B1170" s="17" t="s">
        <v>1045</v>
      </c>
      <c r="C1170" s="13" t="s">
        <v>1046</v>
      </c>
      <c r="D1170" s="40" t="s">
        <v>68</v>
      </c>
      <c r="E1170" s="41">
        <v>1</v>
      </c>
      <c r="F1170" s="48">
        <v>10.18</v>
      </c>
      <c r="G1170" s="47">
        <f t="shared" si="194"/>
        <v>10.18</v>
      </c>
      <c r="I1170" s="41">
        <v>1</v>
      </c>
      <c r="J1170" s="46" t="b">
        <f>E1170=I1170</f>
        <v>1</v>
      </c>
      <c r="K1170" s="16">
        <v>10.18</v>
      </c>
      <c r="L1170" s="46" t="b">
        <f>F1170=K1170</f>
        <v>1</v>
      </c>
      <c r="M1170" s="16">
        <v>10.18</v>
      </c>
      <c r="N1170" s="46" t="b">
        <f t="shared" si="193"/>
        <v>1</v>
      </c>
    </row>
    <row r="1171" spans="2:14">
      <c r="B1171" s="17" t="s">
        <v>443</v>
      </c>
      <c r="C1171" s="13" t="s">
        <v>444</v>
      </c>
      <c r="D1171" s="40" t="s">
        <v>388</v>
      </c>
      <c r="E1171" s="41">
        <v>4.9799999999999997E-2</v>
      </c>
      <c r="F1171" s="48">
        <v>28.5</v>
      </c>
      <c r="G1171" s="47">
        <f t="shared" si="194"/>
        <v>1.41</v>
      </c>
      <c r="I1171" s="41">
        <v>4.9799999999999997E-2</v>
      </c>
      <c r="J1171" s="46" t="b">
        <f>E1171=I1171</f>
        <v>1</v>
      </c>
      <c r="K1171" s="16">
        <v>28.5</v>
      </c>
      <c r="L1171" s="46" t="b">
        <f>F1171=K1171</f>
        <v>1</v>
      </c>
      <c r="M1171" s="16">
        <v>1.41</v>
      </c>
      <c r="N1171" s="46" t="b">
        <f t="shared" si="193"/>
        <v>1</v>
      </c>
    </row>
    <row r="1172" spans="2:14">
      <c r="B1172" s="17" t="s">
        <v>389</v>
      </c>
      <c r="C1172" s="13" t="s">
        <v>390</v>
      </c>
      <c r="D1172" s="40" t="s">
        <v>388</v>
      </c>
      <c r="E1172" s="41">
        <v>3.9100000000000003E-2</v>
      </c>
      <c r="F1172" s="48">
        <v>22.76</v>
      </c>
      <c r="G1172" s="47">
        <f t="shared" si="194"/>
        <v>0.88</v>
      </c>
      <c r="I1172" s="41">
        <v>3.9100000000000003E-2</v>
      </c>
      <c r="J1172" s="46" t="b">
        <f>E1172=I1172</f>
        <v>1</v>
      </c>
      <c r="K1172" s="16">
        <v>22.76</v>
      </c>
      <c r="L1172" s="46" t="b">
        <f>F1172=K1172</f>
        <v>1</v>
      </c>
      <c r="M1172" s="16">
        <v>0.88</v>
      </c>
      <c r="N1172" s="46" t="b">
        <f t="shared" si="193"/>
        <v>1</v>
      </c>
    </row>
    <row r="1173" spans="2:14" ht="33.75">
      <c r="B1173" s="17" t="s">
        <v>1047</v>
      </c>
      <c r="C1173" s="13" t="s">
        <v>323</v>
      </c>
      <c r="D1173" s="40" t="s">
        <v>101</v>
      </c>
      <c r="E1173" s="41">
        <v>0.2</v>
      </c>
      <c r="F1173" s="48">
        <v>29.07</v>
      </c>
      <c r="G1173" s="47">
        <f t="shared" si="194"/>
        <v>5.81</v>
      </c>
      <c r="I1173" s="41">
        <v>0.2</v>
      </c>
      <c r="J1173" s="46" t="b">
        <f>E1173=I1173</f>
        <v>1</v>
      </c>
      <c r="K1173" s="16">
        <v>29.07</v>
      </c>
      <c r="L1173" s="46" t="b">
        <f>F1173=K1173</f>
        <v>1</v>
      </c>
      <c r="M1173" s="16">
        <v>5.81</v>
      </c>
      <c r="N1173" s="46" t="b">
        <f t="shared" si="193"/>
        <v>1</v>
      </c>
    </row>
    <row r="1174" spans="2:14">
      <c r="B1174" s="42"/>
      <c r="C1174" s="42"/>
      <c r="D1174" s="42"/>
      <c r="E1174" s="42"/>
      <c r="F1174" s="43" t="s">
        <v>21</v>
      </c>
      <c r="G1174" s="49">
        <f>SUM(G1169:G1173)</f>
        <v>373.99</v>
      </c>
      <c r="I1174" s="42"/>
      <c r="K1174" s="42"/>
      <c r="M1174" s="44">
        <v>373.99</v>
      </c>
      <c r="N1174" s="46" t="b">
        <f t="shared" si="193"/>
        <v>1</v>
      </c>
    </row>
    <row r="1176" spans="2:14" ht="25.5" customHeight="1">
      <c r="B1176" s="69" t="s">
        <v>1048</v>
      </c>
      <c r="C1176" s="70"/>
      <c r="D1176" s="70"/>
      <c r="E1176" s="70"/>
      <c r="F1176" s="70"/>
      <c r="G1176" s="71"/>
      <c r="I1176" s="30"/>
      <c r="K1176" s="30"/>
      <c r="M1176" s="31"/>
    </row>
    <row r="1177" spans="2:14">
      <c r="B1177" s="32" t="s">
        <v>392</v>
      </c>
      <c r="C1177" s="33"/>
      <c r="D1177" s="33"/>
      <c r="E1177" s="33"/>
      <c r="F1177" s="33"/>
      <c r="G1177" s="34"/>
      <c r="I1177" s="33"/>
      <c r="K1177" s="33"/>
      <c r="M1177" s="34"/>
    </row>
    <row r="1178" spans="2:14">
      <c r="B1178" s="35" t="s">
        <v>1049</v>
      </c>
      <c r="C1178" s="36"/>
      <c r="D1178" s="36"/>
      <c r="E1178" s="36"/>
      <c r="F1178" s="37"/>
      <c r="G1178" s="38"/>
      <c r="I1178" s="36"/>
      <c r="K1178" s="37"/>
      <c r="M1178" s="38"/>
    </row>
    <row r="1179" spans="2:14">
      <c r="B1179" s="39" t="s">
        <v>381</v>
      </c>
      <c r="C1179" s="7" t="s">
        <v>17</v>
      </c>
      <c r="D1179" s="39" t="s">
        <v>382</v>
      </c>
      <c r="E1179" s="39" t="s">
        <v>383</v>
      </c>
      <c r="F1179" s="39" t="s">
        <v>1107</v>
      </c>
      <c r="G1179" s="39" t="s">
        <v>385</v>
      </c>
      <c r="I1179" s="39" t="s">
        <v>383</v>
      </c>
      <c r="K1179" s="39" t="s">
        <v>384</v>
      </c>
      <c r="M1179" s="39" t="s">
        <v>385</v>
      </c>
    </row>
    <row r="1180" spans="2:14" ht="22.5">
      <c r="B1180" s="17" t="s">
        <v>1043</v>
      </c>
      <c r="C1180" s="13" t="s">
        <v>1044</v>
      </c>
      <c r="D1180" s="40" t="s">
        <v>68</v>
      </c>
      <c r="E1180" s="41">
        <v>1</v>
      </c>
      <c r="F1180" s="48">
        <v>355.71</v>
      </c>
      <c r="G1180" s="47">
        <f t="shared" ref="G1180:G1182" si="195">TRUNC(E1180*F1180,2)</f>
        <v>355.71</v>
      </c>
      <c r="I1180" s="41">
        <v>1</v>
      </c>
      <c r="J1180" s="46" t="b">
        <f>E1180=I1180</f>
        <v>1</v>
      </c>
      <c r="K1180" s="16">
        <v>355.71</v>
      </c>
      <c r="L1180" s="46" t="b">
        <f>F1180=K1180</f>
        <v>1</v>
      </c>
      <c r="M1180" s="16">
        <v>355.71</v>
      </c>
      <c r="N1180" s="46" t="b">
        <f t="shared" si="193"/>
        <v>1</v>
      </c>
    </row>
    <row r="1181" spans="2:14">
      <c r="B1181" s="17" t="s">
        <v>443</v>
      </c>
      <c r="C1181" s="13" t="s">
        <v>444</v>
      </c>
      <c r="D1181" s="40" t="s">
        <v>388</v>
      </c>
      <c r="E1181" s="41">
        <v>4.9799999999999997E-2</v>
      </c>
      <c r="F1181" s="48">
        <v>28.5</v>
      </c>
      <c r="G1181" s="47">
        <f t="shared" si="195"/>
        <v>1.41</v>
      </c>
      <c r="I1181" s="41">
        <v>4.9799999999999997E-2</v>
      </c>
      <c r="J1181" s="46" t="b">
        <f>E1181=I1181</f>
        <v>1</v>
      </c>
      <c r="K1181" s="16">
        <v>28.5</v>
      </c>
      <c r="L1181" s="46" t="b">
        <f>F1181=K1181</f>
        <v>1</v>
      </c>
      <c r="M1181" s="16">
        <v>1.41</v>
      </c>
      <c r="N1181" s="46" t="b">
        <f t="shared" si="193"/>
        <v>1</v>
      </c>
    </row>
    <row r="1182" spans="2:14">
      <c r="B1182" s="17" t="s">
        <v>389</v>
      </c>
      <c r="C1182" s="17" t="s">
        <v>390</v>
      </c>
      <c r="D1182" s="40" t="s">
        <v>388</v>
      </c>
      <c r="E1182" s="41">
        <v>3.9100000000000003E-2</v>
      </c>
      <c r="F1182" s="48">
        <v>22.76</v>
      </c>
      <c r="G1182" s="47">
        <f t="shared" si="195"/>
        <v>0.88</v>
      </c>
      <c r="I1182" s="41">
        <v>3.9100000000000003E-2</v>
      </c>
      <c r="J1182" s="46" t="b">
        <f>E1182=I1182</f>
        <v>1</v>
      </c>
      <c r="K1182" s="16">
        <v>22.76</v>
      </c>
      <c r="L1182" s="46" t="b">
        <f>F1182=K1182</f>
        <v>1</v>
      </c>
      <c r="M1182" s="16">
        <v>0.88</v>
      </c>
      <c r="N1182" s="46" t="b">
        <f t="shared" si="193"/>
        <v>1</v>
      </c>
    </row>
    <row r="1183" spans="2:14">
      <c r="B1183" s="42"/>
      <c r="C1183" s="42"/>
      <c r="D1183" s="42"/>
      <c r="E1183" s="42"/>
      <c r="F1183" s="43" t="s">
        <v>21</v>
      </c>
      <c r="G1183" s="49">
        <f>SUM(G1180:G1182)</f>
        <v>358</v>
      </c>
      <c r="I1183" s="42"/>
      <c r="K1183" s="42"/>
      <c r="M1183" s="44">
        <v>358</v>
      </c>
      <c r="N1183" s="46" t="b">
        <f t="shared" si="193"/>
        <v>1</v>
      </c>
    </row>
    <row r="1185" spans="2:14" ht="25.5" customHeight="1">
      <c r="B1185" s="69" t="s">
        <v>1050</v>
      </c>
      <c r="C1185" s="70"/>
      <c r="D1185" s="70"/>
      <c r="E1185" s="70"/>
      <c r="F1185" s="70"/>
      <c r="G1185" s="71"/>
      <c r="I1185" s="30"/>
      <c r="K1185" s="30"/>
      <c r="M1185" s="31"/>
    </row>
    <row r="1186" spans="2:14">
      <c r="B1186" s="32" t="s">
        <v>379</v>
      </c>
      <c r="C1186" s="33"/>
      <c r="D1186" s="33"/>
      <c r="E1186" s="33"/>
      <c r="F1186" s="33"/>
      <c r="G1186" s="34"/>
      <c r="I1186" s="33"/>
      <c r="K1186" s="33"/>
      <c r="M1186" s="34"/>
    </row>
    <row r="1187" spans="2:14">
      <c r="B1187" s="35" t="s">
        <v>1051</v>
      </c>
      <c r="C1187" s="36"/>
      <c r="D1187" s="36"/>
      <c r="E1187" s="36"/>
      <c r="F1187" s="37"/>
      <c r="G1187" s="38"/>
      <c r="I1187" s="36"/>
      <c r="K1187" s="37"/>
      <c r="M1187" s="38"/>
    </row>
    <row r="1188" spans="2:14">
      <c r="B1188" s="39" t="s">
        <v>381</v>
      </c>
      <c r="C1188" s="7" t="s">
        <v>17</v>
      </c>
      <c r="D1188" s="39" t="s">
        <v>382</v>
      </c>
      <c r="E1188" s="39" t="s">
        <v>383</v>
      </c>
      <c r="F1188" s="39" t="s">
        <v>1107</v>
      </c>
      <c r="G1188" s="39" t="s">
        <v>385</v>
      </c>
      <c r="I1188" s="39" t="s">
        <v>383</v>
      </c>
      <c r="K1188" s="39" t="s">
        <v>384</v>
      </c>
      <c r="M1188" s="39" t="s">
        <v>385</v>
      </c>
    </row>
    <row r="1189" spans="2:14">
      <c r="B1189" s="17" t="s">
        <v>893</v>
      </c>
      <c r="C1189" s="13" t="s">
        <v>894</v>
      </c>
      <c r="D1189" s="40" t="s">
        <v>68</v>
      </c>
      <c r="E1189" s="41">
        <v>7.3000000000000001E-3</v>
      </c>
      <c r="F1189" s="48">
        <v>77.86</v>
      </c>
      <c r="G1189" s="47">
        <f t="shared" ref="G1189:G1194" si="196">TRUNC(E1189*F1189,2)</f>
        <v>0.56000000000000005</v>
      </c>
      <c r="I1189" s="41">
        <v>7.3000000000000001E-3</v>
      </c>
      <c r="J1189" s="46" t="b">
        <f t="shared" ref="J1189:J1194" si="197">E1189=I1189</f>
        <v>1</v>
      </c>
      <c r="K1189" s="16">
        <v>77.86</v>
      </c>
      <c r="L1189" s="46" t="b">
        <f t="shared" ref="L1189:L1194" si="198">F1189=K1189</f>
        <v>1</v>
      </c>
      <c r="M1189" s="16">
        <v>0.56000000000000005</v>
      </c>
      <c r="N1189" s="46" t="b">
        <f t="shared" si="193"/>
        <v>1</v>
      </c>
    </row>
    <row r="1190" spans="2:14">
      <c r="B1190" s="17" t="s">
        <v>883</v>
      </c>
      <c r="C1190" s="13" t="s">
        <v>884</v>
      </c>
      <c r="D1190" s="40" t="s">
        <v>68</v>
      </c>
      <c r="E1190" s="41">
        <v>8.0000000000000002E-3</v>
      </c>
      <c r="F1190" s="48">
        <v>3.02</v>
      </c>
      <c r="G1190" s="47">
        <f t="shared" si="196"/>
        <v>0.02</v>
      </c>
      <c r="I1190" s="41">
        <v>8.0000000000000002E-3</v>
      </c>
      <c r="J1190" s="46" t="b">
        <f t="shared" si="197"/>
        <v>1</v>
      </c>
      <c r="K1190" s="16">
        <v>3.02</v>
      </c>
      <c r="L1190" s="46" t="b">
        <f t="shared" si="198"/>
        <v>1</v>
      </c>
      <c r="M1190" s="16">
        <v>0.02</v>
      </c>
      <c r="N1190" s="46" t="b">
        <f t="shared" si="193"/>
        <v>1</v>
      </c>
    </row>
    <row r="1191" spans="2:14" ht="22.5">
      <c r="B1191" s="17" t="s">
        <v>897</v>
      </c>
      <c r="C1191" s="13" t="s">
        <v>898</v>
      </c>
      <c r="D1191" s="40" t="s">
        <v>68</v>
      </c>
      <c r="E1191" s="41">
        <v>1.0999999999999999E-2</v>
      </c>
      <c r="F1191" s="48">
        <v>88.22</v>
      </c>
      <c r="G1191" s="47">
        <f t="shared" si="196"/>
        <v>0.97</v>
      </c>
      <c r="I1191" s="41">
        <v>1.0999999999999999E-2</v>
      </c>
      <c r="J1191" s="46" t="b">
        <f t="shared" si="197"/>
        <v>1</v>
      </c>
      <c r="K1191" s="16">
        <v>88.22</v>
      </c>
      <c r="L1191" s="46" t="b">
        <f t="shared" si="198"/>
        <v>1</v>
      </c>
      <c r="M1191" s="16">
        <v>0.97</v>
      </c>
      <c r="N1191" s="46" t="b">
        <f t="shared" si="193"/>
        <v>1</v>
      </c>
    </row>
    <row r="1192" spans="2:14" ht="22.5">
      <c r="B1192" s="17" t="s">
        <v>1052</v>
      </c>
      <c r="C1192" s="13" t="s">
        <v>1053</v>
      </c>
      <c r="D1192" s="40" t="s">
        <v>68</v>
      </c>
      <c r="E1192" s="41">
        <v>1</v>
      </c>
      <c r="F1192" s="48">
        <v>10.35</v>
      </c>
      <c r="G1192" s="47">
        <f t="shared" si="196"/>
        <v>10.35</v>
      </c>
      <c r="I1192" s="41">
        <v>1</v>
      </c>
      <c r="J1192" s="46" t="b">
        <f t="shared" si="197"/>
        <v>1</v>
      </c>
      <c r="K1192" s="16">
        <v>10.35</v>
      </c>
      <c r="L1192" s="46" t="b">
        <f t="shared" si="198"/>
        <v>1</v>
      </c>
      <c r="M1192" s="16">
        <v>10.35</v>
      </c>
      <c r="N1192" s="46" t="b">
        <f t="shared" si="193"/>
        <v>1</v>
      </c>
    </row>
    <row r="1193" spans="2:14" ht="22.5">
      <c r="B1193" s="17" t="s">
        <v>879</v>
      </c>
      <c r="C1193" s="13" t="s">
        <v>880</v>
      </c>
      <c r="D1193" s="40" t="s">
        <v>388</v>
      </c>
      <c r="E1193" s="41">
        <v>1.14E-2</v>
      </c>
      <c r="F1193" s="48">
        <v>22.99</v>
      </c>
      <c r="G1193" s="47">
        <f t="shared" si="196"/>
        <v>0.26</v>
      </c>
      <c r="I1193" s="41">
        <v>1.14E-2</v>
      </c>
      <c r="J1193" s="46" t="b">
        <f t="shared" si="197"/>
        <v>1</v>
      </c>
      <c r="K1193" s="16">
        <v>22.99</v>
      </c>
      <c r="L1193" s="46" t="b">
        <f t="shared" si="198"/>
        <v>1</v>
      </c>
      <c r="M1193" s="16">
        <v>0.26</v>
      </c>
      <c r="N1193" s="46" t="b">
        <f t="shared" si="193"/>
        <v>1</v>
      </c>
    </row>
    <row r="1194" spans="2:14" ht="22.5">
      <c r="B1194" s="17" t="s">
        <v>457</v>
      </c>
      <c r="C1194" s="13" t="s">
        <v>458</v>
      </c>
      <c r="D1194" s="40" t="s">
        <v>388</v>
      </c>
      <c r="E1194" s="41">
        <v>1.14E-2</v>
      </c>
      <c r="F1194" s="48">
        <v>27.84</v>
      </c>
      <c r="G1194" s="47">
        <f t="shared" si="196"/>
        <v>0.31</v>
      </c>
      <c r="I1194" s="41">
        <v>1.14E-2</v>
      </c>
      <c r="J1194" s="46" t="b">
        <f t="shared" si="197"/>
        <v>1</v>
      </c>
      <c r="K1194" s="16">
        <v>27.84</v>
      </c>
      <c r="L1194" s="46" t="b">
        <f t="shared" si="198"/>
        <v>1</v>
      </c>
      <c r="M1194" s="16">
        <v>0.31</v>
      </c>
      <c r="N1194" s="46" t="b">
        <f t="shared" si="193"/>
        <v>1</v>
      </c>
    </row>
    <row r="1195" spans="2:14">
      <c r="B1195" s="42"/>
      <c r="C1195" s="42"/>
      <c r="D1195" s="42"/>
      <c r="E1195" s="42"/>
      <c r="F1195" s="43" t="s">
        <v>21</v>
      </c>
      <c r="G1195" s="49">
        <f>SUM(G1189:G1194)</f>
        <v>12.47</v>
      </c>
      <c r="I1195" s="42"/>
      <c r="K1195" s="42"/>
      <c r="M1195" s="44">
        <v>12.47</v>
      </c>
      <c r="N1195" s="46" t="b">
        <f t="shared" si="193"/>
        <v>1</v>
      </c>
    </row>
    <row r="1197" spans="2:14">
      <c r="B1197" s="29" t="s">
        <v>1054</v>
      </c>
      <c r="C1197" s="30"/>
      <c r="D1197" s="30"/>
      <c r="E1197" s="30"/>
      <c r="F1197" s="30"/>
      <c r="G1197" s="31"/>
      <c r="I1197" s="30"/>
      <c r="K1197" s="30"/>
      <c r="M1197" s="31"/>
    </row>
    <row r="1198" spans="2:14">
      <c r="B1198" s="32" t="s">
        <v>392</v>
      </c>
      <c r="C1198" s="33"/>
      <c r="D1198" s="33"/>
      <c r="E1198" s="33"/>
      <c r="F1198" s="33"/>
      <c r="G1198" s="34"/>
      <c r="I1198" s="33"/>
      <c r="K1198" s="33"/>
      <c r="M1198" s="34"/>
    </row>
    <row r="1199" spans="2:14">
      <c r="B1199" s="35" t="s">
        <v>1055</v>
      </c>
      <c r="C1199" s="36"/>
      <c r="D1199" s="36"/>
      <c r="E1199" s="36"/>
      <c r="F1199" s="37"/>
      <c r="G1199" s="38"/>
      <c r="I1199" s="36"/>
      <c r="K1199" s="37"/>
      <c r="M1199" s="38"/>
    </row>
    <row r="1200" spans="2:14">
      <c r="B1200" s="39" t="s">
        <v>381</v>
      </c>
      <c r="C1200" s="7" t="s">
        <v>17</v>
      </c>
      <c r="D1200" s="39" t="s">
        <v>382</v>
      </c>
      <c r="E1200" s="39" t="s">
        <v>383</v>
      </c>
      <c r="F1200" s="39" t="s">
        <v>1107</v>
      </c>
      <c r="G1200" s="39" t="s">
        <v>385</v>
      </c>
      <c r="I1200" s="39" t="s">
        <v>383</v>
      </c>
      <c r="K1200" s="39" t="s">
        <v>384</v>
      </c>
      <c r="M1200" s="39" t="s">
        <v>385</v>
      </c>
    </row>
    <row r="1201" spans="2:14" ht="22.5">
      <c r="B1201" s="17" t="s">
        <v>1021</v>
      </c>
      <c r="C1201" s="13" t="s">
        <v>1022</v>
      </c>
      <c r="D1201" s="40" t="s">
        <v>68</v>
      </c>
      <c r="E1201" s="41">
        <v>2</v>
      </c>
      <c r="F1201" s="48">
        <v>3</v>
      </c>
      <c r="G1201" s="47">
        <f t="shared" ref="G1201:G1205" si="199">TRUNC(E1201*F1201,2)</f>
        <v>6</v>
      </c>
      <c r="I1201" s="41">
        <v>2</v>
      </c>
      <c r="J1201" s="46" t="b">
        <f>E1201=I1201</f>
        <v>1</v>
      </c>
      <c r="K1201" s="16">
        <v>3</v>
      </c>
      <c r="L1201" s="46" t="b">
        <f>F1201=K1201</f>
        <v>1</v>
      </c>
      <c r="M1201" s="16">
        <v>6</v>
      </c>
      <c r="N1201" s="46" t="b">
        <f t="shared" si="193"/>
        <v>1</v>
      </c>
    </row>
    <row r="1202" spans="2:14" ht="33.75">
      <c r="B1202" s="17" t="s">
        <v>1017</v>
      </c>
      <c r="C1202" s="13" t="s">
        <v>1018</v>
      </c>
      <c r="D1202" s="40" t="s">
        <v>68</v>
      </c>
      <c r="E1202" s="41">
        <v>0.115</v>
      </c>
      <c r="F1202" s="48">
        <v>32.130000000000003</v>
      </c>
      <c r="G1202" s="47">
        <f t="shared" si="199"/>
        <v>3.69</v>
      </c>
      <c r="I1202" s="41">
        <v>0.115</v>
      </c>
      <c r="J1202" s="46" t="b">
        <f>E1202=I1202</f>
        <v>1</v>
      </c>
      <c r="K1202" s="16">
        <v>32.130000000000003</v>
      </c>
      <c r="L1202" s="46" t="b">
        <f>F1202=K1202</f>
        <v>1</v>
      </c>
      <c r="M1202" s="16">
        <v>3.69</v>
      </c>
      <c r="N1202" s="46" t="b">
        <f t="shared" ref="N1202:N1249" si="200">G1202=M1202</f>
        <v>1</v>
      </c>
    </row>
    <row r="1203" spans="2:14">
      <c r="B1203" s="17" t="s">
        <v>1056</v>
      </c>
      <c r="C1203" s="13" t="s">
        <v>349</v>
      </c>
      <c r="D1203" s="40" t="s">
        <v>68</v>
      </c>
      <c r="E1203" s="41">
        <v>1</v>
      </c>
      <c r="F1203" s="48">
        <v>86.99</v>
      </c>
      <c r="G1203" s="47">
        <f t="shared" si="199"/>
        <v>86.99</v>
      </c>
      <c r="I1203" s="41">
        <v>1</v>
      </c>
      <c r="J1203" s="46" t="b">
        <f>E1203=I1203</f>
        <v>1</v>
      </c>
      <c r="K1203" s="16">
        <v>86.99</v>
      </c>
      <c r="L1203" s="46" t="b">
        <f>F1203=K1203</f>
        <v>1</v>
      </c>
      <c r="M1203" s="16">
        <v>86.99</v>
      </c>
      <c r="N1203" s="46" t="b">
        <f t="shared" si="200"/>
        <v>1</v>
      </c>
    </row>
    <row r="1204" spans="2:14" ht="22.5">
      <c r="B1204" s="17" t="s">
        <v>879</v>
      </c>
      <c r="C1204" s="13" t="s">
        <v>880</v>
      </c>
      <c r="D1204" s="40" t="s">
        <v>388</v>
      </c>
      <c r="E1204" s="41">
        <v>0.14480000000000001</v>
      </c>
      <c r="F1204" s="48">
        <v>22.99</v>
      </c>
      <c r="G1204" s="47">
        <f t="shared" si="199"/>
        <v>3.32</v>
      </c>
      <c r="I1204" s="41">
        <v>0.14480000000000001</v>
      </c>
      <c r="J1204" s="46" t="b">
        <f>E1204=I1204</f>
        <v>1</v>
      </c>
      <c r="K1204" s="16">
        <v>22.99</v>
      </c>
      <c r="L1204" s="46" t="b">
        <f>F1204=K1204</f>
        <v>1</v>
      </c>
      <c r="M1204" s="16">
        <v>3.32</v>
      </c>
      <c r="N1204" s="46" t="b">
        <f t="shared" si="200"/>
        <v>1</v>
      </c>
    </row>
    <row r="1205" spans="2:14" ht="22.5">
      <c r="B1205" s="17" t="s">
        <v>457</v>
      </c>
      <c r="C1205" s="13" t="s">
        <v>458</v>
      </c>
      <c r="D1205" s="40" t="s">
        <v>388</v>
      </c>
      <c r="E1205" s="41">
        <v>0.14480000000000001</v>
      </c>
      <c r="F1205" s="48">
        <v>27.84</v>
      </c>
      <c r="G1205" s="47">
        <f t="shared" si="199"/>
        <v>4.03</v>
      </c>
      <c r="I1205" s="41">
        <v>0.14480000000000001</v>
      </c>
      <c r="J1205" s="46" t="b">
        <f>E1205=I1205</f>
        <v>1</v>
      </c>
      <c r="K1205" s="16">
        <v>27.84</v>
      </c>
      <c r="L1205" s="46" t="b">
        <f>F1205=K1205</f>
        <v>1</v>
      </c>
      <c r="M1205" s="16">
        <v>4.03</v>
      </c>
      <c r="N1205" s="46" t="b">
        <f t="shared" si="200"/>
        <v>1</v>
      </c>
    </row>
    <row r="1206" spans="2:14">
      <c r="B1206" s="42"/>
      <c r="C1206" s="42"/>
      <c r="D1206" s="42"/>
      <c r="E1206" s="42"/>
      <c r="F1206" s="43" t="s">
        <v>21</v>
      </c>
      <c r="G1206" s="49">
        <f>SUM(G1201:G1205)</f>
        <v>104.02999999999999</v>
      </c>
      <c r="I1206" s="42"/>
      <c r="K1206" s="42"/>
      <c r="M1206" s="44">
        <v>104.03</v>
      </c>
      <c r="N1206" s="46" t="b">
        <f t="shared" si="200"/>
        <v>1</v>
      </c>
    </row>
    <row r="1208" spans="2:14" ht="38.25" customHeight="1">
      <c r="B1208" s="69" t="s">
        <v>1057</v>
      </c>
      <c r="C1208" s="70"/>
      <c r="D1208" s="70"/>
      <c r="E1208" s="70"/>
      <c r="F1208" s="70"/>
      <c r="G1208" s="71"/>
      <c r="I1208" s="30"/>
      <c r="K1208" s="30"/>
      <c r="M1208" s="31"/>
    </row>
    <row r="1209" spans="2:14">
      <c r="B1209" s="32" t="s">
        <v>379</v>
      </c>
      <c r="C1209" s="33"/>
      <c r="D1209" s="33"/>
      <c r="E1209" s="33"/>
      <c r="F1209" s="33"/>
      <c r="G1209" s="34"/>
      <c r="I1209" s="33"/>
      <c r="K1209" s="33"/>
      <c r="M1209" s="34"/>
    </row>
    <row r="1210" spans="2:14">
      <c r="B1210" s="35" t="s">
        <v>1058</v>
      </c>
      <c r="C1210" s="36"/>
      <c r="D1210" s="36"/>
      <c r="E1210" s="36"/>
      <c r="F1210" s="37"/>
      <c r="G1210" s="38"/>
      <c r="I1210" s="36"/>
      <c r="K1210" s="37"/>
      <c r="M1210" s="38"/>
    </row>
    <row r="1211" spans="2:14">
      <c r="B1211" s="39" t="s">
        <v>381</v>
      </c>
      <c r="C1211" s="7" t="s">
        <v>17</v>
      </c>
      <c r="D1211" s="39" t="s">
        <v>382</v>
      </c>
      <c r="E1211" s="39" t="s">
        <v>383</v>
      </c>
      <c r="F1211" s="39" t="s">
        <v>1107</v>
      </c>
      <c r="G1211" s="39" t="s">
        <v>385</v>
      </c>
      <c r="I1211" s="39" t="s">
        <v>383</v>
      </c>
      <c r="K1211" s="39" t="s">
        <v>384</v>
      </c>
      <c r="M1211" s="39" t="s">
        <v>385</v>
      </c>
    </row>
    <row r="1212" spans="2:14" ht="22.5">
      <c r="B1212" s="17" t="s">
        <v>1059</v>
      </c>
      <c r="C1212" s="13" t="s">
        <v>1060</v>
      </c>
      <c r="D1212" s="40" t="s">
        <v>68</v>
      </c>
      <c r="E1212" s="41">
        <v>1</v>
      </c>
      <c r="F1212" s="48">
        <v>11.45</v>
      </c>
      <c r="G1212" s="47">
        <f t="shared" ref="G1212:G1216" si="201">TRUNC(E1212*F1212,2)</f>
        <v>11.45</v>
      </c>
      <c r="I1212" s="41">
        <v>1</v>
      </c>
      <c r="J1212" s="46" t="b">
        <f>E1212=I1212</f>
        <v>1</v>
      </c>
      <c r="K1212" s="16">
        <v>11.45</v>
      </c>
      <c r="L1212" s="46" t="b">
        <f>F1212=K1212</f>
        <v>1</v>
      </c>
      <c r="M1212" s="16">
        <v>11.45</v>
      </c>
      <c r="N1212" s="46" t="b">
        <f t="shared" si="200"/>
        <v>1</v>
      </c>
    </row>
    <row r="1213" spans="2:14" ht="33.75">
      <c r="B1213" s="17" t="s">
        <v>1061</v>
      </c>
      <c r="C1213" s="13" t="s">
        <v>1062</v>
      </c>
      <c r="D1213" s="40" t="s">
        <v>68</v>
      </c>
      <c r="E1213" s="41">
        <v>1</v>
      </c>
      <c r="F1213" s="48">
        <v>170.98</v>
      </c>
      <c r="G1213" s="47">
        <f t="shared" si="201"/>
        <v>170.98</v>
      </c>
      <c r="I1213" s="41">
        <v>1</v>
      </c>
      <c r="J1213" s="46" t="b">
        <f>E1213=I1213</f>
        <v>1</v>
      </c>
      <c r="K1213" s="16">
        <v>170.98</v>
      </c>
      <c r="L1213" s="46" t="b">
        <f>F1213=K1213</f>
        <v>1</v>
      </c>
      <c r="M1213" s="16">
        <v>170.98</v>
      </c>
      <c r="N1213" s="46" t="b">
        <f t="shared" si="200"/>
        <v>1</v>
      </c>
    </row>
    <row r="1214" spans="2:14" ht="22.5">
      <c r="B1214" s="17" t="s">
        <v>1063</v>
      </c>
      <c r="C1214" s="13" t="s">
        <v>1064</v>
      </c>
      <c r="D1214" s="40" t="s">
        <v>68</v>
      </c>
      <c r="E1214" s="41">
        <v>1</v>
      </c>
      <c r="F1214" s="48">
        <v>13.07</v>
      </c>
      <c r="G1214" s="47">
        <f t="shared" si="201"/>
        <v>13.07</v>
      </c>
      <c r="I1214" s="41">
        <v>1</v>
      </c>
      <c r="J1214" s="46" t="b">
        <f>E1214=I1214</f>
        <v>1</v>
      </c>
      <c r="K1214" s="16">
        <v>13.07</v>
      </c>
      <c r="L1214" s="46" t="b">
        <f>F1214=K1214</f>
        <v>1</v>
      </c>
      <c r="M1214" s="16">
        <v>13.07</v>
      </c>
      <c r="N1214" s="46" t="b">
        <f t="shared" si="200"/>
        <v>1</v>
      </c>
    </row>
    <row r="1215" spans="2:14" ht="25.5" customHeight="1">
      <c r="B1215" s="17" t="s">
        <v>1065</v>
      </c>
      <c r="C1215" s="13" t="s">
        <v>1066</v>
      </c>
      <c r="D1215" s="40" t="s">
        <v>68</v>
      </c>
      <c r="E1215" s="41">
        <v>1</v>
      </c>
      <c r="F1215" s="48">
        <v>88.55</v>
      </c>
      <c r="G1215" s="47">
        <f t="shared" si="201"/>
        <v>88.55</v>
      </c>
      <c r="I1215" s="41">
        <v>1</v>
      </c>
      <c r="J1215" s="46" t="b">
        <f>E1215=I1215</f>
        <v>1</v>
      </c>
      <c r="K1215" s="16">
        <v>88.55</v>
      </c>
      <c r="L1215" s="46" t="b">
        <f>F1215=K1215</f>
        <v>1</v>
      </c>
      <c r="M1215" s="16">
        <v>88.55</v>
      </c>
      <c r="N1215" s="46" t="b">
        <f t="shared" si="200"/>
        <v>1</v>
      </c>
    </row>
    <row r="1216" spans="2:14" ht="25.5" customHeight="1">
      <c r="B1216" s="17" t="s">
        <v>1067</v>
      </c>
      <c r="C1216" s="13" t="s">
        <v>1068</v>
      </c>
      <c r="D1216" s="40" t="s">
        <v>68</v>
      </c>
      <c r="E1216" s="41">
        <v>1</v>
      </c>
      <c r="F1216" s="48">
        <v>10.32</v>
      </c>
      <c r="G1216" s="47">
        <f t="shared" si="201"/>
        <v>10.32</v>
      </c>
      <c r="I1216" s="41">
        <v>1</v>
      </c>
      <c r="J1216" s="46" t="b">
        <f>E1216=I1216</f>
        <v>1</v>
      </c>
      <c r="K1216" s="16">
        <v>10.32</v>
      </c>
      <c r="L1216" s="46" t="b">
        <f>F1216=K1216</f>
        <v>1</v>
      </c>
      <c r="M1216" s="16">
        <v>10.32</v>
      </c>
      <c r="N1216" s="46" t="b">
        <f t="shared" si="200"/>
        <v>1</v>
      </c>
    </row>
    <row r="1217" spans="2:14">
      <c r="B1217" s="42"/>
      <c r="C1217" s="42"/>
      <c r="D1217" s="42"/>
      <c r="E1217" s="42"/>
      <c r="F1217" s="43" t="s">
        <v>21</v>
      </c>
      <c r="G1217" s="49">
        <f>SUM(G1212:G1216)</f>
        <v>294.36999999999995</v>
      </c>
      <c r="I1217" s="42"/>
      <c r="K1217" s="42"/>
      <c r="M1217" s="44">
        <v>294.37</v>
      </c>
      <c r="N1217" s="46" t="b">
        <f t="shared" si="200"/>
        <v>1</v>
      </c>
    </row>
    <row r="1219" spans="2:14" ht="38.25" customHeight="1">
      <c r="B1219" s="69" t="s">
        <v>1069</v>
      </c>
      <c r="C1219" s="70"/>
      <c r="D1219" s="70"/>
      <c r="E1219" s="70"/>
      <c r="F1219" s="70"/>
      <c r="G1219" s="71"/>
      <c r="I1219" s="30"/>
      <c r="K1219" s="30"/>
      <c r="M1219" s="31"/>
    </row>
    <row r="1220" spans="2:14">
      <c r="B1220" s="32" t="s">
        <v>392</v>
      </c>
      <c r="C1220" s="33"/>
      <c r="D1220" s="33"/>
      <c r="E1220" s="33"/>
      <c r="F1220" s="33"/>
      <c r="G1220" s="34"/>
      <c r="I1220" s="33"/>
      <c r="K1220" s="33"/>
      <c r="M1220" s="34"/>
    </row>
    <row r="1221" spans="2:14">
      <c r="B1221" s="35" t="s">
        <v>1070</v>
      </c>
      <c r="C1221" s="36"/>
      <c r="D1221" s="36"/>
      <c r="E1221" s="36"/>
      <c r="F1221" s="37"/>
      <c r="G1221" s="38"/>
      <c r="I1221" s="36"/>
      <c r="K1221" s="37"/>
      <c r="M1221" s="38"/>
    </row>
    <row r="1222" spans="2:14">
      <c r="B1222" s="39" t="s">
        <v>381</v>
      </c>
      <c r="C1222" s="7" t="s">
        <v>17</v>
      </c>
      <c r="D1222" s="39" t="s">
        <v>382</v>
      </c>
      <c r="E1222" s="39" t="s">
        <v>383</v>
      </c>
      <c r="F1222" s="39" t="s">
        <v>1107</v>
      </c>
      <c r="G1222" s="39" t="s">
        <v>385</v>
      </c>
      <c r="I1222" s="39" t="s">
        <v>383</v>
      </c>
      <c r="K1222" s="39" t="s">
        <v>384</v>
      </c>
      <c r="M1222" s="39" t="s">
        <v>385</v>
      </c>
    </row>
    <row r="1223" spans="2:14">
      <c r="B1223" s="17" t="s">
        <v>1071</v>
      </c>
      <c r="C1223" s="13" t="s">
        <v>1072</v>
      </c>
      <c r="D1223" s="40" t="s">
        <v>68</v>
      </c>
      <c r="E1223" s="41">
        <v>2.1000000000000001E-2</v>
      </c>
      <c r="F1223" s="48">
        <v>5.2</v>
      </c>
      <c r="G1223" s="47">
        <f t="shared" ref="G1223:G1230" si="202">TRUNC(E1223*F1223,2)</f>
        <v>0.1</v>
      </c>
      <c r="I1223" s="41">
        <v>2.1000000000000001E-2</v>
      </c>
      <c r="J1223" s="46" t="b">
        <f t="shared" ref="J1223:J1230" si="203">E1223=I1223</f>
        <v>1</v>
      </c>
      <c r="K1223" s="16">
        <v>5.2</v>
      </c>
      <c r="L1223" s="46" t="b">
        <f t="shared" ref="L1223:L1230" si="204">F1223=K1223</f>
        <v>1</v>
      </c>
      <c r="M1223" s="16">
        <v>0.1</v>
      </c>
      <c r="N1223" s="46" t="b">
        <f t="shared" si="200"/>
        <v>1</v>
      </c>
    </row>
    <row r="1224" spans="2:14" ht="22.5">
      <c r="B1224" s="17" t="s">
        <v>1073</v>
      </c>
      <c r="C1224" s="13" t="s">
        <v>1074</v>
      </c>
      <c r="D1224" s="40" t="s">
        <v>68</v>
      </c>
      <c r="E1224" s="41">
        <v>1</v>
      </c>
      <c r="F1224" s="48">
        <v>147.84</v>
      </c>
      <c r="G1224" s="47">
        <f t="shared" si="202"/>
        <v>147.84</v>
      </c>
      <c r="I1224" s="41">
        <v>1</v>
      </c>
      <c r="J1224" s="46" t="b">
        <f t="shared" si="203"/>
        <v>1</v>
      </c>
      <c r="K1224" s="16">
        <v>147.84</v>
      </c>
      <c r="L1224" s="46" t="b">
        <f t="shared" si="204"/>
        <v>1</v>
      </c>
      <c r="M1224" s="16">
        <v>147.84</v>
      </c>
      <c r="N1224" s="46" t="b">
        <f t="shared" si="200"/>
        <v>1</v>
      </c>
    </row>
    <row r="1225" spans="2:14" ht="25.5" customHeight="1">
      <c r="B1225" s="17" t="s">
        <v>1075</v>
      </c>
      <c r="C1225" s="13" t="s">
        <v>1076</v>
      </c>
      <c r="D1225" s="40" t="s">
        <v>68</v>
      </c>
      <c r="E1225" s="41">
        <v>1</v>
      </c>
      <c r="F1225" s="48">
        <v>444.53</v>
      </c>
      <c r="G1225" s="47">
        <f t="shared" si="202"/>
        <v>444.53</v>
      </c>
      <c r="I1225" s="41">
        <v>1</v>
      </c>
      <c r="J1225" s="46" t="b">
        <f t="shared" si="203"/>
        <v>1</v>
      </c>
      <c r="K1225" s="16">
        <v>444.53</v>
      </c>
      <c r="L1225" s="46" t="b">
        <f t="shared" si="204"/>
        <v>1</v>
      </c>
      <c r="M1225" s="16">
        <v>444.53</v>
      </c>
      <c r="N1225" s="46" t="b">
        <f t="shared" si="200"/>
        <v>1</v>
      </c>
    </row>
    <row r="1226" spans="2:14" ht="22.5">
      <c r="B1226" s="17" t="s">
        <v>457</v>
      </c>
      <c r="C1226" s="13" t="s">
        <v>458</v>
      </c>
      <c r="D1226" s="40" t="s">
        <v>388</v>
      </c>
      <c r="E1226" s="41">
        <v>9.6000000000000002E-2</v>
      </c>
      <c r="F1226" s="48">
        <v>27.84</v>
      </c>
      <c r="G1226" s="47">
        <f t="shared" si="202"/>
        <v>2.67</v>
      </c>
      <c r="I1226" s="41">
        <v>9.6000000000000002E-2</v>
      </c>
      <c r="J1226" s="46" t="b">
        <f t="shared" si="203"/>
        <v>1</v>
      </c>
      <c r="K1226" s="16">
        <v>27.84</v>
      </c>
      <c r="L1226" s="46" t="b">
        <f t="shared" si="204"/>
        <v>1</v>
      </c>
      <c r="M1226" s="16">
        <v>2.67</v>
      </c>
      <c r="N1226" s="46" t="b">
        <f t="shared" si="200"/>
        <v>1</v>
      </c>
    </row>
    <row r="1227" spans="2:14" ht="22.5">
      <c r="B1227" s="17" t="s">
        <v>1077</v>
      </c>
      <c r="C1227" s="13" t="s">
        <v>1078</v>
      </c>
      <c r="D1227" s="40" t="s">
        <v>68</v>
      </c>
      <c r="E1227" s="41">
        <v>1</v>
      </c>
      <c r="F1227" s="48">
        <v>13.02</v>
      </c>
      <c r="G1227" s="47">
        <f t="shared" si="202"/>
        <v>13.02</v>
      </c>
      <c r="I1227" s="41">
        <v>1</v>
      </c>
      <c r="J1227" s="46" t="b">
        <f t="shared" si="203"/>
        <v>1</v>
      </c>
      <c r="K1227" s="16">
        <v>13.02</v>
      </c>
      <c r="L1227" s="46" t="b">
        <f t="shared" si="204"/>
        <v>1</v>
      </c>
      <c r="M1227" s="16">
        <v>13.02</v>
      </c>
      <c r="N1227" s="46" t="b">
        <f t="shared" si="200"/>
        <v>1</v>
      </c>
    </row>
    <row r="1228" spans="2:14">
      <c r="B1228" s="17" t="s">
        <v>389</v>
      </c>
      <c r="C1228" s="13" t="s">
        <v>390</v>
      </c>
      <c r="D1228" s="40" t="s">
        <v>388</v>
      </c>
      <c r="E1228" s="41">
        <v>3.0300000000000001E-2</v>
      </c>
      <c r="F1228" s="48">
        <v>22.76</v>
      </c>
      <c r="G1228" s="47">
        <f t="shared" si="202"/>
        <v>0.68</v>
      </c>
      <c r="I1228" s="41">
        <v>3.0300000000000001E-2</v>
      </c>
      <c r="J1228" s="46" t="b">
        <f t="shared" si="203"/>
        <v>1</v>
      </c>
      <c r="K1228" s="16">
        <v>22.76</v>
      </c>
      <c r="L1228" s="46" t="b">
        <f t="shared" si="204"/>
        <v>1</v>
      </c>
      <c r="M1228" s="16">
        <v>0.68</v>
      </c>
      <c r="N1228" s="46" t="b">
        <f t="shared" si="200"/>
        <v>1</v>
      </c>
    </row>
    <row r="1229" spans="2:14" ht="22.5">
      <c r="B1229" s="17" t="s">
        <v>1063</v>
      </c>
      <c r="C1229" s="13" t="s">
        <v>1064</v>
      </c>
      <c r="D1229" s="40" t="s">
        <v>68</v>
      </c>
      <c r="E1229" s="41">
        <v>1</v>
      </c>
      <c r="F1229" s="48">
        <v>13.07</v>
      </c>
      <c r="G1229" s="47">
        <f t="shared" si="202"/>
        <v>13.07</v>
      </c>
      <c r="I1229" s="41">
        <v>1</v>
      </c>
      <c r="J1229" s="46" t="b">
        <f t="shared" si="203"/>
        <v>1</v>
      </c>
      <c r="K1229" s="16">
        <v>13.07</v>
      </c>
      <c r="L1229" s="46" t="b">
        <f t="shared" si="204"/>
        <v>1</v>
      </c>
      <c r="M1229" s="16">
        <v>13.07</v>
      </c>
      <c r="N1229" s="46" t="b">
        <f t="shared" si="200"/>
        <v>1</v>
      </c>
    </row>
    <row r="1230" spans="2:14" ht="33.75">
      <c r="B1230" s="17" t="s">
        <v>1079</v>
      </c>
      <c r="C1230" s="13" t="s">
        <v>1080</v>
      </c>
      <c r="D1230" s="40" t="s">
        <v>68</v>
      </c>
      <c r="E1230" s="41">
        <v>1</v>
      </c>
      <c r="F1230" s="48">
        <v>28.47</v>
      </c>
      <c r="G1230" s="47">
        <f t="shared" si="202"/>
        <v>28.47</v>
      </c>
      <c r="I1230" s="41">
        <v>1</v>
      </c>
      <c r="J1230" s="46" t="b">
        <f t="shared" si="203"/>
        <v>1</v>
      </c>
      <c r="K1230" s="16">
        <v>28.47</v>
      </c>
      <c r="L1230" s="46" t="b">
        <f t="shared" si="204"/>
        <v>1</v>
      </c>
      <c r="M1230" s="16">
        <v>28.47</v>
      </c>
      <c r="N1230" s="46" t="b">
        <f t="shared" si="200"/>
        <v>1</v>
      </c>
    </row>
    <row r="1231" spans="2:14">
      <c r="B1231" s="42"/>
      <c r="C1231" s="42"/>
      <c r="D1231" s="42"/>
      <c r="E1231" s="42"/>
      <c r="F1231" s="43" t="s">
        <v>21</v>
      </c>
      <c r="G1231" s="49">
        <f>SUM(G1223:G1230)</f>
        <v>650.38</v>
      </c>
      <c r="I1231" s="42"/>
      <c r="K1231" s="42"/>
      <c r="M1231" s="44">
        <v>650.38</v>
      </c>
      <c r="N1231" s="46" t="b">
        <f t="shared" si="200"/>
        <v>1</v>
      </c>
    </row>
    <row r="1233" spans="2:14" ht="25.5" customHeight="1">
      <c r="B1233" s="69" t="s">
        <v>1081</v>
      </c>
      <c r="C1233" s="70"/>
      <c r="D1233" s="70"/>
      <c r="E1233" s="70"/>
      <c r="F1233" s="70"/>
      <c r="G1233" s="71"/>
      <c r="I1233" s="30"/>
      <c r="K1233" s="30"/>
      <c r="M1233" s="31"/>
    </row>
    <row r="1234" spans="2:14">
      <c r="B1234" s="32" t="s">
        <v>379</v>
      </c>
      <c r="C1234" s="33"/>
      <c r="D1234" s="33"/>
      <c r="E1234" s="33"/>
      <c r="F1234" s="33"/>
      <c r="G1234" s="34"/>
      <c r="I1234" s="33"/>
      <c r="K1234" s="33"/>
      <c r="M1234" s="34"/>
    </row>
    <row r="1235" spans="2:14">
      <c r="B1235" s="35" t="s">
        <v>1082</v>
      </c>
      <c r="C1235" s="36"/>
      <c r="D1235" s="36"/>
      <c r="E1235" s="36"/>
      <c r="F1235" s="37"/>
      <c r="G1235" s="38"/>
      <c r="I1235" s="36"/>
      <c r="K1235" s="37"/>
      <c r="M1235" s="38"/>
    </row>
    <row r="1236" spans="2:14">
      <c r="B1236" s="39" t="s">
        <v>381</v>
      </c>
      <c r="C1236" s="7" t="s">
        <v>17</v>
      </c>
      <c r="D1236" s="39" t="s">
        <v>382</v>
      </c>
      <c r="E1236" s="39" t="s">
        <v>383</v>
      </c>
      <c r="F1236" s="39" t="s">
        <v>1107</v>
      </c>
      <c r="G1236" s="39" t="s">
        <v>385</v>
      </c>
      <c r="I1236" s="39" t="s">
        <v>383</v>
      </c>
      <c r="K1236" s="39" t="s">
        <v>384</v>
      </c>
      <c r="M1236" s="39" t="s">
        <v>385</v>
      </c>
    </row>
    <row r="1237" spans="2:14" ht="22.5">
      <c r="B1237" s="17" t="s">
        <v>1083</v>
      </c>
      <c r="C1237" s="13" t="s">
        <v>1084</v>
      </c>
      <c r="D1237" s="40" t="s">
        <v>68</v>
      </c>
      <c r="E1237" s="41">
        <v>1</v>
      </c>
      <c r="F1237" s="48">
        <v>24.08</v>
      </c>
      <c r="G1237" s="47">
        <f t="shared" ref="G1237:G1240" si="205">TRUNC(E1237*F1237,2)</f>
        <v>24.08</v>
      </c>
      <c r="I1237" s="41">
        <v>1</v>
      </c>
      <c r="J1237" s="46" t="b">
        <f>E1237=I1237</f>
        <v>1</v>
      </c>
      <c r="K1237" s="16">
        <v>24.08</v>
      </c>
      <c r="L1237" s="46" t="b">
        <f>F1237=K1237</f>
        <v>1</v>
      </c>
      <c r="M1237" s="16">
        <v>24.08</v>
      </c>
      <c r="N1237" s="46" t="b">
        <f t="shared" si="200"/>
        <v>1</v>
      </c>
    </row>
    <row r="1238" spans="2:14" ht="22.5">
      <c r="B1238" s="17" t="s">
        <v>1085</v>
      </c>
      <c r="C1238" s="13" t="s">
        <v>1086</v>
      </c>
      <c r="D1238" s="40" t="s">
        <v>68</v>
      </c>
      <c r="E1238" s="41">
        <v>1</v>
      </c>
      <c r="F1238" s="48">
        <v>453.65</v>
      </c>
      <c r="G1238" s="47">
        <f t="shared" si="205"/>
        <v>453.65</v>
      </c>
      <c r="I1238" s="41">
        <v>1</v>
      </c>
      <c r="J1238" s="46" t="b">
        <f>E1238=I1238</f>
        <v>1</v>
      </c>
      <c r="K1238" s="16">
        <v>453.65</v>
      </c>
      <c r="L1238" s="46" t="b">
        <f>F1238=K1238</f>
        <v>1</v>
      </c>
      <c r="M1238" s="16">
        <v>453.65</v>
      </c>
      <c r="N1238" s="46" t="b">
        <f t="shared" si="200"/>
        <v>1</v>
      </c>
    </row>
    <row r="1239" spans="2:14" ht="22.5">
      <c r="B1239" s="17" t="s">
        <v>1087</v>
      </c>
      <c r="C1239" s="13" t="s">
        <v>1088</v>
      </c>
      <c r="D1239" s="40" t="s">
        <v>68</v>
      </c>
      <c r="E1239" s="41">
        <v>1</v>
      </c>
      <c r="F1239" s="48">
        <v>64.62</v>
      </c>
      <c r="G1239" s="47">
        <f t="shared" si="205"/>
        <v>64.62</v>
      </c>
      <c r="I1239" s="41">
        <v>1</v>
      </c>
      <c r="J1239" s="46" t="b">
        <f>E1239=I1239</f>
        <v>1</v>
      </c>
      <c r="K1239" s="16">
        <v>64.62</v>
      </c>
      <c r="L1239" s="46" t="b">
        <f>F1239=K1239</f>
        <v>1</v>
      </c>
      <c r="M1239" s="16">
        <v>64.62</v>
      </c>
      <c r="N1239" s="46" t="b">
        <f t="shared" si="200"/>
        <v>1</v>
      </c>
    </row>
    <row r="1240" spans="2:14" ht="25.5" customHeight="1">
      <c r="B1240" s="17" t="s">
        <v>1067</v>
      </c>
      <c r="C1240" s="13" t="s">
        <v>1068</v>
      </c>
      <c r="D1240" s="40" t="s">
        <v>68</v>
      </c>
      <c r="E1240" s="41">
        <v>1</v>
      </c>
      <c r="F1240" s="48">
        <v>10.32</v>
      </c>
      <c r="G1240" s="47">
        <f t="shared" si="205"/>
        <v>10.32</v>
      </c>
      <c r="I1240" s="41">
        <v>1</v>
      </c>
      <c r="J1240" s="46" t="b">
        <f>E1240=I1240</f>
        <v>1</v>
      </c>
      <c r="K1240" s="16">
        <v>10.32</v>
      </c>
      <c r="L1240" s="46" t="b">
        <f>F1240=K1240</f>
        <v>1</v>
      </c>
      <c r="M1240" s="16">
        <v>10.32</v>
      </c>
      <c r="N1240" s="46" t="b">
        <f t="shared" si="200"/>
        <v>1</v>
      </c>
    </row>
    <row r="1241" spans="2:14">
      <c r="B1241" s="42"/>
      <c r="C1241" s="42"/>
      <c r="D1241" s="42"/>
      <c r="E1241" s="42"/>
      <c r="F1241" s="43" t="s">
        <v>21</v>
      </c>
      <c r="G1241" s="49">
        <f>SUM(G1237:G1240)</f>
        <v>552.66999999999996</v>
      </c>
      <c r="I1241" s="42"/>
      <c r="K1241" s="42"/>
      <c r="M1241" s="44">
        <v>552.66999999999996</v>
      </c>
      <c r="N1241" s="46" t="b">
        <f t="shared" si="200"/>
        <v>1</v>
      </c>
    </row>
    <row r="1243" spans="2:14" ht="25.5" customHeight="1">
      <c r="B1243" s="69" t="s">
        <v>1089</v>
      </c>
      <c r="C1243" s="70"/>
      <c r="D1243" s="70"/>
      <c r="E1243" s="70"/>
      <c r="F1243" s="70"/>
      <c r="G1243" s="71"/>
      <c r="I1243" s="30"/>
      <c r="K1243" s="30"/>
      <c r="M1243" s="31"/>
    </row>
    <row r="1244" spans="2:14">
      <c r="B1244" s="32" t="s">
        <v>379</v>
      </c>
      <c r="C1244" s="33"/>
      <c r="D1244" s="33"/>
      <c r="E1244" s="33"/>
      <c r="F1244" s="33"/>
      <c r="G1244" s="34"/>
      <c r="I1244" s="33"/>
      <c r="K1244" s="33"/>
      <c r="M1244" s="34"/>
    </row>
    <row r="1245" spans="2:14">
      <c r="B1245" s="35" t="s">
        <v>1090</v>
      </c>
      <c r="C1245" s="36"/>
      <c r="D1245" s="36"/>
      <c r="E1245" s="36"/>
      <c r="F1245" s="37"/>
      <c r="G1245" s="38"/>
      <c r="I1245" s="36"/>
      <c r="K1245" s="37"/>
      <c r="M1245" s="38"/>
    </row>
    <row r="1246" spans="2:14">
      <c r="B1246" s="39" t="s">
        <v>381</v>
      </c>
      <c r="C1246" s="7" t="s">
        <v>17</v>
      </c>
      <c r="D1246" s="39" t="s">
        <v>382</v>
      </c>
      <c r="E1246" s="39" t="s">
        <v>383</v>
      </c>
      <c r="F1246" s="39" t="s">
        <v>1107</v>
      </c>
      <c r="G1246" s="39" t="s">
        <v>385</v>
      </c>
      <c r="I1246" s="39" t="s">
        <v>383</v>
      </c>
      <c r="K1246" s="39" t="s">
        <v>384</v>
      </c>
      <c r="M1246" s="39" t="s">
        <v>385</v>
      </c>
    </row>
    <row r="1247" spans="2:14" ht="22.5">
      <c r="B1247" s="17" t="s">
        <v>1077</v>
      </c>
      <c r="C1247" s="13" t="s">
        <v>1078</v>
      </c>
      <c r="D1247" s="40" t="s">
        <v>68</v>
      </c>
      <c r="E1247" s="41">
        <v>1</v>
      </c>
      <c r="F1247" s="48">
        <v>13.02</v>
      </c>
      <c r="G1247" s="47">
        <f t="shared" ref="G1247:G1248" si="206">TRUNC(E1247*F1247,2)</f>
        <v>13.02</v>
      </c>
      <c r="I1247" s="41">
        <v>1</v>
      </c>
      <c r="J1247" s="46" t="b">
        <f>E1247=I1247</f>
        <v>1</v>
      </c>
      <c r="K1247" s="16">
        <v>13.02</v>
      </c>
      <c r="L1247" s="46" t="b">
        <f>F1247=K1247</f>
        <v>1</v>
      </c>
      <c r="M1247" s="16">
        <v>13.02</v>
      </c>
      <c r="N1247" s="46" t="b">
        <f t="shared" si="200"/>
        <v>1</v>
      </c>
    </row>
    <row r="1248" spans="2:14" ht="22.5">
      <c r="B1248" s="17" t="s">
        <v>1091</v>
      </c>
      <c r="C1248" s="13" t="s">
        <v>1092</v>
      </c>
      <c r="D1248" s="40" t="s">
        <v>68</v>
      </c>
      <c r="E1248" s="41">
        <v>1</v>
      </c>
      <c r="F1248" s="48">
        <v>576.76</v>
      </c>
      <c r="G1248" s="47">
        <f t="shared" si="206"/>
        <v>576.76</v>
      </c>
      <c r="I1248" s="41">
        <v>1</v>
      </c>
      <c r="J1248" s="46" t="b">
        <f>E1248=I1248</f>
        <v>1</v>
      </c>
      <c r="K1248" s="16">
        <v>576.76</v>
      </c>
      <c r="L1248" s="46" t="b">
        <f>F1248=K1248</f>
        <v>1</v>
      </c>
      <c r="M1248" s="16">
        <v>576.76</v>
      </c>
      <c r="N1248" s="46" t="b">
        <f t="shared" si="200"/>
        <v>1</v>
      </c>
    </row>
    <row r="1249" spans="2:14">
      <c r="B1249" s="42"/>
      <c r="C1249" s="42"/>
      <c r="D1249" s="42"/>
      <c r="E1249" s="42"/>
      <c r="F1249" s="43" t="s">
        <v>21</v>
      </c>
      <c r="G1249" s="49">
        <f>SUM(G1247:G1248)</f>
        <v>589.78</v>
      </c>
      <c r="I1249" s="42"/>
      <c r="K1249" s="42"/>
      <c r="M1249" s="44">
        <v>589.78</v>
      </c>
      <c r="N1249" s="46" t="b">
        <f t="shared" si="200"/>
        <v>1</v>
      </c>
    </row>
    <row r="1251" spans="2:14">
      <c r="B1251" s="29" t="s">
        <v>1093</v>
      </c>
      <c r="C1251" s="30"/>
      <c r="D1251" s="30"/>
      <c r="E1251" s="30"/>
      <c r="F1251" s="30"/>
      <c r="G1251" s="31"/>
      <c r="I1251" s="30"/>
      <c r="K1251" s="30"/>
      <c r="M1251" s="31"/>
    </row>
    <row r="1252" spans="2:14">
      <c r="B1252" s="32" t="s">
        <v>379</v>
      </c>
      <c r="C1252" s="33"/>
      <c r="D1252" s="33"/>
      <c r="E1252" s="33"/>
      <c r="F1252" s="33"/>
      <c r="G1252" s="34"/>
      <c r="I1252" s="33"/>
      <c r="K1252" s="33"/>
      <c r="M1252" s="34"/>
    </row>
    <row r="1253" spans="2:14">
      <c r="B1253" s="35" t="s">
        <v>1094</v>
      </c>
      <c r="C1253" s="36"/>
      <c r="D1253" s="36"/>
      <c r="E1253" s="36"/>
      <c r="F1253" s="37"/>
      <c r="G1253" s="38"/>
      <c r="I1253" s="36"/>
      <c r="K1253" s="37"/>
      <c r="M1253" s="38"/>
    </row>
    <row r="1254" spans="2:14">
      <c r="B1254" s="39" t="s">
        <v>381</v>
      </c>
      <c r="C1254" s="7" t="s">
        <v>17</v>
      </c>
      <c r="D1254" s="39" t="s">
        <v>382</v>
      </c>
      <c r="E1254" s="39" t="s">
        <v>383</v>
      </c>
      <c r="F1254" s="39" t="s">
        <v>1107</v>
      </c>
      <c r="G1254" s="39" t="s">
        <v>385</v>
      </c>
      <c r="I1254" s="39" t="s">
        <v>383</v>
      </c>
      <c r="K1254" s="39" t="s">
        <v>384</v>
      </c>
      <c r="M1254" s="39" t="s">
        <v>385</v>
      </c>
    </row>
    <row r="1255" spans="2:14" ht="22.5">
      <c r="B1255" s="17" t="s">
        <v>1095</v>
      </c>
      <c r="C1255" s="13" t="s">
        <v>1096</v>
      </c>
      <c r="D1255" s="40" t="s">
        <v>68</v>
      </c>
      <c r="E1255" s="41">
        <v>1</v>
      </c>
      <c r="F1255" s="48">
        <v>103.77</v>
      </c>
      <c r="G1255" s="47">
        <f t="shared" ref="G1255:G1258" si="207">TRUNC(E1255*F1255,2)</f>
        <v>103.77</v>
      </c>
      <c r="I1255" s="41">
        <v>1</v>
      </c>
      <c r="J1255" s="46" t="b">
        <f>E1255=I1255</f>
        <v>1</v>
      </c>
      <c r="K1255" s="16">
        <v>103.77</v>
      </c>
      <c r="L1255" s="46" t="b">
        <f>F1255=K1255</f>
        <v>1</v>
      </c>
      <c r="M1255" s="16">
        <v>103.77</v>
      </c>
      <c r="N1255" s="46" t="b">
        <f t="shared" ref="N1255:N1277" si="208">G1255=M1255</f>
        <v>1</v>
      </c>
    </row>
    <row r="1256" spans="2:14">
      <c r="B1256" s="17" t="s">
        <v>1071</v>
      </c>
      <c r="C1256" s="13" t="s">
        <v>1072</v>
      </c>
      <c r="D1256" s="40" t="s">
        <v>68</v>
      </c>
      <c r="E1256" s="41">
        <v>2.1000000000000001E-2</v>
      </c>
      <c r="F1256" s="48">
        <v>5.2</v>
      </c>
      <c r="G1256" s="47">
        <f t="shared" si="207"/>
        <v>0.1</v>
      </c>
      <c r="I1256" s="41">
        <v>2.1000000000000001E-2</v>
      </c>
      <c r="J1256" s="46" t="b">
        <f>E1256=I1256</f>
        <v>1</v>
      </c>
      <c r="K1256" s="16">
        <v>5.2</v>
      </c>
      <c r="L1256" s="46" t="b">
        <f>F1256=K1256</f>
        <v>1</v>
      </c>
      <c r="M1256" s="16">
        <v>0.1</v>
      </c>
      <c r="N1256" s="46" t="b">
        <f t="shared" si="208"/>
        <v>1</v>
      </c>
    </row>
    <row r="1257" spans="2:14" ht="22.5">
      <c r="B1257" s="17" t="s">
        <v>457</v>
      </c>
      <c r="C1257" s="13" t="s">
        <v>458</v>
      </c>
      <c r="D1257" s="40" t="s">
        <v>388</v>
      </c>
      <c r="E1257" s="41">
        <v>0.44669999999999999</v>
      </c>
      <c r="F1257" s="48">
        <v>27.84</v>
      </c>
      <c r="G1257" s="47">
        <f t="shared" si="207"/>
        <v>12.43</v>
      </c>
      <c r="I1257" s="41">
        <v>0.44669999999999999</v>
      </c>
      <c r="J1257" s="46" t="b">
        <f>E1257=I1257</f>
        <v>1</v>
      </c>
      <c r="K1257" s="16">
        <v>27.84</v>
      </c>
      <c r="L1257" s="46" t="b">
        <f>F1257=K1257</f>
        <v>1</v>
      </c>
      <c r="M1257" s="16">
        <v>12.43</v>
      </c>
      <c r="N1257" s="46" t="b">
        <f t="shared" si="208"/>
        <v>1</v>
      </c>
    </row>
    <row r="1258" spans="2:14">
      <c r="B1258" s="17" t="s">
        <v>389</v>
      </c>
      <c r="C1258" s="17" t="s">
        <v>390</v>
      </c>
      <c r="D1258" s="40" t="s">
        <v>388</v>
      </c>
      <c r="E1258" s="41">
        <v>0.14069999999999999</v>
      </c>
      <c r="F1258" s="48">
        <v>22.76</v>
      </c>
      <c r="G1258" s="47">
        <f t="shared" si="207"/>
        <v>3.2</v>
      </c>
      <c r="I1258" s="41">
        <v>0.14069999999999999</v>
      </c>
      <c r="J1258" s="46" t="b">
        <f>E1258=I1258</f>
        <v>1</v>
      </c>
      <c r="K1258" s="16">
        <v>22.76</v>
      </c>
      <c r="L1258" s="46" t="b">
        <f>F1258=K1258</f>
        <v>1</v>
      </c>
      <c r="M1258" s="16">
        <v>3.2</v>
      </c>
      <c r="N1258" s="46" t="b">
        <f t="shared" si="208"/>
        <v>1</v>
      </c>
    </row>
    <row r="1259" spans="2:14">
      <c r="B1259" s="42"/>
      <c r="C1259" s="42"/>
      <c r="D1259" s="42"/>
      <c r="E1259" s="42"/>
      <c r="F1259" s="43" t="s">
        <v>21</v>
      </c>
      <c r="G1259" s="49">
        <f>SUM(G1255:G1258)</f>
        <v>119.49999999999999</v>
      </c>
      <c r="I1259" s="42"/>
      <c r="K1259" s="42"/>
      <c r="M1259" s="44">
        <v>119.5</v>
      </c>
      <c r="N1259" s="46" t="b">
        <f t="shared" si="208"/>
        <v>1</v>
      </c>
    </row>
    <row r="1261" spans="2:14">
      <c r="B1261" s="29" t="s">
        <v>1097</v>
      </c>
      <c r="C1261" s="30"/>
      <c r="D1261" s="30"/>
      <c r="E1261" s="30"/>
      <c r="F1261" s="30"/>
      <c r="G1261" s="31"/>
      <c r="I1261" s="30"/>
      <c r="K1261" s="30"/>
      <c r="M1261" s="31"/>
    </row>
    <row r="1262" spans="2:14">
      <c r="B1262" s="32" t="s">
        <v>379</v>
      </c>
      <c r="C1262" s="33"/>
      <c r="D1262" s="33"/>
      <c r="E1262" s="33"/>
      <c r="F1262" s="33"/>
      <c r="G1262" s="34"/>
      <c r="I1262" s="33"/>
      <c r="K1262" s="33"/>
      <c r="M1262" s="34"/>
    </row>
    <row r="1263" spans="2:14">
      <c r="B1263" s="35" t="s">
        <v>1098</v>
      </c>
      <c r="C1263" s="36"/>
      <c r="D1263" s="36"/>
      <c r="E1263" s="36"/>
      <c r="F1263" s="37"/>
      <c r="G1263" s="38"/>
      <c r="I1263" s="36"/>
      <c r="K1263" s="37"/>
      <c r="M1263" s="38"/>
    </row>
    <row r="1264" spans="2:14">
      <c r="B1264" s="39" t="s">
        <v>381</v>
      </c>
      <c r="C1264" s="7" t="s">
        <v>17</v>
      </c>
      <c r="D1264" s="39" t="s">
        <v>382</v>
      </c>
      <c r="E1264" s="39" t="s">
        <v>383</v>
      </c>
      <c r="F1264" s="39" t="s">
        <v>1107</v>
      </c>
      <c r="G1264" s="39" t="s">
        <v>385</v>
      </c>
      <c r="I1264" s="39" t="s">
        <v>383</v>
      </c>
      <c r="K1264" s="39" t="s">
        <v>384</v>
      </c>
      <c r="M1264" s="39" t="s">
        <v>385</v>
      </c>
    </row>
    <row r="1265" spans="2:14" ht="38.25" customHeight="1">
      <c r="B1265" s="17" t="s">
        <v>1099</v>
      </c>
      <c r="C1265" s="13" t="s">
        <v>1100</v>
      </c>
      <c r="D1265" s="40" t="s">
        <v>429</v>
      </c>
      <c r="E1265" s="41">
        <v>2.2451700000000002E-2</v>
      </c>
      <c r="F1265" s="48">
        <v>0.17</v>
      </c>
      <c r="G1265" s="47">
        <f t="shared" ref="G1265:G1267" si="209">TRUNC(E1265*F1265,2)</f>
        <v>0</v>
      </c>
      <c r="I1265" s="41">
        <v>2.2451700000000002E-2</v>
      </c>
      <c r="J1265" s="46" t="b">
        <f>E1265=I1265</f>
        <v>1</v>
      </c>
      <c r="K1265" s="16">
        <v>0.17</v>
      </c>
      <c r="L1265" s="46" t="b">
        <f>F1265=K1265</f>
        <v>1</v>
      </c>
      <c r="M1265" s="16">
        <v>0</v>
      </c>
      <c r="N1265" s="46" t="b">
        <f t="shared" si="208"/>
        <v>1</v>
      </c>
    </row>
    <row r="1266" spans="2:14" ht="38.25" customHeight="1">
      <c r="B1266" s="17" t="s">
        <v>1101</v>
      </c>
      <c r="C1266" s="13" t="s">
        <v>1102</v>
      </c>
      <c r="D1266" s="40" t="s">
        <v>432</v>
      </c>
      <c r="E1266" s="41">
        <v>1.1712500000000001E-2</v>
      </c>
      <c r="F1266" s="48">
        <v>5.26</v>
      </c>
      <c r="G1266" s="47">
        <f t="shared" si="209"/>
        <v>0.06</v>
      </c>
      <c r="I1266" s="41">
        <v>1.1712500000000001E-2</v>
      </c>
      <c r="J1266" s="46" t="b">
        <f>E1266=I1266</f>
        <v>1</v>
      </c>
      <c r="K1266" s="16">
        <v>5.26</v>
      </c>
      <c r="L1266" s="46" t="b">
        <f>F1266=K1266</f>
        <v>1</v>
      </c>
      <c r="M1266" s="16">
        <v>0.06</v>
      </c>
      <c r="N1266" s="46" t="b">
        <f t="shared" si="208"/>
        <v>1</v>
      </c>
    </row>
    <row r="1267" spans="2:14">
      <c r="B1267" s="17" t="s">
        <v>389</v>
      </c>
      <c r="C1267" s="17" t="s">
        <v>390</v>
      </c>
      <c r="D1267" s="40" t="s">
        <v>388</v>
      </c>
      <c r="E1267" s="41">
        <v>6.83285E-2</v>
      </c>
      <c r="F1267" s="48">
        <v>22.76</v>
      </c>
      <c r="G1267" s="47">
        <f t="shared" si="209"/>
        <v>1.55</v>
      </c>
      <c r="I1267" s="41">
        <v>6.83285E-2</v>
      </c>
      <c r="J1267" s="46" t="b">
        <f>E1267=I1267</f>
        <v>1</v>
      </c>
      <c r="K1267" s="16">
        <v>22.76</v>
      </c>
      <c r="L1267" s="46" t="b">
        <f>F1267=K1267</f>
        <v>1</v>
      </c>
      <c r="M1267" s="16">
        <v>1.55</v>
      </c>
      <c r="N1267" s="46" t="b">
        <f t="shared" si="208"/>
        <v>1</v>
      </c>
    </row>
    <row r="1268" spans="2:14">
      <c r="B1268" s="42"/>
      <c r="C1268" s="42"/>
      <c r="D1268" s="42"/>
      <c r="E1268" s="42"/>
      <c r="F1268" s="43" t="s">
        <v>21</v>
      </c>
      <c r="G1268" s="49">
        <f>SUM(G1265:G1267)</f>
        <v>1.61</v>
      </c>
      <c r="I1268" s="42"/>
      <c r="K1268" s="42"/>
      <c r="M1268" s="44">
        <v>1.61</v>
      </c>
      <c r="N1268" s="46" t="b">
        <f t="shared" si="208"/>
        <v>1</v>
      </c>
    </row>
    <row r="1270" spans="2:14">
      <c r="B1270" s="29" t="s">
        <v>1103</v>
      </c>
      <c r="C1270" s="30"/>
      <c r="D1270" s="30"/>
      <c r="E1270" s="30"/>
      <c r="F1270" s="30"/>
      <c r="G1270" s="31"/>
      <c r="I1270" s="30"/>
      <c r="K1270" s="30"/>
      <c r="M1270" s="31"/>
    </row>
    <row r="1271" spans="2:14">
      <c r="B1271" s="32" t="s">
        <v>379</v>
      </c>
      <c r="C1271" s="33"/>
      <c r="D1271" s="33"/>
      <c r="E1271" s="33"/>
      <c r="F1271" s="33"/>
      <c r="G1271" s="34"/>
      <c r="I1271" s="33"/>
      <c r="K1271" s="33"/>
      <c r="M1271" s="34"/>
    </row>
    <row r="1272" spans="2:14">
      <c r="B1272" s="35" t="s">
        <v>1104</v>
      </c>
      <c r="C1272" s="36"/>
      <c r="D1272" s="36"/>
      <c r="E1272" s="36"/>
      <c r="F1272" s="37"/>
      <c r="G1272" s="38"/>
      <c r="I1272" s="36"/>
      <c r="K1272" s="37"/>
      <c r="M1272" s="38"/>
    </row>
    <row r="1273" spans="2:14">
      <c r="B1273" s="39" t="s">
        <v>381</v>
      </c>
      <c r="C1273" s="7" t="s">
        <v>17</v>
      </c>
      <c r="D1273" s="39" t="s">
        <v>382</v>
      </c>
      <c r="E1273" s="39" t="s">
        <v>383</v>
      </c>
      <c r="F1273" s="39" t="s">
        <v>1107</v>
      </c>
      <c r="G1273" s="39" t="s">
        <v>385</v>
      </c>
      <c r="I1273" s="39" t="s">
        <v>383</v>
      </c>
      <c r="K1273" s="39" t="s">
        <v>384</v>
      </c>
      <c r="M1273" s="39" t="s">
        <v>385</v>
      </c>
    </row>
    <row r="1274" spans="2:14" ht="22.5">
      <c r="B1274" s="17" t="s">
        <v>1105</v>
      </c>
      <c r="C1274" s="13" t="s">
        <v>1106</v>
      </c>
      <c r="D1274" s="40" t="s">
        <v>35</v>
      </c>
      <c r="E1274" s="41">
        <v>1</v>
      </c>
      <c r="F1274" s="48">
        <v>10.5</v>
      </c>
      <c r="G1274" s="47">
        <f t="shared" ref="G1274:G1276" si="210">TRUNC(E1274*F1274,2)</f>
        <v>10.5</v>
      </c>
      <c r="I1274" s="41">
        <v>1</v>
      </c>
      <c r="J1274" s="46" t="b">
        <f>E1274=I1274</f>
        <v>1</v>
      </c>
      <c r="K1274" s="16">
        <v>10.5</v>
      </c>
      <c r="L1274" s="46" t="b">
        <f>F1274=K1274</f>
        <v>1</v>
      </c>
      <c r="M1274" s="16">
        <v>10.5</v>
      </c>
      <c r="N1274" s="46" t="b">
        <f t="shared" si="208"/>
        <v>1</v>
      </c>
    </row>
    <row r="1275" spans="2:14">
      <c r="B1275" s="17" t="s">
        <v>386</v>
      </c>
      <c r="C1275" s="13" t="s">
        <v>387</v>
      </c>
      <c r="D1275" s="40" t="s">
        <v>388</v>
      </c>
      <c r="E1275" s="41">
        <v>2.7699999999999999E-2</v>
      </c>
      <c r="F1275" s="48">
        <v>27.2</v>
      </c>
      <c r="G1275" s="47">
        <f t="shared" si="210"/>
        <v>0.75</v>
      </c>
      <c r="I1275" s="41">
        <v>2.7699999999999999E-2</v>
      </c>
      <c r="J1275" s="46" t="b">
        <f>E1275=I1275</f>
        <v>1</v>
      </c>
      <c r="K1275" s="16">
        <v>27.2</v>
      </c>
      <c r="L1275" s="46" t="b">
        <f>F1275=K1275</f>
        <v>1</v>
      </c>
      <c r="M1275" s="16">
        <v>0.75</v>
      </c>
      <c r="N1275" s="46" t="b">
        <f t="shared" si="208"/>
        <v>1</v>
      </c>
    </row>
    <row r="1276" spans="2:14">
      <c r="B1276" s="17" t="s">
        <v>389</v>
      </c>
      <c r="C1276" s="17" t="s">
        <v>390</v>
      </c>
      <c r="D1276" s="40" t="s">
        <v>388</v>
      </c>
      <c r="E1276" s="41">
        <v>0.1386</v>
      </c>
      <c r="F1276" s="48">
        <v>22.76</v>
      </c>
      <c r="G1276" s="47">
        <f t="shared" si="210"/>
        <v>3.15</v>
      </c>
      <c r="I1276" s="41">
        <v>0.1386</v>
      </c>
      <c r="J1276" s="46" t="b">
        <f>E1276=I1276</f>
        <v>1</v>
      </c>
      <c r="K1276" s="16">
        <v>22.76</v>
      </c>
      <c r="L1276" s="46" t="b">
        <f>F1276=K1276</f>
        <v>1</v>
      </c>
      <c r="M1276" s="16">
        <v>3.15</v>
      </c>
      <c r="N1276" s="46" t="b">
        <f t="shared" si="208"/>
        <v>1</v>
      </c>
    </row>
    <row r="1277" spans="2:14">
      <c r="B1277" s="42"/>
      <c r="C1277" s="42"/>
      <c r="D1277" s="42"/>
      <c r="E1277" s="42"/>
      <c r="F1277" s="43" t="s">
        <v>21</v>
      </c>
      <c r="G1277" s="49">
        <f>SUM(G1274:G1276)</f>
        <v>14.4</v>
      </c>
      <c r="I1277" s="42"/>
      <c r="K1277" s="42"/>
      <c r="M1277" s="44">
        <v>14.4</v>
      </c>
      <c r="N1277" s="46" t="b">
        <f t="shared" si="208"/>
        <v>1</v>
      </c>
    </row>
    <row r="1279" spans="2:14" ht="38.25" customHeight="1">
      <c r="B1279" s="69" t="s">
        <v>1109</v>
      </c>
      <c r="C1279" s="70"/>
      <c r="D1279" s="70"/>
      <c r="E1279" s="70"/>
      <c r="F1279" s="70"/>
      <c r="G1279" s="71"/>
      <c r="I1279" s="30"/>
      <c r="K1279" s="30"/>
      <c r="M1279" s="31"/>
    </row>
    <row r="1280" spans="2:14">
      <c r="B1280" s="32" t="s">
        <v>392</v>
      </c>
      <c r="C1280" s="33"/>
      <c r="D1280" s="33"/>
      <c r="E1280" s="33"/>
      <c r="F1280" s="33"/>
      <c r="G1280" s="34"/>
      <c r="I1280" s="33"/>
      <c r="K1280" s="33"/>
      <c r="M1280" s="34"/>
    </row>
    <row r="1281" spans="2:14">
      <c r="B1281" s="35" t="s">
        <v>1111</v>
      </c>
      <c r="C1281" s="36"/>
      <c r="D1281" s="36"/>
      <c r="E1281" s="36"/>
      <c r="F1281" s="37"/>
      <c r="G1281" s="38"/>
      <c r="I1281" s="36"/>
      <c r="K1281" s="37"/>
      <c r="M1281" s="38"/>
    </row>
    <row r="1282" spans="2:14">
      <c r="B1282" s="39" t="s">
        <v>381</v>
      </c>
      <c r="C1282" s="7" t="s">
        <v>17</v>
      </c>
      <c r="D1282" s="39" t="s">
        <v>382</v>
      </c>
      <c r="E1282" s="39" t="s">
        <v>383</v>
      </c>
      <c r="F1282" s="39" t="s">
        <v>1107</v>
      </c>
      <c r="G1282" s="39" t="s">
        <v>385</v>
      </c>
      <c r="I1282" s="39" t="s">
        <v>383</v>
      </c>
      <c r="K1282" s="39" t="s">
        <v>384</v>
      </c>
      <c r="M1282" s="39" t="s">
        <v>385</v>
      </c>
    </row>
    <row r="1283" spans="2:14" ht="56.25">
      <c r="B1283" s="50" t="s">
        <v>1110</v>
      </c>
      <c r="C1283" s="13" t="s">
        <v>374</v>
      </c>
      <c r="D1283" s="40" t="s">
        <v>375</v>
      </c>
      <c r="E1283" s="41">
        <v>1</v>
      </c>
      <c r="F1283" s="48">
        <v>3481.87</v>
      </c>
      <c r="G1283" s="47">
        <f t="shared" ref="G1283" si="211">TRUNC(E1283*F1283,2)</f>
        <v>3481.87</v>
      </c>
      <c r="I1283" s="41">
        <v>1</v>
      </c>
      <c r="J1283" s="46" t="b">
        <f>E1283=I1283</f>
        <v>1</v>
      </c>
      <c r="K1283" s="16">
        <v>3481.87</v>
      </c>
      <c r="L1283" s="46" t="b">
        <f>F1283=K1283</f>
        <v>1</v>
      </c>
      <c r="M1283" s="16">
        <v>3481.87</v>
      </c>
      <c r="N1283" s="46" t="b">
        <f t="shared" ref="N1283" si="212">G1283=M1283</f>
        <v>1</v>
      </c>
    </row>
    <row r="1284" spans="2:14">
      <c r="F1284" s="43" t="s">
        <v>21</v>
      </c>
      <c r="G1284" s="49">
        <f>SUM(G1283)</f>
        <v>3481.87</v>
      </c>
      <c r="I1284" s="42"/>
      <c r="K1284" s="42"/>
      <c r="M1284" s="44">
        <v>3481.87</v>
      </c>
      <c r="N1284" s="46" t="b">
        <f>G1284=M1284</f>
        <v>1</v>
      </c>
    </row>
  </sheetData>
  <sheetProtection algorithmName="SHA-512" hashValue="AxeVICvq9IcTRs2ErvTdixaLal6+jiSTBjD3UYW6ASCtLN8glckRGz8msNiFVRq1DsT3m0P3Vwxb4HGJHHIFqQ==" saltValue="J89blP4ecHd1WHcLXPSHJw==" spinCount="100000" sheet="1" objects="1" scenarios="1"/>
  <mergeCells count="76">
    <mergeCell ref="B1219:G1219"/>
    <mergeCell ref="B1233:G1233"/>
    <mergeCell ref="B1243:G1243"/>
    <mergeCell ref="B1279:G1279"/>
    <mergeCell ref="B1141:G1141"/>
    <mergeCell ref="B1165:G1165"/>
    <mergeCell ref="B1153:G1153"/>
    <mergeCell ref="B1176:G1176"/>
    <mergeCell ref="B1185:G1185"/>
    <mergeCell ref="B1208:G1208"/>
    <mergeCell ref="B1130:G1130"/>
    <mergeCell ref="B945:G945"/>
    <mergeCell ref="B957:G957"/>
    <mergeCell ref="B969:G969"/>
    <mergeCell ref="B979:G979"/>
    <mergeCell ref="B1042:G1042"/>
    <mergeCell ref="B1052:G1052"/>
    <mergeCell ref="B1062:G1062"/>
    <mergeCell ref="B1072:G1072"/>
    <mergeCell ref="B1084:G1084"/>
    <mergeCell ref="B1096:G1096"/>
    <mergeCell ref="B1107:G1107"/>
    <mergeCell ref="B912:G912"/>
    <mergeCell ref="B659:G659"/>
    <mergeCell ref="B718:G718"/>
    <mergeCell ref="B728:G728"/>
    <mergeCell ref="B765:G765"/>
    <mergeCell ref="B788:G788"/>
    <mergeCell ref="B816:G816"/>
    <mergeCell ref="B828:G828"/>
    <mergeCell ref="B840:G840"/>
    <mergeCell ref="B852:G852"/>
    <mergeCell ref="B864:G864"/>
    <mergeCell ref="B876:G876"/>
    <mergeCell ref="B649:G649"/>
    <mergeCell ref="B522:G522"/>
    <mergeCell ref="B532:G532"/>
    <mergeCell ref="B541:G541"/>
    <mergeCell ref="B551:G551"/>
    <mergeCell ref="B561:G561"/>
    <mergeCell ref="B571:G571"/>
    <mergeCell ref="B581:G581"/>
    <mergeCell ref="B589:G589"/>
    <mergeCell ref="B597:G597"/>
    <mergeCell ref="B605:G605"/>
    <mergeCell ref="B639:G639"/>
    <mergeCell ref="B489:G489"/>
    <mergeCell ref="B314:G314"/>
    <mergeCell ref="B336:G336"/>
    <mergeCell ref="B347:G347"/>
    <mergeCell ref="B358:G358"/>
    <mergeCell ref="B368:G368"/>
    <mergeCell ref="B388:G388"/>
    <mergeCell ref="B397:G397"/>
    <mergeCell ref="B406:G406"/>
    <mergeCell ref="B435:G435"/>
    <mergeCell ref="B444:G444"/>
    <mergeCell ref="B467:G467"/>
    <mergeCell ref="B303:G303"/>
    <mergeCell ref="B104:G104"/>
    <mergeCell ref="B114:G114"/>
    <mergeCell ref="B140:G140"/>
    <mergeCell ref="B160:G160"/>
    <mergeCell ref="B173:G173"/>
    <mergeCell ref="B183:G183"/>
    <mergeCell ref="B196:G196"/>
    <mergeCell ref="B226:G226"/>
    <mergeCell ref="B245:G245"/>
    <mergeCell ref="B273:G273"/>
    <mergeCell ref="B285:G285"/>
    <mergeCell ref="B70:G70"/>
    <mergeCell ref="B2:G2"/>
    <mergeCell ref="B11:G11"/>
    <mergeCell ref="B36:G36"/>
    <mergeCell ref="B50:G50"/>
    <mergeCell ref="B58:G58"/>
  </mergeCells>
  <pageMargins left="0.7" right="0.7" top="0.75" bottom="0.75" header="0.3" footer="0.3"/>
  <pageSetup paperSize="9" scale="95" fitToHeight="0" orientation="portrait" r:id="rId1"/>
  <headerFooter scaleWithDoc="0"/>
  <rowBreaks count="24" manualBreakCount="24">
    <brk id="95" min="1" max="6" man="1"/>
    <brk id="132" min="1" max="6" man="1"/>
    <brk id="172" min="1" max="6" man="1"/>
    <brk id="214" min="1" max="6" man="1"/>
    <brk id="284" min="1" max="6" man="1"/>
    <brk id="313" min="1" max="6" man="1"/>
    <brk id="346" min="1" max="6" man="1"/>
    <brk id="387" min="1" max="6" man="1"/>
    <brk id="434" min="1" max="6" man="1"/>
    <brk id="477" min="1" max="6" man="1"/>
    <brk id="521" min="1" max="6" man="1"/>
    <brk id="658" min="1" max="6" man="1"/>
    <brk id="707" min="1" max="6" man="1"/>
    <brk id="795" min="1" max="6" man="1"/>
    <brk id="839" min="1" max="6" man="1"/>
    <brk id="875" min="1" max="6" man="1"/>
    <brk id="968" min="1" max="6" man="1"/>
    <brk id="1012" min="1" max="6" man="1"/>
    <brk id="1051" min="1" max="6" man="1"/>
    <brk id="1095" min="1" max="6" man="1"/>
    <brk id="1129" min="1" max="6" man="1"/>
    <brk id="1164" min="1" max="6" man="1"/>
    <brk id="1207" min="1" max="6" man="1"/>
    <brk id="1242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 Inicial</vt:lpstr>
      <vt:lpstr>Composições Principais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2026-05-25T19:12:12Z</dcterms:modified>
</cp:coreProperties>
</file>