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90DB83F1-78F8-4135-92B0-051E33EB8868}" xr6:coauthVersionLast="47" xr6:coauthVersionMax="47" xr10:uidLastSave="{00000000-0000-0000-0000-000000000000}"/>
  <workbookProtection workbookAlgorithmName="SHA-512" workbookHashValue="wuaibDcd7ABWBXp6lZ91TyiOhe+AQJL5n5K48406Xx5nXSGqthsoywufp2noNUZRDblYGriIrL2O5n26Y20PsA==" workbookSaltValue="V5RYNDyY2+5XreBzWD3cUA==" workbookSpinCount="100000" lockStructure="1"/>
  <bookViews>
    <workbookView xWindow="-120" yWindow="-120" windowWidth="29040" windowHeight="15720" firstSheet="1" activeTab="1" xr2:uid="{00000000-000D-0000-FFFF-FFFF00000000}"/>
  </bookViews>
  <sheets>
    <sheet name="Orçamento Inicial" sheetId="1" state="hidden" r:id="rId1"/>
    <sheet name="Composições Principais" sheetId="2" r:id="rId2"/>
    <sheet name="Composições Auxiliares" sheetId="3" state="hidden" r:id="rId3"/>
  </sheets>
  <definedNames>
    <definedName name="_xlnm._FilterDatabase" localSheetId="1" hidden="1">'Composições Principais'!$B$6:$N$1218</definedName>
    <definedName name="_xlnm.Print_Area" localSheetId="1">'Composições Principais'!$B$2:$G$1225</definedName>
    <definedName name="_xlnm.Print_Titles" localSheetId="0">'Orçamento Inicial'!$1:$14,'Orçamento Inicial'!$A:$M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224" i="2" l="1"/>
  <c r="G1217" i="2"/>
  <c r="N1217" i="2" s="1"/>
  <c r="G1216" i="2"/>
  <c r="N1216" i="2" s="1"/>
  <c r="G1215" i="2"/>
  <c r="N1215" i="2" s="1"/>
  <c r="G1208" i="2"/>
  <c r="N1208" i="2" s="1"/>
  <c r="G1207" i="2"/>
  <c r="N1207" i="2" s="1"/>
  <c r="G1206" i="2"/>
  <c r="N1206" i="2" s="1"/>
  <c r="G1199" i="2"/>
  <c r="N1199" i="2" s="1"/>
  <c r="G1198" i="2"/>
  <c r="N1198" i="2" s="1"/>
  <c r="G1197" i="2"/>
  <c r="N1197" i="2" s="1"/>
  <c r="G1196" i="2"/>
  <c r="N1196" i="2" s="1"/>
  <c r="G1189" i="2"/>
  <c r="N1189" i="2" s="1"/>
  <c r="G1188" i="2"/>
  <c r="G1181" i="2"/>
  <c r="N1181" i="2" s="1"/>
  <c r="G1180" i="2"/>
  <c r="G1179" i="2"/>
  <c r="N1179" i="2" s="1"/>
  <c r="G1178" i="2"/>
  <c r="G1171" i="2"/>
  <c r="N1171" i="2" s="1"/>
  <c r="G1170" i="2"/>
  <c r="N1170" i="2" s="1"/>
  <c r="G1169" i="2"/>
  <c r="N1169" i="2" s="1"/>
  <c r="G1168" i="2"/>
  <c r="N1168" i="2" s="1"/>
  <c r="G1167" i="2"/>
  <c r="N1167" i="2" s="1"/>
  <c r="G1166" i="2"/>
  <c r="G1165" i="2"/>
  <c r="N1165" i="2" s="1"/>
  <c r="G1164" i="2"/>
  <c r="N1164" i="2" s="1"/>
  <c r="G1157" i="2"/>
  <c r="N1157" i="2" s="1"/>
  <c r="G1156" i="2"/>
  <c r="N1156" i="2" s="1"/>
  <c r="G1155" i="2"/>
  <c r="N1155" i="2" s="1"/>
  <c r="G1154" i="2"/>
  <c r="N1154" i="2" s="1"/>
  <c r="G1153" i="2"/>
  <c r="G1146" i="2"/>
  <c r="N1146" i="2" s="1"/>
  <c r="G1145" i="2"/>
  <c r="G1144" i="2"/>
  <c r="N1144" i="2" s="1"/>
  <c r="G1143" i="2"/>
  <c r="N1143" i="2" s="1"/>
  <c r="G1142" i="2"/>
  <c r="N1142" i="2" s="1"/>
  <c r="G1135" i="2"/>
  <c r="N1135" i="2" s="1"/>
  <c r="G1134" i="2"/>
  <c r="N1134" i="2" s="1"/>
  <c r="G1133" i="2"/>
  <c r="N1133" i="2" s="1"/>
  <c r="G1132" i="2"/>
  <c r="N1132" i="2" s="1"/>
  <c r="G1131" i="2"/>
  <c r="N1131" i="2" s="1"/>
  <c r="G1130" i="2"/>
  <c r="N1130" i="2" s="1"/>
  <c r="G1123" i="2"/>
  <c r="G1122" i="2"/>
  <c r="N1122" i="2" s="1"/>
  <c r="G1121" i="2"/>
  <c r="G1114" i="2"/>
  <c r="N1114" i="2" s="1"/>
  <c r="G1113" i="2"/>
  <c r="G1112" i="2"/>
  <c r="N1112" i="2" s="1"/>
  <c r="G1111" i="2"/>
  <c r="N1111" i="2" s="1"/>
  <c r="G1110" i="2"/>
  <c r="G1103" i="2"/>
  <c r="N1103" i="2" s="1"/>
  <c r="G1102" i="2"/>
  <c r="N1102" i="2" s="1"/>
  <c r="G1101" i="2"/>
  <c r="N1101" i="2" s="1"/>
  <c r="G1100" i="2"/>
  <c r="N1100" i="2" s="1"/>
  <c r="G1099" i="2"/>
  <c r="N1099" i="2" s="1"/>
  <c r="G1098" i="2"/>
  <c r="N1098" i="2" s="1"/>
  <c r="G1091" i="2"/>
  <c r="N1091" i="2" s="1"/>
  <c r="G1090" i="2"/>
  <c r="N1090" i="2" s="1"/>
  <c r="G1089" i="2"/>
  <c r="N1089" i="2" s="1"/>
  <c r="G1088" i="2"/>
  <c r="N1088" i="2" s="1"/>
  <c r="G1087" i="2"/>
  <c r="N1087" i="2" s="1"/>
  <c r="G1086" i="2"/>
  <c r="G1079" i="2"/>
  <c r="N1079" i="2" s="1"/>
  <c r="G1078" i="2"/>
  <c r="G1077" i="2"/>
  <c r="N1077" i="2" s="1"/>
  <c r="G1076" i="2"/>
  <c r="N1076" i="2" s="1"/>
  <c r="G1075" i="2"/>
  <c r="G1068" i="2"/>
  <c r="N1068" i="2" s="1"/>
  <c r="G1067" i="2"/>
  <c r="N1067" i="2" s="1"/>
  <c r="G1066" i="2"/>
  <c r="N1066" i="2" s="1"/>
  <c r="G1065" i="2"/>
  <c r="N1065" i="2" s="1"/>
  <c r="G1064" i="2"/>
  <c r="N1064" i="2" s="1"/>
  <c r="G1063" i="2"/>
  <c r="G1056" i="2"/>
  <c r="N1056" i="2" s="1"/>
  <c r="G1055" i="2"/>
  <c r="G1054" i="2"/>
  <c r="N1054" i="2" s="1"/>
  <c r="G1053" i="2"/>
  <c r="N1053" i="2" s="1"/>
  <c r="G1052" i="2"/>
  <c r="G1045" i="2"/>
  <c r="N1045" i="2" s="1"/>
  <c r="G1044" i="2"/>
  <c r="G1043" i="2"/>
  <c r="N1043" i="2" s="1"/>
  <c r="G1042" i="2"/>
  <c r="N1042" i="2" s="1"/>
  <c r="G1041" i="2"/>
  <c r="G1034" i="2"/>
  <c r="N1034" i="2" s="1"/>
  <c r="G1033" i="2"/>
  <c r="N1033" i="2" s="1"/>
  <c r="G1032" i="2"/>
  <c r="N1032" i="2" s="1"/>
  <c r="G1031" i="2"/>
  <c r="N1031" i="2" s="1"/>
  <c r="G1030" i="2"/>
  <c r="N1030" i="2" s="1"/>
  <c r="G1029" i="2"/>
  <c r="G1022" i="2"/>
  <c r="N1022" i="2" s="1"/>
  <c r="G1021" i="2"/>
  <c r="G1020" i="2"/>
  <c r="N1020" i="2" s="1"/>
  <c r="G1019" i="2"/>
  <c r="N1019" i="2" s="1"/>
  <c r="G1018" i="2"/>
  <c r="N1018" i="2" s="1"/>
  <c r="G1017" i="2"/>
  <c r="G1010" i="2"/>
  <c r="N1010" i="2" s="1"/>
  <c r="G1009" i="2"/>
  <c r="G1008" i="2"/>
  <c r="N1008" i="2" s="1"/>
  <c r="G1007" i="2"/>
  <c r="N1007" i="2" s="1"/>
  <c r="G1000" i="2"/>
  <c r="N1000" i="2" s="1"/>
  <c r="G999" i="2"/>
  <c r="N999" i="2" s="1"/>
  <c r="G998" i="2"/>
  <c r="N998" i="2" s="1"/>
  <c r="G997" i="2"/>
  <c r="N997" i="2" s="1"/>
  <c r="G990" i="2"/>
  <c r="N990" i="2" s="1"/>
  <c r="G989" i="2"/>
  <c r="N989" i="2" s="1"/>
  <c r="G988" i="2"/>
  <c r="N988" i="2" s="1"/>
  <c r="G987" i="2"/>
  <c r="N987" i="2" s="1"/>
  <c r="G980" i="2"/>
  <c r="N980" i="2" s="1"/>
  <c r="G973" i="2"/>
  <c r="N973" i="2" s="1"/>
  <c r="G972" i="2"/>
  <c r="G971" i="2"/>
  <c r="N971" i="2" s="1"/>
  <c r="G970" i="2"/>
  <c r="N970" i="2" s="1"/>
  <c r="G969" i="2"/>
  <c r="N969" i="2" s="1"/>
  <c r="G968" i="2"/>
  <c r="N968" i="2" s="1"/>
  <c r="G967" i="2"/>
  <c r="N967" i="2" s="1"/>
  <c r="G966" i="2"/>
  <c r="N966" i="2" s="1"/>
  <c r="G965" i="2"/>
  <c r="N965" i="2" s="1"/>
  <c r="G964" i="2"/>
  <c r="N964" i="2" s="1"/>
  <c r="G963" i="2"/>
  <c r="N963" i="2" s="1"/>
  <c r="G962" i="2"/>
  <c r="N962" i="2" s="1"/>
  <c r="G961" i="2"/>
  <c r="G954" i="2"/>
  <c r="N954" i="2" s="1"/>
  <c r="G953" i="2"/>
  <c r="N953" i="2" s="1"/>
  <c r="G952" i="2"/>
  <c r="N952" i="2" s="1"/>
  <c r="G951" i="2"/>
  <c r="N951" i="2" s="1"/>
  <c r="G950" i="2"/>
  <c r="N950" i="2" s="1"/>
  <c r="G949" i="2"/>
  <c r="G942" i="2"/>
  <c r="N942" i="2" s="1"/>
  <c r="G941" i="2"/>
  <c r="G940" i="2"/>
  <c r="N940" i="2" s="1"/>
  <c r="G939" i="2"/>
  <c r="G932" i="2"/>
  <c r="N932" i="2" s="1"/>
  <c r="G931" i="2"/>
  <c r="N931" i="2" s="1"/>
  <c r="G930" i="2"/>
  <c r="N930" i="2" s="1"/>
  <c r="G929" i="2"/>
  <c r="N929" i="2" s="1"/>
  <c r="G928" i="2"/>
  <c r="N928" i="2" s="1"/>
  <c r="G927" i="2"/>
  <c r="G920" i="2"/>
  <c r="N920" i="2" s="1"/>
  <c r="G919" i="2"/>
  <c r="N919" i="2" s="1"/>
  <c r="G918" i="2"/>
  <c r="N918" i="2" s="1"/>
  <c r="G917" i="2"/>
  <c r="N917" i="2" s="1"/>
  <c r="G916" i="2"/>
  <c r="N916" i="2" s="1"/>
  <c r="G915" i="2"/>
  <c r="G908" i="2"/>
  <c r="N908" i="2" s="1"/>
  <c r="G907" i="2"/>
  <c r="G906" i="2"/>
  <c r="N906" i="2" s="1"/>
  <c r="G905" i="2"/>
  <c r="G898" i="2"/>
  <c r="N898" i="2" s="1"/>
  <c r="G897" i="2"/>
  <c r="N897" i="2" s="1"/>
  <c r="G896" i="2"/>
  <c r="N896" i="2" s="1"/>
  <c r="G895" i="2"/>
  <c r="N895" i="2" s="1"/>
  <c r="G888" i="2"/>
  <c r="N888" i="2" s="1"/>
  <c r="G887" i="2"/>
  <c r="G886" i="2"/>
  <c r="N886" i="2" s="1"/>
  <c r="G885" i="2"/>
  <c r="N885" i="2" s="1"/>
  <c r="G884" i="2"/>
  <c r="N884" i="2" s="1"/>
  <c r="G883" i="2"/>
  <c r="G876" i="2"/>
  <c r="N876" i="2" s="1"/>
  <c r="G875" i="2"/>
  <c r="G874" i="2"/>
  <c r="N874" i="2" s="1"/>
  <c r="G873" i="2"/>
  <c r="N873" i="2" s="1"/>
  <c r="G872" i="2"/>
  <c r="N872" i="2" s="1"/>
  <c r="G871" i="2"/>
  <c r="G864" i="2"/>
  <c r="N864" i="2" s="1"/>
  <c r="G863" i="2"/>
  <c r="N863" i="2" s="1"/>
  <c r="G862" i="2"/>
  <c r="N862" i="2" s="1"/>
  <c r="G861" i="2"/>
  <c r="N861" i="2" s="1"/>
  <c r="G854" i="2"/>
  <c r="N854" i="2" s="1"/>
  <c r="G853" i="2"/>
  <c r="G852" i="2"/>
  <c r="N852" i="2" s="1"/>
  <c r="G851" i="2"/>
  <c r="N851" i="2" s="1"/>
  <c r="G850" i="2"/>
  <c r="G843" i="2"/>
  <c r="N843" i="2" s="1"/>
  <c r="G842" i="2"/>
  <c r="G841" i="2"/>
  <c r="N841" i="2" s="1"/>
  <c r="G840" i="2"/>
  <c r="N840" i="2" s="1"/>
  <c r="G839" i="2"/>
  <c r="N839" i="2" s="1"/>
  <c r="G838" i="2"/>
  <c r="G831" i="2"/>
  <c r="N831" i="2" s="1"/>
  <c r="G830" i="2"/>
  <c r="N830" i="2" s="1"/>
  <c r="G829" i="2"/>
  <c r="N829" i="2" s="1"/>
  <c r="G828" i="2"/>
  <c r="N828" i="2" s="1"/>
  <c r="G827" i="2"/>
  <c r="N827" i="2" s="1"/>
  <c r="G826" i="2"/>
  <c r="N826" i="2" s="1"/>
  <c r="G819" i="2"/>
  <c r="N819" i="2" s="1"/>
  <c r="G818" i="2"/>
  <c r="N818" i="2" s="1"/>
  <c r="G817" i="2"/>
  <c r="G816" i="2"/>
  <c r="N816" i="2" s="1"/>
  <c r="G815" i="2"/>
  <c r="N815" i="2" s="1"/>
  <c r="G814" i="2"/>
  <c r="G807" i="2"/>
  <c r="N807" i="2" s="1"/>
  <c r="G806" i="2"/>
  <c r="G805" i="2"/>
  <c r="N805" i="2" s="1"/>
  <c r="G804" i="2"/>
  <c r="N804" i="2" s="1"/>
  <c r="G803" i="2"/>
  <c r="N803" i="2" s="1"/>
  <c r="G802" i="2"/>
  <c r="G795" i="2"/>
  <c r="N795" i="2" s="1"/>
  <c r="G794" i="2"/>
  <c r="N794" i="2" s="1"/>
  <c r="G793" i="2"/>
  <c r="N793" i="2" s="1"/>
  <c r="G792" i="2"/>
  <c r="N792" i="2" s="1"/>
  <c r="G791" i="2"/>
  <c r="N791" i="2" s="1"/>
  <c r="G790" i="2"/>
  <c r="G783" i="2"/>
  <c r="N783" i="2" s="1"/>
  <c r="G782" i="2"/>
  <c r="G781" i="2"/>
  <c r="N781" i="2" s="1"/>
  <c r="G780" i="2"/>
  <c r="N780" i="2" s="1"/>
  <c r="G779" i="2"/>
  <c r="N779" i="2" s="1"/>
  <c r="G778" i="2"/>
  <c r="G771" i="2"/>
  <c r="N771" i="2" s="1"/>
  <c r="G770" i="2"/>
  <c r="G769" i="2"/>
  <c r="N769" i="2" s="1"/>
  <c r="G768" i="2"/>
  <c r="N768" i="2" s="1"/>
  <c r="G767" i="2"/>
  <c r="N767" i="2" s="1"/>
  <c r="G766" i="2"/>
  <c r="N766" i="2" s="1"/>
  <c r="G759" i="2"/>
  <c r="N759" i="2" s="1"/>
  <c r="G758" i="2"/>
  <c r="N758" i="2" s="1"/>
  <c r="G757" i="2"/>
  <c r="N757" i="2" s="1"/>
  <c r="G756" i="2"/>
  <c r="N756" i="2" s="1"/>
  <c r="G755" i="2"/>
  <c r="N755" i="2" s="1"/>
  <c r="G754" i="2"/>
  <c r="N754" i="2" s="1"/>
  <c r="G747" i="2"/>
  <c r="N747" i="2" s="1"/>
  <c r="G746" i="2"/>
  <c r="G745" i="2"/>
  <c r="N745" i="2" s="1"/>
  <c r="G744" i="2"/>
  <c r="N744" i="2" s="1"/>
  <c r="G743" i="2"/>
  <c r="N743" i="2" s="1"/>
  <c r="G742" i="2"/>
  <c r="G735" i="2"/>
  <c r="N735" i="2" s="1"/>
  <c r="G734" i="2"/>
  <c r="N734" i="2" s="1"/>
  <c r="G733" i="2"/>
  <c r="N733" i="2" s="1"/>
  <c r="G732" i="2"/>
  <c r="G725" i="2"/>
  <c r="N725" i="2" s="1"/>
  <c r="G724" i="2"/>
  <c r="N724" i="2" s="1"/>
  <c r="G723" i="2"/>
  <c r="N723" i="2" s="1"/>
  <c r="G722" i="2"/>
  <c r="N722" i="2" s="1"/>
  <c r="G715" i="2"/>
  <c r="N715" i="2" s="1"/>
  <c r="G714" i="2"/>
  <c r="N714" i="2" s="1"/>
  <c r="G707" i="2"/>
  <c r="N707" i="2" s="1"/>
  <c r="G706" i="2"/>
  <c r="G705" i="2"/>
  <c r="N705" i="2" s="1"/>
  <c r="G704" i="2"/>
  <c r="N704" i="2" s="1"/>
  <c r="G703" i="2"/>
  <c r="N703" i="2" s="1"/>
  <c r="G702" i="2"/>
  <c r="N702" i="2" s="1"/>
  <c r="G701" i="2"/>
  <c r="N701" i="2" s="1"/>
  <c r="G700" i="2"/>
  <c r="N700" i="2" s="1"/>
  <c r="G699" i="2"/>
  <c r="N699" i="2" s="1"/>
  <c r="G698" i="2"/>
  <c r="N698" i="2" s="1"/>
  <c r="G697" i="2"/>
  <c r="N697" i="2" s="1"/>
  <c r="G696" i="2"/>
  <c r="N696" i="2" s="1"/>
  <c r="G695" i="2"/>
  <c r="N695" i="2" s="1"/>
  <c r="G694" i="2"/>
  <c r="N694" i="2" s="1"/>
  <c r="G693" i="2"/>
  <c r="N693" i="2" s="1"/>
  <c r="G692" i="2"/>
  <c r="N692" i="2" s="1"/>
  <c r="G691" i="2"/>
  <c r="G684" i="2"/>
  <c r="N684" i="2" s="1"/>
  <c r="G683" i="2"/>
  <c r="G676" i="2"/>
  <c r="N676" i="2" s="1"/>
  <c r="G675" i="2"/>
  <c r="G674" i="2"/>
  <c r="G667" i="2"/>
  <c r="N667" i="2" s="1"/>
  <c r="G666" i="2"/>
  <c r="N666" i="2" s="1"/>
  <c r="G665" i="2"/>
  <c r="N665" i="2" s="1"/>
  <c r="G664" i="2"/>
  <c r="N664" i="2" s="1"/>
  <c r="G657" i="2"/>
  <c r="N657" i="2" s="1"/>
  <c r="G656" i="2"/>
  <c r="N656" i="2" s="1"/>
  <c r="G655" i="2"/>
  <c r="N655" i="2" s="1"/>
  <c r="G654" i="2"/>
  <c r="N654" i="2" s="1"/>
  <c r="G647" i="2"/>
  <c r="N647" i="2" s="1"/>
  <c r="G646" i="2"/>
  <c r="G645" i="2"/>
  <c r="N645" i="2" s="1"/>
  <c r="G644" i="2"/>
  <c r="G637" i="2"/>
  <c r="N637" i="2" s="1"/>
  <c r="G636" i="2"/>
  <c r="G635" i="2"/>
  <c r="N635" i="2" s="1"/>
  <c r="G634" i="2"/>
  <c r="G627" i="2"/>
  <c r="N627" i="2" s="1"/>
  <c r="G626" i="2"/>
  <c r="G625" i="2"/>
  <c r="N625" i="2" s="1"/>
  <c r="G624" i="2"/>
  <c r="N624" i="2" s="1"/>
  <c r="G617" i="2"/>
  <c r="N617" i="2" s="1"/>
  <c r="G616" i="2"/>
  <c r="N616" i="2" s="1"/>
  <c r="G615" i="2"/>
  <c r="N615" i="2" s="1"/>
  <c r="G614" i="2"/>
  <c r="G607" i="2"/>
  <c r="N607" i="2" s="1"/>
  <c r="G606" i="2"/>
  <c r="N606" i="2" s="1"/>
  <c r="G605" i="2"/>
  <c r="N605" i="2" s="1"/>
  <c r="G604" i="2"/>
  <c r="G597" i="2"/>
  <c r="N597" i="2" s="1"/>
  <c r="G596" i="2"/>
  <c r="G595" i="2"/>
  <c r="G588" i="2"/>
  <c r="N588" i="2" s="1"/>
  <c r="G587" i="2"/>
  <c r="G586" i="2"/>
  <c r="N586" i="2" s="1"/>
  <c r="G585" i="2"/>
  <c r="N585" i="2" s="1"/>
  <c r="G578" i="2"/>
  <c r="N578" i="2" s="1"/>
  <c r="G577" i="2"/>
  <c r="N577" i="2" s="1"/>
  <c r="G576" i="2"/>
  <c r="N576" i="2" s="1"/>
  <c r="G575" i="2"/>
  <c r="G568" i="2"/>
  <c r="N568" i="2" s="1"/>
  <c r="G567" i="2"/>
  <c r="G566" i="2"/>
  <c r="N566" i="2" s="1"/>
  <c r="G565" i="2"/>
  <c r="G558" i="2"/>
  <c r="N558" i="2" s="1"/>
  <c r="G557" i="2"/>
  <c r="G556" i="2"/>
  <c r="N556" i="2" s="1"/>
  <c r="G555" i="2"/>
  <c r="G548" i="2"/>
  <c r="N548" i="2" s="1"/>
  <c r="G547" i="2"/>
  <c r="G540" i="2"/>
  <c r="N540" i="2" s="1"/>
  <c r="G539" i="2"/>
  <c r="N539" i="2" s="1"/>
  <c r="G532" i="2"/>
  <c r="N532" i="2" s="1"/>
  <c r="G531" i="2"/>
  <c r="G524" i="2"/>
  <c r="N524" i="2" s="1"/>
  <c r="G523" i="2"/>
  <c r="G516" i="2"/>
  <c r="N516" i="2" s="1"/>
  <c r="G515" i="2"/>
  <c r="N515" i="2" s="1"/>
  <c r="G508" i="2"/>
  <c r="N508" i="2" s="1"/>
  <c r="G507" i="2"/>
  <c r="G500" i="2"/>
  <c r="N500" i="2" s="1"/>
  <c r="G499" i="2"/>
  <c r="G498" i="2"/>
  <c r="N498" i="2" s="1"/>
  <c r="G497" i="2"/>
  <c r="G490" i="2"/>
  <c r="N490" i="2" s="1"/>
  <c r="G489" i="2"/>
  <c r="N489" i="2" s="1"/>
  <c r="G488" i="2"/>
  <c r="N488" i="2" s="1"/>
  <c r="G487" i="2"/>
  <c r="N487" i="2" s="1"/>
  <c r="G480" i="2"/>
  <c r="N480" i="2" s="1"/>
  <c r="G479" i="2"/>
  <c r="G478" i="2"/>
  <c r="N478" i="2" s="1"/>
  <c r="G477" i="2"/>
  <c r="G470" i="2"/>
  <c r="N470" i="2" s="1"/>
  <c r="G469" i="2"/>
  <c r="N469" i="2" s="1"/>
  <c r="G468" i="2"/>
  <c r="N468" i="2" s="1"/>
  <c r="G467" i="2"/>
  <c r="G460" i="2"/>
  <c r="N460" i="2" s="1"/>
  <c r="G459" i="2"/>
  <c r="G458" i="2"/>
  <c r="G451" i="2"/>
  <c r="N451" i="2" s="1"/>
  <c r="G450" i="2"/>
  <c r="G449" i="2"/>
  <c r="N449" i="2" s="1"/>
  <c r="G448" i="2"/>
  <c r="N448" i="2" s="1"/>
  <c r="G441" i="2"/>
  <c r="N441" i="2" s="1"/>
  <c r="G440" i="2"/>
  <c r="N440" i="2" s="1"/>
  <c r="G433" i="2"/>
  <c r="N433" i="2" s="1"/>
  <c r="G432" i="2"/>
  <c r="N432" i="2" s="1"/>
  <c r="G431" i="2"/>
  <c r="N431" i="2" s="1"/>
  <c r="G430" i="2"/>
  <c r="N430" i="2" s="1"/>
  <c r="G429" i="2"/>
  <c r="N429" i="2" s="1"/>
  <c r="G428" i="2"/>
  <c r="N428" i="2" s="1"/>
  <c r="G427" i="2"/>
  <c r="N427" i="2" s="1"/>
  <c r="G426" i="2"/>
  <c r="G419" i="2"/>
  <c r="N419" i="2" s="1"/>
  <c r="G418" i="2"/>
  <c r="G417" i="2"/>
  <c r="N417" i="2" s="1"/>
  <c r="G416" i="2"/>
  <c r="N416" i="2" s="1"/>
  <c r="G415" i="2"/>
  <c r="G408" i="2"/>
  <c r="N408" i="2" s="1"/>
  <c r="G407" i="2"/>
  <c r="N407" i="2" s="1"/>
  <c r="G406" i="2"/>
  <c r="N406" i="2" s="1"/>
  <c r="G405" i="2"/>
  <c r="N405" i="2" s="1"/>
  <c r="G404" i="2"/>
  <c r="N404" i="2" s="1"/>
  <c r="G397" i="2"/>
  <c r="N397" i="2" s="1"/>
  <c r="G396" i="2"/>
  <c r="G395" i="2"/>
  <c r="N395" i="2" s="1"/>
  <c r="G394" i="2"/>
  <c r="N394" i="2" s="1"/>
  <c r="G393" i="2"/>
  <c r="N393" i="2" s="1"/>
  <c r="G386" i="2"/>
  <c r="N386" i="2" s="1"/>
  <c r="G385" i="2"/>
  <c r="G384" i="2"/>
  <c r="N384" i="2" s="1"/>
  <c r="G383" i="2"/>
  <c r="G376" i="2"/>
  <c r="N376" i="2" s="1"/>
  <c r="G375" i="2"/>
  <c r="N375" i="2" s="1"/>
  <c r="G374" i="2"/>
  <c r="N374" i="2" s="1"/>
  <c r="G373" i="2"/>
  <c r="N373" i="2" s="1"/>
  <c r="G372" i="2"/>
  <c r="N372" i="2" s="1"/>
  <c r="G371" i="2"/>
  <c r="N371" i="2" s="1"/>
  <c r="G370" i="2"/>
  <c r="N370" i="2" s="1"/>
  <c r="G363" i="2"/>
  <c r="N363" i="2" s="1"/>
  <c r="G362" i="2"/>
  <c r="G361" i="2"/>
  <c r="G354" i="2"/>
  <c r="N354" i="2" s="1"/>
  <c r="G353" i="2"/>
  <c r="G352" i="2"/>
  <c r="G345" i="2"/>
  <c r="N345" i="2" s="1"/>
  <c r="G344" i="2"/>
  <c r="G343" i="2"/>
  <c r="G336" i="2"/>
  <c r="N336" i="2" s="1"/>
  <c r="G335" i="2"/>
  <c r="N335" i="2" s="1"/>
  <c r="G334" i="2"/>
  <c r="N334" i="2" s="1"/>
  <c r="G333" i="2"/>
  <c r="N333" i="2" s="1"/>
  <c r="G332" i="2"/>
  <c r="G325" i="2"/>
  <c r="N325" i="2" s="1"/>
  <c r="G324" i="2"/>
  <c r="N324" i="2" s="1"/>
  <c r="G323" i="2"/>
  <c r="G316" i="2"/>
  <c r="N316" i="2" s="1"/>
  <c r="G315" i="2"/>
  <c r="G314" i="2"/>
  <c r="G307" i="2"/>
  <c r="N307" i="2" s="1"/>
  <c r="G306" i="2"/>
  <c r="G305" i="2"/>
  <c r="N305" i="2" s="1"/>
  <c r="G304" i="2"/>
  <c r="N304" i="2" s="1"/>
  <c r="G297" i="2"/>
  <c r="N297" i="2" s="1"/>
  <c r="G296" i="2"/>
  <c r="G295" i="2"/>
  <c r="N295" i="2" s="1"/>
  <c r="G294" i="2"/>
  <c r="G287" i="2"/>
  <c r="N287" i="2" s="1"/>
  <c r="G286" i="2"/>
  <c r="G285" i="2"/>
  <c r="N285" i="2" s="1"/>
  <c r="G284" i="2"/>
  <c r="G277" i="2"/>
  <c r="N277" i="2" s="1"/>
  <c r="G276" i="2"/>
  <c r="G275" i="2"/>
  <c r="N275" i="2" s="1"/>
  <c r="G274" i="2"/>
  <c r="N274" i="2" s="1"/>
  <c r="G273" i="2"/>
  <c r="G266" i="2"/>
  <c r="N266" i="2" s="1"/>
  <c r="G265" i="2"/>
  <c r="G264" i="2"/>
  <c r="N264" i="2" s="1"/>
  <c r="G263" i="2"/>
  <c r="N263" i="2" s="1"/>
  <c r="G262" i="2"/>
  <c r="G255" i="2"/>
  <c r="N255" i="2" s="1"/>
  <c r="G254" i="2"/>
  <c r="N254" i="2" s="1"/>
  <c r="G253" i="2"/>
  <c r="N253" i="2" s="1"/>
  <c r="G252" i="2"/>
  <c r="N252" i="2" s="1"/>
  <c r="G245" i="2"/>
  <c r="N245" i="2" s="1"/>
  <c r="G244" i="2"/>
  <c r="N244" i="2" s="1"/>
  <c r="G243" i="2"/>
  <c r="N243" i="2" s="1"/>
  <c r="G242" i="2"/>
  <c r="N242" i="2" s="1"/>
  <c r="G241" i="2"/>
  <c r="N241" i="2" s="1"/>
  <c r="G240" i="2"/>
  <c r="G233" i="2"/>
  <c r="N233" i="2" s="1"/>
  <c r="G232" i="2"/>
  <c r="G231" i="2"/>
  <c r="N231" i="2" s="1"/>
  <c r="G230" i="2"/>
  <c r="N230" i="2" s="1"/>
  <c r="G229" i="2"/>
  <c r="G222" i="2"/>
  <c r="N222" i="2" s="1"/>
  <c r="G221" i="2"/>
  <c r="G220" i="2"/>
  <c r="N220" i="2" s="1"/>
  <c r="G219" i="2"/>
  <c r="N219" i="2" s="1"/>
  <c r="G218" i="2"/>
  <c r="N218" i="2" s="1"/>
  <c r="G217" i="2"/>
  <c r="N217" i="2" s="1"/>
  <c r="G216" i="2"/>
  <c r="N216" i="2" s="1"/>
  <c r="G215" i="2"/>
  <c r="N215" i="2" s="1"/>
  <c r="G214" i="2"/>
  <c r="N214" i="2" s="1"/>
  <c r="G213" i="2"/>
  <c r="N213" i="2" s="1"/>
  <c r="G212" i="2"/>
  <c r="N212" i="2" s="1"/>
  <c r="G211" i="2"/>
  <c r="G204" i="2"/>
  <c r="N204" i="2" s="1"/>
  <c r="G203" i="2"/>
  <c r="G202" i="2"/>
  <c r="N202" i="2" s="1"/>
  <c r="G201" i="2"/>
  <c r="N201" i="2" s="1"/>
  <c r="G200" i="2"/>
  <c r="N200" i="2" s="1"/>
  <c r="G199" i="2"/>
  <c r="G192" i="2"/>
  <c r="N192" i="2" s="1"/>
  <c r="G191" i="2"/>
  <c r="G190" i="2"/>
  <c r="N190" i="2" s="1"/>
  <c r="G189" i="2"/>
  <c r="N189" i="2" s="1"/>
  <c r="G188" i="2"/>
  <c r="N188" i="2" s="1"/>
  <c r="G187" i="2"/>
  <c r="G180" i="2"/>
  <c r="N180" i="2" s="1"/>
  <c r="G179" i="2"/>
  <c r="G172" i="2"/>
  <c r="N172" i="2" s="1"/>
  <c r="G171" i="2"/>
  <c r="G170" i="2"/>
  <c r="N170" i="2" s="1"/>
  <c r="G169" i="2"/>
  <c r="N169" i="2" s="1"/>
  <c r="G168" i="2"/>
  <c r="N168" i="2" s="1"/>
  <c r="G167" i="2"/>
  <c r="N167" i="2" s="1"/>
  <c r="G166" i="2"/>
  <c r="N166" i="2" s="1"/>
  <c r="G165" i="2"/>
  <c r="N165" i="2" s="1"/>
  <c r="G164" i="2"/>
  <c r="N164" i="2" s="1"/>
  <c r="G163" i="2"/>
  <c r="N163" i="2" s="1"/>
  <c r="G156" i="2"/>
  <c r="N156" i="2" s="1"/>
  <c r="G155" i="2"/>
  <c r="G154" i="2"/>
  <c r="N154" i="2" s="1"/>
  <c r="G153" i="2"/>
  <c r="N153" i="2" s="1"/>
  <c r="G152" i="2"/>
  <c r="G145" i="2"/>
  <c r="N145" i="2" s="1"/>
  <c r="G144" i="2"/>
  <c r="G143" i="2"/>
  <c r="N143" i="2" s="1"/>
  <c r="G142" i="2"/>
  <c r="N142" i="2" s="1"/>
  <c r="G141" i="2"/>
  <c r="N141" i="2" s="1"/>
  <c r="G140" i="2"/>
  <c r="N140" i="2" s="1"/>
  <c r="G139" i="2"/>
  <c r="G132" i="2"/>
  <c r="N132" i="2" s="1"/>
  <c r="G131" i="2"/>
  <c r="G130" i="2"/>
  <c r="N130" i="2" s="1"/>
  <c r="G129" i="2"/>
  <c r="N129" i="2" s="1"/>
  <c r="G128" i="2"/>
  <c r="N128" i="2" s="1"/>
  <c r="G127" i="2"/>
  <c r="N127" i="2" s="1"/>
  <c r="G126" i="2"/>
  <c r="G119" i="2"/>
  <c r="N119" i="2" s="1"/>
  <c r="G118" i="2"/>
  <c r="G117" i="2"/>
  <c r="N117" i="2" s="1"/>
  <c r="G116" i="2"/>
  <c r="N116" i="2" s="1"/>
  <c r="G115" i="2"/>
  <c r="G108" i="2"/>
  <c r="N108" i="2" s="1"/>
  <c r="G107" i="2"/>
  <c r="G106" i="2"/>
  <c r="G99" i="2"/>
  <c r="N99" i="2" s="1"/>
  <c r="G98" i="2"/>
  <c r="G97" i="2"/>
  <c r="N97" i="2" s="1"/>
  <c r="G96" i="2"/>
  <c r="G89" i="2"/>
  <c r="N89" i="2" s="1"/>
  <c r="G88" i="2"/>
  <c r="G87" i="2"/>
  <c r="N87" i="2" s="1"/>
  <c r="G86" i="2"/>
  <c r="N86" i="2" s="1"/>
  <c r="G79" i="2"/>
  <c r="G80" i="2" s="1"/>
  <c r="G72" i="2"/>
  <c r="G73" i="2" s="1"/>
  <c r="G65" i="2"/>
  <c r="G66" i="2" s="1"/>
  <c r="G58" i="2"/>
  <c r="N58" i="2" s="1"/>
  <c r="G57" i="2"/>
  <c r="G56" i="2"/>
  <c r="N56" i="2" s="1"/>
  <c r="G55" i="2"/>
  <c r="N55" i="2" s="1"/>
  <c r="G54" i="2"/>
  <c r="N54" i="2" s="1"/>
  <c r="G53" i="2"/>
  <c r="N53" i="2" s="1"/>
  <c r="G52" i="2"/>
  <c r="G45" i="2"/>
  <c r="N45" i="2" s="1"/>
  <c r="G44" i="2"/>
  <c r="G43" i="2"/>
  <c r="N43" i="2" s="1"/>
  <c r="G42" i="2"/>
  <c r="N42" i="2" s="1"/>
  <c r="G41" i="2"/>
  <c r="N41" i="2" s="1"/>
  <c r="G40" i="2"/>
  <c r="G33" i="2"/>
  <c r="N33" i="2" s="1"/>
  <c r="G32" i="2"/>
  <c r="G31" i="2"/>
  <c r="N31" i="2" s="1"/>
  <c r="G30" i="2"/>
  <c r="N30" i="2" s="1"/>
  <c r="G29" i="2"/>
  <c r="N29" i="2" s="1"/>
  <c r="G28" i="2"/>
  <c r="N28" i="2" s="1"/>
  <c r="G27" i="2"/>
  <c r="G20" i="2"/>
  <c r="N20" i="2" s="1"/>
  <c r="G19" i="2"/>
  <c r="G18" i="2"/>
  <c r="N18" i="2" s="1"/>
  <c r="G17" i="2"/>
  <c r="N17" i="2" s="1"/>
  <c r="G16" i="2"/>
  <c r="N16" i="2" s="1"/>
  <c r="G15" i="2"/>
  <c r="G8" i="2"/>
  <c r="N8" i="2" s="1"/>
  <c r="G7" i="2"/>
  <c r="N7" i="2" s="1"/>
  <c r="L1224" i="2"/>
  <c r="J1224" i="2"/>
  <c r="N817" i="2"/>
  <c r="N1021" i="2"/>
  <c r="N1055" i="2"/>
  <c r="N1123" i="2"/>
  <c r="N1166" i="2"/>
  <c r="L8" i="2"/>
  <c r="L15" i="2"/>
  <c r="L16" i="2"/>
  <c r="L17" i="2"/>
  <c r="L18" i="2"/>
  <c r="L19" i="2"/>
  <c r="L20" i="2"/>
  <c r="L27" i="2"/>
  <c r="L28" i="2"/>
  <c r="L29" i="2"/>
  <c r="L30" i="2"/>
  <c r="L31" i="2"/>
  <c r="L32" i="2"/>
  <c r="L33" i="2"/>
  <c r="L40" i="2"/>
  <c r="L41" i="2"/>
  <c r="L42" i="2"/>
  <c r="L43" i="2"/>
  <c r="L44" i="2"/>
  <c r="L45" i="2"/>
  <c r="L52" i="2"/>
  <c r="L53" i="2"/>
  <c r="L54" i="2"/>
  <c r="L55" i="2"/>
  <c r="L56" i="2"/>
  <c r="L57" i="2"/>
  <c r="L58" i="2"/>
  <c r="L65" i="2"/>
  <c r="L72" i="2"/>
  <c r="L79" i="2"/>
  <c r="L86" i="2"/>
  <c r="L87" i="2"/>
  <c r="L88" i="2"/>
  <c r="L89" i="2"/>
  <c r="L96" i="2"/>
  <c r="L97" i="2"/>
  <c r="L98" i="2"/>
  <c r="L99" i="2"/>
  <c r="L106" i="2"/>
  <c r="L107" i="2"/>
  <c r="L108" i="2"/>
  <c r="L115" i="2"/>
  <c r="L116" i="2"/>
  <c r="L117" i="2"/>
  <c r="L118" i="2"/>
  <c r="L119" i="2"/>
  <c r="L126" i="2"/>
  <c r="L127" i="2"/>
  <c r="L128" i="2"/>
  <c r="L129" i="2"/>
  <c r="L130" i="2"/>
  <c r="L131" i="2"/>
  <c r="L132" i="2"/>
  <c r="L139" i="2"/>
  <c r="L140" i="2"/>
  <c r="L141" i="2"/>
  <c r="L142" i="2"/>
  <c r="L143" i="2"/>
  <c r="L144" i="2"/>
  <c r="L145" i="2"/>
  <c r="L152" i="2"/>
  <c r="L153" i="2"/>
  <c r="L154" i="2"/>
  <c r="L155" i="2"/>
  <c r="L156" i="2"/>
  <c r="L163" i="2"/>
  <c r="L164" i="2"/>
  <c r="L165" i="2"/>
  <c r="L166" i="2"/>
  <c r="L167" i="2"/>
  <c r="L168" i="2"/>
  <c r="L169" i="2"/>
  <c r="L170" i="2"/>
  <c r="L171" i="2"/>
  <c r="L172" i="2"/>
  <c r="L179" i="2"/>
  <c r="L180" i="2"/>
  <c r="L187" i="2"/>
  <c r="L188" i="2"/>
  <c r="L189" i="2"/>
  <c r="L190" i="2"/>
  <c r="L191" i="2"/>
  <c r="L192" i="2"/>
  <c r="L199" i="2"/>
  <c r="L200" i="2"/>
  <c r="L201" i="2"/>
  <c r="L202" i="2"/>
  <c r="L203" i="2"/>
  <c r="L204" i="2"/>
  <c r="L211" i="2"/>
  <c r="L212" i="2"/>
  <c r="L213" i="2"/>
  <c r="L214" i="2"/>
  <c r="L215" i="2"/>
  <c r="L216" i="2"/>
  <c r="L217" i="2"/>
  <c r="L218" i="2"/>
  <c r="L219" i="2"/>
  <c r="L220" i="2"/>
  <c r="L221" i="2"/>
  <c r="L222" i="2"/>
  <c r="L229" i="2"/>
  <c r="L230" i="2"/>
  <c r="L231" i="2"/>
  <c r="L232" i="2"/>
  <c r="L233" i="2"/>
  <c r="L240" i="2"/>
  <c r="L241" i="2"/>
  <c r="L242" i="2"/>
  <c r="L243" i="2"/>
  <c r="L244" i="2"/>
  <c r="L245" i="2"/>
  <c r="L252" i="2"/>
  <c r="L253" i="2"/>
  <c r="L254" i="2"/>
  <c r="L255" i="2"/>
  <c r="L262" i="2"/>
  <c r="L263" i="2"/>
  <c r="L264" i="2"/>
  <c r="L265" i="2"/>
  <c r="L266" i="2"/>
  <c r="L273" i="2"/>
  <c r="L274" i="2"/>
  <c r="L275" i="2"/>
  <c r="L276" i="2"/>
  <c r="L277" i="2"/>
  <c r="L284" i="2"/>
  <c r="L285" i="2"/>
  <c r="L286" i="2"/>
  <c r="L287" i="2"/>
  <c r="L294" i="2"/>
  <c r="L295" i="2"/>
  <c r="L296" i="2"/>
  <c r="L297" i="2"/>
  <c r="L304" i="2"/>
  <c r="L305" i="2"/>
  <c r="L306" i="2"/>
  <c r="L307" i="2"/>
  <c r="L314" i="2"/>
  <c r="L315" i="2"/>
  <c r="L316" i="2"/>
  <c r="L323" i="2"/>
  <c r="L324" i="2"/>
  <c r="L325" i="2"/>
  <c r="L332" i="2"/>
  <c r="L333" i="2"/>
  <c r="L334" i="2"/>
  <c r="L335" i="2"/>
  <c r="L336" i="2"/>
  <c r="L343" i="2"/>
  <c r="L344" i="2"/>
  <c r="L345" i="2"/>
  <c r="L352" i="2"/>
  <c r="L353" i="2"/>
  <c r="L354" i="2"/>
  <c r="L361" i="2"/>
  <c r="L362" i="2"/>
  <c r="L363" i="2"/>
  <c r="L370" i="2"/>
  <c r="L371" i="2"/>
  <c r="L372" i="2"/>
  <c r="L373" i="2"/>
  <c r="L374" i="2"/>
  <c r="L375" i="2"/>
  <c r="L376" i="2"/>
  <c r="L383" i="2"/>
  <c r="L384" i="2"/>
  <c r="L385" i="2"/>
  <c r="L386" i="2"/>
  <c r="L393" i="2"/>
  <c r="L394" i="2"/>
  <c r="L395" i="2"/>
  <c r="L396" i="2"/>
  <c r="L397" i="2"/>
  <c r="L404" i="2"/>
  <c r="L405" i="2"/>
  <c r="L406" i="2"/>
  <c r="L407" i="2"/>
  <c r="L408" i="2"/>
  <c r="L415" i="2"/>
  <c r="L416" i="2"/>
  <c r="L417" i="2"/>
  <c r="L418" i="2"/>
  <c r="L419" i="2"/>
  <c r="L426" i="2"/>
  <c r="L427" i="2"/>
  <c r="L428" i="2"/>
  <c r="L429" i="2"/>
  <c r="L430" i="2"/>
  <c r="L431" i="2"/>
  <c r="L432" i="2"/>
  <c r="L433" i="2"/>
  <c r="L440" i="2"/>
  <c r="L441" i="2"/>
  <c r="L448" i="2"/>
  <c r="L449" i="2"/>
  <c r="L450" i="2"/>
  <c r="L451" i="2"/>
  <c r="L458" i="2"/>
  <c r="L459" i="2"/>
  <c r="L460" i="2"/>
  <c r="L467" i="2"/>
  <c r="L468" i="2"/>
  <c r="L469" i="2"/>
  <c r="L470" i="2"/>
  <c r="L477" i="2"/>
  <c r="L478" i="2"/>
  <c r="L479" i="2"/>
  <c r="L480" i="2"/>
  <c r="L487" i="2"/>
  <c r="L488" i="2"/>
  <c r="L489" i="2"/>
  <c r="L490" i="2"/>
  <c r="L497" i="2"/>
  <c r="L498" i="2"/>
  <c r="L499" i="2"/>
  <c r="L500" i="2"/>
  <c r="L507" i="2"/>
  <c r="L508" i="2"/>
  <c r="L515" i="2"/>
  <c r="L516" i="2"/>
  <c r="L523" i="2"/>
  <c r="L524" i="2"/>
  <c r="L531" i="2"/>
  <c r="L532" i="2"/>
  <c r="L539" i="2"/>
  <c r="L540" i="2"/>
  <c r="L547" i="2"/>
  <c r="L548" i="2"/>
  <c r="L555" i="2"/>
  <c r="L556" i="2"/>
  <c r="L557" i="2"/>
  <c r="L558" i="2"/>
  <c r="L565" i="2"/>
  <c r="L566" i="2"/>
  <c r="L567" i="2"/>
  <c r="L568" i="2"/>
  <c r="L575" i="2"/>
  <c r="L576" i="2"/>
  <c r="L577" i="2"/>
  <c r="L578" i="2"/>
  <c r="L585" i="2"/>
  <c r="L586" i="2"/>
  <c r="L587" i="2"/>
  <c r="L588" i="2"/>
  <c r="L595" i="2"/>
  <c r="L596" i="2"/>
  <c r="L597" i="2"/>
  <c r="L604" i="2"/>
  <c r="L605" i="2"/>
  <c r="L606" i="2"/>
  <c r="L607" i="2"/>
  <c r="L614" i="2"/>
  <c r="L615" i="2"/>
  <c r="L616" i="2"/>
  <c r="L617" i="2"/>
  <c r="L624" i="2"/>
  <c r="L625" i="2"/>
  <c r="L626" i="2"/>
  <c r="L627" i="2"/>
  <c r="L634" i="2"/>
  <c r="L635" i="2"/>
  <c r="L636" i="2"/>
  <c r="L637" i="2"/>
  <c r="L644" i="2"/>
  <c r="L645" i="2"/>
  <c r="L646" i="2"/>
  <c r="L647" i="2"/>
  <c r="L654" i="2"/>
  <c r="L655" i="2"/>
  <c r="L656" i="2"/>
  <c r="L657" i="2"/>
  <c r="L664" i="2"/>
  <c r="L665" i="2"/>
  <c r="L666" i="2"/>
  <c r="L667" i="2"/>
  <c r="L674" i="2"/>
  <c r="L675" i="2"/>
  <c r="L676" i="2"/>
  <c r="L683" i="2"/>
  <c r="L684" i="2"/>
  <c r="L691" i="2"/>
  <c r="L692" i="2"/>
  <c r="L693" i="2"/>
  <c r="L694" i="2"/>
  <c r="L695" i="2"/>
  <c r="L696" i="2"/>
  <c r="L697" i="2"/>
  <c r="L698" i="2"/>
  <c r="L699" i="2"/>
  <c r="L700" i="2"/>
  <c r="L701" i="2"/>
  <c r="L702" i="2"/>
  <c r="L703" i="2"/>
  <c r="L704" i="2"/>
  <c r="L705" i="2"/>
  <c r="L706" i="2"/>
  <c r="L707" i="2"/>
  <c r="L714" i="2"/>
  <c r="L715" i="2"/>
  <c r="L722" i="2"/>
  <c r="L723" i="2"/>
  <c r="L724" i="2"/>
  <c r="L725" i="2"/>
  <c r="L732" i="2"/>
  <c r="L733" i="2"/>
  <c r="L734" i="2"/>
  <c r="L735" i="2"/>
  <c r="L742" i="2"/>
  <c r="L743" i="2"/>
  <c r="L744" i="2"/>
  <c r="L745" i="2"/>
  <c r="L746" i="2"/>
  <c r="L747" i="2"/>
  <c r="L754" i="2"/>
  <c r="L755" i="2"/>
  <c r="L756" i="2"/>
  <c r="L757" i="2"/>
  <c r="L758" i="2"/>
  <c r="L759" i="2"/>
  <c r="L766" i="2"/>
  <c r="L767" i="2"/>
  <c r="L768" i="2"/>
  <c r="L769" i="2"/>
  <c r="L770" i="2"/>
  <c r="L771" i="2"/>
  <c r="L778" i="2"/>
  <c r="L779" i="2"/>
  <c r="L780" i="2"/>
  <c r="L781" i="2"/>
  <c r="L782" i="2"/>
  <c r="L783" i="2"/>
  <c r="L790" i="2"/>
  <c r="L791" i="2"/>
  <c r="L792" i="2"/>
  <c r="L793" i="2"/>
  <c r="L794" i="2"/>
  <c r="L795" i="2"/>
  <c r="L802" i="2"/>
  <c r="L803" i="2"/>
  <c r="L804" i="2"/>
  <c r="L805" i="2"/>
  <c r="L806" i="2"/>
  <c r="L807" i="2"/>
  <c r="L814" i="2"/>
  <c r="L815" i="2"/>
  <c r="L816" i="2"/>
  <c r="L817" i="2"/>
  <c r="L818" i="2"/>
  <c r="L819" i="2"/>
  <c r="L826" i="2"/>
  <c r="L827" i="2"/>
  <c r="L828" i="2"/>
  <c r="L829" i="2"/>
  <c r="L830" i="2"/>
  <c r="L831" i="2"/>
  <c r="L838" i="2"/>
  <c r="L839" i="2"/>
  <c r="L840" i="2"/>
  <c r="L841" i="2"/>
  <c r="L842" i="2"/>
  <c r="L843" i="2"/>
  <c r="L850" i="2"/>
  <c r="L851" i="2"/>
  <c r="L852" i="2"/>
  <c r="L853" i="2"/>
  <c r="L854" i="2"/>
  <c r="L861" i="2"/>
  <c r="L862" i="2"/>
  <c r="L863" i="2"/>
  <c r="L864" i="2"/>
  <c r="L871" i="2"/>
  <c r="L872" i="2"/>
  <c r="L873" i="2"/>
  <c r="L874" i="2"/>
  <c r="L875" i="2"/>
  <c r="L876" i="2"/>
  <c r="L883" i="2"/>
  <c r="L884" i="2"/>
  <c r="L885" i="2"/>
  <c r="L886" i="2"/>
  <c r="L887" i="2"/>
  <c r="L888" i="2"/>
  <c r="L895" i="2"/>
  <c r="L896" i="2"/>
  <c r="L897" i="2"/>
  <c r="L898" i="2"/>
  <c r="L905" i="2"/>
  <c r="L906" i="2"/>
  <c r="L907" i="2"/>
  <c r="L908" i="2"/>
  <c r="L915" i="2"/>
  <c r="L916" i="2"/>
  <c r="L917" i="2"/>
  <c r="L918" i="2"/>
  <c r="L919" i="2"/>
  <c r="L920" i="2"/>
  <c r="L927" i="2"/>
  <c r="L928" i="2"/>
  <c r="L929" i="2"/>
  <c r="L930" i="2"/>
  <c r="L931" i="2"/>
  <c r="L932" i="2"/>
  <c r="L939" i="2"/>
  <c r="L940" i="2"/>
  <c r="L941" i="2"/>
  <c r="L942" i="2"/>
  <c r="L949" i="2"/>
  <c r="L950" i="2"/>
  <c r="L951" i="2"/>
  <c r="L952" i="2"/>
  <c r="L953" i="2"/>
  <c r="L954" i="2"/>
  <c r="L961" i="2"/>
  <c r="L962" i="2"/>
  <c r="L963" i="2"/>
  <c r="L964" i="2"/>
  <c r="L965" i="2"/>
  <c r="L966" i="2"/>
  <c r="L967" i="2"/>
  <c r="L968" i="2"/>
  <c r="L969" i="2"/>
  <c r="L970" i="2"/>
  <c r="L971" i="2"/>
  <c r="L972" i="2"/>
  <c r="L973" i="2"/>
  <c r="L980" i="2"/>
  <c r="L987" i="2"/>
  <c r="L988" i="2"/>
  <c r="L989" i="2"/>
  <c r="L990" i="2"/>
  <c r="L997" i="2"/>
  <c r="L998" i="2"/>
  <c r="L999" i="2"/>
  <c r="L1000" i="2"/>
  <c r="L1007" i="2"/>
  <c r="L1008" i="2"/>
  <c r="L1009" i="2"/>
  <c r="L1010" i="2"/>
  <c r="L1017" i="2"/>
  <c r="L1018" i="2"/>
  <c r="L1019" i="2"/>
  <c r="L1020" i="2"/>
  <c r="L1021" i="2"/>
  <c r="L1022" i="2"/>
  <c r="L1029" i="2"/>
  <c r="L1030" i="2"/>
  <c r="L1031" i="2"/>
  <c r="L1032" i="2"/>
  <c r="L1033" i="2"/>
  <c r="L1034" i="2"/>
  <c r="L1041" i="2"/>
  <c r="L1042" i="2"/>
  <c r="L1043" i="2"/>
  <c r="L1044" i="2"/>
  <c r="L1045" i="2"/>
  <c r="L1052" i="2"/>
  <c r="L1053" i="2"/>
  <c r="L1054" i="2"/>
  <c r="L1055" i="2"/>
  <c r="L1056" i="2"/>
  <c r="L1063" i="2"/>
  <c r="L1064" i="2"/>
  <c r="L1065" i="2"/>
  <c r="L1066" i="2"/>
  <c r="L1067" i="2"/>
  <c r="L1068" i="2"/>
  <c r="L1075" i="2"/>
  <c r="L1076" i="2"/>
  <c r="L1077" i="2"/>
  <c r="L1078" i="2"/>
  <c r="L1079" i="2"/>
  <c r="L1086" i="2"/>
  <c r="L1087" i="2"/>
  <c r="L1088" i="2"/>
  <c r="L1089" i="2"/>
  <c r="L1090" i="2"/>
  <c r="L1091" i="2"/>
  <c r="L1098" i="2"/>
  <c r="L1099" i="2"/>
  <c r="L1100" i="2"/>
  <c r="L1101" i="2"/>
  <c r="L1102" i="2"/>
  <c r="L1103" i="2"/>
  <c r="L1110" i="2"/>
  <c r="L1111" i="2"/>
  <c r="L1112" i="2"/>
  <c r="L1113" i="2"/>
  <c r="L1114" i="2"/>
  <c r="L1121" i="2"/>
  <c r="L1122" i="2"/>
  <c r="L1123" i="2"/>
  <c r="L1130" i="2"/>
  <c r="L1131" i="2"/>
  <c r="L1132" i="2"/>
  <c r="L1133" i="2"/>
  <c r="L1134" i="2"/>
  <c r="L1135" i="2"/>
  <c r="L1142" i="2"/>
  <c r="L1143" i="2"/>
  <c r="L1144" i="2"/>
  <c r="L1145" i="2"/>
  <c r="L1146" i="2"/>
  <c r="L1153" i="2"/>
  <c r="L1154" i="2"/>
  <c r="L1155" i="2"/>
  <c r="L1156" i="2"/>
  <c r="L1157" i="2"/>
  <c r="L1164" i="2"/>
  <c r="L1165" i="2"/>
  <c r="L1166" i="2"/>
  <c r="L1167" i="2"/>
  <c r="L1168" i="2"/>
  <c r="L1169" i="2"/>
  <c r="L1170" i="2"/>
  <c r="L1171" i="2"/>
  <c r="L1178" i="2"/>
  <c r="L1179" i="2"/>
  <c r="L1180" i="2"/>
  <c r="L1181" i="2"/>
  <c r="L1188" i="2"/>
  <c r="L1189" i="2"/>
  <c r="L1196" i="2"/>
  <c r="L1197" i="2"/>
  <c r="L1198" i="2"/>
  <c r="L1199" i="2"/>
  <c r="L1206" i="2"/>
  <c r="L1207" i="2"/>
  <c r="L1208" i="2"/>
  <c r="L1215" i="2"/>
  <c r="L1216" i="2"/>
  <c r="L1217" i="2"/>
  <c r="L7" i="2"/>
  <c r="J8" i="2"/>
  <c r="J15" i="2"/>
  <c r="J16" i="2"/>
  <c r="J17" i="2"/>
  <c r="J18" i="2"/>
  <c r="J19" i="2"/>
  <c r="J20" i="2"/>
  <c r="J27" i="2"/>
  <c r="J28" i="2"/>
  <c r="J29" i="2"/>
  <c r="J30" i="2"/>
  <c r="J31" i="2"/>
  <c r="J32" i="2"/>
  <c r="J33" i="2"/>
  <c r="J40" i="2"/>
  <c r="J41" i="2"/>
  <c r="J42" i="2"/>
  <c r="J43" i="2"/>
  <c r="J44" i="2"/>
  <c r="J45" i="2"/>
  <c r="J52" i="2"/>
  <c r="J53" i="2"/>
  <c r="J54" i="2"/>
  <c r="J55" i="2"/>
  <c r="J56" i="2"/>
  <c r="J57" i="2"/>
  <c r="J58" i="2"/>
  <c r="J65" i="2"/>
  <c r="J72" i="2"/>
  <c r="J79" i="2"/>
  <c r="J86" i="2"/>
  <c r="J87" i="2"/>
  <c r="J88" i="2"/>
  <c r="J89" i="2"/>
  <c r="J96" i="2"/>
  <c r="J97" i="2"/>
  <c r="J98" i="2"/>
  <c r="J99" i="2"/>
  <c r="J106" i="2"/>
  <c r="J107" i="2"/>
  <c r="J108" i="2"/>
  <c r="J115" i="2"/>
  <c r="J116" i="2"/>
  <c r="J117" i="2"/>
  <c r="J118" i="2"/>
  <c r="J119" i="2"/>
  <c r="J126" i="2"/>
  <c r="J127" i="2"/>
  <c r="J128" i="2"/>
  <c r="J129" i="2"/>
  <c r="J130" i="2"/>
  <c r="J131" i="2"/>
  <c r="J132" i="2"/>
  <c r="J139" i="2"/>
  <c r="J140" i="2"/>
  <c r="J141" i="2"/>
  <c r="J142" i="2"/>
  <c r="J143" i="2"/>
  <c r="J144" i="2"/>
  <c r="J145" i="2"/>
  <c r="J152" i="2"/>
  <c r="J153" i="2"/>
  <c r="J154" i="2"/>
  <c r="J155" i="2"/>
  <c r="J156" i="2"/>
  <c r="J163" i="2"/>
  <c r="J164" i="2"/>
  <c r="J165" i="2"/>
  <c r="J166" i="2"/>
  <c r="J167" i="2"/>
  <c r="J168" i="2"/>
  <c r="J169" i="2"/>
  <c r="J170" i="2"/>
  <c r="J171" i="2"/>
  <c r="J172" i="2"/>
  <c r="J179" i="2"/>
  <c r="J180" i="2"/>
  <c r="J187" i="2"/>
  <c r="J188" i="2"/>
  <c r="J189" i="2"/>
  <c r="J190" i="2"/>
  <c r="J191" i="2"/>
  <c r="J192" i="2"/>
  <c r="J199" i="2"/>
  <c r="J200" i="2"/>
  <c r="J201" i="2"/>
  <c r="J202" i="2"/>
  <c r="J203" i="2"/>
  <c r="J204" i="2"/>
  <c r="J211" i="2"/>
  <c r="J212" i="2"/>
  <c r="J213" i="2"/>
  <c r="J214" i="2"/>
  <c r="J215" i="2"/>
  <c r="J216" i="2"/>
  <c r="J217" i="2"/>
  <c r="J218" i="2"/>
  <c r="J219" i="2"/>
  <c r="J220" i="2"/>
  <c r="J221" i="2"/>
  <c r="J222" i="2"/>
  <c r="J229" i="2"/>
  <c r="J230" i="2"/>
  <c r="J231" i="2"/>
  <c r="J232" i="2"/>
  <c r="J233" i="2"/>
  <c r="J240" i="2"/>
  <c r="J241" i="2"/>
  <c r="J242" i="2"/>
  <c r="J243" i="2"/>
  <c r="J244" i="2"/>
  <c r="J245" i="2"/>
  <c r="J252" i="2"/>
  <c r="J253" i="2"/>
  <c r="J254" i="2"/>
  <c r="J255" i="2"/>
  <c r="J262" i="2"/>
  <c r="J263" i="2"/>
  <c r="J264" i="2"/>
  <c r="J265" i="2"/>
  <c r="J266" i="2"/>
  <c r="J273" i="2"/>
  <c r="J274" i="2"/>
  <c r="J275" i="2"/>
  <c r="J276" i="2"/>
  <c r="J277" i="2"/>
  <c r="J284" i="2"/>
  <c r="J285" i="2"/>
  <c r="J286" i="2"/>
  <c r="J287" i="2"/>
  <c r="J294" i="2"/>
  <c r="J295" i="2"/>
  <c r="J296" i="2"/>
  <c r="J297" i="2"/>
  <c r="J304" i="2"/>
  <c r="J305" i="2"/>
  <c r="J306" i="2"/>
  <c r="J307" i="2"/>
  <c r="J314" i="2"/>
  <c r="J315" i="2"/>
  <c r="J316" i="2"/>
  <c r="J323" i="2"/>
  <c r="J324" i="2"/>
  <c r="J325" i="2"/>
  <c r="J332" i="2"/>
  <c r="J333" i="2"/>
  <c r="J334" i="2"/>
  <c r="J335" i="2"/>
  <c r="J336" i="2"/>
  <c r="J343" i="2"/>
  <c r="J344" i="2"/>
  <c r="J345" i="2"/>
  <c r="J352" i="2"/>
  <c r="J353" i="2"/>
  <c r="J354" i="2"/>
  <c r="J361" i="2"/>
  <c r="J362" i="2"/>
  <c r="J363" i="2"/>
  <c r="J370" i="2"/>
  <c r="J371" i="2"/>
  <c r="J372" i="2"/>
  <c r="J373" i="2"/>
  <c r="J374" i="2"/>
  <c r="J375" i="2"/>
  <c r="J376" i="2"/>
  <c r="J383" i="2"/>
  <c r="J384" i="2"/>
  <c r="J385" i="2"/>
  <c r="J386" i="2"/>
  <c r="J393" i="2"/>
  <c r="J394" i="2"/>
  <c r="J395" i="2"/>
  <c r="J396" i="2"/>
  <c r="J397" i="2"/>
  <c r="J404" i="2"/>
  <c r="J405" i="2"/>
  <c r="J406" i="2"/>
  <c r="J407" i="2"/>
  <c r="J408" i="2"/>
  <c r="J415" i="2"/>
  <c r="J416" i="2"/>
  <c r="J417" i="2"/>
  <c r="J418" i="2"/>
  <c r="J419" i="2"/>
  <c r="J426" i="2"/>
  <c r="J427" i="2"/>
  <c r="J428" i="2"/>
  <c r="J429" i="2"/>
  <c r="J430" i="2"/>
  <c r="J431" i="2"/>
  <c r="J432" i="2"/>
  <c r="J433" i="2"/>
  <c r="J440" i="2"/>
  <c r="J441" i="2"/>
  <c r="J448" i="2"/>
  <c r="J449" i="2"/>
  <c r="J450" i="2"/>
  <c r="J451" i="2"/>
  <c r="J458" i="2"/>
  <c r="J459" i="2"/>
  <c r="J460" i="2"/>
  <c r="J467" i="2"/>
  <c r="J468" i="2"/>
  <c r="J469" i="2"/>
  <c r="J470" i="2"/>
  <c r="J477" i="2"/>
  <c r="J478" i="2"/>
  <c r="J479" i="2"/>
  <c r="J480" i="2"/>
  <c r="J487" i="2"/>
  <c r="J488" i="2"/>
  <c r="J489" i="2"/>
  <c r="J490" i="2"/>
  <c r="J497" i="2"/>
  <c r="J498" i="2"/>
  <c r="J499" i="2"/>
  <c r="J500" i="2"/>
  <c r="J507" i="2"/>
  <c r="J508" i="2"/>
  <c r="J515" i="2"/>
  <c r="J516" i="2"/>
  <c r="J523" i="2"/>
  <c r="J524" i="2"/>
  <c r="J531" i="2"/>
  <c r="J532" i="2"/>
  <c r="J539" i="2"/>
  <c r="J540" i="2"/>
  <c r="J547" i="2"/>
  <c r="J548" i="2"/>
  <c r="J555" i="2"/>
  <c r="J556" i="2"/>
  <c r="J557" i="2"/>
  <c r="J558" i="2"/>
  <c r="J565" i="2"/>
  <c r="J566" i="2"/>
  <c r="J567" i="2"/>
  <c r="J568" i="2"/>
  <c r="J575" i="2"/>
  <c r="J576" i="2"/>
  <c r="J577" i="2"/>
  <c r="J578" i="2"/>
  <c r="J585" i="2"/>
  <c r="J586" i="2"/>
  <c r="J587" i="2"/>
  <c r="J588" i="2"/>
  <c r="J595" i="2"/>
  <c r="J596" i="2"/>
  <c r="J597" i="2"/>
  <c r="J604" i="2"/>
  <c r="J605" i="2"/>
  <c r="J606" i="2"/>
  <c r="J607" i="2"/>
  <c r="J614" i="2"/>
  <c r="J615" i="2"/>
  <c r="J616" i="2"/>
  <c r="J617" i="2"/>
  <c r="J624" i="2"/>
  <c r="J625" i="2"/>
  <c r="J626" i="2"/>
  <c r="J627" i="2"/>
  <c r="J634" i="2"/>
  <c r="J635" i="2"/>
  <c r="J636" i="2"/>
  <c r="J637" i="2"/>
  <c r="J644" i="2"/>
  <c r="J645" i="2"/>
  <c r="J646" i="2"/>
  <c r="J647" i="2"/>
  <c r="J654" i="2"/>
  <c r="J655" i="2"/>
  <c r="J656" i="2"/>
  <c r="J657" i="2"/>
  <c r="J664" i="2"/>
  <c r="J665" i="2"/>
  <c r="J666" i="2"/>
  <c r="J667" i="2"/>
  <c r="J674" i="2"/>
  <c r="J675" i="2"/>
  <c r="J676" i="2"/>
  <c r="J683" i="2"/>
  <c r="J684" i="2"/>
  <c r="J691" i="2"/>
  <c r="J692" i="2"/>
  <c r="J693" i="2"/>
  <c r="J694" i="2"/>
  <c r="J695" i="2"/>
  <c r="J696" i="2"/>
  <c r="J697" i="2"/>
  <c r="J698" i="2"/>
  <c r="J699" i="2"/>
  <c r="J700" i="2"/>
  <c r="J701" i="2"/>
  <c r="J702" i="2"/>
  <c r="J703" i="2"/>
  <c r="J704" i="2"/>
  <c r="J705" i="2"/>
  <c r="J706" i="2"/>
  <c r="J707" i="2"/>
  <c r="J714" i="2"/>
  <c r="J715" i="2"/>
  <c r="J722" i="2"/>
  <c r="J723" i="2"/>
  <c r="J724" i="2"/>
  <c r="J725" i="2"/>
  <c r="J732" i="2"/>
  <c r="J733" i="2"/>
  <c r="J734" i="2"/>
  <c r="J735" i="2"/>
  <c r="J742" i="2"/>
  <c r="J743" i="2"/>
  <c r="J744" i="2"/>
  <c r="J745" i="2"/>
  <c r="J746" i="2"/>
  <c r="J747" i="2"/>
  <c r="J754" i="2"/>
  <c r="J755" i="2"/>
  <c r="J756" i="2"/>
  <c r="J757" i="2"/>
  <c r="J758" i="2"/>
  <c r="J759" i="2"/>
  <c r="J766" i="2"/>
  <c r="J767" i="2"/>
  <c r="J768" i="2"/>
  <c r="J769" i="2"/>
  <c r="J770" i="2"/>
  <c r="J771" i="2"/>
  <c r="J778" i="2"/>
  <c r="J779" i="2"/>
  <c r="J780" i="2"/>
  <c r="J781" i="2"/>
  <c r="J782" i="2"/>
  <c r="J783" i="2"/>
  <c r="J790" i="2"/>
  <c r="J791" i="2"/>
  <c r="J792" i="2"/>
  <c r="J793" i="2"/>
  <c r="J794" i="2"/>
  <c r="J795" i="2"/>
  <c r="J802" i="2"/>
  <c r="J803" i="2"/>
  <c r="J804" i="2"/>
  <c r="J805" i="2"/>
  <c r="J806" i="2"/>
  <c r="J807" i="2"/>
  <c r="J814" i="2"/>
  <c r="J815" i="2"/>
  <c r="J816" i="2"/>
  <c r="J817" i="2"/>
  <c r="J818" i="2"/>
  <c r="J819" i="2"/>
  <c r="J826" i="2"/>
  <c r="J827" i="2"/>
  <c r="J828" i="2"/>
  <c r="J829" i="2"/>
  <c r="J830" i="2"/>
  <c r="J831" i="2"/>
  <c r="J838" i="2"/>
  <c r="J839" i="2"/>
  <c r="J840" i="2"/>
  <c r="J841" i="2"/>
  <c r="J842" i="2"/>
  <c r="J843" i="2"/>
  <c r="J850" i="2"/>
  <c r="J851" i="2"/>
  <c r="J852" i="2"/>
  <c r="J853" i="2"/>
  <c r="J854" i="2"/>
  <c r="J861" i="2"/>
  <c r="J862" i="2"/>
  <c r="J863" i="2"/>
  <c r="J864" i="2"/>
  <c r="J871" i="2"/>
  <c r="J872" i="2"/>
  <c r="J873" i="2"/>
  <c r="J874" i="2"/>
  <c r="J875" i="2"/>
  <c r="J876" i="2"/>
  <c r="J883" i="2"/>
  <c r="J884" i="2"/>
  <c r="J885" i="2"/>
  <c r="J886" i="2"/>
  <c r="J887" i="2"/>
  <c r="J888" i="2"/>
  <c r="J895" i="2"/>
  <c r="J896" i="2"/>
  <c r="J897" i="2"/>
  <c r="J898" i="2"/>
  <c r="J905" i="2"/>
  <c r="J906" i="2"/>
  <c r="J907" i="2"/>
  <c r="J908" i="2"/>
  <c r="J915" i="2"/>
  <c r="J916" i="2"/>
  <c r="J917" i="2"/>
  <c r="J918" i="2"/>
  <c r="J919" i="2"/>
  <c r="J920" i="2"/>
  <c r="J927" i="2"/>
  <c r="J928" i="2"/>
  <c r="J929" i="2"/>
  <c r="J930" i="2"/>
  <c r="J931" i="2"/>
  <c r="J932" i="2"/>
  <c r="J939" i="2"/>
  <c r="J940" i="2"/>
  <c r="J941" i="2"/>
  <c r="J942" i="2"/>
  <c r="J949" i="2"/>
  <c r="J950" i="2"/>
  <c r="J951" i="2"/>
  <c r="J952" i="2"/>
  <c r="J953" i="2"/>
  <c r="J954" i="2"/>
  <c r="J961" i="2"/>
  <c r="J962" i="2"/>
  <c r="J963" i="2"/>
  <c r="J964" i="2"/>
  <c r="J965" i="2"/>
  <c r="J966" i="2"/>
  <c r="J967" i="2"/>
  <c r="J968" i="2"/>
  <c r="J969" i="2"/>
  <c r="J970" i="2"/>
  <c r="J971" i="2"/>
  <c r="J972" i="2"/>
  <c r="J973" i="2"/>
  <c r="J980" i="2"/>
  <c r="J987" i="2"/>
  <c r="J988" i="2"/>
  <c r="J989" i="2"/>
  <c r="J990" i="2"/>
  <c r="J997" i="2"/>
  <c r="J998" i="2"/>
  <c r="J999" i="2"/>
  <c r="J1000" i="2"/>
  <c r="J1007" i="2"/>
  <c r="J1008" i="2"/>
  <c r="J1009" i="2"/>
  <c r="J1010" i="2"/>
  <c r="J1017" i="2"/>
  <c r="J1018" i="2"/>
  <c r="J1019" i="2"/>
  <c r="J1020" i="2"/>
  <c r="J1021" i="2"/>
  <c r="J1022" i="2"/>
  <c r="J1029" i="2"/>
  <c r="J1030" i="2"/>
  <c r="J1031" i="2"/>
  <c r="J1032" i="2"/>
  <c r="J1033" i="2"/>
  <c r="J1034" i="2"/>
  <c r="J1041" i="2"/>
  <c r="J1042" i="2"/>
  <c r="J1043" i="2"/>
  <c r="J1044" i="2"/>
  <c r="J1045" i="2"/>
  <c r="J1052" i="2"/>
  <c r="J1053" i="2"/>
  <c r="J1054" i="2"/>
  <c r="J1055" i="2"/>
  <c r="J1056" i="2"/>
  <c r="J1063" i="2"/>
  <c r="J1064" i="2"/>
  <c r="J1065" i="2"/>
  <c r="J1066" i="2"/>
  <c r="J1067" i="2"/>
  <c r="J1068" i="2"/>
  <c r="J1075" i="2"/>
  <c r="J1076" i="2"/>
  <c r="J1077" i="2"/>
  <c r="J1078" i="2"/>
  <c r="J1079" i="2"/>
  <c r="J1086" i="2"/>
  <c r="J1087" i="2"/>
  <c r="J1088" i="2"/>
  <c r="J1089" i="2"/>
  <c r="J1090" i="2"/>
  <c r="J1091" i="2"/>
  <c r="J1098" i="2"/>
  <c r="J1099" i="2"/>
  <c r="J1100" i="2"/>
  <c r="J1101" i="2"/>
  <c r="J1102" i="2"/>
  <c r="J1103" i="2"/>
  <c r="J1110" i="2"/>
  <c r="J1111" i="2"/>
  <c r="J1112" i="2"/>
  <c r="J1113" i="2"/>
  <c r="J1114" i="2"/>
  <c r="J1121" i="2"/>
  <c r="J1122" i="2"/>
  <c r="J1123" i="2"/>
  <c r="J1130" i="2"/>
  <c r="J1131" i="2"/>
  <c r="J1132" i="2"/>
  <c r="J1133" i="2"/>
  <c r="J1134" i="2"/>
  <c r="J1135" i="2"/>
  <c r="J1142" i="2"/>
  <c r="J1143" i="2"/>
  <c r="J1144" i="2"/>
  <c r="J1145" i="2"/>
  <c r="J1146" i="2"/>
  <c r="J1153" i="2"/>
  <c r="J1154" i="2"/>
  <c r="J1155" i="2"/>
  <c r="J1156" i="2"/>
  <c r="J1157" i="2"/>
  <c r="J1164" i="2"/>
  <c r="J1165" i="2"/>
  <c r="J1166" i="2"/>
  <c r="J1167" i="2"/>
  <c r="J1168" i="2"/>
  <c r="J1169" i="2"/>
  <c r="J1170" i="2"/>
  <c r="J1171" i="2"/>
  <c r="J1178" i="2"/>
  <c r="J1179" i="2"/>
  <c r="J1180" i="2"/>
  <c r="J1181" i="2"/>
  <c r="J1188" i="2"/>
  <c r="J1189" i="2"/>
  <c r="J1196" i="2"/>
  <c r="J1197" i="2"/>
  <c r="J1198" i="2"/>
  <c r="J1199" i="2"/>
  <c r="J1206" i="2"/>
  <c r="J1207" i="2"/>
  <c r="J1208" i="2"/>
  <c r="J1215" i="2"/>
  <c r="J1216" i="2"/>
  <c r="J1217" i="2"/>
  <c r="J7" i="2"/>
  <c r="G308" i="2" l="1"/>
  <c r="N308" i="2" s="1"/>
  <c r="G509" i="2"/>
  <c r="N509" i="2" s="1"/>
  <c r="G1190" i="2"/>
  <c r="N1190" i="2" s="1"/>
  <c r="G716" i="2"/>
  <c r="N716" i="2" s="1"/>
  <c r="G549" i="2"/>
  <c r="N549" i="2" s="1"/>
  <c r="N1224" i="2"/>
  <c r="G1225" i="2"/>
  <c r="N1225" i="2" s="1"/>
  <c r="G181" i="2"/>
  <c r="N181" i="2" s="1"/>
  <c r="G193" i="2"/>
  <c r="N193" i="2" s="1"/>
  <c r="G90" i="2"/>
  <c r="N90" i="2" s="1"/>
  <c r="G1209" i="2"/>
  <c r="N1209" i="2" s="1"/>
  <c r="G877" i="2"/>
  <c r="N877" i="2" s="1"/>
  <c r="G943" i="2"/>
  <c r="N943" i="2" s="1"/>
  <c r="G1011" i="2"/>
  <c r="N1011" i="2" s="1"/>
  <c r="G1046" i="2"/>
  <c r="N1046" i="2" s="1"/>
  <c r="G1080" i="2"/>
  <c r="N1080" i="2" s="1"/>
  <c r="N106" i="2"/>
  <c r="G109" i="2"/>
  <c r="N109" i="2" s="1"/>
  <c r="N458" i="2"/>
  <c r="G461" i="2"/>
  <c r="N461" i="2" s="1"/>
  <c r="N778" i="2"/>
  <c r="G784" i="2"/>
  <c r="N784" i="2" s="1"/>
  <c r="N871" i="2"/>
  <c r="N27" i="2"/>
  <c r="G34" i="2"/>
  <c r="N34" i="2" s="1"/>
  <c r="G685" i="2"/>
  <c r="N685" i="2" s="1"/>
  <c r="N915" i="2"/>
  <c r="G921" i="2"/>
  <c r="N921" i="2" s="1"/>
  <c r="N949" i="2"/>
  <c r="G955" i="2"/>
  <c r="N955" i="2" s="1"/>
  <c r="N1017" i="2"/>
  <c r="G1023" i="2"/>
  <c r="N1023" i="2" s="1"/>
  <c r="N1153" i="2"/>
  <c r="G1158" i="2"/>
  <c r="N1158" i="2" s="1"/>
  <c r="N939" i="2"/>
  <c r="N352" i="2"/>
  <c r="G355" i="2"/>
  <c r="N355" i="2" s="1"/>
  <c r="N426" i="2"/>
  <c r="G434" i="2"/>
  <c r="N434" i="2" s="1"/>
  <c r="N604" i="2"/>
  <c r="G608" i="2"/>
  <c r="N608" i="2" s="1"/>
  <c r="N644" i="2"/>
  <c r="G648" i="2"/>
  <c r="N648" i="2" s="1"/>
  <c r="N814" i="2"/>
  <c r="G820" i="2"/>
  <c r="N820" i="2" s="1"/>
  <c r="N1052" i="2"/>
  <c r="G1057" i="2"/>
  <c r="N1057" i="2" s="1"/>
  <c r="N1086" i="2"/>
  <c r="G1092" i="2"/>
  <c r="N1092" i="2" s="1"/>
  <c r="N115" i="2"/>
  <c r="G120" i="2"/>
  <c r="N120" i="2" s="1"/>
  <c r="N211" i="2"/>
  <c r="G223" i="2"/>
  <c r="N223" i="2" s="1"/>
  <c r="N273" i="2"/>
  <c r="G278" i="2"/>
  <c r="N278" i="2" s="1"/>
  <c r="G398" i="2"/>
  <c r="N398" i="2" s="1"/>
  <c r="N467" i="2"/>
  <c r="G471" i="2"/>
  <c r="N471" i="2" s="1"/>
  <c r="N565" i="2"/>
  <c r="G569" i="2"/>
  <c r="N569" i="2" s="1"/>
  <c r="N691" i="2"/>
  <c r="G708" i="2"/>
  <c r="N708" i="2" s="1"/>
  <c r="N883" i="2"/>
  <c r="G889" i="2"/>
  <c r="N889" i="2" s="1"/>
  <c r="N1121" i="2"/>
  <c r="G1124" i="2"/>
  <c r="N1124" i="2" s="1"/>
  <c r="N1041" i="2"/>
  <c r="N240" i="2"/>
  <c r="G246" i="2"/>
  <c r="N246" i="2" s="1"/>
  <c r="N314" i="2"/>
  <c r="G317" i="2"/>
  <c r="N317" i="2" s="1"/>
  <c r="G760" i="2"/>
  <c r="N760" i="2" s="1"/>
  <c r="N850" i="2"/>
  <c r="G855" i="2"/>
  <c r="N855" i="2" s="1"/>
  <c r="G981" i="2"/>
  <c r="N981" i="2" s="1"/>
  <c r="G1200" i="2"/>
  <c r="N1200" i="2" s="1"/>
  <c r="N361" i="2"/>
  <c r="G364" i="2"/>
  <c r="N364" i="2" s="1"/>
  <c r="G991" i="2"/>
  <c r="N991" i="2" s="1"/>
  <c r="N152" i="2"/>
  <c r="G157" i="2"/>
  <c r="N157" i="2" s="1"/>
  <c r="N614" i="2"/>
  <c r="G618" i="2"/>
  <c r="N618" i="2" s="1"/>
  <c r="G658" i="2"/>
  <c r="N658" i="2" s="1"/>
  <c r="G726" i="2"/>
  <c r="N726" i="2" s="1"/>
  <c r="N790" i="2"/>
  <c r="G796" i="2"/>
  <c r="N796" i="2" s="1"/>
  <c r="G1136" i="2"/>
  <c r="N1136" i="2" s="1"/>
  <c r="G1172" i="2"/>
  <c r="N1172" i="2" s="1"/>
  <c r="N323" i="2"/>
  <c r="G326" i="2"/>
  <c r="N326" i="2" s="1"/>
  <c r="N477" i="2"/>
  <c r="G481" i="2"/>
  <c r="N481" i="2" s="1"/>
  <c r="N575" i="2"/>
  <c r="G579" i="2"/>
  <c r="N579" i="2" s="1"/>
  <c r="N927" i="2"/>
  <c r="G933" i="2"/>
  <c r="N933" i="2" s="1"/>
  <c r="N961" i="2"/>
  <c r="G974" i="2"/>
  <c r="N974" i="2" s="1"/>
  <c r="N1029" i="2"/>
  <c r="G1035" i="2"/>
  <c r="N1035" i="2" s="1"/>
  <c r="N1063" i="2"/>
  <c r="G1069" i="2"/>
  <c r="N1069" i="2" s="1"/>
  <c r="N40" i="2"/>
  <c r="G46" i="2"/>
  <c r="N46" i="2" s="1"/>
  <c r="N126" i="2"/>
  <c r="G133" i="2"/>
  <c r="N133" i="2" s="1"/>
  <c r="N284" i="2"/>
  <c r="G288" i="2"/>
  <c r="N288" i="2" s="1"/>
  <c r="G377" i="2"/>
  <c r="N377" i="2" s="1"/>
  <c r="G409" i="2"/>
  <c r="N409" i="2" s="1"/>
  <c r="G832" i="2"/>
  <c r="N832" i="2" s="1"/>
  <c r="G1104" i="2"/>
  <c r="N1104" i="2" s="1"/>
  <c r="G865" i="2"/>
  <c r="N865" i="2" s="1"/>
  <c r="G899" i="2"/>
  <c r="N899" i="2" s="1"/>
  <c r="G1001" i="2"/>
  <c r="N1001" i="2" s="1"/>
  <c r="G256" i="2"/>
  <c r="N256" i="2" s="1"/>
  <c r="N332" i="2"/>
  <c r="G337" i="2"/>
  <c r="N337" i="2" s="1"/>
  <c r="G442" i="2"/>
  <c r="N442" i="2" s="1"/>
  <c r="G628" i="2"/>
  <c r="N628" i="2" s="1"/>
  <c r="G668" i="2"/>
  <c r="N668" i="2" s="1"/>
  <c r="N732" i="2"/>
  <c r="G736" i="2"/>
  <c r="N736" i="2" s="1"/>
  <c r="G772" i="2"/>
  <c r="N772" i="2" s="1"/>
  <c r="N15" i="2"/>
  <c r="G21" i="2"/>
  <c r="N21" i="2" s="1"/>
  <c r="G173" i="2"/>
  <c r="N173" i="2" s="1"/>
  <c r="G491" i="2"/>
  <c r="N491" i="2" s="1"/>
  <c r="G589" i="2"/>
  <c r="N589" i="2" s="1"/>
  <c r="G1218" i="2"/>
  <c r="N1218" i="2" s="1"/>
  <c r="N1075" i="2"/>
  <c r="N96" i="2"/>
  <c r="G100" i="2"/>
  <c r="N100" i="2" s="1"/>
  <c r="N294" i="2"/>
  <c r="G298" i="2"/>
  <c r="N298" i="2" s="1"/>
  <c r="G452" i="2"/>
  <c r="N452" i="2" s="1"/>
  <c r="N802" i="2"/>
  <c r="G808" i="2"/>
  <c r="N808" i="2" s="1"/>
  <c r="G1147" i="2"/>
  <c r="N1147" i="2" s="1"/>
  <c r="N199" i="2"/>
  <c r="G205" i="2"/>
  <c r="N205" i="2" s="1"/>
  <c r="N415" i="2"/>
  <c r="G420" i="2"/>
  <c r="N420" i="2" s="1"/>
  <c r="N905" i="2"/>
  <c r="G909" i="2"/>
  <c r="N909" i="2" s="1"/>
  <c r="N52" i="2"/>
  <c r="G59" i="2"/>
  <c r="N59" i="2" s="1"/>
  <c r="N262" i="2"/>
  <c r="G267" i="2"/>
  <c r="N267" i="2" s="1"/>
  <c r="N634" i="2"/>
  <c r="G638" i="2"/>
  <c r="N638" i="2" s="1"/>
  <c r="N674" i="2"/>
  <c r="G677" i="2"/>
  <c r="N677" i="2" s="1"/>
  <c r="N742" i="2"/>
  <c r="G748" i="2"/>
  <c r="N748" i="2" s="1"/>
  <c r="N838" i="2"/>
  <c r="G844" i="2"/>
  <c r="N844" i="2" s="1"/>
  <c r="N1110" i="2"/>
  <c r="G1115" i="2"/>
  <c r="N1115" i="2" s="1"/>
  <c r="N1178" i="2"/>
  <c r="G1182" i="2"/>
  <c r="N1182" i="2" s="1"/>
  <c r="N187" i="2"/>
  <c r="N139" i="2"/>
  <c r="G146" i="2"/>
  <c r="N146" i="2" s="1"/>
  <c r="N229" i="2"/>
  <c r="G234" i="2"/>
  <c r="N234" i="2" s="1"/>
  <c r="N343" i="2"/>
  <c r="G346" i="2"/>
  <c r="N346" i="2" s="1"/>
  <c r="N383" i="2"/>
  <c r="G387" i="2"/>
  <c r="N387" i="2" s="1"/>
  <c r="N497" i="2"/>
  <c r="G501" i="2"/>
  <c r="N501" i="2" s="1"/>
  <c r="N555" i="2"/>
  <c r="G559" i="2"/>
  <c r="N559" i="2" s="1"/>
  <c r="N595" i="2"/>
  <c r="G598" i="2"/>
  <c r="N598" i="2" s="1"/>
  <c r="N385" i="2"/>
  <c r="N683" i="2"/>
  <c r="N232" i="2"/>
  <c r="N306" i="2"/>
  <c r="N972" i="2"/>
  <c r="N1188" i="2"/>
  <c r="N547" i="2"/>
  <c r="N57" i="2"/>
  <c r="N171" i="2"/>
  <c r="N353" i="2"/>
  <c r="N507" i="2"/>
  <c r="N557" i="2"/>
  <c r="N706" i="2"/>
  <c r="N144" i="2"/>
  <c r="N842" i="2"/>
  <c r="N65" i="2"/>
  <c r="N66" i="2"/>
  <c r="N179" i="2"/>
  <c r="G517" i="2"/>
  <c r="N517" i="2" s="1"/>
  <c r="N418" i="2"/>
  <c r="N32" i="2"/>
  <c r="N72" i="2"/>
  <c r="N73" i="2"/>
  <c r="N118" i="2"/>
  <c r="N276" i="2"/>
  <c r="N362" i="2"/>
  <c r="N396" i="2"/>
  <c r="N782" i="2"/>
  <c r="N646" i="2"/>
  <c r="N587" i="2"/>
  <c r="N131" i="2"/>
  <c r="N79" i="2"/>
  <c r="N80" i="2"/>
  <c r="N523" i="2"/>
  <c r="G525" i="2"/>
  <c r="N525" i="2" s="1"/>
  <c r="N853" i="2"/>
  <c r="N887" i="2"/>
  <c r="N875" i="2"/>
  <c r="N746" i="2"/>
  <c r="N107" i="2"/>
  <c r="N315" i="2"/>
  <c r="N155" i="2"/>
  <c r="N479" i="2"/>
  <c r="N531" i="2"/>
  <c r="G533" i="2"/>
  <c r="N533" i="2" s="1"/>
  <c r="N344" i="2"/>
  <c r="N596" i="2"/>
  <c r="N1180" i="2"/>
  <c r="N203" i="2"/>
  <c r="N459" i="2"/>
  <c r="N1113" i="2"/>
  <c r="N88" i="2"/>
  <c r="N286" i="2"/>
  <c r="N1078" i="2"/>
  <c r="N626" i="2"/>
  <c r="N191" i="2"/>
  <c r="G541" i="2"/>
  <c r="N541" i="2" s="1"/>
  <c r="N806" i="2"/>
  <c r="N1044" i="2"/>
  <c r="N265" i="2"/>
  <c r="N499" i="2"/>
  <c r="N44" i="2"/>
  <c r="N636" i="2"/>
  <c r="N221" i="2"/>
  <c r="N98" i="2"/>
  <c r="N296" i="2"/>
  <c r="N450" i="2"/>
  <c r="N770" i="2"/>
  <c r="N567" i="2"/>
  <c r="N19" i="2"/>
  <c r="N675" i="2"/>
  <c r="N907" i="2"/>
  <c r="N941" i="2"/>
  <c r="N1009" i="2"/>
  <c r="N1145" i="2"/>
  <c r="G9" i="2"/>
  <c r="N9" i="2" s="1"/>
</calcChain>
</file>

<file path=xl/sharedStrings.xml><?xml version="1.0" encoding="utf-8"?>
<sst xmlns="http://schemas.openxmlformats.org/spreadsheetml/2006/main" count="7688" uniqueCount="1685">
  <si>
    <t>GOVERNO DO ESTADO DE MATO GROSSO DO SUL</t>
  </si>
  <si>
    <t>AGÊNCIA DE HABITAÇÃO POPULAR DO ESTADO DE MATO GROSSO DO SUL</t>
  </si>
  <si>
    <t>GERÊNCIA DE LICITAÇÃO</t>
  </si>
  <si>
    <t>Orçamento Inicial - Analítico - Método Truncado</t>
  </si>
  <si>
    <t>Objeto:</t>
  </si>
  <si>
    <t>Reconstrução de unidade habitacional, situada na Quadra A Lote 28 Bairro Aeroporto – Jardim Floresta, no município de Corumbá/MS.</t>
  </si>
  <si>
    <t>Município:</t>
  </si>
  <si>
    <t>Corumbá/MS</t>
  </si>
  <si>
    <t>Local:</t>
  </si>
  <si>
    <t/>
  </si>
  <si>
    <t>BDI:</t>
  </si>
  <si>
    <t>BDI NÃO DESONERADO - 24,20% (24,20%)</t>
  </si>
  <si>
    <t>Prazo exec.:</t>
  </si>
  <si>
    <t>120 dias</t>
  </si>
  <si>
    <t>Sist./Ref.:</t>
  </si>
  <si>
    <t>AGEHAB CIVIL - ONERADO (jan/2026), SINAPI - Sist. Nac. de Pesq. de Custos e Índ. da Const. Civil (jan/2026), AGESUL CIVIL - ONERADO (jun/2025)</t>
  </si>
  <si>
    <t>Item</t>
  </si>
  <si>
    <t>Descrição</t>
  </si>
  <si>
    <t>DMT</t>
  </si>
  <si>
    <t>Unid.</t>
  </si>
  <si>
    <t>Qtde.</t>
  </si>
  <si>
    <t>Custo Unitário</t>
  </si>
  <si>
    <t>Preço Unitário</t>
  </si>
  <si>
    <t>Preço Total</t>
  </si>
  <si>
    <t>Sistema</t>
  </si>
  <si>
    <t>BDI's</t>
  </si>
  <si>
    <t>Referência</t>
  </si>
  <si>
    <t>Cód. Oficial</t>
  </si>
  <si>
    <t>Material</t>
  </si>
  <si>
    <t>Mão de Obra</t>
  </si>
  <si>
    <t>Equipamento</t>
  </si>
  <si>
    <t>01</t>
  </si>
  <si>
    <t>SERVIÇOS PRELIMINARES</t>
  </si>
  <si>
    <t>01.01
98519</t>
  </si>
  <si>
    <t>Revolvimento e limpeza manual de solo. Af_07/2024</t>
  </si>
  <si>
    <t>m²</t>
  </si>
  <si>
    <t>SINAPI - Sist. Nac. de Pesq. de Custos e Índ. da Const. Civil</t>
  </si>
  <si>
    <t>11-BDI NÃO DESONERADO - 24,20% ( 24,20% )</t>
  </si>
  <si>
    <t>01/01/2026</t>
  </si>
  <si>
    <t>01.02
010100101</t>
  </si>
  <si>
    <t>LOCAÇÃO CONVENCIONAL DE OBRA ATRAVÉS DE GABARITO DE TÁBUAS CORRIDAS PONTALETADAS, COM REAPROVEITAMENTO DE 3 VEZES</t>
  </si>
  <si>
    <t>m² </t>
  </si>
  <si>
    <t>AGEHAB CIVIL - ONERADO</t>
  </si>
  <si>
    <t>01.03
103689</t>
  </si>
  <si>
    <t>Fornecimento e instalação de placa de obra com chapa galvanizada e estrutura de madeira. Af_03/2022_ps</t>
  </si>
  <si>
    <t>01.04
010100102</t>
  </si>
  <si>
    <t>INSTALAÇÃO PROVISÓRIA DE ÁGUA P/ CANTEIRO DE OBRA</t>
  </si>
  <si>
    <t>un</t>
  </si>
  <si>
    <t>01.05
010100103</t>
  </si>
  <si>
    <t xml:space="preserve">INSTALAÇÃO/LIGAÇÃO PROVISÓRIA DE ENERGIA ELÉTRICA DE BAIXA TENSÃO </t>
  </si>
  <si>
    <t>01.06
012600101</t>
  </si>
  <si>
    <t>LOCAÇÃO DE CONTAINER PARA DEPÓSITO DE (2,30 X 6,00M), ALT. 2,50M, SEM DIVISÓRIAS INTERNAS E SEM SANITÁRIO, EXC. TRANSP./CARGA/DESCARGA</t>
  </si>
  <si>
    <t>mês</t>
  </si>
  <si>
    <t>01.07
0101001176</t>
  </si>
  <si>
    <t>Locação de banheiro químico, incluso 4 higienizações, mobilização e desmobilização</t>
  </si>
  <si>
    <t>AGESUL CIVIL - ONERADO</t>
  </si>
  <si>
    <t>01/06/2025</t>
  </si>
  <si>
    <t>Total - SERVIÇOS PRELIMINARES</t>
  </si>
  <si>
    <t>02</t>
  </si>
  <si>
    <t>SERVIÇOS EM TERRA</t>
  </si>
  <si>
    <t>02.01
93358</t>
  </si>
  <si>
    <t>Escavação manual de vala. Af_09/2024</t>
  </si>
  <si>
    <t>m³</t>
  </si>
  <si>
    <t>02.02
97083</t>
  </si>
  <si>
    <t>Compactação mecânica de solo para execução de radier, piso de concreto ou laje sobre solo, com compactador de solos a percussão. Af_09/2021</t>
  </si>
  <si>
    <t>02.03
93382</t>
  </si>
  <si>
    <t>Reaterro manual de valas, com compactador de solos de percussão. Af_08/2023</t>
  </si>
  <si>
    <t>Total - SERVIÇOS EM TERRA</t>
  </si>
  <si>
    <t>03</t>
  </si>
  <si>
    <t>FUNDAÇÕES</t>
  </si>
  <si>
    <t>03.01
010601104</t>
  </si>
  <si>
    <t>APLICAÇÃO DE LONA PLÁSTICA PARA EXECUÇÃO DE PAVIMENTOS DE CONCRETO</t>
  </si>
  <si>
    <t>03.02
97092</t>
  </si>
  <si>
    <t>Armação para execução de radier, piso de concreto ou laje sobre solo, com uso de tela q-196. Af_09/2021</t>
  </si>
  <si>
    <t>kg</t>
  </si>
  <si>
    <t>03.03
010601101</t>
  </si>
  <si>
    <t>FABRICAÇÃO, MONTAGEM E DESMONTAGEM DE FÔRMA PARA RADIER,PISO DE CONCRETO OU LAJE SOBRE SOLO, EM MADEIRA SERRADA, E=25 MM, 4 UTILIZAÇÕES</t>
  </si>
  <si>
    <t>03.04
94970</t>
  </si>
  <si>
    <t>Concreto fck = 20mpa, traço 1:2,7:3 (em massa seca de cimento/ areia média/ brita 1) - preparo mecânico com betoneira 600 l. Af_05/2021</t>
  </si>
  <si>
    <t>03.05
103670</t>
  </si>
  <si>
    <t>LANÇAMENTO COM USO DE BALDES, ADENSAMENTO E ACABAMENTO DE CONCRETO EM ESTRUTURAS. AF_02/2022</t>
  </si>
  <si>
    <t>Total - FUNDAÇÕES</t>
  </si>
  <si>
    <t>04</t>
  </si>
  <si>
    <t>SUPRAESTRUTURA</t>
  </si>
  <si>
    <t>04.01
010601102</t>
  </si>
  <si>
    <t>FABRICAÇÃO, MONTAGEM E DESMONTAGEM DE FÔRMA PARA VIGA DE RESPALDO, EM MADEIRA SERRADA, E=25 MM, 4 UTILIZAÇÕES</t>
  </si>
  <si>
    <t>04.02
94970</t>
  </si>
  <si>
    <t>04.03
103670</t>
  </si>
  <si>
    <t>04.04
010602101</t>
  </si>
  <si>
    <t>TRELIÇA T12 (TR12646 - NBR14862)</t>
  </si>
  <si>
    <t>m</t>
  </si>
  <si>
    <t>04.05
010603102</t>
  </si>
  <si>
    <t>VERGA E CONTRAVERGA EM CONCRETO COM TRELIÇA DE 12CM</t>
  </si>
  <si>
    <t>Total - SUPRAESTRUTURA</t>
  </si>
  <si>
    <t>05</t>
  </si>
  <si>
    <t>ALVENARIA DE ELEVAÇÃO</t>
  </si>
  <si>
    <t>05.01
103328</t>
  </si>
  <si>
    <t>Alvenaria de vedação de blocos cerâmicos furados na horizontal de 9x19x19 cm (espessura 9 cm) e argamassa de assentamento com preparo em betoneira. Af_12/2021</t>
  </si>
  <si>
    <t>Total - ALVENARIA DE ELEVAÇÃO</t>
  </si>
  <si>
    <t>06</t>
  </si>
  <si>
    <t>ESTRUTURA DE COBERTURA - MADEIRA</t>
  </si>
  <si>
    <t>06.01
010900102</t>
  </si>
  <si>
    <t>FABRICAÇÃO E INSTALAÇÃO DE TRAMA (RIPAS, CAIBROS E TERÇAS) E PONTALETES DE MADEIRA NÃO APARELHADA PARA TELHADO COM TELHA CERÂMICA (ENCAIXE/CAPA CANAL), INCLUSO TRANSPORTE VERTICAL - UNIDADE HABITACIONAL DE 42,56M²</t>
  </si>
  <si>
    <t>Total - ESTRUTURA DE COBERTURA - MADEIRA</t>
  </si>
  <si>
    <t>07</t>
  </si>
  <si>
    <t>COBERTURA</t>
  </si>
  <si>
    <t>07.01
94442</t>
  </si>
  <si>
    <t>Telhamento com telha cerâmica de encaixe, tipo romana, com até 2 águas, incluso transporte vertical. Af_07/2019</t>
  </si>
  <si>
    <t>07.02
94221</t>
  </si>
  <si>
    <t>Cumeeira para telha cerâmica emboçada com argamassa traço 1:2:9 (cimento, cal e areia) para telhados com até 2 águas, incluso transporte vertical. Af_07/2019</t>
  </si>
  <si>
    <t>07.03
010900101</t>
  </si>
  <si>
    <t>TABEIRA DE MADEIRA LEI, 1A QUALIDADE, 2,5X15,0CM PARA BEIRAL DE TELHADO</t>
  </si>
  <si>
    <t>07.04
94447</t>
  </si>
  <si>
    <t>Telhamento com telha cerâmica capa-canal, tipo paulista, com até 2 águas, incluso transporte vertical. Af_07/2019</t>
  </si>
  <si>
    <t>Total - COBERTURA</t>
  </si>
  <si>
    <t>08</t>
  </si>
  <si>
    <t>ESQUADRIAS</t>
  </si>
  <si>
    <t>08.01
011102104</t>
  </si>
  <si>
    <t>PORTA EM ACO DE ABRIR TIPO VENEZIANA COM BATENTE, FIXADA COM PARAFUSOS - FORNECIMENTO E INSTALACAO</t>
  </si>
  <si>
    <t>08.02
94559</t>
  </si>
  <si>
    <t>Janela de aço tipo basculante, para vidros (vidros não inclusos), batente/ requadro incluso (6,5 a 14 cm), dimensões 60x60 cm, com com pintura anticorrosiva, sem acabamento, com ferragens, fixação com argamassa, exclusive contramarco - fornecimento e instalação. Af_11/2024</t>
  </si>
  <si>
    <t>08.03
94562</t>
  </si>
  <si>
    <t>Janela de aço de correr com 4 folhas para vidro (vidros não inclusos), batente/ requadro incluso (6 a 14 cm), fixação com argamassa, com pintura anticorrosiva, com ferragens, fixação com argamassa, exclusive contramarco - fornecimento e instalação. Af_11/2024</t>
  </si>
  <si>
    <t>08.04
011102102</t>
  </si>
  <si>
    <t>JANELA DE AÇO DE CORRER, VENEZIANA, FIXAÇÃO COM ARGAMASSA, SEM VIDROS - 100x120 CM</t>
  </si>
  <si>
    <t>Total - ESQUADRIAS</t>
  </si>
  <si>
    <t>09</t>
  </si>
  <si>
    <t>REVESTIMENTOS</t>
  </si>
  <si>
    <t>09.01</t>
  </si>
  <si>
    <t>RESVESTIMENTOS INTERNOS</t>
  </si>
  <si>
    <t>09.01.01
87879</t>
  </si>
  <si>
    <t>Chapisco aplicado em alvenarias e estruturas de concreto internas, com colher de pedreiro.  Argamassa traço 1:3 com preparo em betoneira 400l. Af_10/2022</t>
  </si>
  <si>
    <t>09.01.02
87529</t>
  </si>
  <si>
    <t>Massa única, em argamassa traço 1:2:8, preparo mecânico, aplicada manualmente em paredes internas de ambientes com área entre 5m² e 10m², e = 17,5mm, com taliscas. Af_03/2024</t>
  </si>
  <si>
    <t>09.02</t>
  </si>
  <si>
    <t>AZULEJOS</t>
  </si>
  <si>
    <t>09.02.01
87265</t>
  </si>
  <si>
    <t>Revestimento cerâmico para paredes internas com placas tipo esmaltada de dimensões 20x20 cm aplicadas na altura inteira das paredes.  Af_02/2023_pe</t>
  </si>
  <si>
    <t>09.03</t>
  </si>
  <si>
    <t>RESVESTIMENTOS EXTERNOS</t>
  </si>
  <si>
    <t>09.03.01
87879</t>
  </si>
  <si>
    <t>09.03.02
87529</t>
  </si>
  <si>
    <t>Total - REVESTIMENTOS</t>
  </si>
  <si>
    <t>10</t>
  </si>
  <si>
    <t>PINTURA</t>
  </si>
  <si>
    <t>10.01
88485</t>
  </si>
  <si>
    <t>Fundo selador acrílico, aplicação manual em parede, uma demão. Af_04/2023</t>
  </si>
  <si>
    <t>10.02
88489</t>
  </si>
  <si>
    <t>Pintura látex acrílica premium, aplicação manual em paredes, duas demãos. Af_04/2023</t>
  </si>
  <si>
    <t>10.03
100760</t>
  </si>
  <si>
    <t>Pintura com tinta alquídica de acabamento (esmalte sintético brilhante) aplicada a rolo ou pincel sobre superfícies metálicas (exceto perfil) executado em obra (02 demãos). Af_01/2020</t>
  </si>
  <si>
    <t>Total - PINTURA</t>
  </si>
  <si>
    <t>11</t>
  </si>
  <si>
    <t>FORRO</t>
  </si>
  <si>
    <t>11.01
96111</t>
  </si>
  <si>
    <t>Forro em réguas de pvc, frisado, para ambientes residenciais, inclusive estrutura unidirecional de fixação. Af_08/2023_ps</t>
  </si>
  <si>
    <t>Total - FORRO</t>
  </si>
  <si>
    <t>12</t>
  </si>
  <si>
    <t>VIDROS</t>
  </si>
  <si>
    <t>12.01
011900101</t>
  </si>
  <si>
    <t>VIDRO FANTASIA TIPO CANELADO, ESPESSURA 4MM</t>
  </si>
  <si>
    <t>Total - VIDROS</t>
  </si>
  <si>
    <t>13</t>
  </si>
  <si>
    <t>PAVIMENTAÇÃO</t>
  </si>
  <si>
    <t>13.01</t>
  </si>
  <si>
    <t>CERÂMICA</t>
  </si>
  <si>
    <t>13.01.01
87247</t>
  </si>
  <si>
    <t>Revestimento cerâmico para piso com placas tipo esmaltada de dimensões 35x35 cm aplicada em ambientes de área entre 5 m2 e 10 m2. Af_02/2023_pe</t>
  </si>
  <si>
    <t>13.01.02
88648</t>
  </si>
  <si>
    <t>Rodapé cerâmico de 7cm de altura com placas tipo esmaltada de dimensões 35x35cm. Af_02/2023</t>
  </si>
  <si>
    <t>13.02</t>
  </si>
  <si>
    <t>CALÇADA DE ACESSO</t>
  </si>
  <si>
    <t>13.02.01
97083</t>
  </si>
  <si>
    <t>13.02.02
96622</t>
  </si>
  <si>
    <t>Lastro com material granular, aplicado em pisos ou lajes sobre solo, espessura de *5 cm*. Af_01/2024</t>
  </si>
  <si>
    <t>13.02.03
97092</t>
  </si>
  <si>
    <t>13.02.04
94990</t>
  </si>
  <si>
    <t>Execução de passeio (calçada) ou piso de concreto com concreto moldado in loco, feito em obra, acabamento convencional, não armado. Af_08/2022</t>
  </si>
  <si>
    <t>Total - PAVIMENTAÇÃO</t>
  </si>
  <si>
    <t>14</t>
  </si>
  <si>
    <t>INSTALAÇÃO ELÉTRICA</t>
  </si>
  <si>
    <t>14.01
90447</t>
  </si>
  <si>
    <t>Rasgo linear manual em alvenaria, para eletrodutos, diâmetros menores ou iguais a 40 mm. Af_09/2023</t>
  </si>
  <si>
    <t>14.02
91834</t>
  </si>
  <si>
    <t>Eletroduto flexível corrugado, pvc, dn 25 mm (3/4"), para circuitos terminais, instalado em forro - fornecimento e instalação. Af_03/2023</t>
  </si>
  <si>
    <t>14.03
91854</t>
  </si>
  <si>
    <t>Eletroduto flexível corrugado, pvc, dn 25 mm (3/4"), para circuitos terminais, instalado em parede - fornecimento e instalação. Af_03/2023</t>
  </si>
  <si>
    <t>14.04
91836</t>
  </si>
  <si>
    <t>Eletroduto flexível corrugado, pvc, dn 32 mm (1"), para circuitos terminais, instalado em forro - fornecimento e instalação. Af_03/2023</t>
  </si>
  <si>
    <t>14.05
91926</t>
  </si>
  <si>
    <t>Cabo de cobre flexível isolado, 2,5 mm², anti-chama 450/750 v, para circuitos terminais - fornecimento e instalação. Af_03/2023</t>
  </si>
  <si>
    <t>14.06
91930</t>
  </si>
  <si>
    <t>Cabo de cobre flexível isolado, 6 mm², anti-chama 450/750 v, para circuitos terminais - fornecimento e instalação. Af_03/2023</t>
  </si>
  <si>
    <t>14.07
91933</t>
  </si>
  <si>
    <t>Cabo de cobre flexível isolado, 10 mm², anti-chama 0,6/1,0 kv, para circuitos terminais - fornecimento e instalação. Af_03/2023</t>
  </si>
  <si>
    <t>14.08
92000</t>
  </si>
  <si>
    <t>Tomada baixa de embutir (1 módulo), 2p+t 10 a, incluindo suporte e placa - fornecimento e instalação. Af_03/2023</t>
  </si>
  <si>
    <t>14.09
91996</t>
  </si>
  <si>
    <t>Tomada média de embutir (1 módulo), 2p+t 10 a, incluindo suporte e placa - fornecimento e instalação. Af_03/2023</t>
  </si>
  <si>
    <t>14.10
92004</t>
  </si>
  <si>
    <t>Tomada média de embutir (2 módulos), 2p+t 10 a, incluindo suporte e placa - fornecimento e instalação. Af_03/2023</t>
  </si>
  <si>
    <t>14.11
91992</t>
  </si>
  <si>
    <t>Tomada alta de embutir (1 módulo), 2p+t 10 a, incluindo suporte e placa - fornecimento e instalação. Af_03/2023</t>
  </si>
  <si>
    <t>14.12
91953</t>
  </si>
  <si>
    <t>Interruptor simples (1 módulo), 10a/250v, incluindo suporte e placa - fornecimento e instalação. Af_03/2023</t>
  </si>
  <si>
    <t>14.13
91959</t>
  </si>
  <si>
    <t>Interruptor simples (2 módulos), 10a/250v, incluindo suporte e placa - fornecimento e instalação. Af_03/2023</t>
  </si>
  <si>
    <t>14.14
011202101</t>
  </si>
  <si>
    <t>ESPELHO PLÁSTICO 4X2'' - FORNECIMENTO E INSTALAÇÃO</t>
  </si>
  <si>
    <t>14.15
92869</t>
  </si>
  <si>
    <t>Caixa retangular 4" x 2" baixa (0,30 m do piso), metálica, instalada em parede - fornecimento e instalação. Af_03/2023</t>
  </si>
  <si>
    <t>14.16
92868</t>
  </si>
  <si>
    <t>Caixa retangular 4" x 2" média (1,30 m do piso), metálica, instalada em parede - fornecimento e instalação. Af_03/2023</t>
  </si>
  <si>
    <t>14.17
92867</t>
  </si>
  <si>
    <t>Caixa retangular 4" x 2" alta (2,00 m do piso), metálica, instalada em parede - fornecimento e instalação. Af_03/2023</t>
  </si>
  <si>
    <t>14.18
92865</t>
  </si>
  <si>
    <t>Caixa octogonal 4" x 4", metálica, instalada em laje - fornecimento e instalação. Af_03/2023</t>
  </si>
  <si>
    <t>14.19
93653</t>
  </si>
  <si>
    <t>Disjuntor monopolar tipo din, corrente nominal de 10a - fornecimento e instalação. Af_07/2025</t>
  </si>
  <si>
    <t>14.20
93654</t>
  </si>
  <si>
    <t>Disjuntor monopolar tipo din, corrente nominal de 16a - fornecimento e instalação. Af_07/2025</t>
  </si>
  <si>
    <t>14.21
011205106</t>
  </si>
  <si>
    <t>DISJUNTOR BIPOLAR TIPO DIN, CORRENTE NOMINAL DE 25A - FORNECIMENTO E INSTALAÇÃO</t>
  </si>
  <si>
    <t>14.22
011205102</t>
  </si>
  <si>
    <t>DISJUNTOR DIFERENCIAL RESIDUAL - DR 40A/30MA, FORNECIMENTO E INSTALAÇÃO</t>
  </si>
  <si>
    <t>14.23
011205105</t>
  </si>
  <si>
    <t>DISPOSITIVO DPS, 1 POLO, TENSÃO MÁXIMA DE 175V, CORRENTE MÁXIMA DE 20KA, FORNECIMENTO E INSTALAÇÃO</t>
  </si>
  <si>
    <t>14.24
101883</t>
  </si>
  <si>
    <t>Quadro de distribuição de energia em chapa de aço galvanizado, de embutir, com barramento trifásico, para 18 disjuntores din 100a - fornecimento e instalação. Af_07/2025</t>
  </si>
  <si>
    <t>14.25
97610</t>
  </si>
  <si>
    <t>Lâmpada compacta de led 10 w, base e27 - fornecimento e instalação. Af_09/2024</t>
  </si>
  <si>
    <t>14.26
101548</t>
  </si>
  <si>
    <t>Isolador, tipo roldana, para baixa tensão - fornecimento e instalação. Af_12/2025</t>
  </si>
  <si>
    <t>14.27
011204101</t>
  </si>
  <si>
    <t>CURVA PVC 135G 1'' P/ ELETRODUTO ROSCÁVEL</t>
  </si>
  <si>
    <t>14.28
011208103</t>
  </si>
  <si>
    <t>ENTRADA DE ENERGIA ELÉTRICA (MODELO CONCESSIONÁRIA LOCAL), ENTRADA E SAÍDA AÉREA, DISJUNTOR TIPO DIN DE 50A BIFÁSICO, COM CAIXA DE SOBREPOR, CABO DE 10MM2. INCLUSO POSTE DE AÇO GALVANIZADO COMPLETO. CONCRETAR BASE (CONCRETO 20MPA) COM PROFUNDIDADE DE 1,30M E DIÂMETRO DE 20CM. FORNECIMENTO E INSTALAÇÃO  - Nota: Adquirir o Padrão de Energia somente com empresas homologadas pela Concessionária Local.</t>
  </si>
  <si>
    <t>Total - INSTALAÇÃO ELÉTRICA</t>
  </si>
  <si>
    <t>15</t>
  </si>
  <si>
    <t>INSTALAÇÃO HIDRÁULICA</t>
  </si>
  <si>
    <t>15.01
90443</t>
  </si>
  <si>
    <t>Rasgo linear manual em alvenaria, para ramais/ distribuição de instalações hidráulicas, diâmetros menores ou iguais a 40 mm. Af_09/2023</t>
  </si>
  <si>
    <t>15.02
89446</t>
  </si>
  <si>
    <t>Tubo, pvc, soldável, de 25mm, instalado em prumada de água - fornecimento e instalação. Af_06/2022</t>
  </si>
  <si>
    <t>15.03
89447</t>
  </si>
  <si>
    <t>Tubo, pvc, soldável, de 32mm, instalado em prumada de água - fornecimento e instalação. Af_06/2022</t>
  </si>
  <si>
    <t>15.04
103957</t>
  </si>
  <si>
    <t>Bucha de redução, curta, pvc, soldável, dn 32 x 25 mm, instalado em prumada de água - fornecimento e instalação. Af_06/2022</t>
  </si>
  <si>
    <t>15.05
89485</t>
  </si>
  <si>
    <t>Joelho 45 graus, pvc, soldável, dn 25mm, instalado em prumada de água - fornecimento e instalação. Af_06/2022</t>
  </si>
  <si>
    <t>15.06
89493</t>
  </si>
  <si>
    <t>Joelho 45 graus, pvc, soldável, dn 32mm, instalado em prumada de água - fornecimento e instalação. Af_06/2022</t>
  </si>
  <si>
    <t>15.07
89481</t>
  </si>
  <si>
    <t>Joelho 90 graus, pvc, soldável, dn 25mm, instalado em prumada de água - fornecimento e instalação. Af_06/2022</t>
  </si>
  <si>
    <t>15.08
89492</t>
  </si>
  <si>
    <t>Joelho 90 graus, pvc, soldável, dn 32mm, instalado em prumada de água - fornecimento e instalação. Af_06/2022</t>
  </si>
  <si>
    <t>15.09
90373</t>
  </si>
  <si>
    <t>Joelho 90 graus com bucha de latão, pvc, soldável, dn 25mm, x 1/2  instalado em ramal ou sub-ramal de água - fornecimento e instalação. Af_06/2022</t>
  </si>
  <si>
    <t>15.10
89617</t>
  </si>
  <si>
    <t>Te, pvc, soldável, dn 25mm, instalado em prumada de água - fornecimento e instalação. Af_06/2022</t>
  </si>
  <si>
    <t>15.11
89620</t>
  </si>
  <si>
    <t>Te, pvc, soldável, dn 32mm, instalado em prumada de água - fornecimento e instalação. Af_06/2022</t>
  </si>
  <si>
    <t>15.12
89396</t>
  </si>
  <si>
    <t>Tê com bucha de latão na bolsa central, pvc, soldável, dn 25mm x 1/2 , instalado em ramal ou sub-ramal de água - fornecimento e instalação. Af_06/2022</t>
  </si>
  <si>
    <t>15.13
011301101</t>
  </si>
  <si>
    <t>RAMAL PREDIAL EM TUBO PEAD 20MM - FORNECIMENTO, INSTALAÇÃO, ESCAVAÇÃO E REATERRO</t>
  </si>
  <si>
    <t>15.14
104044</t>
  </si>
  <si>
    <t>Adaptador, polipropileno, para tubos em pead, 20 mm x 3/4", para ligação predial de água. Af_06/2022</t>
  </si>
  <si>
    <t>15.15
89383</t>
  </si>
  <si>
    <t>Adaptador curto com bolsa e rosca para registro, pvc, soldável, dn 25mm x 3/4 , instalado em ramal ou sub-ramal de água - fornecimento e instalação. Af_06/2022</t>
  </si>
  <si>
    <t>15.16
89427</t>
  </si>
  <si>
    <t>Luva com bucha de latão, pvc, soldável, dn 25mm x 3/4 , instalado em ramal de distribuição de água - fornecimento e instalação. Af_06/2022</t>
  </si>
  <si>
    <t>15.17
89985</t>
  </si>
  <si>
    <t>Registro de pressão bruto, latão, roscável, 3/4", com acabamento e canopla cromados - fornecimento e instalação. Af_08/2021</t>
  </si>
  <si>
    <t>15.18
89987</t>
  </si>
  <si>
    <t>Registro de gaveta bruto, latão, roscável, 3/4", com acabamento e canopla cromados - fornecimento e instalação. Af_08/2021</t>
  </si>
  <si>
    <t>15.19
94489</t>
  </si>
  <si>
    <t>Registro de esfera, pvc, soldável, com volante, dn  25 mm - fornecimento e instalação. Af_08/2021</t>
  </si>
  <si>
    <t>15.20
94490</t>
  </si>
  <si>
    <t>Registro de esfera, pvc, soldável, com volante, dn  32 mm - fornecimento e instalação. Af_08/2021</t>
  </si>
  <si>
    <t>15.21
011301102</t>
  </si>
  <si>
    <t>CAIXA D´ÁGUA EM POLIETILENO, 500 LITROS, COM ACESSÓRIOS (ADAPTADORES, REGISTRO E BÓIA)</t>
  </si>
  <si>
    <t>15.22
011301103</t>
  </si>
  <si>
    <t>SUPORTE PARA CAIXA D´ÁGUA DE 500L COM VIGAS DE MADEIRA, TÁBUAS E MADEIRITE</t>
  </si>
  <si>
    <t>15.23
011301104</t>
  </si>
  <si>
    <t>MURETA PARA CAIXA DO HIDRÔMETRO EM ALVENARIA DE TIJOLOS CERÂMICOS COM 1,75M DE ALTURA X 0,65M DE LARGURA, SENDO QUE 1,25M SERÁ EM ALVENARIA DE TIJOLOS FURADOS (8 FUROS, 1/2 VEZ) E 0,50M SERÁ ENTERRADO NO SOLO EM TIJOLOS MACIÇOS (1/2VEZ, ESPESSURA 10CM). INCLUSIVE CAIXA DE PROTEÇÃO PARA HIDRÔMETRO (MODELO CONCESSIONÁRIA LOCAL). CHAPISCADA E REBOCADA, ESPESSURA= 13CM. FORNECIMENTO E INSTALAÇÃO</t>
  </si>
  <si>
    <t>Total - INSTALAÇÃO HIDRÁULICA</t>
  </si>
  <si>
    <t>16</t>
  </si>
  <si>
    <t>INSTALAÇÃO SANITÁRIA</t>
  </si>
  <si>
    <t>16.01
93358</t>
  </si>
  <si>
    <t>16.02
010401101</t>
  </si>
  <si>
    <t>REATERRO MANUAL COM APILOAMENTO MANUAL</t>
  </si>
  <si>
    <t>16.03
89711</t>
  </si>
  <si>
    <t>Tubo pvc, serie normal, esgoto predial, dn 40 mm, fornecido e instalado em ramal de descarga ou ramal de esgoto sanitário. Af_08/2022</t>
  </si>
  <si>
    <t>16.04
89712</t>
  </si>
  <si>
    <t>Tubo pvc, serie normal, esgoto predial, dn 50 mm, fornecido e instalado em ramal de descarga ou ramal de esgoto sanitário. Af_08/2022</t>
  </si>
  <si>
    <t>16.05
89714</t>
  </si>
  <si>
    <t>Tubo pvc, serie normal, esgoto predial, dn 100 mm, fornecido e instalado em ramal de descarga ou ramal de esgoto sanitário. Af_08/2022</t>
  </si>
  <si>
    <t>16.06
89726</t>
  </si>
  <si>
    <t>Joelho 45 graus, pvc, serie normal, esgoto predial, dn 40 mm, junta soldável, fornecido e instalado em ramal de descarga ou ramal de esgoto sanitário. Af_08/2022</t>
  </si>
  <si>
    <t>16.07
89724</t>
  </si>
  <si>
    <t>Joelho 90 graus, pvc, serie normal, esgoto predial, dn 40 mm, junta soldável, fornecido e instalado em ramal de descarga ou ramal de esgoto sanitário. Af_08/2022</t>
  </si>
  <si>
    <t>16.08
89731</t>
  </si>
  <si>
    <t>Joelho 90 graus, pvc, serie normal, esgoto predial, dn 50 mm, junta elástica, fornecido e instalado em ramal de descarga ou ramal de esgoto sanitário. Af_08/2022</t>
  </si>
  <si>
    <t>16.09
89744</t>
  </si>
  <si>
    <t>Joelho 90 graus, pvc, serie normal, esgoto predial, dn 100 mm, junta elástica, fornecido e instalado em ramal de descarga ou ramal de esgoto sanitário. Af_08/2022</t>
  </si>
  <si>
    <t>16.10
011304103</t>
  </si>
  <si>
    <t>JUNÇÃO SIMPLES, PVC, DN 100 X 50 MM, SÉRIE NORMAL PARA ESGOTO PREDIAL</t>
  </si>
  <si>
    <t>16.11
89827</t>
  </si>
  <si>
    <t>Junção simples, pvc, serie normal, esgoto predial, dn 50 x 50 mm, junta elástica, fornecido e instalado em prumada de esgoto sanitário ou ventilação. Af_08/2022</t>
  </si>
  <si>
    <t>16.12
104344</t>
  </si>
  <si>
    <t>Te, pvc, série normal, esgoto predial, dn 100 x 50 mm, junta elástica, fornecido e instalado em ramal de descarga ou ramal de esgoto sanitário. Af_08/2022</t>
  </si>
  <si>
    <t>16.13
89707</t>
  </si>
  <si>
    <t>Caixa sifonada, pvc, dn 100 x 100 x 50 mm, junta elástica, fornecida e instalada em ramal de descarga ou em ramal de esgoto sanitário. Af_08/2022</t>
  </si>
  <si>
    <t>16.14
011304101</t>
  </si>
  <si>
    <t>CAIXA DE GORDURA SIMPLES EM CONCRETO PRÉ-MOLDADO 0,40x0,40x0,40M COM TAMPA - FORNECIMENTO E INSTALAÇÃO</t>
  </si>
  <si>
    <t>16.15
011304102</t>
  </si>
  <si>
    <t>CAIXA DE INSPEÇÃO SIMPLES EM CONCRETO PRÉ-MOLDADO 0,40x0,40x0,40M COM TAMPA - FORNECIMENTO E INSTALAÇÃO</t>
  </si>
  <si>
    <t>16.16
104348</t>
  </si>
  <si>
    <t>Terminal de ventilação, pvc, série normal, esgoto predial, dn 50 mm, junta soldável, fornecido e instalado em prumada de esgoto sanitário ou ventilação. Af_08/2022</t>
  </si>
  <si>
    <t>16.17
011304106</t>
  </si>
  <si>
    <t>VÁLVULA DE RETENÇÃO PARA ESGOTO - D=100MM</t>
  </si>
  <si>
    <t>Total - INSTALAÇÃO SANITÁRIA</t>
  </si>
  <si>
    <t>17</t>
  </si>
  <si>
    <t>EQUIPAMENTOS HIDROSSANITÁRIOS</t>
  </si>
  <si>
    <t>17.01
86943</t>
  </si>
  <si>
    <t>Lavatório louça branca suspenso, 29,5 x 39cm ou equivalente, padrão popular, incluso sifão flexível em pvc, válvula e engate flexível 30cm em plástico e torneira cromada de mesa, padrão popular - fornecimento e instalação. Af_01/2020</t>
  </si>
  <si>
    <t>17.02
011302101</t>
  </si>
  <si>
    <t>BANCADA DE MÁRMORE SINTÉTICO 120 X 60CM, COM CUBA INTEGRADA, INCLUSO SIFÃO EM PVC, VÁLVULA EM PLÁSTICO CROMADO TIPO AMERICANA, ENGATE FLEXÍVEL E TORNEIRA CROMADA, DE MESA/BANCADA, PADRÃO POPULAR - FORNECIMENTO E INSTALAÇÃO</t>
  </si>
  <si>
    <t>17.03
86927</t>
  </si>
  <si>
    <t>Tanque de mármore sintético suspenso, 22l ou equivalente, incluso sifão tipo garrafa em pvc, válvula plástica e torneira de metal cromado padrão popular - fornec. E instalação. Af_01/2020</t>
  </si>
  <si>
    <t>17.04
86931</t>
  </si>
  <si>
    <t>Vaso sanitário sifonado com caixa acoplada louça branca, incluso engate flexível em plástico branco, 1/2  x 40cm - fornecimento e instalação. Af_01/2020</t>
  </si>
  <si>
    <t>17.05
100860</t>
  </si>
  <si>
    <t>Chuveiro elétrico comum corpo plástico, tipo ducha - fornecimento e instalação. Af_01/2020</t>
  </si>
  <si>
    <t>Total - EQUIPAMENTOS HIDROSSANITÁRIOS</t>
  </si>
  <si>
    <t>18</t>
  </si>
  <si>
    <t>LIMPEZA GERAL</t>
  </si>
  <si>
    <t>18.01
99814</t>
  </si>
  <si>
    <t>Limpeza de superfície piso ou parede com jato de alta pressão. Af_10/2025</t>
  </si>
  <si>
    <t>18.02
103946</t>
  </si>
  <si>
    <t>Plantio de grama esmeralda ou são carlos ou curitibana, em placas. Af_07/2024</t>
  </si>
  <si>
    <t>Total - LIMPEZA GERAL</t>
  </si>
  <si>
    <t>19</t>
  </si>
  <si>
    <t>ADMINISTRAÇÃO LOCAL</t>
  </si>
  <si>
    <t>19.01
022400057</t>
  </si>
  <si>
    <t>ADMINISTRAÇÃO LOCAL (ENGENHEIRO, MESTRE, ETC): 3,49% DO CUSTO TOTAL DA OBRA, INSERIDO NO CUSTO DIRETO, PARA CONSTRUÇÃO DE EDIFÍCIOS (1° QUARTIL), CONFORME ACÓRDÃO DO TCU N° 2622/2013, TC036.076/2011-2, ITEM 9.2.2</t>
  </si>
  <si>
    <t>gb</t>
  </si>
  <si>
    <t>Total - ADMINISTRAÇÃO LOCAL</t>
  </si>
  <si>
    <t>Total Geral</t>
  </si>
  <si>
    <t>98519 - Revolvimento e limpeza manual de solo. Af_07/2024 ( m² )</t>
  </si>
  <si>
    <t>Sistema: SINAPI - Sist. Nac. de Pesq. de Custos e Índ. da Const. Civil - 01/01/2026</t>
  </si>
  <si>
    <t>Utilizado no(s) item(ns) 01.01</t>
  </si>
  <si>
    <t>Código</t>
  </si>
  <si>
    <t>Unidade</t>
  </si>
  <si>
    <t>Quantidade</t>
  </si>
  <si>
    <t>Utilização Operativa</t>
  </si>
  <si>
    <t>Utilização Improdutiva</t>
  </si>
  <si>
    <t>Valor Operativo</t>
  </si>
  <si>
    <t>Valor Improdutivo</t>
  </si>
  <si>
    <t>Valor Item</t>
  </si>
  <si>
    <t>88441</t>
  </si>
  <si>
    <t>Jardineiro com encargos complementares</t>
  </si>
  <si>
    <t>h</t>
  </si>
  <si>
    <t>88316</t>
  </si>
  <si>
    <t>Servente com encargos complementares</t>
  </si>
  <si>
    <t>010100101 - LOCAÇÃO CONVENCIONAL DE OBRA ATRAVÉS DE GABARITO DE TÁBUAS CORRIDAS PONTALETADAS, COM REAPROVEITAMENTO DE 3 VEZES ( m²  )</t>
  </si>
  <si>
    <t>Sistema: AGEHAB CIVIL - ONERADO - 01/01/2026</t>
  </si>
  <si>
    <t>Utilizado no(s) item(ns) 01.02</t>
  </si>
  <si>
    <t>43132</t>
  </si>
  <si>
    <t>Arame recozido 16 bwg, d = 1,65 mm (0,016 kg/m) ou 18 bwg, d = 1,25 mm (0,01 kg/m)</t>
  </si>
  <si>
    <t>4491</t>
  </si>
  <si>
    <t>Pontalete *7,5 x 7,5* cm em pinus, mista ou equivalente da regiao - bruta</t>
  </si>
  <si>
    <t>5061</t>
  </si>
  <si>
    <t>Prego de aço polido com cabeça 18 x 27 (2 1/2 x 10)</t>
  </si>
  <si>
    <t>10567</t>
  </si>
  <si>
    <t>Tabua *2,5 x 23* cm em pinus, mista ou equivalente da regiao - bruta</t>
  </si>
  <si>
    <t>88262</t>
  </si>
  <si>
    <t>Carpinteiro de formas com encargos complementares</t>
  </si>
  <si>
    <t>103689 - Fornecimento e instalação de placa de obra com chapa galvanizada e estrutura de madeira. Af_03/2022_ps ( m² )</t>
  </si>
  <si>
    <t>Utilizado no(s) item(ns) 01.03</t>
  </si>
  <si>
    <t>4813</t>
  </si>
  <si>
    <t>Placa de obra (para construcao civil) em chapa galvanizada *n. 22*, adesivada, de *2,4 x 1,2* m (sem postes para fixacao)</t>
  </si>
  <si>
    <t>5065</t>
  </si>
  <si>
    <t>Prego de aço polido com cabeça 10 x 10 (7/8 x 17)</t>
  </si>
  <si>
    <t>5069</t>
  </si>
  <si>
    <t>Prego de aço polido com cabeça 17 x 27 (2 1/2 x 11)</t>
  </si>
  <si>
    <t>4509</t>
  </si>
  <si>
    <t>Sarrafo *2,5 x 10* cm em pinus, mista ou equivalente da regiao - bruta</t>
  </si>
  <si>
    <t>102234</t>
  </si>
  <si>
    <t>Pintura imunizante para madeira, 2 demãos. Af_01/2021</t>
  </si>
  <si>
    <t>010100102 - INSTALAÇÃO PROVISÓRIA DE ÁGUA P/ CANTEIRO DE OBRA ( un )</t>
  </si>
  <si>
    <t>Utilizado no(s) item(ns) 01.04</t>
  </si>
  <si>
    <t>34637</t>
  </si>
  <si>
    <t>Caixa d'agua / reservatorio em polietileno, 500 litros, com tampa</t>
  </si>
  <si>
    <t>37458</t>
  </si>
  <si>
    <t>Mangueira cristal, lisa, pvc transparente, 1/2" x 2 mm</t>
  </si>
  <si>
    <t>11831</t>
  </si>
  <si>
    <t>Torneira plástica para tanque 1/2 " ou 3/4 " com bico para mangueira</t>
  </si>
  <si>
    <t>9868</t>
  </si>
  <si>
    <t>Tubo pvc, soldavel, de 25 mm, agua fria (nbr-5648)</t>
  </si>
  <si>
    <t>88309</t>
  </si>
  <si>
    <t>Pedreiro com encargos complementares</t>
  </si>
  <si>
    <t>010100103 - INSTALAÇÃO/LIGAÇÃO PROVISÓRIA DE ENERGIA ELÉTRICA DE BAIXA TENSÃO  ( un )</t>
  </si>
  <si>
    <t>Utilizado no(s) item(ns) 01.05</t>
  </si>
  <si>
    <t>1093</t>
  </si>
  <si>
    <t>Armação vertical com haste e contra-pino, em chapa de aço galvanizado 3/16", com 3 estribos e 3 isoladores</t>
  </si>
  <si>
    <t>1020</t>
  </si>
  <si>
    <t>Cabo de cobre, flexivel, classe 4 ou 5, isolacao em pvc/a, antichama bwf-b, cobertura pvc-st1, antichama bwf-b, 1 condutor, 0,6/1 kv, secao nominal 10 mm2</t>
  </si>
  <si>
    <t>39809</t>
  </si>
  <si>
    <t>Caixa para medidor polifasico, em policarbonato / termoplastico, para alojar 1 disjuntor (padrao da concessionaria local)</t>
  </si>
  <si>
    <t>2392</t>
  </si>
  <si>
    <t>Disjuntor tipo nema, tripolar 10  até  50a, tensão máxima de 415 v</t>
  </si>
  <si>
    <t>7701</t>
  </si>
  <si>
    <t>Tubo aço galvanizado com costura, classe media, dn 2.1/2", e = *3,65* mm, peso *6,51* kg/m (nbr 5580)</t>
  </si>
  <si>
    <t>88264</t>
  </si>
  <si>
    <t>Eletricista com encargos complementares</t>
  </si>
  <si>
    <t>012600101 - LOCAÇÃO DE CONTAINER PARA DEPÓSITO DE (2,30 X 6,00M), ALT. 2,50M, SEM DIVISÓRIAS INTERNAS E SEM SANITÁRIO, EXC. TRANSP./CARGA/DESCARGA ( mês )</t>
  </si>
  <si>
    <t>Utilizado no(s) item(ns) 01.06</t>
  </si>
  <si>
    <t>10776</t>
  </si>
  <si>
    <t>Locacao de container 2,30 x 6,00 m, alt. 2,50 m, para escritorio, sem divisorias internas e sem sanitario (nao inclui mobilizacao/desmobilizacao)</t>
  </si>
  <si>
    <t>0101001176 - Locação de banheiro químico, incluso 4 higienizações, mobilização e desmobilização ( mês )</t>
  </si>
  <si>
    <t>Sistema: AGESUL CIVIL - ONERADO - 01/06/2025</t>
  </si>
  <si>
    <t>Utilizado no(s) item(ns) 01.07</t>
  </si>
  <si>
    <t>1616</t>
  </si>
  <si>
    <t>Locação de Banheiro Químico, incluso 4 higienizações, mobilização e desmobilização</t>
  </si>
  <si>
    <t>93358 - Escavação manual de vala. Af_09/2024 ( m³ )</t>
  </si>
  <si>
    <t>Utilizado no(s) item(ns) 02.01 / 16.01</t>
  </si>
  <si>
    <t>97083 - Compactação mecânica de solo para execução de radier, piso de concreto ou laje sobre solo, com compactador de solos a percussão. Af_09/2021 ( m² )</t>
  </si>
  <si>
    <t>Utilizado no(s) item(ns) 02.02 / 13.02.01</t>
  </si>
  <si>
    <t>95265</t>
  </si>
  <si>
    <t>Compactador de solos de percusão (soquete) com motor a gasolina, potência 3 cv - chi diurno. Af_09/2016</t>
  </si>
  <si>
    <t>chi</t>
  </si>
  <si>
    <t>95264</t>
  </si>
  <si>
    <t>Compactador de solos de percusão (soquete) com motor a gasolina, potência 3 cv - chp diurno. Af_09/2016</t>
  </si>
  <si>
    <t>chp</t>
  </si>
  <si>
    <t>93382 - Reaterro manual de valas, com compactador de solos de percussão. Af_08/2023 ( m³ )</t>
  </si>
  <si>
    <t>Utilizado no(s) item(ns) 02.03</t>
  </si>
  <si>
    <t>5903</t>
  </si>
  <si>
    <t>Caminhão pipa 10.000 l trucado, peso bruto total 23.000 kg, carga útil máxima 15.935 kg, distância entre eixos 4,8 m, potência 230 cv, inclusive tanque de aço para transporte de água - chi diurno. Af_06/2014</t>
  </si>
  <si>
    <t>5901</t>
  </si>
  <si>
    <t>Caminhão pipa 10.000 l trucado, peso bruto total 23.000 kg, carga útil máxima 15.935 kg, distância entre eixos 4,8 m, potência 230 cv, inclusive tanque de aço para transporte de água - chp diurno. Af_06/2014</t>
  </si>
  <si>
    <t>91533</t>
  </si>
  <si>
    <t>Compactador de solos de percussão (soquete) com motor a gasolina 4 tempos, potência 4 cv - chp diurno. Af_08/2015</t>
  </si>
  <si>
    <t>010601104 - APLICAÇÃO DE LONA PLÁSTICA PARA EXECUÇÃO DE PAVIMENTOS DE CONCRETO ( m² )</t>
  </si>
  <si>
    <t>Utilizado no(s) item(ns) 03.01</t>
  </si>
  <si>
    <t>3777</t>
  </si>
  <si>
    <t>Lona plastica pesada preta, e = 150 micra</t>
  </si>
  <si>
    <t>97092 - Armação para execução de radier, piso de concreto ou laje sobre solo, com uso de tela q-196. Af_09/2021 ( kg )</t>
  </si>
  <si>
    <t>Utilizado no(s) item(ns) 03.02 / 13.02.03</t>
  </si>
  <si>
    <t>7156</t>
  </si>
  <si>
    <t>Tela de aco soldada nervurada, ca-60, q-196, (3,11 kg/m2), diametro do fio = 5,0 mm, largura = 2,45 m, espacamento da malha = 10 x 10 cm</t>
  </si>
  <si>
    <t>42407</t>
  </si>
  <si>
    <t>Treliça nervurada (espaçador), altura = 120,0 mm, diâmetro dos banzos inferiores e superior = 6,0 mm, diâmetro da diagonal = 4,2 mm</t>
  </si>
  <si>
    <t>88238</t>
  </si>
  <si>
    <t>Ajudante de armador com encargos complementares</t>
  </si>
  <si>
    <t>88245</t>
  </si>
  <si>
    <t>Armador com encargos complementares</t>
  </si>
  <si>
    <t>010601101 - FABRICAÇÃO, MONTAGEM E DESMONTAGEM DE FÔRMA PARA RADIER,PISO DE CONCRETO OU LAJE SOBRE SOLO, EM MADEIRA SERRADA, E=25 MM, 4 UTILIZAÇÕES ( m² )</t>
  </si>
  <si>
    <t>Utilizado no(s) item(ns) 03.03</t>
  </si>
  <si>
    <t>2692</t>
  </si>
  <si>
    <t>Desmoldante protetor para formas de madeira, de base oleosa emulsionada em agua</t>
  </si>
  <si>
    <t>l</t>
  </si>
  <si>
    <t>5068</t>
  </si>
  <si>
    <t>Prego de aço polido com cabeça 17 x 21 (2 x 11)</t>
  </si>
  <si>
    <t>4517</t>
  </si>
  <si>
    <t>Sarrafo *2,5 x 7,5* cm em pinus, mista ou equivalente da regiao - bruta</t>
  </si>
  <si>
    <t>88239</t>
  </si>
  <si>
    <t>Ajudante de carpinteiro com encargos complementares</t>
  </si>
  <si>
    <t>94970 - Concreto fck = 20mpa, traço 1:2,7:3 (em massa seca de cimento/ areia média/ brita 1) - preparo mecânico com betoneira 600 l. Af_05/2021 ( m³ )</t>
  </si>
  <si>
    <t>Utilizado no(s) item(ns) 03.04 / 04.02</t>
  </si>
  <si>
    <t>370</t>
  </si>
  <si>
    <t>Areia média - posto jazida/fornecedor (retirado na jazida, sem transporte)</t>
  </si>
  <si>
    <t>1379</t>
  </si>
  <si>
    <t>Cimento portland composto cp ii-32</t>
  </si>
  <si>
    <t>4721</t>
  </si>
  <si>
    <t>Pedra britada n. 1 (9,5 a 19 mm) posto pedreira/fornecedor, sem frete</t>
  </si>
  <si>
    <t>89226</t>
  </si>
  <si>
    <t>Betoneira capacidade nominal de 600 l, capacidade de mistura 360 l, motor elétrico trifásico potência de 4 cv, sem carregador - chi diurno. Af_05/2023</t>
  </si>
  <si>
    <t>89225</t>
  </si>
  <si>
    <t>Betoneira capacidade nominal de 600 l, capacidade de mistura 360 l, motor elétrico trifásico potência de 4 cv, sem carregador - chp diurno. Af_05/2023</t>
  </si>
  <si>
    <t>88377</t>
  </si>
  <si>
    <t>Operador de betoneira estacionária/misturador com encargos complementa res</t>
  </si>
  <si>
    <t>103670 - LANÇAMENTO COM USO DE BALDES, ADENSAMENTO E ACABAMENTO DE CONCRETO EM ESTRUTURAS. AF_02/2022 ( m³ )</t>
  </si>
  <si>
    <t>Utilizado no(s) item(ns) 03.05 / 04.03</t>
  </si>
  <si>
    <t>90587</t>
  </si>
  <si>
    <t>Vibrador de imersão, diâmetro de ponteira 45mm, motor elétrico trifásico potência de 2 cv - chi diurno. Af_06/2015</t>
  </si>
  <si>
    <t>90586</t>
  </si>
  <si>
    <t>Vibrador de imersão, diâmetro de ponteira 45mm, motor elétrico trifásico potência de 2 cv - chp diurno. Af_06/2015</t>
  </si>
  <si>
    <t>010601102 - FABRICAÇÃO, MONTAGEM E DESMONTAGEM DE FÔRMA PARA VIGA DE RESPALDO, EM MADEIRA SERRADA, E=25 MM, 4 UTILIZAÇÕES ( m² )</t>
  </si>
  <si>
    <t>Utilizado no(s) item(ns) 04.01</t>
  </si>
  <si>
    <t>40304</t>
  </si>
  <si>
    <t>Prego de aço polido com cabeça dupla 17 x 27 (2 1/2 x 11)</t>
  </si>
  <si>
    <t>5073</t>
  </si>
  <si>
    <t>Prego de aço polido com cabeça 17 x 24 (2 1/4 x 11)</t>
  </si>
  <si>
    <t>91693</t>
  </si>
  <si>
    <t>Serra circular de bancada com motor elétrico potência de 5hp, com coifa para disco 10" - chi diurno. Af_08/2015</t>
  </si>
  <si>
    <t>91692</t>
  </si>
  <si>
    <t>Serra circular de bancada com motor elétrico potência de 5hp, com coifa para disco 10" - chp diurno. Af_08/2015</t>
  </si>
  <si>
    <t>010602101 - TRELIÇA T12 (TR12646 - NBR14862) ( m )</t>
  </si>
  <si>
    <t>Utilizado no(s) item(ns) 04.04</t>
  </si>
  <si>
    <t>010603102 - VERGA E CONTRAVERGA EM CONCRETO COM TRELIÇA DE 12CM ( m )</t>
  </si>
  <si>
    <t>Utilizado no(s) item(ns) 04.05</t>
  </si>
  <si>
    <t>6194</t>
  </si>
  <si>
    <t>Tabua *2,5 x 15 cm em pinus, mista ou equivalente da regiao - bruta</t>
  </si>
  <si>
    <t>94970</t>
  </si>
  <si>
    <t>103328 - Alvenaria de vedação de blocos cerâmicos furados na horizontal de 9x19x19 cm (espessura 9 cm) e argamassa de assentamento com preparo em betoneira. Af_12/2021 ( m² )</t>
  </si>
  <si>
    <t>Utilizado no(s) item(ns) 05.01</t>
  </si>
  <si>
    <t>7271</t>
  </si>
  <si>
    <t>Bloco ceramico / tijolo vazado para alvenaria de vedacao, 8 furos na horizontal de 9 x 19 x 19 cm (l x a x c)</t>
  </si>
  <si>
    <t>37395</t>
  </si>
  <si>
    <t>Pino de aço com furo, haste = 27 mm (ação direta)</t>
  </si>
  <si>
    <t>cento</t>
  </si>
  <si>
    <t>34557</t>
  </si>
  <si>
    <t>Tela de aço soldada galvanizada/zincada para alvenaria, fio d = *1,20 a 1,70* mm, malha 15 x 15 mm, (c x l) *50 x 7,5* cm</t>
  </si>
  <si>
    <t>87292</t>
  </si>
  <si>
    <t>Argamassa traço 1:2:8 (em volume de cimento, cal e areia média úmida) para emboço/massa única/assentamento de alvenaria de vedação, preparo mecânico com betoneira 400 l. Af_08/2019</t>
  </si>
  <si>
    <t>010900102 - FABRICAÇÃO E INSTALAÇÃO DE TRAMA (RIPAS, CAIBROS E TERÇAS) E PONTALETES DE MADEIRA NÃO APARELHADA PARA TELHADO COM TELHA CERÂMICA (ENCAIXE/CAPA CANAL), INCLUSO TRANSPORTE VERTICAL - UNIDADE HABITACIONAL DE 42,56M² ( un )</t>
  </si>
  <si>
    <t>Utilizado no(s) item(ns) 06.01</t>
  </si>
  <si>
    <t>4430</t>
  </si>
  <si>
    <t>Caibro nao aparelhado *5 x 6* cm, em macaranduba/massaranduba, angelim ou equivalente da regiao - bruta</t>
  </si>
  <si>
    <t>20247</t>
  </si>
  <si>
    <t>Prego de aço polido com cabeça 15 x 15 (1 1/4 x 13)</t>
  </si>
  <si>
    <t>5075</t>
  </si>
  <si>
    <t>Prego de aço polido com cabeça 18 x 30 (2 3/4 x 10)</t>
  </si>
  <si>
    <t>39027</t>
  </si>
  <si>
    <t>Prego de aço polido com cabeça 19  x 36 (3 1/4  x  9)</t>
  </si>
  <si>
    <t>40568</t>
  </si>
  <si>
    <t>Prego de aço polido com cabeça 22 x 48 (4 1/4 x 5)</t>
  </si>
  <si>
    <t>4408</t>
  </si>
  <si>
    <t>Ripa nao aparelhada, *1,5 x 5* cm, em macaranduba/massaranduba, angelim ou equivalente da regiao - bruta</t>
  </si>
  <si>
    <t>4425</t>
  </si>
  <si>
    <t>Viga nao aparelhada *6 x 12* cm, em macaranduba/massaranduba, angelim ou equivalente da regiao - bruta</t>
  </si>
  <si>
    <t>4472</t>
  </si>
  <si>
    <t>Viga nao aparelhada *6 x 16* cm, em macaranduba/massaranduba, angelim ou equivalente da regiao - bruta</t>
  </si>
  <si>
    <t>93282</t>
  </si>
  <si>
    <t>Guincho elétrico de coluna, capacidade 400 kg, com moto freio, motor trifásico de 1,25 cv - chi diurno. Af_03/2016</t>
  </si>
  <si>
    <t>93281</t>
  </si>
  <si>
    <t>Guincho elétrico de coluna, capacidade 400 kg, com moto freio, motor trifásico de 1,25 cv - chp diurno. Af_03/2016</t>
  </si>
  <si>
    <t>94442 - Telhamento com telha cerâmica de encaixe, tipo romana, com até 2 águas, incluso transporte vertical. Af_07/2019 ( m² )</t>
  </si>
  <si>
    <t>Utilizado no(s) item(ns) 07.01</t>
  </si>
  <si>
    <t>7175</t>
  </si>
  <si>
    <t>Telha de barro / ceramica, nao esmaltada, tipo romana, americana, portuguesa, francesa, comprimento de *41* cm,  rendimento de *16* telhas/m2</t>
  </si>
  <si>
    <t>88323</t>
  </si>
  <si>
    <t>Telhadista com encargos complementares</t>
  </si>
  <si>
    <t>94221 - Cumeeira para telha cerâmica emboçada com argamassa traço 1:2:9 (cimento, cal e areia) para telhados com até 2 águas, incluso transporte vertical. Af_07/2019 ( m )</t>
  </si>
  <si>
    <t>Utilizado no(s) item(ns) 07.02</t>
  </si>
  <si>
    <t>7181</t>
  </si>
  <si>
    <t>Cumeeira para telha cerâmica, comprimento de *41* cm, rendimento de *3* telhas/m</t>
  </si>
  <si>
    <t>87337</t>
  </si>
  <si>
    <t>Argamassa traço 1:2:9 (em volume de cimento, cal e areia média úmida) para emboço/massa única/assentamento de alvenaria de vedação, preparo mecânico com misturador de eixo horizontal de 300 kg. Af_08/2019</t>
  </si>
  <si>
    <t>010900101 - TABEIRA DE MADEIRA LEI, 1A QUALIDADE, 2,5X15,0CM PARA BEIRAL DE TELHADO ( m )</t>
  </si>
  <si>
    <t>Utilizado no(s) item(ns) 07.03</t>
  </si>
  <si>
    <t>5066</t>
  </si>
  <si>
    <t>Prego de aço polido com cabeça 12 x 12</t>
  </si>
  <si>
    <t>3993</t>
  </si>
  <si>
    <t>Tabua aparelhada *2,5 x 15* cm, em macaranduba/massaranduba, angelim ou equivalente da regiao</t>
  </si>
  <si>
    <t>94447 - Telhamento com telha cerâmica capa-canal, tipo paulista, com até 2 águas, incluso transporte vertical. Af_07/2019 ( m² )</t>
  </si>
  <si>
    <t>Utilizado no(s) item(ns) 07.04</t>
  </si>
  <si>
    <t>7173</t>
  </si>
  <si>
    <t>Telha de barro / ceramica, nao esmaltada, tipo colonial, canal, plan, paulista, comprimento de *44 a 50* cm, rendimento de cobertura de *26* telhas/m2</t>
  </si>
  <si>
    <t>mil</t>
  </si>
  <si>
    <t>011102104 - PORTA EM ACO DE ABRIR TIPO VENEZIANA COM BATENTE, FIXADA COM PARAFUSOS - FORNECIMENTO E INSTALACAO ( m² )</t>
  </si>
  <si>
    <t>Utilizado no(s) item(ns) 08.01</t>
  </si>
  <si>
    <t>567</t>
  </si>
  <si>
    <t>Cantoneira (abas iguais) em aco carbono, 25,4 mm x 3,17 mm (l x e), 1,27kg/m</t>
  </si>
  <si>
    <t>39022</t>
  </si>
  <si>
    <t>Porta de abrir em aco, tipo veneziana, 90 x 210 cm, com fundo anticorrosivo / primer de protecao, inclui fechadura, macaneta e parafusos, sem guarnicao/alizar/vista</t>
  </si>
  <si>
    <t>88627</t>
  </si>
  <si>
    <t>Argamassa traço 1:0,5:4,5 (em volume de cimento, cal e areia média úmida) para assentamento de alvenaria, preparo manual. Af_08/2019</t>
  </si>
  <si>
    <t>88315</t>
  </si>
  <si>
    <t>Serralheiro com encargos complementares</t>
  </si>
  <si>
    <t>94559 - Janela de aço tipo basculante, para vidros (vidros não inclusos), batente/ requadro incluso (6,5 a 14 cm), dimensões 60x60 cm, com com pintura anticorrosiva, sem acabamento, com ferragens, fixação com argamassa, exclusive contramarco - fornecimento e instalação. Af_11/2024 ( m² )</t>
  </si>
  <si>
    <t>Utilizado no(s) item(ns) 08.02</t>
  </si>
  <si>
    <t>11190</t>
  </si>
  <si>
    <t>Janela basculante, aço, com batente/requadro, 60 x 60 cm (sem vidros)</t>
  </si>
  <si>
    <t>88629</t>
  </si>
  <si>
    <t>Argamassa traço 1:3 (em volume de cimento e areia média úmida), preparo manual. Af_08/2019</t>
  </si>
  <si>
    <t>94562 - Janela de aço de correr com 4 folhas para vidro (vidros não inclusos), batente/ requadro incluso (6 a 14 cm), fixação com argamassa, com pintura anticorrosiva, com ferragens, fixação com argamassa, exclusive contramarco - fornecimento e instalação. Af_11/2024 ( m² )</t>
  </si>
  <si>
    <t>Utilizado no(s) item(ns) 08.03</t>
  </si>
  <si>
    <t>11199</t>
  </si>
  <si>
    <t>Janela de correr, aco, batente/requadro de 6 a 14 cm, com divisao horiz , pint anticorrosiva, sem vidro, bandeira com bascula, 4 fls, 120 x 150 cm (a x l)</t>
  </si>
  <si>
    <t>011102102 - JANELA DE AÇO DE CORRER, VENEZIANA, FIXAÇÃO COM ARGAMASSA, SEM VIDROS - 100x120 CM ( un )</t>
  </si>
  <si>
    <t>Utilizado no(s) item(ns) 08.04</t>
  </si>
  <si>
    <t>021102101</t>
  </si>
  <si>
    <t>JANELA DE AÇO DE CORRER, 100X120CM, VENEZIANA, SEM VIDROS</t>
  </si>
  <si>
    <t>87879 - Chapisco aplicado em alvenarias e estruturas de concreto internas, com colher de pedreiro.  Argamassa traço 1:3 com preparo em betoneira 400l. Af_10/2022 ( m² )</t>
  </si>
  <si>
    <t>Utilizado no(s) item(ns) 09.01.01 / 09.03.01</t>
  </si>
  <si>
    <t>87313</t>
  </si>
  <si>
    <t>Argamassa traço 1:3 (em volume de cimento e areia grossa úmida) para chapisco convencional, preparo mecânico com betoneira 400 l. Af_08/2019</t>
  </si>
  <si>
    <t>87529 - Massa única, em argamassa traço 1:2:8, preparo mecânico, aplicada manualmente em paredes internas de ambientes com área entre 5m² e 10m², e = 17,5mm, com taliscas. Af_03/2024 ( m² )</t>
  </si>
  <si>
    <t>Utilizado no(s) item(ns) 09.01.02 / 09.03.02</t>
  </si>
  <si>
    <t>87265 - Revestimento cerâmico para paredes internas com placas tipo esmaltada de dimensões 20x20 cm aplicadas na altura inteira das paredes.  Af_02/2023_pe ( m² )</t>
  </si>
  <si>
    <t>Utilizado no(s) item(ns) 09.02.01</t>
  </si>
  <si>
    <t>1381</t>
  </si>
  <si>
    <t>Argamassa colante ac i para cerâmicas</t>
  </si>
  <si>
    <t>34357</t>
  </si>
  <si>
    <t>Rejunte cimenticio, qualquer cor</t>
  </si>
  <si>
    <t>536</t>
  </si>
  <si>
    <t>Revestimento para parede, em ceramica esmaltada, formato menor ou igual a 2025 cm2</t>
  </si>
  <si>
    <t>88256</t>
  </si>
  <si>
    <t>Azulejista ou ladrilheiro com encargos complementares</t>
  </si>
  <si>
    <t>88485 - Fundo selador acrílico, aplicação manual em parede, uma demão. Af_04/2023 ( m² )</t>
  </si>
  <si>
    <t>Utilizado no(s) item(ns) 10.01</t>
  </si>
  <si>
    <t>6085</t>
  </si>
  <si>
    <t>Selador acrilico opaco premium interior/exterior</t>
  </si>
  <si>
    <t>88310</t>
  </si>
  <si>
    <t>Pintor com encargos complementares</t>
  </si>
  <si>
    <t>88489 - Pintura látex acrílica premium, aplicação manual em paredes, duas demãos. Af_04/2023 ( m² )</t>
  </si>
  <si>
    <t>Utilizado no(s) item(ns) 10.02</t>
  </si>
  <si>
    <t>7356</t>
  </si>
  <si>
    <t>Tinta latex acrilica premium, cor branco fosco</t>
  </si>
  <si>
    <t>100760 - Pintura com tinta alquídica de acabamento (esmalte sintético brilhante) aplicada a rolo ou pincel sobre superfícies metálicas (exceto perfil) executado em obra (02 demãos). Af_01/2020 ( m² )</t>
  </si>
  <si>
    <t>Utilizado no(s) item(ns) 10.03</t>
  </si>
  <si>
    <t>5318</t>
  </si>
  <si>
    <t>Diluente aguarras</t>
  </si>
  <si>
    <t>7292</t>
  </si>
  <si>
    <t>Tinta esmalte sintético premium brilhante</t>
  </si>
  <si>
    <t>96111 - Forro em réguas de pvc, frisado, para ambientes residenciais, inclusive estrutura unidirecional de fixação. Af_08/2023_ps ( m² )</t>
  </si>
  <si>
    <t>Utilizado no(s) item(ns) 11.01</t>
  </si>
  <si>
    <t>43131</t>
  </si>
  <si>
    <t>Arame galvanizado 6 bwg, d = 5,16 mm (0,157 kg/m), ou 8 bwg, d = 4,19 mm (0,101 kg/m), ou 10 bwg, d = 3,40 mm (0,0713 kg/m)</t>
  </si>
  <si>
    <t>36238</t>
  </si>
  <si>
    <t>Forro de pvc, frisado, branco, regua de 20 cm, espessura aproximada de 8 mm e comprimento 6 m (sem colocacao)</t>
  </si>
  <si>
    <t>40552</t>
  </si>
  <si>
    <t>Parafuso, autoatarraxante, cabeca chata, fenda simples, em aco zincado, 1/4" (6,35 mm) x 25 mm</t>
  </si>
  <si>
    <t>40547</t>
  </si>
  <si>
    <t>Parafuso zincado, autobrocante, flangeado, 4,2 mm x 19 mm</t>
  </si>
  <si>
    <t>39430</t>
  </si>
  <si>
    <t>Pendural ou presilha reguladora, em aço galvanizado, com corpo, mola e rebite, para perfil tipo canaleta de estrutura em forros drywall</t>
  </si>
  <si>
    <t>39427</t>
  </si>
  <si>
    <t>Perfil canaleta, formato c, em aço zincado, para estrutura forro drywall, e = 0,5 mm, *46 x 18* (l x h), comprimento 3 m</t>
  </si>
  <si>
    <t>88278</t>
  </si>
  <si>
    <t>Montador de estruturas metálicas com encargos complementares</t>
  </si>
  <si>
    <t>011900101 - VIDRO FANTASIA TIPO CANELADO, ESPESSURA 4MM ( m² )</t>
  </si>
  <si>
    <t>Utilizado no(s) item(ns) 12.01</t>
  </si>
  <si>
    <t>10498</t>
  </si>
  <si>
    <t>Massa para vidro</t>
  </si>
  <si>
    <t>10499</t>
  </si>
  <si>
    <t>Vidro martelado ou canelado, 4 mm - sem colocação</t>
  </si>
  <si>
    <t>88325</t>
  </si>
  <si>
    <t>Vidraceiro com encargos complementares</t>
  </si>
  <si>
    <t>87247 - Revestimento cerâmico para piso com placas tipo esmaltada de dimensões 35x35 cm aplicada em ambientes de área entre 5 m2 e 10 m2. Af_02/2023_pe ( m² )</t>
  </si>
  <si>
    <t>Utilizado no(s) item(ns) 13.01.01</t>
  </si>
  <si>
    <t>1287</t>
  </si>
  <si>
    <t>Piso em ceramica esmaltada, cor lisa, pei maior ou igual a 4, formato menor ou igual a 2025 cm2</t>
  </si>
  <si>
    <t>88648 - Rodapé cerâmico de 7cm de altura com placas tipo esmaltada de dimensões 35x35cm. Af_02/2023 ( m )</t>
  </si>
  <si>
    <t>Utilizado no(s) item(ns) 13.01.02</t>
  </si>
  <si>
    <t>96622 - Lastro com material granular, aplicado em pisos ou lajes sobre solo, espessura de *5 cm*. Af_01/2024 ( m³ )</t>
  </si>
  <si>
    <t>Utilizado no(s) item(ns) 13.02.02</t>
  </si>
  <si>
    <t>4718</t>
  </si>
  <si>
    <t>Pedra britada n. 2 (19 a 38 mm) posto pedreira/fornecedor, sem frete</t>
  </si>
  <si>
    <t>91278</t>
  </si>
  <si>
    <t>Placa vibratória reversível com motor 4 tempos a gasolina, força centrífuga de 25 kn (2500 kgf), potência 5,5 cv - chi diurno. Af_08/2015</t>
  </si>
  <si>
    <t>91277</t>
  </si>
  <si>
    <t>Placa vibratória reversível com motor 4 tempos a gasolina, força centrífuga de 25 kn (2500 kgf), potência 5,5 cv - chp diurno. Af_08/2015</t>
  </si>
  <si>
    <t>94990 - Execução de passeio (calçada) ou piso de concreto com concreto moldado in loco, feito em obra, acabamento convencional, não armado. Af_08/2022 ( m³ )</t>
  </si>
  <si>
    <t>Utilizado no(s) item(ns) 13.02.04</t>
  </si>
  <si>
    <t>94964</t>
  </si>
  <si>
    <t>Concreto fck = 20mpa, traço 1:2,7:3 (em massa seca de cimento/ areia média/ brita 1) - preparo mecânico com betoneira 400 l. Af_05/2021</t>
  </si>
  <si>
    <t>90447 - Rasgo linear manual em alvenaria, para eletrodutos, diâmetros menores ou iguais a 40 mm. Af_09/2023 ( m )</t>
  </si>
  <si>
    <t>Utilizado no(s) item(ns) 14.01</t>
  </si>
  <si>
    <t>88247</t>
  </si>
  <si>
    <t>Auxiliar de eletricista com encargos complementares</t>
  </si>
  <si>
    <t>91834 - Eletroduto flexível corrugado, pvc, dn 25 mm (3/4"), para circuitos terminais, instalado em forro - fornecimento e instalação. Af_03/2023 ( m )</t>
  </si>
  <si>
    <t>Utilizado no(s) item(ns) 14.02</t>
  </si>
  <si>
    <t>2688</t>
  </si>
  <si>
    <t>Eletroduto pvc flexível corrugado, cor amarela, de 25 mm</t>
  </si>
  <si>
    <t>91170</t>
  </si>
  <si>
    <t>Fixação de tubos horizontais de pvc água, pvc esgoto, pvc água pluvial, cpvc, ppr, cobre ou aço, diâmetros menores ou iguais a 40 mm, com abraçadeira metálica rígida tipo u perfil 1 1/4", fixada em perfilado em laje. Af_09/2023_ps</t>
  </si>
  <si>
    <t>91854 - Eletroduto flexível corrugado, pvc, dn 25 mm (3/4"), para circuitos terminais, instalado em parede - fornecimento e instalação. Af_03/2023 ( m )</t>
  </si>
  <si>
    <t>Utilizado no(s) item(ns) 14.03</t>
  </si>
  <si>
    <t>91836 - Eletroduto flexível corrugado, pvc, dn 32 mm (1"), para circuitos terminais, instalado em forro - fornecimento e instalação. Af_03/2023 ( m )</t>
  </si>
  <si>
    <t>Utilizado no(s) item(ns) 14.04</t>
  </si>
  <si>
    <t>2690</t>
  </si>
  <si>
    <t>Eletroduto pvc flexível corrugado, cor amarela, de 32 mm</t>
  </si>
  <si>
    <t>91926 - Cabo de cobre flexível isolado, 2,5 mm², anti-chama 450/750 v, para circuitos terminais - fornecimento e instalação. Af_03/2023 ( m )</t>
  </si>
  <si>
    <t>Utilizado no(s) item(ns) 14.05</t>
  </si>
  <si>
    <t>1014</t>
  </si>
  <si>
    <t>Cabo de cobre, flexivel, classe 4 ou 5, isolacao em pvc/a, antichama bwf-b, 1 condutor, 450/750 v, secao nominal 2,5 mm2</t>
  </si>
  <si>
    <t>21127</t>
  </si>
  <si>
    <t>Fita isolante adesiva antichama, uso até 750 v, em rolo de 19 mm x 5 m</t>
  </si>
  <si>
    <t>91930 - Cabo de cobre flexível isolado, 6 mm², anti-chama 450/750 v, para circuitos terminais - fornecimento e instalação. Af_03/2023 ( m )</t>
  </si>
  <si>
    <t>Utilizado no(s) item(ns) 14.06</t>
  </si>
  <si>
    <t>982</t>
  </si>
  <si>
    <t>Cabo de cobre, flexivel, classe 4 ou 5, isolacao em pvc/a, antichama bwf-b, 1 condutor, 450/750 v, secao nominal 6 mm2</t>
  </si>
  <si>
    <t>91933 - Cabo de cobre flexível isolado, 10 mm², anti-chama 0,6/1,0 kv, para circuitos terminais - fornecimento e instalação. Af_03/2023 ( m )</t>
  </si>
  <si>
    <t>Utilizado no(s) item(ns) 14.07</t>
  </si>
  <si>
    <t>92000 - Tomada baixa de embutir (1 módulo), 2p+t 10 a, incluindo suporte e placa - fornecimento e instalação. Af_03/2023 ( un )</t>
  </si>
  <si>
    <t>Utilizado no(s) item(ns) 14.08</t>
  </si>
  <si>
    <t>91946</t>
  </si>
  <si>
    <t>Suporte parafusado com placa de encaixe 4" x 2" médio (1,30 m do piso) para ponto elétrico - fornecimento e instalação. Af_03/2023</t>
  </si>
  <si>
    <t>91998</t>
  </si>
  <si>
    <t>Tomada baixa de embutir (1 módulo), 2p+t 10 a, sem suporte e sem placa - fornecimento e instalação. Af_03/2023</t>
  </si>
  <si>
    <t>91996 - Tomada média de embutir (1 módulo), 2p+t 10 a, incluindo suporte e placa - fornecimento e instalação. Af_03/2023 ( un )</t>
  </si>
  <si>
    <t>Utilizado no(s) item(ns) 14.09</t>
  </si>
  <si>
    <t>91994</t>
  </si>
  <si>
    <t>Tomada média de embutir (1 módulo), 2p+t 10 a, sem suporte e sem placa - fornecimento e instalação. Af_03/2023</t>
  </si>
  <si>
    <t>92004 - Tomada média de embutir (2 módulos), 2p+t 10 a, incluindo suporte e placa - fornecimento e instalação. Af_03/2023 ( un )</t>
  </si>
  <si>
    <t>Utilizado no(s) item(ns) 14.10</t>
  </si>
  <si>
    <t>92002</t>
  </si>
  <si>
    <t>Tomada média de embutir (2 módulos), 2p+t 10 a, sem suporte e sem placa - fornecimento e instalação. Af_03/2023</t>
  </si>
  <si>
    <t>91992 - Tomada alta de embutir (1 módulo), 2p+t 10 a, incluindo suporte e placa - fornecimento e instalação. Af_03/2023 ( un )</t>
  </si>
  <si>
    <t>Utilizado no(s) item(ns) 14.11</t>
  </si>
  <si>
    <t>91990</t>
  </si>
  <si>
    <t>Tomada alta de embutir (1 módulo), 2p+t 10 a, sem suporte e sem placa - fornecimento e instalação. Af_03/2023</t>
  </si>
  <si>
    <t>91953 - Interruptor simples (1 módulo), 10a/250v, incluindo suporte e placa - fornecimento e instalação. Af_03/2023 ( un )</t>
  </si>
  <si>
    <t>Utilizado no(s) item(ns) 14.12</t>
  </si>
  <si>
    <t>91952</t>
  </si>
  <si>
    <t>Interruptor simples (1 módulo), 10a/250v, sem suporte e sem placa - fornecimento e instalação. Af_03/2023</t>
  </si>
  <si>
    <t>91959 - Interruptor simples (2 módulos), 10a/250v, incluindo suporte e placa - fornecimento e instalação. Af_03/2023 ( un )</t>
  </si>
  <si>
    <t>Utilizado no(s) item(ns) 14.13</t>
  </si>
  <si>
    <t>91958</t>
  </si>
  <si>
    <t>Interruptor simples (2 módulos), 10a/250v, sem suporte e sem placa - fornecimento e instalação. Af_03/2023</t>
  </si>
  <si>
    <t>011202101 - ESPELHO PLÁSTICO 4X2'' - FORNECIMENTO E INSTALAÇÃO ( un )</t>
  </si>
  <si>
    <t>Utilizado no(s) item(ns) 14.14</t>
  </si>
  <si>
    <t>38091</t>
  </si>
  <si>
    <t>Espelho / placa cega 4" x 2", para instalação de tomadas e interruptores</t>
  </si>
  <si>
    <t>38099</t>
  </si>
  <si>
    <t>Suporte de fixação para espelho/placa 4" x 2", para 3 módulos, para instalação de tomadas e interruptores (somente suporte)</t>
  </si>
  <si>
    <t>92869 - Caixa retangular 4" x 2" baixa (0,30 m do piso), metálica, instalada em parede - fornecimento e instalação. Af_03/2023 ( un )</t>
  </si>
  <si>
    <t>Utilizado no(s) item(ns) 14.15</t>
  </si>
  <si>
    <t>2556</t>
  </si>
  <si>
    <t>Caixa de luz "4 x 2" em aço esmaltada</t>
  </si>
  <si>
    <t>92868 - Caixa retangular 4" x 2" média (1,30 m do piso), metálica, instalada em parede - fornecimento e instalação. Af_03/2023 ( un )</t>
  </si>
  <si>
    <t>Utilizado no(s) item(ns) 14.16</t>
  </si>
  <si>
    <t>92867 - Caixa retangular 4" x 2" alta (2,00 m do piso), metálica, instalada em parede - fornecimento e instalação. Af_03/2023 ( un )</t>
  </si>
  <si>
    <t>Utilizado no(s) item(ns) 14.17</t>
  </si>
  <si>
    <t>92865 - Caixa octogonal 4" x 4", metálica, instalada em laje - fornecimento e instalação. Af_03/2023 ( un )</t>
  </si>
  <si>
    <t>Utilizado no(s) item(ns) 14.18</t>
  </si>
  <si>
    <t>10569</t>
  </si>
  <si>
    <t>Caixa de passagem / derivação / luz, octogonal 4 x4, em aço esmaltada, com fundo móvel simples (fms)</t>
  </si>
  <si>
    <t>93653 - Disjuntor monopolar tipo din, corrente nominal de 10a - fornecimento e instalação. Af_07/2025 ( un )</t>
  </si>
  <si>
    <t>Utilizado no(s) item(ns) 14.19</t>
  </si>
  <si>
    <t>34653</t>
  </si>
  <si>
    <t>Disjuntor termomagnetico para trilho din (iec), monopolar, 6 - 32 a</t>
  </si>
  <si>
    <t>1570</t>
  </si>
  <si>
    <t>Terminal a compressao em cobre estanhado para cabo 2,5 mm2, 1 furo e 1 compressao, para parafuso de fixacao m5</t>
  </si>
  <si>
    <t>93654 - Disjuntor monopolar tipo din, corrente nominal de 16a - fornecimento e instalação. Af_07/2025 ( un )</t>
  </si>
  <si>
    <t>Utilizado no(s) item(ns) 14.20</t>
  </si>
  <si>
    <t>011205106 - DISJUNTOR BIPOLAR TIPO DIN, CORRENTE NOMINAL DE 25A - FORNECIMENTO E INSTALAÇÃO ( un )</t>
  </si>
  <si>
    <t>Utilizado no(s) item(ns) 14.21</t>
  </si>
  <si>
    <t>34616</t>
  </si>
  <si>
    <t>Disjuntor termomagnetico para trilho din (iec), bipolar, 6 - 32 a</t>
  </si>
  <si>
    <t>1573</t>
  </si>
  <si>
    <t>Terminal a compressao em cobre estanhado para cabo 6 mm2, 1 furo e 1 compressao, para parafuso de fixacao m6</t>
  </si>
  <si>
    <t>011205102 - DISJUNTOR DIFERENCIAL RESIDUAL - DR 40A/30MA, FORNECIMENTO E INSTALAÇÃO ( un )</t>
  </si>
  <si>
    <t>Utilizado no(s) item(ns) 14.22</t>
  </si>
  <si>
    <t>39456</t>
  </si>
  <si>
    <t>Dispositivo dr, 4 polos, sensibilidade de 30 ma, corrente de 40 a, tipo ac</t>
  </si>
  <si>
    <t>1574</t>
  </si>
  <si>
    <t>Terminal a compressao em cobre estanhado para cabo 10 mm2, 1 furo e 1 compressao, para parafuso de fixacao m6</t>
  </si>
  <si>
    <t>011205105 - DISPOSITIVO DPS, 1 POLO, TENSÃO MÁXIMA DE 175V, CORRENTE MÁXIMA DE 20KA, FORNECIMENTO E INSTALAÇÃO ( un )</t>
  </si>
  <si>
    <t>Utilizado no(s) item(ns) 14.23</t>
  </si>
  <si>
    <t>39465</t>
  </si>
  <si>
    <t>Dispositivo dps classe ii, 1 polo, tensão máxima de 175 v, corrente máxima de *20* ka (tipo ac)</t>
  </si>
  <si>
    <t>101883 - Quadro de distribuição de energia em chapa de aço galvanizado, de embutir, com barramento trifásico, para 18 disjuntores din 100a - fornecimento e instalação. Af_07/2025 ( un )</t>
  </si>
  <si>
    <t>Utilizado no(s) item(ns) 14.24</t>
  </si>
  <si>
    <t>13395</t>
  </si>
  <si>
    <t>Quadro de distribuicao com barramento trifasico, de embutir, em chapa de aco galvanizado, para 18 disjuntores din, 100 a</t>
  </si>
  <si>
    <t>87367</t>
  </si>
  <si>
    <t>Argamassa traço 1:1:6 (em volume de cimento, cal e areia média úmida) para emboço/massa única/assentamento de alvenaria de vedação, preparo manual. Af_08/2019</t>
  </si>
  <si>
    <t>97610 - Lâmpada compacta de led 10 w, base e27 - fornecimento e instalação. Af_09/2024 ( un )</t>
  </si>
  <si>
    <t>Utilizado no(s) item(ns) 14.25</t>
  </si>
  <si>
    <t>38194</t>
  </si>
  <si>
    <t>Lâmpada led 10 w bivolt branca, formato tradicional (base e27)</t>
  </si>
  <si>
    <t>12295</t>
  </si>
  <si>
    <t>Soquete de baquelite base e27, para lâmpadas</t>
  </si>
  <si>
    <t>101548 - Isolador, tipo roldana, para baixa tensão - fornecimento e instalação. Af_12/2025 ( un )</t>
  </si>
  <si>
    <t>Utilizado no(s) item(ns) 14.26</t>
  </si>
  <si>
    <t>3398</t>
  </si>
  <si>
    <t>Isolador de porcelana, tipo roldana, dimensões de *72* x *72* mm, para uso em baixa tensão</t>
  </si>
  <si>
    <t>011204101 - CURVA PVC 135G 1'' P/ ELETRODUTO ROSCÁVEL ( un )</t>
  </si>
  <si>
    <t>Utilizado no(s) item(ns) 14.27</t>
  </si>
  <si>
    <t>1880</t>
  </si>
  <si>
    <t>Curva 135 graus, de pvc rígido roscável, de 1", para eletroduto</t>
  </si>
  <si>
    <t>011208103 - ENTRADA DE ENERGIA ELÉTRICA (MODELO CONCESSIONÁRIA LOCAL), ENTRADA E SAÍDA AÉREA, DISJUNTOR TIPO DIN DE 50A BIFÁSICO, COM CAIXA DE SOBREPOR, CABO DE 10MM2. INCLUSO POSTE DE AÇO GALVANIZADO COMPLETO. CONCRETAR BASE (CONCRETO 20MPA) COM PROFUNDIDADE DE 1,30M E DIÂMETRO DE 20CM. FORNECIMENTO E INSTALAÇÃO  - Nota: Adquirir o Padrão de Energia somente com empresas homologadas pela Concessionária Local. ( un )</t>
  </si>
  <si>
    <t>Utilizado no(s) item(ns) 14.28</t>
  </si>
  <si>
    <t>980</t>
  </si>
  <si>
    <t>Cabo de cobre, flexivel, classe 4 ou 5, isolacao em pvc/a, antichama bwf-b, 1 condutor, 450/750 v, secao nominal 10 mm2</t>
  </si>
  <si>
    <t>41480</t>
  </si>
  <si>
    <t>Caixa de inspecao para aterramento ou outro uso, em pvc, dn = 250 x 250 mm (incluida tampa em ferro fundido sem escotilha)</t>
  </si>
  <si>
    <t>40408</t>
  </si>
  <si>
    <t>Curva 180 graus, de pvc rígido roscável, de 1 1/4", para eletroduto</t>
  </si>
  <si>
    <t>1874</t>
  </si>
  <si>
    <t>Curva 90 graus, longa, de pvc rígido roscável, de 1 1/4", para eletroduto</t>
  </si>
  <si>
    <t>34623</t>
  </si>
  <si>
    <t>Disjuntor termomagnetico para trilho din (iec), bipolar, 40 - 50 a</t>
  </si>
  <si>
    <t>2684</t>
  </si>
  <si>
    <t>Eletroduto de pvc rígido roscavel de 1 1/4 ", sem luva</t>
  </si>
  <si>
    <t>406</t>
  </si>
  <si>
    <t>Fita aço inox para cintar poste, l = 19 mm, e = 0,5 mm (rolo de 30m)</t>
  </si>
  <si>
    <t>38056</t>
  </si>
  <si>
    <t>Grampo metalico tipo u para haste de aterramento de ate 5/8", condutor de 10 a 25 mm2</t>
  </si>
  <si>
    <t>3379</t>
  </si>
  <si>
    <t>Haste de aterramento em aco com 3,00 m de comprimento e dn = 5/8", revestida com baixa camada de cobre, sem conector</t>
  </si>
  <si>
    <t>1902</t>
  </si>
  <si>
    <t>Luva em pvc rígido roscável, de 1 1/4", para eletroduto</t>
  </si>
  <si>
    <t>12362</t>
  </si>
  <si>
    <t>Porca olhal em aço galvanizado, espessura 16mm, abertura 21mm</t>
  </si>
  <si>
    <t>7693</t>
  </si>
  <si>
    <t>Tubo aço galvanizado com costura, classe media, dn 4", e = 4,50* mm, peso 12,10* kg/m (nbr 5580)</t>
  </si>
  <si>
    <t>101173</t>
  </si>
  <si>
    <t>Estaca broca de concreto, diâmetro de 20cm, escavação manual com trado concha, com armadura de arranque. Af_05/2020</t>
  </si>
  <si>
    <t>90443 - Rasgo linear manual em alvenaria, para ramais/ distribuição de instalações hidráulicas, diâmetros menores ou iguais a 40 mm. Af_09/2023 ( m )</t>
  </si>
  <si>
    <t>Utilizado no(s) item(ns) 15.01</t>
  </si>
  <si>
    <t>88248</t>
  </si>
  <si>
    <t>Auxiliar de encanador ou bombeiro hidráulico com encargos complementar es</t>
  </si>
  <si>
    <t>88267</t>
  </si>
  <si>
    <t>Encanador ou bombeiro hidráulico com encargos complementares</t>
  </si>
  <si>
    <t>89446 - Tubo, pvc, soldável, de 25mm, instalado em prumada de água - fornecimento e instalação. Af_06/2022 ( m )</t>
  </si>
  <si>
    <t>Utilizado no(s) item(ns) 15.02</t>
  </si>
  <si>
    <t>38383</t>
  </si>
  <si>
    <t>Lixa d'agua em folha, cor preta, grao 100</t>
  </si>
  <si>
    <t>89447 - Tubo, pvc, soldável, de 32mm, instalado em prumada de água - fornecimento e instalação. Af_06/2022 ( m )</t>
  </si>
  <si>
    <t>Utilizado no(s) item(ns) 15.03</t>
  </si>
  <si>
    <t>9869</t>
  </si>
  <si>
    <t>Tubo pvc, soldavel, de 32 mm, agua fria (nbr-5648)</t>
  </si>
  <si>
    <t>103957 - Bucha de redução, curta, pvc, soldável, dn 32 x 25 mm, instalado em prumada de água - fornecimento e instalação. Af_06/2022 ( un )</t>
  </si>
  <si>
    <t>Utilizado no(s) item(ns) 15.04</t>
  </si>
  <si>
    <t>122</t>
  </si>
  <si>
    <t>Adesivo plastico para pvc, frasco com *850* gr</t>
  </si>
  <si>
    <t>829</t>
  </si>
  <si>
    <t>Bucha de redução de pvc, soldável, curta, com 32 x 25 mm, para água fria predial</t>
  </si>
  <si>
    <t>20083</t>
  </si>
  <si>
    <t>Solucao preparadora / limpadora para pvc, frasco com 1000 cm3</t>
  </si>
  <si>
    <t>89485 - Joelho 45 graus, pvc, soldável, dn 25mm, instalado em prumada de água - fornecimento e instalação. Af_06/2022 ( un )</t>
  </si>
  <si>
    <t>Utilizado no(s) item(ns) 15.05</t>
  </si>
  <si>
    <t>3500</t>
  </si>
  <si>
    <t>Joelho, pvc soldavel, 45 graus, 25 mm, cor marrom, para agua fria predial</t>
  </si>
  <si>
    <t>89493 - Joelho 45 graus, pvc, soldável, dn 32mm, instalado em prumada de água - fornecimento e instalação. Af_06/2022 ( un )</t>
  </si>
  <si>
    <t>Utilizado no(s) item(ns) 15.06</t>
  </si>
  <si>
    <t>3501</t>
  </si>
  <si>
    <t>Joelho, pvc soldavel, 45 graus, 32 mm, cor marrom, para agua fria predial</t>
  </si>
  <si>
    <t>89481 - Joelho 90 graus, pvc, soldável, dn 25mm, instalado em prumada de água - fornecimento e instalação. Af_06/2022 ( un )</t>
  </si>
  <si>
    <t>Utilizado no(s) item(ns) 15.07</t>
  </si>
  <si>
    <t>3529</t>
  </si>
  <si>
    <t>Joelho pvc, soldavel, 90 graus, 25 mm, cor marrom, para agua fria predial</t>
  </si>
  <si>
    <t>89492 - Joelho 90 graus, pvc, soldável, dn 32mm, instalado em prumada de água - fornecimento e instalação. Af_06/2022 ( un )</t>
  </si>
  <si>
    <t>Utilizado no(s) item(ns) 15.08</t>
  </si>
  <si>
    <t>3536</t>
  </si>
  <si>
    <t>Joelho pvc, soldavel, 90 graus, 32 mm, cor marrom, para agua fria predial</t>
  </si>
  <si>
    <t>90373 - Joelho 90 graus com bucha de latão, pvc, soldável, dn 25mm, x 1/2  instalado em ramal ou sub-ramal de água - fornecimento e instalação. Af_06/2022 ( un )</t>
  </si>
  <si>
    <t>Utilizado no(s) item(ns) 15.09</t>
  </si>
  <si>
    <t>20147</t>
  </si>
  <si>
    <t>Joelho pvc, soldável, com bucha de latão, 90 graus, 25 mm x 1/2", para água fria predial</t>
  </si>
  <si>
    <t>89617 - Te, pvc, soldável, dn 25mm, instalado em prumada de água - fornecimento e instalação. Af_06/2022 ( un )</t>
  </si>
  <si>
    <t>Utilizado no(s) item(ns) 15.10</t>
  </si>
  <si>
    <t>7139</t>
  </si>
  <si>
    <t>Tê soldável, pvc, 90 graus, 25 mm, para água fria predial (nbr 5648)</t>
  </si>
  <si>
    <t>89620 - Te, pvc, soldável, dn 32mm, instalado em prumada de água - fornecimento e instalação. Af_06/2022 ( un )</t>
  </si>
  <si>
    <t>Utilizado no(s) item(ns) 15.11</t>
  </si>
  <si>
    <t>7140</t>
  </si>
  <si>
    <t>Tê soldável, pvc, 90 graus, 32 mm, para água fria predial (nbr 5648)</t>
  </si>
  <si>
    <t>89396 - Tê com bucha de latão na bolsa central, pvc, soldável, dn 25mm x 1/2 , instalado em ramal ou sub-ramal de água - fornecimento e instalação. Af_06/2022 ( un )</t>
  </si>
  <si>
    <t>Utilizado no(s) item(ns) 15.12</t>
  </si>
  <si>
    <t>7137</t>
  </si>
  <si>
    <t>Tê pvc, soldável, com bucha de latão na bolsa central, 90 graus, 25 mm x 1/2", para água fria predial</t>
  </si>
  <si>
    <t>011301101 - RAMAL PREDIAL EM TUBO PEAD 20MM - FORNECIMENTO, INSTALAÇÃO, ESCAVAÇÃO E REATERRO ( m )</t>
  </si>
  <si>
    <t>Utilizado no(s) item(ns) 15.13</t>
  </si>
  <si>
    <t>9813</t>
  </si>
  <si>
    <t>Tubo de polietileno de alta densidade (pead), pe-80, de = 20 mm x 2,3 mm de parede, para ligação de água predial (nbr 15561)</t>
  </si>
  <si>
    <t>88246</t>
  </si>
  <si>
    <t>Assentador de tubos com encargos complementares</t>
  </si>
  <si>
    <t>93358</t>
  </si>
  <si>
    <t>93382</t>
  </si>
  <si>
    <t>104044 - Adaptador, polipropileno, para tubos em pead, 20 mm x 3/4", para ligação predial de água. Af_06/2022 ( un )</t>
  </si>
  <si>
    <t>Utilizado no(s) item(ns) 15.14</t>
  </si>
  <si>
    <t>61</t>
  </si>
  <si>
    <t>Adaptador de compressão em polipropileno (pp), para tubo em pead, 20 mm x 3/4", para ligação predial de água (nts 179)</t>
  </si>
  <si>
    <t>3148</t>
  </si>
  <si>
    <t>Fita veda rosca, em ptfe, rolo de 18 mm x 50 m (l x c)</t>
  </si>
  <si>
    <t>89383 - Adaptador curto com bolsa e rosca para registro, pvc, soldável, dn 25mm x 3/4 , instalado em ramal ou sub-ramal de água - fornecimento e instalação. Af_06/2022 ( un )</t>
  </si>
  <si>
    <t>Utilizado no(s) item(ns) 15.15</t>
  </si>
  <si>
    <t>65</t>
  </si>
  <si>
    <t>Adaptador pvc soldável curto com bolsa e rosca, 25 mm x 3/4", para água fria</t>
  </si>
  <si>
    <t>89427 - Luva com bucha de latão, pvc, soldável, dn 25mm x 3/4 , instalado em ramal de distribuição de água - fornecimento e instalação. Af_06/2022 ( un )</t>
  </si>
  <si>
    <t>Utilizado no(s) item(ns) 15.16</t>
  </si>
  <si>
    <t>3870</t>
  </si>
  <si>
    <t>Luva soldável com bucha de latão, pvc, 25 mm x 3/4"</t>
  </si>
  <si>
    <t>89985 - Registro de pressão bruto, latão, roscável, 3/4", com acabamento e canopla cromados - fornecimento e instalação. Af_08/2021 ( un )</t>
  </si>
  <si>
    <t>Utilizado no(s) item(ns) 15.17</t>
  </si>
  <si>
    <t>6024</t>
  </si>
  <si>
    <t>Registro pressao com acabamento e canopla cromada, simples, bitola 3/4"</t>
  </si>
  <si>
    <t>89987 - Registro de gaveta bruto, latão, roscável, 3/4", com acabamento e canopla cromados - fornecimento e instalação. Af_08/2021 ( un )</t>
  </si>
  <si>
    <t>Utilizado no(s) item(ns) 15.18</t>
  </si>
  <si>
    <t>6005</t>
  </si>
  <si>
    <t>Registro gaveta com acabamento e canopla cromados, simples, bitola 3/4"</t>
  </si>
  <si>
    <t>94489 - Registro de esfera, pvc, soldável, com volante, dn  25 mm - fornecimento e instalação. Af_08/2021 ( un )</t>
  </si>
  <si>
    <t>Utilizado no(s) item(ns) 15.19</t>
  </si>
  <si>
    <t>20080</t>
  </si>
  <si>
    <t>Adesivo plástico para pvc, frasco com 175 gr</t>
  </si>
  <si>
    <t>11674</t>
  </si>
  <si>
    <t>Registro de esfera, pvc, com volante, vs, soldável, dn 25 mm, com corpo dividido</t>
  </si>
  <si>
    <t>94490 - Registro de esfera, pvc, soldável, com volante, dn  32 mm - fornecimento e instalação. Af_08/2021 ( un )</t>
  </si>
  <si>
    <t>Utilizado no(s) item(ns) 15.20</t>
  </si>
  <si>
    <t>11675</t>
  </si>
  <si>
    <t>Registro de esfera, pvc, com volante, vs, soldável, dn 32 mm, com corpo dividido</t>
  </si>
  <si>
    <t>011301102 - CAIXA D´ÁGUA EM POLIETILENO, 500 LITROS, COM ACESSÓRIOS (ADAPTADORES, REGISTRO E BÓIA) ( un )</t>
  </si>
  <si>
    <t>Utilizado no(s) item(ns) 15.21</t>
  </si>
  <si>
    <t>94703</t>
  </si>
  <si>
    <t>Adaptador com flange e anel de vedação, pvc, soldável, dn  25 mm x 3/4", instalado em reservação predial de água - fornecimento e instalação. Af_04/2024</t>
  </si>
  <si>
    <t>94704</t>
  </si>
  <si>
    <t>Adaptador com flange e anel de vedação, pvc, soldável, dn 32 mm x 1", instalado em reservação predial de água - fornecimento e instalação. Af_04/2024</t>
  </si>
  <si>
    <t>102605</t>
  </si>
  <si>
    <t>Caixa d´água em polietileno, 500 litros - fornecimento e instalação. Af_06/2021</t>
  </si>
  <si>
    <t>94796</t>
  </si>
  <si>
    <t>Torneira de boia para caixa d'água, roscável, 3/4" - fornecimento e instalação. Af_08/2021</t>
  </si>
  <si>
    <t>011301103 - SUPORTE PARA CAIXA D´ÁGUA DE 500L COM VIGAS DE MADEIRA, TÁBUAS E MADEIRITE ( un )</t>
  </si>
  <si>
    <t>Utilizado no(s) item(ns) 15.22</t>
  </si>
  <si>
    <t>1346</t>
  </si>
  <si>
    <t>Chapa/painel de madeira compensada plastificada (madeirite plastificado) para forma de concreto, de 2200 x 1100 mm, e = 10 mm</t>
  </si>
  <si>
    <t>5071</t>
  </si>
  <si>
    <t>Prego de aço polido com cabeça 18 x 24 (2 1/4 x 10)</t>
  </si>
  <si>
    <t>6212</t>
  </si>
  <si>
    <t>Tabua *2,5 x 30 cm em pinus, mista ou equivalente da regiao - bruta</t>
  </si>
  <si>
    <t>011301104 - MURETA PARA CAIXA DO HIDRÔMETRO EM ALVENARIA DE TIJOLOS CERÂMICOS COM 1,75M DE ALTURA X 0,65M DE LARGURA, SENDO QUE 1,25M SERÁ EM ALVENARIA DE TIJOLOS FURADOS (8 FUROS, 1/2 VEZ) E 0,50M SERÁ ENTERRADO NO SOLO EM TIJOLOS MACIÇOS (1/2VEZ, ESPESSURA 10CM). INCLUSIVE CAIXA DE PROTEÇÃO PARA HIDRÔMETRO (MODELO CONCESSIONÁRIA LOCAL). CHAPISCADA E REBOCADA, ESPESSURA= 13CM. FORNECIMENTO E INSTALAÇÃO ( un )</t>
  </si>
  <si>
    <t>Utilizado no(s) item(ns) 15.23</t>
  </si>
  <si>
    <t>021301101</t>
  </si>
  <si>
    <t>CAIXA HIDRÔMETRO SANESUL</t>
  </si>
  <si>
    <t>3518</t>
  </si>
  <si>
    <t>Joelho pvc, soldável, pb, 45 graus, dn 50 mm, para esgoto predial</t>
  </si>
  <si>
    <t>9838</t>
  </si>
  <si>
    <t>Tubo pvc série normal, dn 50 mm, para esgoto predial (nbr 5688)</t>
  </si>
  <si>
    <t>103328</t>
  </si>
  <si>
    <t>101159</t>
  </si>
  <si>
    <t>Alvenaria de vedação de blocos cerâmicos maciços de 5x10x20cm (espessura 10cm) e argamassa de assentamento com preparo em betoneira. Af_05/2020</t>
  </si>
  <si>
    <t>87893</t>
  </si>
  <si>
    <t>Chapisco aplicado em alvenaria (sem presença de vãos) e estruturas de concreto de fachada, com colher de pedreiro.  Argamassa traço 1:3 com preparo manual. Af_10/2022</t>
  </si>
  <si>
    <t>87529</t>
  </si>
  <si>
    <t>90443</t>
  </si>
  <si>
    <t>90371</t>
  </si>
  <si>
    <t>Registro de esfera, pvc, roscável, com volante, 3/4" - fornecimento e instalação. Af_08/2021</t>
  </si>
  <si>
    <t>010401101 - REATERRO MANUAL COM APILOAMENTO MANUAL ( m³ )</t>
  </si>
  <si>
    <t>Utilizado no(s) item(ns) 16.02</t>
  </si>
  <si>
    <t>89711 - Tubo pvc, serie normal, esgoto predial, dn 40 mm, fornecido e instalado em ramal de descarga ou ramal de esgoto sanitário. Af_08/2022 ( m )</t>
  </si>
  <si>
    <t>Utilizado no(s) item(ns) 16.03</t>
  </si>
  <si>
    <t>9835</t>
  </si>
  <si>
    <t>Tubo pvc  série normal, dn 40 mm, para esgoto  predial (nbr 5688)</t>
  </si>
  <si>
    <t>89712 - Tubo pvc, serie normal, esgoto predial, dn 50 mm, fornecido e instalado em ramal de descarga ou ramal de esgoto sanitário. Af_08/2022 ( m )</t>
  </si>
  <si>
    <t>Utilizado no(s) item(ns) 16.04</t>
  </si>
  <si>
    <t>89714 - Tubo pvc, serie normal, esgoto predial, dn 100 mm, fornecido e instalado em ramal de descarga ou ramal de esgoto sanitário. Af_08/2022 ( m )</t>
  </si>
  <si>
    <t>Utilizado no(s) item(ns) 16.05</t>
  </si>
  <si>
    <t>9836</t>
  </si>
  <si>
    <t>Tubo pvc  série normal, dn 100 mm, para esgoto  predial (nbr 5688)</t>
  </si>
  <si>
    <t>89726 - Joelho 45 graus, pvc, serie normal, esgoto predial, dn 40 mm, junta soldável, fornecido e instalado em ramal de descarga ou ramal de esgoto sanitário. Af_08/2022 ( un )</t>
  </si>
  <si>
    <t>Utilizado no(s) item(ns) 16.06</t>
  </si>
  <si>
    <t>3516</t>
  </si>
  <si>
    <t>Joelho pvc, soldável, bb, 45 graus, dn 40 mm, para esgoto predial</t>
  </si>
  <si>
    <t>89724 - Joelho 90 graus, pvc, serie normal, esgoto predial, dn 40 mm, junta soldável, fornecido e instalado em ramal de descarga ou ramal de esgoto sanitário. Af_08/2022 ( un )</t>
  </si>
  <si>
    <t>Utilizado no(s) item(ns) 16.07</t>
  </si>
  <si>
    <t>3517</t>
  </si>
  <si>
    <t>Joelho pvc, soldavel, bb, 90 graus, sem anel, dn 40 mm, para esgoto predial secundario</t>
  </si>
  <si>
    <t>89731 - Joelho 90 graus, pvc, serie normal, esgoto predial, dn 50 mm, junta elástica, fornecido e instalado em ramal de descarga ou ramal de esgoto sanitário. Af_08/2022 ( un )</t>
  </si>
  <si>
    <t>Utilizado no(s) item(ns) 16.08</t>
  </si>
  <si>
    <t>296</t>
  </si>
  <si>
    <t>Anel borracha para tubo esgoto predial, dn 50 mm (nbr 5688)</t>
  </si>
  <si>
    <t>3526</t>
  </si>
  <si>
    <t>Joelho pvc, soldável, pb, 90 graus, dn 50 mm, para esgoto predial</t>
  </si>
  <si>
    <t>20078</t>
  </si>
  <si>
    <t>Pasta lubrificante para tubos e conexoes com junta elastica, embalagem de *400* gr (uso em pvc, aco, polietileno e outros)</t>
  </si>
  <si>
    <t>89744 - Joelho 90 graus, pvc, serie normal, esgoto predial, dn 100 mm, junta elástica, fornecido e instalado em ramal de descarga ou ramal de esgoto sanitário. Af_08/2022 ( un )</t>
  </si>
  <si>
    <t>Utilizado no(s) item(ns) 16.09</t>
  </si>
  <si>
    <t>301</t>
  </si>
  <si>
    <t>Anel borracha para tubo esgoto predial, dn 100 mm (nbr 5688)</t>
  </si>
  <si>
    <t>3520</t>
  </si>
  <si>
    <t>Joelho pvc, soldável, pb, 90 graus, dn 100 mm, para esgoto predial</t>
  </si>
  <si>
    <t>011304103 - JUNÇÃO SIMPLES, PVC, DN 100 X 50 MM, SÉRIE NORMAL PARA ESGOTO PREDIAL ( un )</t>
  </si>
  <si>
    <t>Utilizado no(s) item(ns) 16.10</t>
  </si>
  <si>
    <t>3659</t>
  </si>
  <si>
    <t>Juncao simples de reducao, pvc, dn 100 x 50 mm, serie normal para esgoto predial</t>
  </si>
  <si>
    <t>89827 - Junção simples, pvc, serie normal, esgoto predial, dn 50 x 50 mm, junta elástica, fornecido e instalado em prumada de esgoto sanitário ou ventilação. Af_08/2022 ( un )</t>
  </si>
  <si>
    <t>Utilizado no(s) item(ns) 16.11</t>
  </si>
  <si>
    <t>3662</t>
  </si>
  <si>
    <t>Juncao simples, pvc, 45 graus, dn 50 x 50 mm, serie normal para esgoto predial</t>
  </si>
  <si>
    <t>104344 - Te, pvc, série normal, esgoto predial, dn 100 x 50 mm, junta elástica, fornecido e instalado em ramal de descarga ou ramal de esgoto sanitário. Af_08/2022 ( un )</t>
  </si>
  <si>
    <t>Utilizado no(s) item(ns) 16.12</t>
  </si>
  <si>
    <t>11655</t>
  </si>
  <si>
    <t>Te sanitario de reducao, pvc, dn 100 x 50 mm, serie normal, para esgoto predial</t>
  </si>
  <si>
    <t>89707 - Caixa sifonada, pvc, dn 100 x 100 x 50 mm, junta elástica, fornecida e instalada em ramal de descarga ou em ramal de esgoto sanitário. Af_08/2022 ( un )</t>
  </si>
  <si>
    <t>Utilizado no(s) item(ns) 16.13</t>
  </si>
  <si>
    <t>5103</t>
  </si>
  <si>
    <t>Caixa sifonada pvc, 100 x 100 x 50 mm, com grelha redonda, branca</t>
  </si>
  <si>
    <t>011304101 - CAIXA DE GORDURA SIMPLES EM CONCRETO PRÉ-MOLDADO 0,40x0,40x0,40M COM TAMPA - FORNECIMENTO E INSTALAÇÃO ( un )</t>
  </si>
  <si>
    <t>Utilizado no(s) item(ns) 16.14</t>
  </si>
  <si>
    <t>41628</t>
  </si>
  <si>
    <t>Caixa de concreto armado pre-moldado, com fundo e tampa, dimensoes de 0,40 x 0,40 x 0,40 m</t>
  </si>
  <si>
    <t>89801</t>
  </si>
  <si>
    <t>Joelho 90 graus, pvc, serie normal, esgoto predial, dn 50 mm, junta elástica, fornecido e instalado em prumada de esgoto sanitário ou ventilação. Af_08/2022</t>
  </si>
  <si>
    <t>89712</t>
  </si>
  <si>
    <t>011304102 - CAIXA DE INSPEÇÃO SIMPLES EM CONCRETO PRÉ-MOLDADO 0,40x0,40x0,40M COM TAMPA - FORNECIMENTO E INSTALAÇÃO ( un )</t>
  </si>
  <si>
    <t>Utilizado no(s) item(ns) 16.15</t>
  </si>
  <si>
    <t>104348 - Terminal de ventilação, pvc, série normal, esgoto predial, dn 50 mm, junta soldável, fornecido e instalado em prumada de esgoto sanitário ou ventilação. Af_08/2022 ( un )</t>
  </si>
  <si>
    <t>Utilizado no(s) item(ns) 16.16</t>
  </si>
  <si>
    <t>39319</t>
  </si>
  <si>
    <t>Terminal de ventilação, 50 mm, série normal, esgoto predial</t>
  </si>
  <si>
    <t>011304106 - VÁLVULA DE RETENÇÃO PARA ESGOTO - D=100MM ( un )</t>
  </si>
  <si>
    <t>Utilizado no(s) item(ns) 16.17</t>
  </si>
  <si>
    <t>021304101</t>
  </si>
  <si>
    <t>86943 - Lavatório louça branca suspenso, 29,5 x 39cm ou equivalente, padrão popular, incluso sifão flexível em pvc, válvula e engate flexível 30cm em plástico e torneira cromada de mesa, padrão popular - fornecimento e instalação. Af_01/2020 ( un )</t>
  </si>
  <si>
    <t>Utilizado no(s) item(ns) 17.01</t>
  </si>
  <si>
    <t>86884</t>
  </si>
  <si>
    <t>Engate flexível em plástico branco, 1/2" x 30cm - fornecimento e instalação. Af_01/2020</t>
  </si>
  <si>
    <t>86904</t>
  </si>
  <si>
    <t>Lavatório louça branca suspenso, 29,5 x 39cm ou equivalente, padrão popular - fornecimento e instalação. Af_01/2020</t>
  </si>
  <si>
    <t>86883</t>
  </si>
  <si>
    <t>Sifão do tipo flexível em pvc 1  x 1.1/2  - fornecimento e instalação. Af_01/2020</t>
  </si>
  <si>
    <t>86906</t>
  </si>
  <si>
    <t>Torneira cromada de mesa, 1/2" ou 3/4", para lavatório, padrão popular - fornecimento e instalação. Af_01/2020</t>
  </si>
  <si>
    <t>86879</t>
  </si>
  <si>
    <t>Válvula em plástico 1" para pia, tanque ou lavatório, com ou sem ladrão - fornecimento e instalação. Af_01/2020</t>
  </si>
  <si>
    <t>011302101 - BANCADA DE MÁRMORE SINTÉTICO 120 X 60CM, COM CUBA INTEGRADA, INCLUSO SIFÃO EM PVC, VÁLVULA EM PLÁSTICO CROMADO TIPO AMERICANA, ENGATE FLEXÍVEL E TORNEIRA CROMADA, DE MESA/BANCADA, PADRÃO POPULAR - FORNECIMENTO E INSTALAÇÃO ( un )</t>
  </si>
  <si>
    <t>Utilizado no(s) item(ns) 17.02</t>
  </si>
  <si>
    <t>3146</t>
  </si>
  <si>
    <t>Fita veda rosca, em ptfe, rolo de 18 mm x 10 m (l x c)</t>
  </si>
  <si>
    <t>11772</t>
  </si>
  <si>
    <t>Torneira metalica cromada, de mesa/bancada, para cozinha, bica movel, com arejador, 1/2" ou 3/4"</t>
  </si>
  <si>
    <t>86894</t>
  </si>
  <si>
    <t>Bancada de mármore sintético, de 120 x 60cm, com cuba integrada - fornecimento e instalação. Af_01/2020</t>
  </si>
  <si>
    <t>86885</t>
  </si>
  <si>
    <t>Engate flexível em plástico branco, 1/2" x 40cm - fornecimento e instalação. Af_01/2020</t>
  </si>
  <si>
    <t>86880</t>
  </si>
  <si>
    <t>Válvula em plástico cromado tipo americana 3.1/2" x 1.1/2" sem adaptador para pia - fornecimento e instalação. Af_01/2020</t>
  </si>
  <si>
    <t>86927 - Tanque de mármore sintético suspenso, 22l ou equivalente, incluso sifão tipo garrafa em pvc, válvula plástica e torneira de metal cromado padrão popular - fornec. E instalação. Af_01/2020 ( un )</t>
  </si>
  <si>
    <t>Utilizado no(s) item(ns) 17.03</t>
  </si>
  <si>
    <t>86882</t>
  </si>
  <si>
    <t>Sifão do tipo garrafa/copo em pvc 1.1/4  x 1.1/2" - fornecimento e instalação. Af_01/2020</t>
  </si>
  <si>
    <t>86876</t>
  </si>
  <si>
    <t>Tanque de mármore sintético suspenso, 22l ou equivalente - fornecimento e instalação. Af_01/2020</t>
  </si>
  <si>
    <t>86913</t>
  </si>
  <si>
    <t>Torneira cromada 1/2" ou 3/4" para tanque, padrão popular - fornecimento e instalação. Af_01/2020</t>
  </si>
  <si>
    <t>86931 - Vaso sanitário sifonado com caixa acoplada louça branca, incluso engate flexível em plástico branco, 1/2  x 40cm - fornecimento e instalação. Af_01/2020 ( un )</t>
  </si>
  <si>
    <t>Utilizado no(s) item(ns) 17.04</t>
  </si>
  <si>
    <t>86888</t>
  </si>
  <si>
    <t>Vaso sanitário sifonado com caixa acoplada louça branca - fornecimento e instalação. Af_01/2020</t>
  </si>
  <si>
    <t>100860 - Chuveiro elétrico comum corpo plástico, tipo ducha - fornecimento e instalação. Af_01/2020 ( un )</t>
  </si>
  <si>
    <t>Utilizado no(s) item(ns) 17.05</t>
  </si>
  <si>
    <t>1368</t>
  </si>
  <si>
    <t>Chuveiro comum em plástico branco, com cano, 3 temperaturas, 5500 w (110/220 v)</t>
  </si>
  <si>
    <t>99814 - Limpeza de superfície piso ou parede com jato de alta pressão. Af_10/2025 ( m² )</t>
  </si>
  <si>
    <t>Utilizado no(s) item(ns) 18.01</t>
  </si>
  <si>
    <t>99834</t>
  </si>
  <si>
    <t>Lavadora de alta pressao (lava-jato) para agua fria, pressao de operacao entre 1400 e 1900 lib/pol2, vazao maxima entre 400 e 700 l/h - chi diurno. Af_05/2023</t>
  </si>
  <si>
    <t>99833</t>
  </si>
  <si>
    <t>Lavadora de alta pressao (lava-jato) para agua fria, pressao de operacao entre 1400 e 1900 lib/pol2, vazao maxima entre 400 e 700 l/h - chp diurno. Af_05/2023</t>
  </si>
  <si>
    <t>103946 - Plantio de grama esmeralda ou são carlos ou curitibana, em placas. Af_07/2024 ( m² )</t>
  </si>
  <si>
    <t>Utilizado no(s) item(ns) 18.02</t>
  </si>
  <si>
    <t>3322</t>
  </si>
  <si>
    <t>Grama esmeralda ou são carlos ou curitibana, em placas, sem plantio</t>
  </si>
  <si>
    <t>88441 - Jardineiro com encargos complementares ( h )</t>
  </si>
  <si>
    <t>Utilizado no(s) item(ns) 88441</t>
  </si>
  <si>
    <t>44503</t>
  </si>
  <si>
    <t>Jardineiro (horista)</t>
  </si>
  <si>
    <t>37370</t>
  </si>
  <si>
    <t>Alimentacao - horista (coletado caixa - encargos complementares)</t>
  </si>
  <si>
    <t>43489</t>
  </si>
  <si>
    <t>Epi - família pedreiro - horista (encargos complementares - coletado caixa)</t>
  </si>
  <si>
    <t>37372</t>
  </si>
  <si>
    <t>Exames - horista (coletado caixa - encargos complementares)</t>
  </si>
  <si>
    <t>43465</t>
  </si>
  <si>
    <t>Ferramentas - família pedreiro - horista (encargos complementares - coletado caixa)</t>
  </si>
  <si>
    <t>37373</t>
  </si>
  <si>
    <t>Seguro - horista (coletado caixa - encargos complementares)</t>
  </si>
  <si>
    <t>37371</t>
  </si>
  <si>
    <t>Transporte - horista (coletado caixa - encargos complementares)</t>
  </si>
  <si>
    <t>95390</t>
  </si>
  <si>
    <t>Curso de capacitação para jardineiro (encargos complementares) - horista</t>
  </si>
  <si>
    <t>88316 - Servente com encargos complementares ( h )</t>
  </si>
  <si>
    <t>Utilizado no(s) item(ns) 88316</t>
  </si>
  <si>
    <t>6111</t>
  </si>
  <si>
    <t>Servente de obras (horista)</t>
  </si>
  <si>
    <t>43491</t>
  </si>
  <si>
    <t>Epi - família servente - horista (encargos complementares - coletado caixa)</t>
  </si>
  <si>
    <t>43467</t>
  </si>
  <si>
    <t>Ferramentas - família servente - horista (encargos complementares - coletado caixa)</t>
  </si>
  <si>
    <t>95378</t>
  </si>
  <si>
    <t>Curso de capacitação para servente (encargos complementares) - horista</t>
  </si>
  <si>
    <t>95390 - Curso de capacitação para jardineiro (encargos complementares) - horista ( h )</t>
  </si>
  <si>
    <t>Utilizado no(s) item(ns) 95390</t>
  </si>
  <si>
    <t>95378 - Curso de capacitação para servente (encargos complementares) - horista ( h )</t>
  </si>
  <si>
    <t>Utilizado no(s) item(ns) 95378</t>
  </si>
  <si>
    <t>88262 - Carpinteiro de formas com encargos complementares ( h )</t>
  </si>
  <si>
    <t>Utilizado no(s) item(ns) 88262</t>
  </si>
  <si>
    <t>1213</t>
  </si>
  <si>
    <t>Carpinteiro de formas para concreto (horista)</t>
  </si>
  <si>
    <t>43483</t>
  </si>
  <si>
    <t>Epi - família carpinteiro de formas - horista (encargos complementares - coletado caixa)</t>
  </si>
  <si>
    <t>43459</t>
  </si>
  <si>
    <t>Ferramentas - família carpinteiro de formas - horista (encargos complementares - coletado caixa)</t>
  </si>
  <si>
    <t>95330</t>
  </si>
  <si>
    <t>Curso de capacitação para carpinteiro de fôrmas (encargos complementares) - horista</t>
  </si>
  <si>
    <t>95330 - Curso de capacitação para carpinteiro de fôrmas (encargos complementares) - horista ( h )</t>
  </si>
  <si>
    <t>Utilizado no(s) item(ns) 95330</t>
  </si>
  <si>
    <t>102234 - Pintura imunizante para madeira, 2 demãos. Af_01/2021 ( m² )</t>
  </si>
  <si>
    <t>Utilizado no(s) item(ns) 102234</t>
  </si>
  <si>
    <t>7340</t>
  </si>
  <si>
    <t>Imunizante para madeira, incolor</t>
  </si>
  <si>
    <t>88310 - Pintor com encargos complementares ( h )</t>
  </si>
  <si>
    <t>Utilizado no(s) item(ns) 88310</t>
  </si>
  <si>
    <t>4783</t>
  </si>
  <si>
    <t>Pintor (horista)</t>
  </si>
  <si>
    <t>43490</t>
  </si>
  <si>
    <t>Epi - família pintor - horista (encargos complementares - coletado caixa)</t>
  </si>
  <si>
    <t>43466</t>
  </si>
  <si>
    <t>Ferramentas - família pintor - horista (encargos complementares - coletado caixa)</t>
  </si>
  <si>
    <t>95372</t>
  </si>
  <si>
    <t>Curso de capacitação para pintor (encargos complementares) - horista</t>
  </si>
  <si>
    <t>95372 - Curso de capacitação para pintor (encargos complementares) - horista ( h )</t>
  </si>
  <si>
    <t>Utilizado no(s) item(ns) 95372</t>
  </si>
  <si>
    <t>88309 - Pedreiro com encargos complementares ( h )</t>
  </si>
  <si>
    <t>Utilizado no(s) item(ns) 88309</t>
  </si>
  <si>
    <t>4750</t>
  </si>
  <si>
    <t>Pedreiro (horista)</t>
  </si>
  <si>
    <t>95371</t>
  </si>
  <si>
    <t>Curso de capacitação para pedreiro (encargos complementares) - horista</t>
  </si>
  <si>
    <t>95371 - Curso de capacitação para pedreiro (encargos complementares) - horista ( h )</t>
  </si>
  <si>
    <t>Utilizado no(s) item(ns) 95371</t>
  </si>
  <si>
    <t>88264 - Eletricista com encargos complementares ( h )</t>
  </si>
  <si>
    <t>Utilizado no(s) item(ns) 88264</t>
  </si>
  <si>
    <t>2436</t>
  </si>
  <si>
    <t>Eletricista (horista)</t>
  </si>
  <si>
    <t>43484</t>
  </si>
  <si>
    <t>Epi - família eletricista - horista (encargos complementares - coletado caixa)</t>
  </si>
  <si>
    <t>43460</t>
  </si>
  <si>
    <t>Ferramentas - família eletricista - horista (encargos complementares - coletado caixa)</t>
  </si>
  <si>
    <t>95332</t>
  </si>
  <si>
    <t>Curso de capacitação para eletricista (encargos complementares) - horista</t>
  </si>
  <si>
    <t>95332 - Curso de capacitação para eletricista (encargos complementares) - horista ( h )</t>
  </si>
  <si>
    <t>Utilizado no(s) item(ns) 95332</t>
  </si>
  <si>
    <t>95265 - Compactador de solos de percusão (soquete) com motor a gasolina, potência 3 cv - chi diurno. Af_09/2016 ( chi )</t>
  </si>
  <si>
    <t>Utilizado no(s) item(ns) 95265</t>
  </si>
  <si>
    <t>95260</t>
  </si>
  <si>
    <t>Compactador de solos de percusão (soquete) com motor a gasolina, potência 3 cv - depreciação. Af_09/2016</t>
  </si>
  <si>
    <t>95261</t>
  </si>
  <si>
    <t>Compactador de solos de percusão (soquete) com motor a gasolina, potência 3 cv - juros. Af_09/2016</t>
  </si>
  <si>
    <t>95264 - Compactador de solos de percusão (soquete) com motor a gasolina, potência 3 cv - chp diurno. Af_09/2016 ( chp )</t>
  </si>
  <si>
    <t>Utilizado no(s) item(ns) 95264</t>
  </si>
  <si>
    <t>95262</t>
  </si>
  <si>
    <t>Compactador de solos de percusão (soquete) com motor a gasolina, potência 3 cv - manutenção. Af_09/2016</t>
  </si>
  <si>
    <t>95263</t>
  </si>
  <si>
    <t>Compactador de solos de percusão (soquete) com motor a gasolina, potência 3 cv - materiais na operação. Af_09/2016</t>
  </si>
  <si>
    <t>95260 - Compactador de solos de percusão (soquete) com motor a gasolina, potência 3 cv - depreciação. Af_09/2016 ( h )</t>
  </si>
  <si>
    <t>Utilizado no(s) item(ns) 95260</t>
  </si>
  <si>
    <t>11281</t>
  </si>
  <si>
    <t>Compactador de solo a percussao (soquete), a gasolina 4 tempos, peso 55 a 65 kg, forca de impacto 1.000 a 1.500 kgf, freq. 600 a 700 golpes p/ minuto, velocidade trabalho de 10 a 15 m/min, pot. De 2,00 a 3,00 hp</t>
  </si>
  <si>
    <t>95261 - Compactador de solos de percusão (soquete) com motor a gasolina, potência 3 cv - juros. Af_09/2016 ( h )</t>
  </si>
  <si>
    <t>Utilizado no(s) item(ns) 95261</t>
  </si>
  <si>
    <t>95262 - Compactador de solos de percusão (soquete) com motor a gasolina, potência 3 cv - manutenção. Af_09/2016 ( h )</t>
  </si>
  <si>
    <t>Utilizado no(s) item(ns) 95262</t>
  </si>
  <si>
    <t>95263 - Compactador de solos de percusão (soquete) com motor a gasolina, potência 3 cv - materiais na operação. Af_09/2016 ( h )</t>
  </si>
  <si>
    <t>Utilizado no(s) item(ns) 95263</t>
  </si>
  <si>
    <t>4222</t>
  </si>
  <si>
    <t>Gasolina comum</t>
  </si>
  <si>
    <t>5903 - Caminhão pipa 10.000 l trucado, peso bruto total 23.000 kg, carga útil máxima 15.935 kg, distância entre eixos 4,8 m, potência 230 cv, inclusive tanque de aço para transporte de água - chi diurno. Af_06/2014 ( chi )</t>
  </si>
  <si>
    <t>Utilizado no(s) item(ns) 5903</t>
  </si>
  <si>
    <t>91396</t>
  </si>
  <si>
    <t>Caminhão pipa 10.000 l trucado, peso bruto total 23.000 kg, carga útil máxima 15.935 kg, distância entre eixos 4,8 m, potência 230 cv, inclusive tanque de aço para transporte de água - depreciação. Af_06/2014</t>
  </si>
  <si>
    <t>91398</t>
  </si>
  <si>
    <t>Caminhão pipa 10.000 l trucado, peso bruto total 23.000 kg, carga útil máxima 15.935 kg, distância entre eixos 4,8 m, potência 230 cv, inclusive tanque de aço para transporte de água - impostos e seguros. Af_06/2014</t>
  </si>
  <si>
    <t>91397</t>
  </si>
  <si>
    <t>Caminhão pipa 10.000 l trucado, peso bruto total 23.000 kg, carga útil máxima 15.935 kg, distância entre eixos 4,8 m, potência 230 cv, inclusive tanque de aço para transporte de água - juros. Af_06/2014</t>
  </si>
  <si>
    <t>88282</t>
  </si>
  <si>
    <t>Motorista de caminhão com encargos complementares</t>
  </si>
  <si>
    <t>5901 - Caminhão pipa 10.000 l trucado, peso bruto total 23.000 kg, carga útil máxima 15.935 kg, distância entre eixos 4,8 m, potência 230 cv, inclusive tanque de aço para transporte de água - chp diurno. Af_06/2014 ( chp )</t>
  </si>
  <si>
    <t>Utilizado no(s) item(ns) 5901</t>
  </si>
  <si>
    <t>5763</t>
  </si>
  <si>
    <t>Caminhão pipa 10.000 l trucado, peso bruto total 23.000 kg, carga útil máxima 15.935 kg, distância entre eixos 4,8 m, potência 230 cv, inclusive tanque de aço para transporte de água - manutenção. Af_06/2014</t>
  </si>
  <si>
    <t>53831</t>
  </si>
  <si>
    <t>Caminhão pipa 10.000 l trucado, peso bruto total 23.000 kg, carga útil máxima 15.935 kg, distância entre eixos 4,8 m, potência 230 cv, inclusive tanque de aço para transporte de água - materiais na operação. Af_06/2014</t>
  </si>
  <si>
    <t>91533 - Compactador de solos de percussão (soquete) com motor a gasolina 4 tempos, potência 4 cv - chp diurno. Af_08/2015 ( chp )</t>
  </si>
  <si>
    <t>Utilizado no(s) item(ns) 91533</t>
  </si>
  <si>
    <t>91529</t>
  </si>
  <si>
    <t>Compactador de solos de percussão (soquete) com motor a gasolina 4 tempos, potência 4 cv - depreciação. Af_08/2015</t>
  </si>
  <si>
    <t>91530</t>
  </si>
  <si>
    <t>Compactador de solos de percussão (soquete) com motor a gasolina 4 tempos, potência 4 cv - juros. Af_08/2015</t>
  </si>
  <si>
    <t>91531</t>
  </si>
  <si>
    <t>Compactador de solos de percussão (soquete) com motor a gasolina 4 tempos, potência 4 cv - manutenção. Af_08/2015</t>
  </si>
  <si>
    <t>91532</t>
  </si>
  <si>
    <t>Compactador de solos de percussão (soquete) com motor a gasolina 4 tempos, potência 4 cv - materiais na operação. Af_08/2015</t>
  </si>
  <si>
    <t>88297</t>
  </si>
  <si>
    <t>Operador de máquinas e equipamentos com encargos complementares</t>
  </si>
  <si>
    <t>91396 - Caminhão pipa 10.000 l trucado, peso bruto total 23.000 kg, carga útil máxima 15.935 kg, distância entre eixos 4,8 m, potência 230 cv, inclusive tanque de aço para transporte de água - depreciação. Af_06/2014 ( h )</t>
  </si>
  <si>
    <t>Utilizado no(s) item(ns) 91396</t>
  </si>
  <si>
    <t>37758</t>
  </si>
  <si>
    <t>Caminhao trucado, peso bruto total 23000 kg, carga util maxima 15285 kg, distancia entre eixos 4,80 m, potencia 326 cv (inclui cabine e chassi, nao inclui carroceria)</t>
  </si>
  <si>
    <t>37736</t>
  </si>
  <si>
    <t>Tanque de aco carbono nao revestido, para transporte de agua com capacidade de 10 m3, com bomba centrifuga por tomada de forca, vazao maxima *75* m3/h (inclui montagem, nao inclui caminhao)</t>
  </si>
  <si>
    <t>91398 - Caminhão pipa 10.000 l trucado, peso bruto total 23.000 kg, carga útil máxima 15.935 kg, distância entre eixos 4,8 m, potência 230 cv, inclusive tanque de aço para transporte de água - impostos e seguros. Af_06/2014 ( h )</t>
  </si>
  <si>
    <t>Utilizado no(s) item(ns) 91398</t>
  </si>
  <si>
    <t>91397 - Caminhão pipa 10.000 l trucado, peso bruto total 23.000 kg, carga útil máxima 15.935 kg, distância entre eixos 4,8 m, potência 230 cv, inclusive tanque de aço para transporte de água - juros. Af_06/2014 ( h )</t>
  </si>
  <si>
    <t>Utilizado no(s) item(ns) 91397</t>
  </si>
  <si>
    <t>5763 - Caminhão pipa 10.000 l trucado, peso bruto total 23.000 kg, carga útil máxima 15.935 kg, distância entre eixos 4,8 m, potência 230 cv, inclusive tanque de aço para transporte de água - manutenção. Af_06/2014 ( h )</t>
  </si>
  <si>
    <t>Utilizado no(s) item(ns) 5763</t>
  </si>
  <si>
    <t>53831 - Caminhão pipa 10.000 l trucado, peso bruto total 23.000 kg, carga útil máxima 15.935 kg, distância entre eixos 4,8 m, potência 230 cv, inclusive tanque de aço para transporte de água - materiais na operação. Af_06/2014 ( h )</t>
  </si>
  <si>
    <t>Utilizado no(s) item(ns) 53831</t>
  </si>
  <si>
    <t>4221</t>
  </si>
  <si>
    <t>Oleo diesel combustivel comum metropolitano s-10 ou s-500</t>
  </si>
  <si>
    <t>91529 - Compactador de solos de percussão (soquete) com motor a gasolina 4 tempos, potência 4 cv - depreciação. Af_08/2015 ( h )</t>
  </si>
  <si>
    <t>Utilizado no(s) item(ns) 91529</t>
  </si>
  <si>
    <t>13458</t>
  </si>
  <si>
    <t>Compactador de solos de percursao (soquete) com motor a gasolina 4 tempos de 4 hp (4 cv)</t>
  </si>
  <si>
    <t>91530 - Compactador de solos de percussão (soquete) com motor a gasolina 4 tempos, potência 4 cv - juros. Af_08/2015 ( h )</t>
  </si>
  <si>
    <t>Utilizado no(s) item(ns) 91530</t>
  </si>
  <si>
    <t>91531 - Compactador de solos de percussão (soquete) com motor a gasolina 4 tempos, potência 4 cv - manutenção. Af_08/2015 ( h )</t>
  </si>
  <si>
    <t>Utilizado no(s) item(ns) 91531</t>
  </si>
  <si>
    <t>91532 - Compactador de solos de percussão (soquete) com motor a gasolina 4 tempos, potência 4 cv - materiais na operação. Af_08/2015 ( h )</t>
  </si>
  <si>
    <t>Utilizado no(s) item(ns) 91532</t>
  </si>
  <si>
    <t>88282 - Motorista de caminhão com encargos complementares ( h )</t>
  </si>
  <si>
    <t>Utilizado no(s) item(ns) 88282</t>
  </si>
  <si>
    <t>4093</t>
  </si>
  <si>
    <t>Motorista de caminhao (horista)</t>
  </si>
  <si>
    <t>43488</t>
  </si>
  <si>
    <t>Epi - família operador escavadeira - horista (encargos complementares - coletado caixa)</t>
  </si>
  <si>
    <t>43464</t>
  </si>
  <si>
    <t>Ferramentas - família operador escavadeira - horista (encargos complementares - coletado caixa)</t>
  </si>
  <si>
    <t>95347</t>
  </si>
  <si>
    <t>Curso de capacitação para motorista de caminhão (encargos complementares) - horista</t>
  </si>
  <si>
    <t>88297 - Operador de máquinas e equipamentos com encargos complementares ( h )</t>
  </si>
  <si>
    <t>Utilizado no(s) item(ns) 88297</t>
  </si>
  <si>
    <t>4230</t>
  </si>
  <si>
    <t>Operador de maquinas e tratores diversos - terraplanagem (horista)</t>
  </si>
  <si>
    <t>95360</t>
  </si>
  <si>
    <t>Curso de capacitação para operador de máquinas e equipamentos (encargos complementares) - horista</t>
  </si>
  <si>
    <t>95347 - Curso de capacitação para motorista de caminhão (encargos complementares) - horista ( h )</t>
  </si>
  <si>
    <t>Utilizado no(s) item(ns) 95347</t>
  </si>
  <si>
    <t>95360 - Curso de capacitação para operador de máquinas e equipamentos (encargos complementares) - horista ( h )</t>
  </si>
  <si>
    <t>Utilizado no(s) item(ns) 95360</t>
  </si>
  <si>
    <t>88238 - Ajudante de armador com encargos complementares ( h )</t>
  </si>
  <si>
    <t>Utilizado no(s) item(ns) 88238</t>
  </si>
  <si>
    <t>6114</t>
  </si>
  <si>
    <t>Ajudante de armador (horista)</t>
  </si>
  <si>
    <t>95308</t>
  </si>
  <si>
    <t>Curso de capacitação para ajudante de armador (encargos complementares) - horista</t>
  </si>
  <si>
    <t>88245 - Armador com encargos complementares ( h )</t>
  </si>
  <si>
    <t>Utilizado no(s) item(ns) 88245</t>
  </si>
  <si>
    <t>378</t>
  </si>
  <si>
    <t>Armador (horista)</t>
  </si>
  <si>
    <t>95314</t>
  </si>
  <si>
    <t>Curso de capacitação para armador (encargos complementares) - horista</t>
  </si>
  <si>
    <t>95308 - Curso de capacitação para ajudante de armador (encargos complementares) - horista ( h )</t>
  </si>
  <si>
    <t>Utilizado no(s) item(ns) 95308</t>
  </si>
  <si>
    <t>95314 - Curso de capacitação para armador (encargos complementares) - horista ( h )</t>
  </si>
  <si>
    <t>Utilizado no(s) item(ns) 95314</t>
  </si>
  <si>
    <t>88239 - Ajudante de carpinteiro com encargos complementares ( h )</t>
  </si>
  <si>
    <t>Utilizado no(s) item(ns) 88239</t>
  </si>
  <si>
    <t>6117</t>
  </si>
  <si>
    <t>Carpinteiro auxiliar (horista)</t>
  </si>
  <si>
    <t>95309</t>
  </si>
  <si>
    <t>Curso de capacitação para ajudante de carpinteiro (encargos complementares) - horista</t>
  </si>
  <si>
    <t>95309 - Curso de capacitação para ajudante de carpinteiro (encargos complementares) - horista ( h )</t>
  </si>
  <si>
    <t>Utilizado no(s) item(ns) 95309</t>
  </si>
  <si>
    <t>89226 - Betoneira capacidade nominal de 600 l, capacidade de mistura 360 l, motor elétrico trifásico potência de 4 cv, sem carregador - chi diurno. Af_05/2023 ( chi )</t>
  </si>
  <si>
    <t>Utilizado no(s) item(ns) 89226</t>
  </si>
  <si>
    <t>89221</t>
  </si>
  <si>
    <t>Betoneira capacidade nominal de 600 l, capacidade de mistura 360 l, motor elétrico trifásico potência de 4 cv, sem carregador - depreciação. Af_05/2023</t>
  </si>
  <si>
    <t>89222</t>
  </si>
  <si>
    <t>Betoneira capacidade nominal de 600 l, capacidade de mistura 360 l, motor elétrico trifásico potência de 4 cv, sem carregador - juros. Af_05/2023</t>
  </si>
  <si>
    <t>89225 - Betoneira capacidade nominal de 600 l, capacidade de mistura 360 l, motor elétrico trifásico potência de 4 cv, sem carregador - chp diurno. Af_05/2023 ( chp )</t>
  </si>
  <si>
    <t>Utilizado no(s) item(ns) 89225</t>
  </si>
  <si>
    <t>89223</t>
  </si>
  <si>
    <t>Betoneira capacidade nominal de 600 l, capacidade de mistura 360 l, motor elétrico trifásico potência de 4 cv, sem carregador - manutenção. Af_05/2023</t>
  </si>
  <si>
    <t>89224</t>
  </si>
  <si>
    <t>Betoneira capacidade nominal de 600 l, capacidade de mistura 360 l, motor elétrico trifásico potência de 4 cv, sem carregador - materiais na operação. Af_05/2023</t>
  </si>
  <si>
    <t>88377 - Operador de betoneira estacionária/misturador com encargos complementa res ( h )</t>
  </si>
  <si>
    <t>Utilizado no(s) item(ns) 88377</t>
  </si>
  <si>
    <t>37666</t>
  </si>
  <si>
    <t>Operador de betoneira estacionaria / misturador (horista)</t>
  </si>
  <si>
    <t>95389</t>
  </si>
  <si>
    <t>Curso de capacitação para operador de betoneira estacionária/misturador (encargos complementares) - horista</t>
  </si>
  <si>
    <t>89221 - Betoneira capacidade nominal de 600 l, capacidade de mistura 360 l, motor elétrico trifásico potência de 4 cv, sem carregador - depreciação. Af_05/2023 ( h )</t>
  </si>
  <si>
    <t>Utilizado no(s) item(ns) 89221</t>
  </si>
  <si>
    <t>36397</t>
  </si>
  <si>
    <t>Betoneira, capacidade nominal 600 l, capacidade de mistura 360 l, motor eletrico trifasico 220/380v, potencia 4cv, sem carregador</t>
  </si>
  <si>
    <t>89222 - Betoneira capacidade nominal de 600 l, capacidade de mistura 360 l, motor elétrico trifásico potência de 4 cv, sem carregador - juros. Af_05/2023 ( h )</t>
  </si>
  <si>
    <t>Utilizado no(s) item(ns) 89222</t>
  </si>
  <si>
    <t>89223 - Betoneira capacidade nominal de 600 l, capacidade de mistura 360 l, motor elétrico trifásico potência de 4 cv, sem carregador - manutenção. Af_05/2023 ( h )</t>
  </si>
  <si>
    <t>Utilizado no(s) item(ns) 89223</t>
  </si>
  <si>
    <t>89224 - Betoneira capacidade nominal de 600 l, capacidade de mistura 360 l, motor elétrico trifásico potência de 4 cv, sem carregador - materiais na operação. Af_05/2023 ( h )</t>
  </si>
  <si>
    <t>Utilizado no(s) item(ns) 89224</t>
  </si>
  <si>
    <t>2705</t>
  </si>
  <si>
    <t>Energia elétrica até 2000 kwh industrial, sem demanda</t>
  </si>
  <si>
    <t>kWh</t>
  </si>
  <si>
    <t>95389 - Curso de capacitação para operador de betoneira estacionária/misturador (encargos complementares) - horista ( h )</t>
  </si>
  <si>
    <t>Utilizado no(s) item(ns) 95389</t>
  </si>
  <si>
    <t>90587 - Vibrador de imersão, diâmetro de ponteira 45mm, motor elétrico trifásico potência de 2 cv - chi diurno. Af_06/2015 ( chi )</t>
  </si>
  <si>
    <t>Utilizado no(s) item(ns) 90587</t>
  </si>
  <si>
    <t>90582</t>
  </si>
  <si>
    <t>Vibrador de imersão, diâmetro de ponteira 45mm, motor elétrico trifásico potência de 2 cv - depreciação. Af_06/2015</t>
  </si>
  <si>
    <t>90583</t>
  </si>
  <si>
    <t>Vibrador de imersão, diâmetro de ponteira 45mm, motor elétrico trifásico potência de 2 cv - juros. Af_06/2015</t>
  </si>
  <si>
    <t>90586 - Vibrador de imersão, diâmetro de ponteira 45mm, motor elétrico trifásico potência de 2 cv - chp diurno. Af_06/2015 ( chp )</t>
  </si>
  <si>
    <t>Utilizado no(s) item(ns) 90586</t>
  </si>
  <si>
    <t>90584</t>
  </si>
  <si>
    <t>Vibrador de imersão, diâmetro de ponteira 45mm, motor elétrico trifásico potência de 2 cv - manutenção. Af_06/2015</t>
  </si>
  <si>
    <t>90585</t>
  </si>
  <si>
    <t>Vibrador de imersão, diâmetro de ponteira 45mm, motor elétrico trifásico potência de 2 cv - materiais na operação. Af_06/2015</t>
  </si>
  <si>
    <t>90582 - Vibrador de imersão, diâmetro de ponteira 45mm, motor elétrico trifásico potência de 2 cv - depreciação. Af_06/2015 ( h )</t>
  </si>
  <si>
    <t>Utilizado no(s) item(ns) 90582</t>
  </si>
  <si>
    <t>13896</t>
  </si>
  <si>
    <t>Vibrador de imersão, diâmetro da ponteira de *45* mm, com motor elétrico trifásico de 2 hp (2 cv)</t>
  </si>
  <si>
    <t>90583 - Vibrador de imersão, diâmetro de ponteira 45mm, motor elétrico trifásico potência de 2 cv - juros. Af_06/2015 ( h )</t>
  </si>
  <si>
    <t>Utilizado no(s) item(ns) 90583</t>
  </si>
  <si>
    <t>90584 - Vibrador de imersão, diâmetro de ponteira 45mm, motor elétrico trifásico potência de 2 cv - manutenção. Af_06/2015 ( h )</t>
  </si>
  <si>
    <t>Utilizado no(s) item(ns) 90584</t>
  </si>
  <si>
    <t>90585 - Vibrador de imersão, diâmetro de ponteira 45mm, motor elétrico trifásico potência de 2 cv - materiais na operação. Af_06/2015 ( h )</t>
  </si>
  <si>
    <t>Utilizado no(s) item(ns) 90585</t>
  </si>
  <si>
    <t>91693 - Serra circular de bancada com motor elétrico potência de 5hp, com coifa para disco 10" - chi diurno. Af_08/2015 ( chi )</t>
  </si>
  <si>
    <t>Utilizado no(s) item(ns) 91693</t>
  </si>
  <si>
    <t>91688</t>
  </si>
  <si>
    <t>Serra circular de bancada com motor elétrico potência de 5hp, com coifa para disco 10" - depreciação. Af_08/2015</t>
  </si>
  <si>
    <t>91689</t>
  </si>
  <si>
    <t>Serra circular de bancada com motor elétrico potência de 5hp, com coifa para disco 10" - juros. Af_08/2015</t>
  </si>
  <si>
    <t>91692 - Serra circular de bancada com motor elétrico potência de 5hp, com coifa para disco 10" - chp diurno. Af_08/2015 ( chp )</t>
  </si>
  <si>
    <t>Utilizado no(s) item(ns) 91692</t>
  </si>
  <si>
    <t>91690</t>
  </si>
  <si>
    <t>Serra circular de bancada com motor elétrico potência de 5hp, com coifa para disco 10" - manutenção. Af_08/2015</t>
  </si>
  <si>
    <t>91691</t>
  </si>
  <si>
    <t>Serra circular de bancada com motor elétrico potência de 5hp, com coifa para disco 10" - materiais na operação. Af_08/2015</t>
  </si>
  <si>
    <t>91688 - Serra circular de bancada com motor elétrico potência de 5hp, com coifa para disco 10" - depreciação. Af_08/2015 ( h )</t>
  </si>
  <si>
    <t>Utilizado no(s) item(ns) 91688</t>
  </si>
  <si>
    <t>14618</t>
  </si>
  <si>
    <t>Serra circular de bancada com motor elétrico, potência de *1600* w, para disco de diâmetro de 10" (250 mm)</t>
  </si>
  <si>
    <t>91689 - Serra circular de bancada com motor elétrico potência de 5hp, com coifa para disco 10" - juros. Af_08/2015 ( h )</t>
  </si>
  <si>
    <t>Utilizado no(s) item(ns) 91689</t>
  </si>
  <si>
    <t>91690 - Serra circular de bancada com motor elétrico potência de 5hp, com coifa para disco 10" - manutenção. Af_08/2015 ( h )</t>
  </si>
  <si>
    <t>Utilizado no(s) item(ns) 91690</t>
  </si>
  <si>
    <t>91691 - Serra circular de bancada com motor elétrico potência de 5hp, com coifa para disco 10" - materiais na operação. Af_08/2015 ( h )</t>
  </si>
  <si>
    <t>Utilizado no(s) item(ns) 91691</t>
  </si>
  <si>
    <t>Utilizado no(s) item(ns) 94970</t>
  </si>
  <si>
    <t>87292 - Argamassa traço 1:2:8 (em volume de cimento, cal e areia média úmida) para emboço/massa única/assentamento de alvenaria de vedação, preparo mecânico com betoneira 400 l. Af_08/2019 ( m³ )</t>
  </si>
  <si>
    <t>Utilizado no(s) item(ns) 87292</t>
  </si>
  <si>
    <t>1106</t>
  </si>
  <si>
    <t>Cal hidratada ch-i para argamassas</t>
  </si>
  <si>
    <t>88831</t>
  </si>
  <si>
    <t>Betoneira capacidade nominal de 400 l, capacidade de mistura 280 l, motor elétrico trifásico potência de 2 cv, sem carregador - chi diurno. Af_05/2023</t>
  </si>
  <si>
    <t>88830</t>
  </si>
  <si>
    <t>Betoneira capacidade nominal de 400 l, capacidade de mistura 280 l, motor elétrico trifásico potência de 2 cv, sem carregador - chp diurno. Af_05/2023</t>
  </si>
  <si>
    <t>88831 - Betoneira capacidade nominal de 400 l, capacidade de mistura 280 l, motor elétrico trifásico potência de 2 cv, sem carregador - chi diurno. Af_05/2023 ( chi )</t>
  </si>
  <si>
    <t>Utilizado no(s) item(ns) 88831</t>
  </si>
  <si>
    <t>88826</t>
  </si>
  <si>
    <t>Betoneira capacidade nominal de 400 l, capacidade de mistura 280 l, motor elétrico trifásico potência de 2 cv, sem carregador - depreciação. Af_05/2023</t>
  </si>
  <si>
    <t>88827</t>
  </si>
  <si>
    <t>Betoneira capacidade nominal de 400 l, capacidade de mistura 280 l, motor elétrico trifásico potência de 2 cv, sem carregador - juros. Af_05/2023</t>
  </si>
  <si>
    <t>88830 - Betoneira capacidade nominal de 400 l, capacidade de mistura 280 l, motor elétrico trifásico potência de 2 cv, sem carregador - chp diurno. Af_05/2023 ( chp )</t>
  </si>
  <si>
    <t>Utilizado no(s) item(ns) 88830</t>
  </si>
  <si>
    <t>88828</t>
  </si>
  <si>
    <t>Betoneira capacidade nominal de 400 l, capacidade de mistura 280 l, motor elétrico trifásico potência de 2 cv, sem carregador - manutenção. Af_05/2023</t>
  </si>
  <si>
    <t>88829</t>
  </si>
  <si>
    <t>Betoneira capacidade nominal de 400 l, capacidade de mistura 280 l, motor elétrico trifásico potência de 2 cv, sem carregador - materiais na operação. Af_05/2023</t>
  </si>
  <si>
    <t>88826 - Betoneira capacidade nominal de 400 l, capacidade de mistura 280 l, motor elétrico trifásico potência de 2 cv, sem carregador - depreciação. Af_05/2023 ( h )</t>
  </si>
  <si>
    <t>Utilizado no(s) item(ns) 88826</t>
  </si>
  <si>
    <t>10535</t>
  </si>
  <si>
    <t>Betoneira capacidade nominal 400 l, capacidade de mistura  280 l, motor elétrico trifásico 220/380 v potência 2 cv, sem carregador</t>
  </si>
  <si>
    <t>88827 - Betoneira capacidade nominal de 400 l, capacidade de mistura 280 l, motor elétrico trifásico potência de 2 cv, sem carregador - juros. Af_05/2023 ( h )</t>
  </si>
  <si>
    <t>Utilizado no(s) item(ns) 88827</t>
  </si>
  <si>
    <t>88828 - Betoneira capacidade nominal de 400 l, capacidade de mistura 280 l, motor elétrico trifásico potência de 2 cv, sem carregador - manutenção. Af_05/2023 ( h )</t>
  </si>
  <si>
    <t>Utilizado no(s) item(ns) 88828</t>
  </si>
  <si>
    <t>88829 - Betoneira capacidade nominal de 400 l, capacidade de mistura 280 l, motor elétrico trifásico potência de 2 cv, sem carregador - materiais na operação. Af_05/2023 ( h )</t>
  </si>
  <si>
    <t>Utilizado no(s) item(ns) 88829</t>
  </si>
  <si>
    <t>93282 - Guincho elétrico de coluna, capacidade 400 kg, com moto freio, motor trifásico de 1,25 cv - chi diurno. Af_03/2016 ( chi )</t>
  </si>
  <si>
    <t>Utilizado no(s) item(ns) 93282</t>
  </si>
  <si>
    <t>93277</t>
  </si>
  <si>
    <t>Guincho elétrico de coluna, capacidade 400 kg, com moto freio, motor trifásico de 1,25 cv - depreciação. Af_03/2016</t>
  </si>
  <si>
    <t>93278</t>
  </si>
  <si>
    <t>Guincho elétrico de coluna, capacidade 400 kg, com moto freio, motor trifásico de 1,25 cv - juros. Af_03/2016</t>
  </si>
  <si>
    <t>88295</t>
  </si>
  <si>
    <t>Operador de guincho com encargos complementares</t>
  </si>
  <si>
    <t>93281 - Guincho elétrico de coluna, capacidade 400 kg, com moto freio, motor trifásico de 1,25 cv - chp diurno. Af_03/2016 ( chp )</t>
  </si>
  <si>
    <t>Utilizado no(s) item(ns) 93281</t>
  </si>
  <si>
    <t>93279</t>
  </si>
  <si>
    <t>Guincho elétrico de coluna, capacidade 400 kg, com moto freio, motor trifásico de 1,25 cv - manutenção. Af_03/2016</t>
  </si>
  <si>
    <t>93280</t>
  </si>
  <si>
    <t>Guincho elétrico de coluna, capacidade 400 kg, com moto freio, motor trifásico de 1,25 cv - materiais na operação. Af_03/2016</t>
  </si>
  <si>
    <t>93277 - Guincho elétrico de coluna, capacidade 400 kg, com moto freio, motor trifásico de 1,25 cv - depreciação. Af_03/2016 ( h )</t>
  </si>
  <si>
    <t>Utilizado no(s) item(ns) 93277</t>
  </si>
  <si>
    <t>36487</t>
  </si>
  <si>
    <t>Guincho elétrico de coluna, capacidade 400 kg, com moto freio, motor trifásico de 1,25 cv</t>
  </si>
  <si>
    <t>93278 - Guincho elétrico de coluna, capacidade 400 kg, com moto freio, motor trifásico de 1,25 cv - juros. Af_03/2016 ( h )</t>
  </si>
  <si>
    <t>Utilizado no(s) item(ns) 93278</t>
  </si>
  <si>
    <t>93279 - Guincho elétrico de coluna, capacidade 400 kg, com moto freio, motor trifásico de 1,25 cv - manutenção. Af_03/2016 ( h )</t>
  </si>
  <si>
    <t>Utilizado no(s) item(ns) 93279</t>
  </si>
  <si>
    <t>93280 - Guincho elétrico de coluna, capacidade 400 kg, com moto freio, motor trifásico de 1,25 cv - materiais na operação. Af_03/2016 ( h )</t>
  </si>
  <si>
    <t>Utilizado no(s) item(ns) 93280</t>
  </si>
  <si>
    <t>88295 - Operador de guincho com encargos complementares ( h )</t>
  </si>
  <si>
    <t>Utilizado no(s) item(ns) 88295</t>
  </si>
  <si>
    <t>4253</t>
  </si>
  <si>
    <t>Operador de guincho ou guincheiro (horista)</t>
  </si>
  <si>
    <t>95358</t>
  </si>
  <si>
    <t>Curso de capacitação para operador de guincho (encargos complementares) - horista</t>
  </si>
  <si>
    <t>95358 - Curso de capacitação para operador de guincho (encargos complementares) - horista ( h )</t>
  </si>
  <si>
    <t>Utilizado no(s) item(ns) 95358</t>
  </si>
  <si>
    <t>88323 - Telhadista com encargos complementares ( h )</t>
  </si>
  <si>
    <t>Utilizado no(s) item(ns) 88323</t>
  </si>
  <si>
    <t>12869</t>
  </si>
  <si>
    <t>Telhador / telhadista (horista)</t>
  </si>
  <si>
    <t>95385</t>
  </si>
  <si>
    <t>Curso de capacitação para telhadista (encargos complementares) - horista</t>
  </si>
  <si>
    <t>95385 - Curso de capacitação para telhadista (encargos complementares) - horista ( h )</t>
  </si>
  <si>
    <t>Utilizado no(s) item(ns) 95385</t>
  </si>
  <si>
    <t>87337 - Argamassa traço 1:2:9 (em volume de cimento, cal e areia média úmida) para emboço/massa única/assentamento de alvenaria de vedação, preparo mecânico com misturador de eixo horizontal de 300 kg. Af_08/2019 ( m³ )</t>
  </si>
  <si>
    <t>Utilizado no(s) item(ns) 87337</t>
  </si>
  <si>
    <t>88392</t>
  </si>
  <si>
    <t>Misturador de argamassa, eixo horizontal, capacidade de mistura 300 kg, motor elétrico potência 5 cv - chi diurno. Af_05/2023</t>
  </si>
  <si>
    <t>88386</t>
  </si>
  <si>
    <t>Misturador de argamassa, eixo horizontal, capacidade de mistura 300 kg, motor elétrico potência 5 cv - chp diurno. Af_05/2023</t>
  </si>
  <si>
    <t>88392 - Misturador de argamassa, eixo horizontal, capacidade de mistura 300 kg, motor elétrico potência 5 cv - chi diurno. Af_05/2023 ( chi )</t>
  </si>
  <si>
    <t>Utilizado no(s) item(ns) 88392</t>
  </si>
  <si>
    <t>88387</t>
  </si>
  <si>
    <t>Misturador de argamassa, eixo horizontal, capacidade de mistura 300 kg, motor elétrico potência 5 cv - depreciação. Af_05/2023</t>
  </si>
  <si>
    <t>88389</t>
  </si>
  <si>
    <t>Misturador de argamassa, eixo horizontal, capacidade de mistura 300 kg, motor elétrico potência 5 cv - juros. Af_05/2023</t>
  </si>
  <si>
    <t>88386 - Misturador de argamassa, eixo horizontal, capacidade de mistura 300 kg, motor elétrico potência 5 cv - chp diurno. Af_05/2023 ( chp )</t>
  </si>
  <si>
    <t>Utilizado no(s) item(ns) 88386</t>
  </si>
  <si>
    <t>88390</t>
  </si>
  <si>
    <t>Misturador de argamassa, eixo horizontal, capacidade de mistura 300 kg, motor elétrico potência 5 cv - manutenção. Af_05/2023</t>
  </si>
  <si>
    <t>88391</t>
  </si>
  <si>
    <t>Misturador de argamassa, eixo horizontal, capacidade de mistura 300 kg, motor elétrico potência 5 cv - materiais na operação. Af_05/2023</t>
  </si>
  <si>
    <t>88387 - Misturador de argamassa, eixo horizontal, capacidade de mistura 300 kg, motor elétrico potência 5 cv - depreciação. Af_05/2023 ( h )</t>
  </si>
  <si>
    <t>Utilizado no(s) item(ns) 88387</t>
  </si>
  <si>
    <t>37544</t>
  </si>
  <si>
    <t>Misturador de argamassa, eixo horizontal, capacidade de mistura 300 kg, motor elétrico trifásico 220/380 v, potência 5 cv</t>
  </si>
  <si>
    <t>88389 - Misturador de argamassa, eixo horizontal, capacidade de mistura 300 kg, motor elétrico potência 5 cv - juros. Af_05/2023 ( h )</t>
  </si>
  <si>
    <t>Utilizado no(s) item(ns) 88389</t>
  </si>
  <si>
    <t>88390 - Misturador de argamassa, eixo horizontal, capacidade de mistura 300 kg, motor elétrico potência 5 cv - manutenção. Af_05/2023 ( h )</t>
  </si>
  <si>
    <t>Utilizado no(s) item(ns) 88390</t>
  </si>
  <si>
    <t>88391 - Misturador de argamassa, eixo horizontal, capacidade de mistura 300 kg, motor elétrico potência 5 cv - materiais na operação. Af_05/2023 ( h )</t>
  </si>
  <si>
    <t>Utilizado no(s) item(ns) 88391</t>
  </si>
  <si>
    <t>88627 - Argamassa traço 1:0,5:4,5 (em volume de cimento, cal e areia média úmida) para assentamento de alvenaria, preparo manual. Af_08/2019 ( m³ )</t>
  </si>
  <si>
    <t>Utilizado no(s) item(ns) 88627</t>
  </si>
  <si>
    <t>88315 - Serralheiro com encargos complementares ( h )</t>
  </si>
  <si>
    <t>Utilizado no(s) item(ns) 88315</t>
  </si>
  <si>
    <t>6110</t>
  </si>
  <si>
    <t>Serralheiro (horista)</t>
  </si>
  <si>
    <t>95377</t>
  </si>
  <si>
    <t>Curso de capacitação para serralheiro (encargos complementares) - horista</t>
  </si>
  <si>
    <t>95377 - Curso de capacitação para serralheiro (encargos complementares) - horista ( h )</t>
  </si>
  <si>
    <t>Utilizado no(s) item(ns) 95377</t>
  </si>
  <si>
    <t>88629 - Argamassa traço 1:3 (em volume de cimento e areia média úmida), preparo manual. Af_08/2019 ( m³ )</t>
  </si>
  <si>
    <t>Utilizado no(s) item(ns) 88629</t>
  </si>
  <si>
    <t>87313 - Argamassa traço 1:3 (em volume de cimento e areia grossa úmida) para chapisco convencional, preparo mecânico com betoneira 400 l. Af_08/2019 ( m³ )</t>
  </si>
  <si>
    <t>Utilizado no(s) item(ns) 87313</t>
  </si>
  <si>
    <t>367</t>
  </si>
  <si>
    <t>Areia grossa - posto jazida/fornecedor (retirado na jazida, sem transporte)</t>
  </si>
  <si>
    <t>88256 - Azulejista ou ladrilheiro com encargos complementares ( h )</t>
  </si>
  <si>
    <t>Utilizado no(s) item(ns) 88256</t>
  </si>
  <si>
    <t>4760</t>
  </si>
  <si>
    <t>Azulejista ou ladrilheiro (horista)</t>
  </si>
  <si>
    <t>95324</t>
  </si>
  <si>
    <t>Curso de capacitação para azulejista ou ladrilheiro (encargos complementares) - horista</t>
  </si>
  <si>
    <t>95324 - Curso de capacitação para azulejista ou ladrilheiro (encargos complementares) - horista ( h )</t>
  </si>
  <si>
    <t>Utilizado no(s) item(ns) 95324</t>
  </si>
  <si>
    <t>88278 - Montador de estruturas metálicas com encargos complementares ( h )</t>
  </si>
  <si>
    <t>Utilizado no(s) item(ns) 88278</t>
  </si>
  <si>
    <t>44497</t>
  </si>
  <si>
    <t>Montador de estruturas metálicas horista</t>
  </si>
  <si>
    <t>95344</t>
  </si>
  <si>
    <t>Curso de capacitação para montador de estrutura metálica (encargos complementares) - horista</t>
  </si>
  <si>
    <t>95344 - Curso de capacitação para montador de estrutura metálica (encargos complementares) - horista ( h )</t>
  </si>
  <si>
    <t>Utilizado no(s) item(ns) 95344</t>
  </si>
  <si>
    <t>88325 - Vidraceiro com encargos complementares ( h )</t>
  </si>
  <si>
    <t>Utilizado no(s) item(ns) 88325</t>
  </si>
  <si>
    <t>10489</t>
  </si>
  <si>
    <t>Vidraceiro (horista)</t>
  </si>
  <si>
    <t>95387</t>
  </si>
  <si>
    <t>Curso de capacitação para vidraceiro (encargos complementares) - horista</t>
  </si>
  <si>
    <t>95387 - Curso de capacitação para vidraceiro (encargos complementares) - horista ( h )</t>
  </si>
  <si>
    <t>Utilizado no(s) item(ns) 95387</t>
  </si>
  <si>
    <t>91278 - Placa vibratória reversível com motor 4 tempos a gasolina, força centrífuga de 25 kn (2500 kgf), potência 5,5 cv - chi diurno. Af_08/2015 ( chi )</t>
  </si>
  <si>
    <t>Utilizado no(s) item(ns) 91278</t>
  </si>
  <si>
    <t>91273</t>
  </si>
  <si>
    <t>Placa vibratória reversível com motor 4 tempos a gasolina, força centrífuga de 25 kn (2500 kgf), potência 5,5 cv - depreciação. Af_08/2015</t>
  </si>
  <si>
    <t>91274</t>
  </si>
  <si>
    <t>Placa vibratória reversível com motor 4 tempos a gasolina, força centrífuga de 25 kn (2500 kgf), potência 5,5 cv - juros. Af_08/2015</t>
  </si>
  <si>
    <t>91277 - Placa vibratória reversível com motor 4 tempos a gasolina, força centrífuga de 25 kn (2500 kgf), potência 5,5 cv - chp diurno. Af_08/2015 ( chp )</t>
  </si>
  <si>
    <t>Utilizado no(s) item(ns) 91277</t>
  </si>
  <si>
    <t>91275</t>
  </si>
  <si>
    <t>Placa vibratória reversível com motor 4 tempos a gasolina, força centrífuga de 25 kn (2500 kgf), potência 5,5 cv - manutenção. Af_08/2015</t>
  </si>
  <si>
    <t>91276</t>
  </si>
  <si>
    <t>Placa vibratória reversível com motor 4 tempos a gasolina, força centrífuga de 25 kn (2500 kgf), potência 5,5 cv - materiais na operação. Af_08/2015</t>
  </si>
  <si>
    <t>91273 - Placa vibratória reversível com motor 4 tempos a gasolina, força centrífuga de 25 kn (2500 kgf), potência 5,5 cv - depreciação. Af_08/2015 ( h )</t>
  </si>
  <si>
    <t>Utilizado no(s) item(ns) 91273</t>
  </si>
  <si>
    <t>1442</t>
  </si>
  <si>
    <t>Compactador de solo tipo placa vibratoria reversivel, a gasolina 4 tempos, peso 125 a 150 kg, forca centrif. 2500 a 2800 kgf, larg. Trabalho 400 a 450 mm, freq. Vibracao 4300 a 4500 rpm, veloc. Trabalho 15 a 20 m/min, pot. 5,5 a 6,0 hp</t>
  </si>
  <si>
    <t>91274 - Placa vibratória reversível com motor 4 tempos a gasolina, força centrífuga de 25 kn (2500 kgf), potência 5,5 cv - juros. Af_08/2015 ( h )</t>
  </si>
  <si>
    <t>Utilizado no(s) item(ns) 91274</t>
  </si>
  <si>
    <t>91275 - Placa vibratória reversível com motor 4 tempos a gasolina, força centrífuga de 25 kn (2500 kgf), potência 5,5 cv - manutenção. Af_08/2015 ( h )</t>
  </si>
  <si>
    <t>Utilizado no(s) item(ns) 91275</t>
  </si>
  <si>
    <t>91276 - Placa vibratória reversível com motor 4 tempos a gasolina, força centrífuga de 25 kn (2500 kgf), potência 5,5 cv - materiais na operação. Af_08/2015 ( h )</t>
  </si>
  <si>
    <t>Utilizado no(s) item(ns) 91276</t>
  </si>
  <si>
    <t>94964 - Concreto fck = 20mpa, traço 1:2,7:3 (em massa seca de cimento/ areia média/ brita 1) - preparo mecânico com betoneira 400 l. Af_05/2021 ( m³ )</t>
  </si>
  <si>
    <t>Utilizado no(s) item(ns) 94964</t>
  </si>
  <si>
    <t>88247 - Auxiliar de eletricista com encargos complementares ( h )</t>
  </si>
  <si>
    <t>Utilizado no(s) item(ns) 88247</t>
  </si>
  <si>
    <t>247</t>
  </si>
  <si>
    <t>Ajudante de eletricista (horista)</t>
  </si>
  <si>
    <t>95316</t>
  </si>
  <si>
    <t>Curso de capacitação para auxiliar de eletricista (encargos complementares) - horista</t>
  </si>
  <si>
    <t>95316 - Curso de capacitação para auxiliar de eletricista (encargos complementares) - horista ( h )</t>
  </si>
  <si>
    <t>Utilizado no(s) item(ns) 95316</t>
  </si>
  <si>
    <t>91170 - Fixação de tubos horizontais de pvc água, pvc esgoto, pvc água pluvial, cpvc, ppr, cobre ou aço, diâmetros menores ou iguais a 40 mm, com abraçadeira metálica rígida tipo u perfil 1 1/4", fixada em perfilado em laje. Af_09/2023_ps ( m )</t>
  </si>
  <si>
    <t>Utilizado no(s) item(ns) 91170</t>
  </si>
  <si>
    <t>392</t>
  </si>
  <si>
    <t>Abraçadeira em aço para amarração de eletrodutos, tipo d, com 1/2" e parafuso de fixação</t>
  </si>
  <si>
    <t>88248 - Auxiliar de encanador ou bombeiro hidráulico com encargos complementar es ( h )</t>
  </si>
  <si>
    <t>Utilizado no(s) item(ns) 88248</t>
  </si>
  <si>
    <t>246</t>
  </si>
  <si>
    <t>Auxiliar de encanador ou bombeiro hidraulico (horista)</t>
  </si>
  <si>
    <t>43485</t>
  </si>
  <si>
    <t>Epi - família encanador - horista (encargos complementares - coletado caixa)</t>
  </si>
  <si>
    <t>43461</t>
  </si>
  <si>
    <t>Ferramentas - família encanador - horista (encargos complementares - coletado caixa)</t>
  </si>
  <si>
    <t>95317</t>
  </si>
  <si>
    <t>Curso de capacitação para auxiliar de encanador ou bombeiro hidráulico (encargos complementares) - horista</t>
  </si>
  <si>
    <t>88267 - Encanador ou bombeiro hidráulico com encargos complementares ( h )</t>
  </si>
  <si>
    <t>Utilizado no(s) item(ns) 88267</t>
  </si>
  <si>
    <t>2696</t>
  </si>
  <si>
    <t>Encanador ou bombeiro hidraulico (horista)</t>
  </si>
  <si>
    <t>95335</t>
  </si>
  <si>
    <t>Curso de capacitação para encanador ou bombeiro hidráulico (encargos complementares) - horista</t>
  </si>
  <si>
    <t>95317 - Curso de capacitação para auxiliar de encanador ou bombeiro hidráulico (encargos complementares) - horista ( h )</t>
  </si>
  <si>
    <t>Utilizado no(s) item(ns) 95317</t>
  </si>
  <si>
    <t>95335 - Curso de capacitação para encanador ou bombeiro hidráulico (encargos complementares) - horista ( h )</t>
  </si>
  <si>
    <t>Utilizado no(s) item(ns) 95335</t>
  </si>
  <si>
    <t>91946 - Suporte parafusado com placa de encaixe 4" x 2" médio (1,30 m do piso) para ponto elétrico - fornecimento e instalação. Af_03/2023 ( un )</t>
  </si>
  <si>
    <t>Utilizado no(s) item(ns) 91946</t>
  </si>
  <si>
    <t>38094</t>
  </si>
  <si>
    <t>Espelho/placa de 3 postos 4" x 2", para instalação de tomadas e interruptores</t>
  </si>
  <si>
    <t>91998 - Tomada baixa de embutir (1 módulo), 2p+t 10 a, sem suporte e sem placa - fornecimento e instalação. Af_03/2023 ( un )</t>
  </si>
  <si>
    <t>Utilizado no(s) item(ns) 91998</t>
  </si>
  <si>
    <t>38101</t>
  </si>
  <si>
    <t>Tomada 2p+t 10a, 250v (apenas módulo)</t>
  </si>
  <si>
    <t>91994 - Tomada média de embutir (1 módulo), 2p+t 10 a, sem suporte e sem placa - fornecimento e instalação. Af_03/2023 ( un )</t>
  </si>
  <si>
    <t>Utilizado no(s) item(ns) 91994</t>
  </si>
  <si>
    <t>92002 - Tomada média de embutir (2 módulos), 2p+t 10 a, sem suporte e sem placa - fornecimento e instalação. Af_03/2023 ( un )</t>
  </si>
  <si>
    <t>Utilizado no(s) item(ns) 92002</t>
  </si>
  <si>
    <t>91990 - Tomada alta de embutir (1 módulo), 2p+t 10 a, sem suporte e sem placa - fornecimento e instalação. Af_03/2023 ( un )</t>
  </si>
  <si>
    <t>Utilizado no(s) item(ns) 91990</t>
  </si>
  <si>
    <t>91952 - Interruptor simples (1 módulo), 10a/250v, sem suporte e sem placa - fornecimento e instalação. Af_03/2023 ( un )</t>
  </si>
  <si>
    <t>Utilizado no(s) item(ns) 91952</t>
  </si>
  <si>
    <t>38112</t>
  </si>
  <si>
    <t>Interruptor simples 10a, 250v (apenas módulo)</t>
  </si>
  <si>
    <t>91958 - Interruptor simples (2 módulos), 10a/250v, sem suporte e sem placa - fornecimento e instalação. Af_03/2023 ( un )</t>
  </si>
  <si>
    <t>Utilizado no(s) item(ns) 91958</t>
  </si>
  <si>
    <t>87367 - Argamassa traço 1:1:6 (em volume de cimento, cal e areia média úmida) para emboço/massa única/assentamento de alvenaria de vedação, preparo manual. Af_08/2019 ( m³ )</t>
  </si>
  <si>
    <t>Utilizado no(s) item(ns) 87367</t>
  </si>
  <si>
    <t>101173 - Estaca broca de concreto, diâmetro de 20cm, escavação manual com trado concha, com armadura de arranque. Af_05/2020 ( m )</t>
  </si>
  <si>
    <t>Utilizado no(s) item(ns) 101173</t>
  </si>
  <si>
    <t>92803</t>
  </si>
  <si>
    <t>Corte e dobra de aço ca-50, diâmetro de 10,0 mm. Af_06/2022</t>
  </si>
  <si>
    <t>92803 - Corte e dobra de aço ca-50, diâmetro de 10,0 mm. Af_06/2022 ( kg )</t>
  </si>
  <si>
    <t>Utilizado no(s) item(ns) 92803</t>
  </si>
  <si>
    <t>34</t>
  </si>
  <si>
    <t>Aço ca-50, 10,0 mm, vergalhão</t>
  </si>
  <si>
    <t>88246 - Assentador de tubos com encargos complementares ( h )</t>
  </si>
  <si>
    <t>Utilizado no(s) item(ns) 88246</t>
  </si>
  <si>
    <t>40331</t>
  </si>
  <si>
    <t>Assentador de manilhas (horista)</t>
  </si>
  <si>
    <t>95315</t>
  </si>
  <si>
    <t>Curso de capacitação para assentador de tubos (encargos complementares) - horista</t>
  </si>
  <si>
    <t>Utilizado no(s) item(ns) 93358</t>
  </si>
  <si>
    <t>Utilizado no(s) item(ns) 93382</t>
  </si>
  <si>
    <t>95315 - Curso de capacitação para assentador de tubos (encargos complementares) - horista ( h )</t>
  </si>
  <si>
    <t>Utilizado no(s) item(ns) 95315</t>
  </si>
  <si>
    <t>94703 - Adaptador com flange e anel de vedação, pvc, soldável, dn  25 mm x 3/4", instalado em reservação predial de água - fornecimento e instalação. Af_04/2024 ( un )</t>
  </si>
  <si>
    <t>Utilizado no(s) item(ns) 94703</t>
  </si>
  <si>
    <t>96</t>
  </si>
  <si>
    <t>Adaptador pvc soldável, com flange e anel de vedação, 25 mm x 3/4", para caixa d'agua</t>
  </si>
  <si>
    <t>94704 - Adaptador com flange e anel de vedação, pvc, soldável, dn 32 mm x 1", instalado em reservação predial de água - fornecimento e instalação. Af_04/2024 ( un )</t>
  </si>
  <si>
    <t>Utilizado no(s) item(ns) 94704</t>
  </si>
  <si>
    <t>97</t>
  </si>
  <si>
    <t>Adaptador pvc soldável, com flange e anel de vedação, 32 mm x 1", para caixa d'agua</t>
  </si>
  <si>
    <t>102605 - Caixa d´água em polietileno, 500 litros - fornecimento e instalação. Af_06/2021 ( un )</t>
  </si>
  <si>
    <t>Utilizado no(s) item(ns) 102605</t>
  </si>
  <si>
    <t>94796 - Torneira de boia para caixa d'água, roscável, 3/4" - fornecimento e instalação. Af_08/2021 ( un )</t>
  </si>
  <si>
    <t>Utilizado no(s) item(ns) 94796</t>
  </si>
  <si>
    <t>11830</t>
  </si>
  <si>
    <t>Torneira de boia convencional para caixa d'agua, agua fria, 3/4", com haste e torneira metalicos e balao plastico</t>
  </si>
  <si>
    <t>Utilizado no(s) item(ns) 103328</t>
  </si>
  <si>
    <t>101159 - Alvenaria de vedação de blocos cerâmicos maciços de 5x10x20cm (espessura 10cm) e argamassa de assentamento com preparo em betoneira. Af_05/2020 ( m² )</t>
  </si>
  <si>
    <t>Utilizado no(s) item(ns) 101159</t>
  </si>
  <si>
    <t>7258</t>
  </si>
  <si>
    <t>Tijolo ceramico macico comum de *5 x 10 x 20* cm (l x a x c)</t>
  </si>
  <si>
    <t>87893 - Chapisco aplicado em alvenaria (sem presença de vãos) e estruturas de concreto de fachada, com colher de pedreiro.  Argamassa traço 1:3 com preparo manual. Af_10/2022 ( m² )</t>
  </si>
  <si>
    <t>Utilizado no(s) item(ns) 87893</t>
  </si>
  <si>
    <t>87377</t>
  </si>
  <si>
    <t>Argamassa traço 1:3 (em volume de cimento e areia grossa úmida) para chapisco convencional, preparo manual. Af_08/2019</t>
  </si>
  <si>
    <t>Utilizado no(s) item(ns) 87529</t>
  </si>
  <si>
    <t>Utilizado no(s) item(ns) 90443</t>
  </si>
  <si>
    <t>90371 - Registro de esfera, pvc, roscável, com volante, 3/4" - fornecimento e instalação. Af_08/2021 ( un )</t>
  </si>
  <si>
    <t>Utilizado no(s) item(ns) 90371</t>
  </si>
  <si>
    <t>6032</t>
  </si>
  <si>
    <t>Registro de esfera, pvc, com volante, vs, roscável, dn 3/4", com corpo dividido</t>
  </si>
  <si>
    <t>87377 - Argamassa traço 1:3 (em volume de cimento e areia grossa úmida) para chapisco convencional, preparo manual. Af_08/2019 ( m³ )</t>
  </si>
  <si>
    <t>Utilizado no(s) item(ns) 87377</t>
  </si>
  <si>
    <t>89801 - Joelho 90 graus, pvc, serie normal, esgoto predial, dn 50 mm, junta elástica, fornecido e instalado em prumada de esgoto sanitário ou ventilação. Af_08/2022 ( un )</t>
  </si>
  <si>
    <t>Utilizado no(s) item(ns) 89801</t>
  </si>
  <si>
    <t>Utilizado no(s) item(ns) 89712</t>
  </si>
  <si>
    <t>86884 - Engate flexível em plástico branco, 1/2" x 30cm - fornecimento e instalação. Af_01/2020 ( un )</t>
  </si>
  <si>
    <t>Utilizado no(s) item(ns) 86884</t>
  </si>
  <si>
    <t>6141</t>
  </si>
  <si>
    <t>Engate/rabicho flexível plástico (pvc ou abs) branco 1/2 " x 30 cm</t>
  </si>
  <si>
    <t>86904 - Lavatório louça branca suspenso, 29,5 x 39cm ou equivalente, padrão popular - fornecimento e instalação. Af_01/2020 ( un )</t>
  </si>
  <si>
    <t>Utilizado no(s) item(ns) 86904</t>
  </si>
  <si>
    <t>10425</t>
  </si>
  <si>
    <t>Lavatorio de louca branca, suspenso (sem coluna), dimensoes *40 x 30* cm</t>
  </si>
  <si>
    <t>4351</t>
  </si>
  <si>
    <t>Parafuso niquelado 3 1/2" com acabamento cromado para fixar peca sanitária, inclui porca cega, arruela e bucha de nylon tamanho s-8</t>
  </si>
  <si>
    <t>37329</t>
  </si>
  <si>
    <t>Rejunte epoxi, qualquer cor</t>
  </si>
  <si>
    <t>86883 - Sifão do tipo flexível em pvc 1  x 1.1/2  - fornecimento e instalação. Af_01/2020 ( un )</t>
  </si>
  <si>
    <t>Utilizado no(s) item(ns) 86883</t>
  </si>
  <si>
    <t>44945</t>
  </si>
  <si>
    <t>Sifao / tubo sinfonado extensivel/sanfonado, universal/ simples, entre *50 a 70* cm, de plastico branco</t>
  </si>
  <si>
    <t>86906 - Torneira cromada de mesa, 1/2" ou 3/4", para lavatório, padrão popular - fornecimento e instalação. Af_01/2020 ( un )</t>
  </si>
  <si>
    <t>Utilizado no(s) item(ns) 86906</t>
  </si>
  <si>
    <t>13415</t>
  </si>
  <si>
    <t>Torneira de mesa/bancada, para lavatorio, fixa, metalica cromada, padrao popular, 1/2" ou 3/4"</t>
  </si>
  <si>
    <t>86879 - Válvula em plástico 1" para pia, tanque ou lavatório, com ou sem ladrão - fornecimento e instalação. Af_01/2020 ( un )</t>
  </si>
  <si>
    <t>Utilizado no(s) item(ns) 86879</t>
  </si>
  <si>
    <t>6153</t>
  </si>
  <si>
    <t>Válvula em plástico branco para tanque ou lavatório 1 ", sem unho e sem ladrão</t>
  </si>
  <si>
    <t>86894 - Bancada de mármore sintético, de 120 x 60cm, com cuba integrada - fornecimento e instalação. Af_01/2020 ( un )</t>
  </si>
  <si>
    <t>Utilizado no(s) item(ns) 86894</t>
  </si>
  <si>
    <t>541</t>
  </si>
  <si>
    <t>Bancada de mármore sintético com uma cuba, 120 x *60* cm</t>
  </si>
  <si>
    <t>7568</t>
  </si>
  <si>
    <t>Bucha de nylon sem aba s10, com parafuso de 6,10 x 65 mm em aço zincado com rosca soberba, cabeça chata e fenda phillips</t>
  </si>
  <si>
    <t>4823</t>
  </si>
  <si>
    <t>Massa plástica para mármore/granito</t>
  </si>
  <si>
    <t>37591</t>
  </si>
  <si>
    <t>Suporte mão-francesa em aço, abas iguais 40 cm, capacidade mínima 70 kg, branco</t>
  </si>
  <si>
    <t>86885 - Engate flexível em plástico branco, 1/2" x 40cm - fornecimento e instalação. Af_01/2020 ( un )</t>
  </si>
  <si>
    <t>Utilizado no(s) item(ns) 86885</t>
  </si>
  <si>
    <t>11681</t>
  </si>
  <si>
    <t>Engate/rabicho flexível plástico (pvc ou abs) branco 1/2 " x 40 cm</t>
  </si>
  <si>
    <t>86880 - Válvula em plástico cromado tipo americana 3.1/2" x 1.1/2" sem adaptador para pia - fornecimento e instalação. Af_01/2020 ( un )</t>
  </si>
  <si>
    <t>Utilizado no(s) item(ns) 86880</t>
  </si>
  <si>
    <t>6155</t>
  </si>
  <si>
    <t>Válvula em plástico cromado tipo americana para pia de cozinha 3.1/2 " x 1.1/2 ", sem adaptador</t>
  </si>
  <si>
    <t>86882 - Sifão do tipo garrafa/copo em pvc 1.1/4  x 1.1/2" - fornecimento e instalação. Af_01/2020 ( un )</t>
  </si>
  <si>
    <t>Utilizado no(s) item(ns) 86882</t>
  </si>
  <si>
    <t>6146</t>
  </si>
  <si>
    <t>Sifão plástico tipo copo para tanque, 1.1/4 x 1.1/2 "</t>
  </si>
  <si>
    <t>86876 - Tanque de mármore sintético suspenso, 22l ou equivalente - fornecimento e instalação. Af_01/2020 ( un )</t>
  </si>
  <si>
    <t>Utilizado no(s) item(ns) 86876</t>
  </si>
  <si>
    <t>11690</t>
  </si>
  <si>
    <t>Tanque simples em mármore sintético de fixar na parede, capacidade *22* l, *60 x 46* cm</t>
  </si>
  <si>
    <t>86913 - Torneira cromada 1/2" ou 3/4" para tanque, padrão popular - fornecimento e instalação. Af_01/2020 ( un )</t>
  </si>
  <si>
    <t>Utilizado no(s) item(ns) 86913</t>
  </si>
  <si>
    <t>7604</t>
  </si>
  <si>
    <t>Torneira metalica cromada para tanque / jardim, sem bico, cano longo, de parede, padrao popular / uso geral, 1/2" ou 3/4"</t>
  </si>
  <si>
    <t>86888 - Vaso sanitário sifonado com caixa acoplada louça branca - fornecimento e instalação. Af_01/2020 ( un )</t>
  </si>
  <si>
    <t>Utilizado no(s) item(ns) 86888</t>
  </si>
  <si>
    <t>6138</t>
  </si>
  <si>
    <t>Anel de vedacao, pvc flexivel, 100 mm, para saida de bacia / vaso sanitario</t>
  </si>
  <si>
    <t>10422</t>
  </si>
  <si>
    <t>Bacia sanitaria (vaso) com caixa acoplada, sifao aparente, de louca branca (sem assento)</t>
  </si>
  <si>
    <t>4384</t>
  </si>
  <si>
    <t>Parafuso niquelado com acabamento cromado para fixar peca sanitária, inclui porca cega, arruela e bucha de nylon tamanho s-10</t>
  </si>
  <si>
    <t>99834 - Lavadora de alta pressao (lava-jato) para agua fria, pressao de operacao entre 1400 e 1900 lib/pol2, vazao maxima entre 400 e 700 l/h - chi diurno. Af_05/2023 ( chi )</t>
  </si>
  <si>
    <t>Utilizado no(s) item(ns) 99834</t>
  </si>
  <si>
    <t>99829</t>
  </si>
  <si>
    <t>Lavadora de alta pressao (lava-jato) para agua fria, pressao de operacao entre 1400 e 1900 lib/pol2, vazao maxima entre 400 e 700 l/h - depreciação. Af_05/2023</t>
  </si>
  <si>
    <t>99830</t>
  </si>
  <si>
    <t>Lavadora de alta pressao (lava-jato) para agua fria, pressao de operacao entre 1400 e 1900 lib/pol2, vazao maxima entre 400 e 700 l/h - juros. Af_05/2023</t>
  </si>
  <si>
    <t>99833 - Lavadora de alta pressao (lava-jato) para agua fria, pressao de operacao entre 1400 e 1900 lib/pol2, vazao maxima entre 400 e 700 l/h - chp diurno. Af_05/2023 ( chp )</t>
  </si>
  <si>
    <t>Utilizado no(s) item(ns) 99833</t>
  </si>
  <si>
    <t>99831</t>
  </si>
  <si>
    <t>Lavadora de alta pressao (lava-jato) para agua fria, pressao de operacao entre 1400 e 1900 lib/pol2, vazao maxima entre 400 e 700 l/h - manutenção. Af_05/2023</t>
  </si>
  <si>
    <t>99832</t>
  </si>
  <si>
    <t>Lavadora de alta pressao (lava-jato) para agua fria, pressao de operacao entre 1400 e 1900 lib/pol2, vazao maxima entre 400 e 700 l/h - materiais na operação. Af_05/2023</t>
  </si>
  <si>
    <t>99829 - Lavadora de alta pressao (lava-jato) para agua fria, pressao de operacao entre 1400 e 1900 lib/pol2, vazao maxima entre 400 e 700 l/h - depreciação. Af_05/2023 ( h )</t>
  </si>
  <si>
    <t>Utilizado no(s) item(ns) 99829</t>
  </si>
  <si>
    <t>746</t>
  </si>
  <si>
    <t>Lavadora de alta pressao (lava - jato) para agua fria, pressao de operacao entre 1400 e 1900 lib/pol2, vazao maxima entre  400 e 700 l/h, potencia de operacao entre 2,50 e 3,00 cv</t>
  </si>
  <si>
    <t>99830 - Lavadora de alta pressao (lava-jato) para agua fria, pressao de operacao entre 1400 e 1900 lib/pol2, vazao maxima entre 400 e 700 l/h - juros. Af_05/2023 ( h )</t>
  </si>
  <si>
    <t>Utilizado no(s) item(ns) 99830</t>
  </si>
  <si>
    <t>99831 - Lavadora de alta pressao (lava-jato) para agua fria, pressao de operacao entre 1400 e 1900 lib/pol2, vazao maxima entre 400 e 700 l/h - manutenção. Af_05/2023 ( h )</t>
  </si>
  <si>
    <t>Utilizado no(s) item(ns) 99831</t>
  </si>
  <si>
    <t>99832 - Lavadora de alta pressao (lava-jato) para agua fria, pressao de operacao entre 1400 e 1900 lib/pol2, vazao maxima entre 400 e 700 l/h - materiais na operação. Af_05/2023 ( h )</t>
  </si>
  <si>
    <t>Utilizado no(s) item(ns) 99832</t>
  </si>
  <si>
    <t>LOGO</t>
  </si>
  <si>
    <t>022400057</t>
  </si>
  <si>
    <t>022400057 - ADMINISTRAÇÃO LOCAL (ENGENHEIRO, MESTRE, ETC): 3,49% DO CUSTO TOTAL DA OBRA, INSERIDO NO CUSTO DIRETO, PARA CONSTRUÇÃO DE EDIFÍCIOS (1° QUARTIL), CONFORME ACÓRDÃO DO TCU N° 2622/2013, TC036.076/2011-2, ITEM 9.2.2 ( gb )</t>
  </si>
  <si>
    <t>Valor Unitário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</si>
</sst>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R$&quot;\ * #,##0.00_-;\-&quot;R$&quot;\ * #,##0.00_-;_-&quot;R$&quot;\ * &quot;-&quot;??_-;_-@_-"/>
    <numFmt numFmtId="164" formatCode="###,##0.000"/>
    <numFmt numFmtId="165" formatCode="###,##0.00"/>
    <numFmt numFmtId="166" formatCode="###,##0.00000000"/>
    <numFmt numFmtId="167" formatCode="###,##0.0000"/>
  </numFmts>
  <fonts count="7">
    <font>
      <sz val="10"/>
      <name val="Arial"/>
    </font>
    <font>
      <b/>
      <sz val="10"/>
      <name val="Heveltica"/>
    </font>
    <font>
      <sz val="10"/>
      <name val="Heveltica"/>
    </font>
    <font>
      <b/>
      <sz val="8"/>
      <name val="Heveltica"/>
    </font>
    <font>
      <sz val="8"/>
      <name val="Heveltica"/>
    </font>
    <font>
      <sz val="10"/>
      <name val="Arial"/>
    </font>
    <font>
      <b/>
      <sz val="14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D3D3D3"/>
      </patternFill>
    </fill>
    <fill>
      <patternFill patternType="solid">
        <fgColor theme="3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68">
    <xf numFmtId="0" fontId="0" fillId="0" borderId="0" xfId="0" applyProtection="1"/>
    <xf numFmtId="0" fontId="3" fillId="0" borderId="1" xfId="0" applyFont="1" applyBorder="1" applyAlignment="1" applyProtection="1">
      <alignment horizontal="right" vertical="center"/>
    </xf>
    <xf numFmtId="0" fontId="3" fillId="0" borderId="4" xfId="0" applyFont="1" applyBorder="1" applyAlignment="1" applyProtection="1">
      <alignment horizontal="right" vertical="center"/>
    </xf>
    <xf numFmtId="0" fontId="4" fillId="0" borderId="0" xfId="0" applyFont="1" applyProtection="1"/>
    <xf numFmtId="0" fontId="0" fillId="0" borderId="5" xfId="0" applyBorder="1" applyProtection="1"/>
    <xf numFmtId="0" fontId="3" fillId="0" borderId="6" xfId="0" applyFont="1" applyBorder="1" applyAlignment="1" applyProtection="1">
      <alignment horizontal="left" vertical="center"/>
    </xf>
    <xf numFmtId="0" fontId="3" fillId="0" borderId="6" xfId="0" applyFont="1" applyBorder="1" applyProtection="1"/>
    <xf numFmtId="0" fontId="3" fillId="0" borderId="6" xfId="0" applyFont="1" applyBorder="1" applyAlignment="1" applyProtection="1">
      <alignment horizontal="center" vertical="center" wrapText="1"/>
    </xf>
    <xf numFmtId="0" fontId="3" fillId="2" borderId="8" xfId="0" applyFont="1" applyFill="1" applyBorder="1" applyAlignment="1" applyProtection="1">
      <alignment horizontal="left" vertical="center"/>
    </xf>
    <xf numFmtId="0" fontId="4" fillId="2" borderId="9" xfId="0" applyFont="1" applyFill="1" applyBorder="1" applyAlignment="1" applyProtection="1">
      <alignment horizontal="left" vertical="center" wrapText="1"/>
    </xf>
    <xf numFmtId="0" fontId="4" fillId="2" borderId="9" xfId="0" applyFont="1" applyFill="1" applyBorder="1" applyProtection="1"/>
    <xf numFmtId="0" fontId="4" fillId="2" borderId="10" xfId="0" applyFont="1" applyFill="1" applyBorder="1" applyProtection="1"/>
    <xf numFmtId="0" fontId="3" fillId="0" borderId="8" xfId="0" applyFont="1" applyBorder="1" applyAlignment="1" applyProtection="1">
      <alignment horizontal="left" vertical="center" wrapText="1"/>
    </xf>
    <xf numFmtId="0" fontId="4" fillId="0" borderId="9" xfId="0" applyFont="1" applyBorder="1" applyAlignment="1" applyProtection="1">
      <alignment horizontal="left" vertical="center" wrapText="1"/>
    </xf>
    <xf numFmtId="0" fontId="4" fillId="0" borderId="9" xfId="0" applyFont="1" applyBorder="1" applyAlignment="1" applyProtection="1">
      <alignment horizontal="right" vertical="center"/>
    </xf>
    <xf numFmtId="164" fontId="4" fillId="0" borderId="9" xfId="0" applyNumberFormat="1" applyFont="1" applyBorder="1" applyAlignment="1" applyProtection="1">
      <alignment horizontal="right" vertical="center"/>
    </xf>
    <xf numFmtId="165" fontId="4" fillId="0" borderId="9" xfId="0" applyNumberFormat="1" applyFont="1" applyBorder="1" applyAlignment="1" applyProtection="1">
      <alignment horizontal="right" vertical="center"/>
    </xf>
    <xf numFmtId="0" fontId="4" fillId="0" borderId="9" xfId="0" applyFont="1" applyBorder="1" applyAlignment="1" applyProtection="1">
      <alignment horizontal="left" vertical="center"/>
    </xf>
    <xf numFmtId="0" fontId="4" fillId="0" borderId="10" xfId="0" applyFont="1" applyBorder="1" applyAlignment="1" applyProtection="1">
      <alignment horizontal="center" vertical="center"/>
    </xf>
    <xf numFmtId="0" fontId="3" fillId="0" borderId="8" xfId="0" applyFont="1" applyBorder="1" applyProtection="1"/>
    <xf numFmtId="0" fontId="3" fillId="0" borderId="9" xfId="0" applyFont="1" applyBorder="1" applyAlignment="1" applyProtection="1">
      <alignment horizontal="left" vertical="center"/>
    </xf>
    <xf numFmtId="0" fontId="3" fillId="0" borderId="9" xfId="0" applyFont="1" applyBorder="1" applyProtection="1"/>
    <xf numFmtId="165" fontId="3" fillId="0" borderId="9" xfId="0" applyNumberFormat="1" applyFont="1" applyBorder="1" applyAlignment="1" applyProtection="1">
      <alignment horizontal="right" vertical="center"/>
    </xf>
    <xf numFmtId="0" fontId="0" fillId="0" borderId="9" xfId="0" applyBorder="1" applyProtection="1"/>
    <xf numFmtId="0" fontId="0" fillId="0" borderId="10" xfId="0" applyBorder="1" applyProtection="1"/>
    <xf numFmtId="0" fontId="3" fillId="0" borderId="8" xfId="0" applyFont="1" applyBorder="1" applyAlignment="1" applyProtection="1">
      <alignment horizontal="left" vertical="center"/>
    </xf>
    <xf numFmtId="0" fontId="4" fillId="0" borderId="9" xfId="0" applyFont="1" applyBorder="1" applyProtection="1"/>
    <xf numFmtId="0" fontId="4" fillId="0" borderId="10" xfId="0" applyFont="1" applyBorder="1" applyProtection="1"/>
    <xf numFmtId="0" fontId="0" fillId="0" borderId="8" xfId="0" applyBorder="1" applyProtection="1"/>
    <xf numFmtId="0" fontId="3" fillId="2" borderId="1" xfId="0" applyFont="1" applyFill="1" applyBorder="1" applyAlignment="1" applyProtection="1">
      <alignment horizontal="left" vertical="center"/>
    </xf>
    <xf numFmtId="0" fontId="3" fillId="2" borderId="2" xfId="0" applyFont="1" applyFill="1" applyBorder="1" applyProtection="1"/>
    <xf numFmtId="0" fontId="3" fillId="2" borderId="3" xfId="0" applyFont="1" applyFill="1" applyBorder="1" applyProtection="1"/>
    <xf numFmtId="0" fontId="3" fillId="2" borderId="4" xfId="0" applyFont="1" applyFill="1" applyBorder="1" applyProtection="1"/>
    <xf numFmtId="0" fontId="3" fillId="2" borderId="0" xfId="0" applyFont="1" applyFill="1" applyProtection="1"/>
    <xf numFmtId="0" fontId="3" fillId="2" borderId="5" xfId="0" applyFont="1" applyFill="1" applyBorder="1" applyProtection="1"/>
    <xf numFmtId="0" fontId="3" fillId="2" borderId="12" xfId="0" applyFont="1" applyFill="1" applyBorder="1" applyProtection="1"/>
    <xf numFmtId="0" fontId="3" fillId="2" borderId="13" xfId="0" applyFont="1" applyFill="1" applyBorder="1" applyProtection="1"/>
    <xf numFmtId="0" fontId="3" fillId="2" borderId="13" xfId="0" applyFont="1" applyFill="1" applyBorder="1" applyAlignment="1" applyProtection="1">
      <alignment wrapText="1"/>
    </xf>
    <xf numFmtId="0" fontId="3" fillId="2" borderId="14" xfId="0" applyFont="1" applyFill="1" applyBorder="1" applyAlignment="1" applyProtection="1">
      <alignment wrapText="1"/>
    </xf>
    <xf numFmtId="0" fontId="3" fillId="0" borderId="6" xfId="0" applyFont="1" applyBorder="1" applyAlignment="1" applyProtection="1">
      <alignment horizontal="center" vertical="center"/>
    </xf>
    <xf numFmtId="0" fontId="4" fillId="0" borderId="9" xfId="0" applyFont="1" applyBorder="1" applyAlignment="1" applyProtection="1">
      <alignment horizontal="center" vertical="center"/>
    </xf>
    <xf numFmtId="166" fontId="4" fillId="0" borderId="9" xfId="0" applyNumberFormat="1" applyFont="1" applyBorder="1" applyAlignment="1" applyProtection="1">
      <alignment horizontal="right" vertical="center"/>
    </xf>
    <xf numFmtId="0" fontId="3" fillId="0" borderId="0" xfId="0" applyFont="1" applyProtection="1"/>
    <xf numFmtId="0" fontId="3" fillId="0" borderId="13" xfId="0" applyFont="1" applyBorder="1" applyProtection="1"/>
    <xf numFmtId="167" fontId="3" fillId="0" borderId="13" xfId="0" applyNumberFormat="1" applyFont="1" applyBorder="1" applyProtection="1"/>
    <xf numFmtId="0" fontId="4" fillId="0" borderId="9" xfId="0" quotePrefix="1" applyFont="1" applyBorder="1" applyAlignment="1" applyProtection="1">
      <alignment horizontal="left" vertical="center"/>
    </xf>
    <xf numFmtId="0" fontId="0" fillId="0" borderId="0" xfId="0" applyAlignment="1" applyProtection="1">
      <alignment vertical="center"/>
    </xf>
    <xf numFmtId="44" fontId="4" fillId="0" borderId="9" xfId="1" applyFont="1" applyBorder="1" applyAlignment="1" applyProtection="1">
      <alignment horizontal="right" vertical="center"/>
    </xf>
    <xf numFmtId="44" fontId="3" fillId="0" borderId="13" xfId="1" applyFont="1" applyBorder="1" applyProtection="1"/>
    <xf numFmtId="44" fontId="4" fillId="3" borderId="9" xfId="1" applyFont="1" applyFill="1" applyBorder="1" applyAlignment="1" applyProtection="1">
      <alignment horizontal="right" vertical="center"/>
      <protection locked="0"/>
    </xf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4" fillId="0" borderId="2" xfId="0" applyFont="1" applyBorder="1" applyAlignment="1" applyProtection="1">
      <alignment horizontal="justify" vertical="top" wrapText="1"/>
    </xf>
    <xf numFmtId="0" fontId="4" fillId="0" borderId="3" xfId="0" applyFont="1" applyBorder="1" applyAlignment="1" applyProtection="1">
      <alignment horizontal="justify" vertical="top" wrapText="1"/>
    </xf>
    <xf numFmtId="0" fontId="3" fillId="0" borderId="7" xfId="0" applyFont="1" applyBorder="1" applyAlignment="1" applyProtection="1">
      <alignment horizontal="left" vertical="center" wrapText="1"/>
    </xf>
    <xf numFmtId="0" fontId="3" fillId="0" borderId="11" xfId="0" applyFont="1" applyBorder="1" applyAlignment="1" applyProtection="1">
      <alignment horizontal="left" vertical="center" wrapText="1"/>
    </xf>
    <xf numFmtId="0" fontId="3" fillId="0" borderId="7" xfId="0" applyFont="1" applyBorder="1" applyAlignment="1" applyProtection="1">
      <alignment horizontal="right" vertical="center" wrapText="1"/>
    </xf>
    <xf numFmtId="0" fontId="3" fillId="0" borderId="11" xfId="0" applyFont="1" applyBorder="1" applyAlignment="1" applyProtection="1">
      <alignment horizontal="right" vertical="center" wrapText="1"/>
    </xf>
    <xf numFmtId="0" fontId="3" fillId="0" borderId="7" xfId="0" applyFont="1" applyBorder="1" applyAlignment="1" applyProtection="1">
      <alignment horizontal="center" vertical="center" wrapText="1"/>
    </xf>
    <xf numFmtId="0" fontId="3" fillId="0" borderId="11" xfId="0" applyFont="1" applyBorder="1" applyAlignment="1" applyProtection="1">
      <alignment horizontal="center" vertical="center" wrapText="1"/>
    </xf>
    <xf numFmtId="0" fontId="3" fillId="0" borderId="8" xfId="0" applyFont="1" applyBorder="1" applyAlignment="1" applyProtection="1">
      <alignment horizontal="center" vertical="center" wrapText="1"/>
    </xf>
    <xf numFmtId="0" fontId="3" fillId="0" borderId="9" xfId="0" applyFont="1" applyBorder="1" applyAlignment="1" applyProtection="1">
      <alignment horizontal="center" vertical="center" wrapText="1"/>
    </xf>
    <xf numFmtId="0" fontId="3" fillId="0" borderId="10" xfId="0" applyFont="1" applyBorder="1" applyAlignment="1" applyProtection="1">
      <alignment horizontal="center" vertical="center" wrapText="1"/>
    </xf>
    <xf numFmtId="0" fontId="3" fillId="0" borderId="6" xfId="0" applyFont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left" vertical="center" wrapText="1"/>
    </xf>
    <xf numFmtId="0" fontId="3" fillId="2" borderId="2" xfId="0" applyFont="1" applyFill="1" applyBorder="1" applyAlignment="1" applyProtection="1">
      <alignment horizontal="left" vertical="center" wrapText="1"/>
    </xf>
    <xf numFmtId="0" fontId="3" fillId="2" borderId="3" xfId="0" applyFont="1" applyFill="1" applyBorder="1" applyAlignment="1" applyProtection="1">
      <alignment horizontal="left" vertical="center" wrapText="1"/>
    </xf>
    <xf numFmtId="0" fontId="6" fillId="0" borderId="13" xfId="0" applyFont="1" applyBorder="1" applyAlignment="1" applyProtection="1">
      <alignment horizontal="center" vertical="center"/>
      <protection locked="0"/>
    </xf>
  </cellXfs>
  <cellStyles count="2">
    <cellStyle name="Moeda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M180"/>
  <sheetViews>
    <sheetView zoomScaleNormal="100" workbookViewId="0">
      <selection activeCell="F178" sqref="F178"/>
    </sheetView>
  </sheetViews>
  <sheetFormatPr defaultRowHeight="12.75"/>
  <cols>
    <col min="1" max="1" width="10" customWidth="1"/>
    <col min="2" max="2" width="50" customWidth="1"/>
    <col min="3" max="4" width="8" customWidth="1"/>
    <col min="5" max="5" width="9" customWidth="1"/>
    <col min="6" max="7" width="13" customWidth="1"/>
    <col min="8" max="8" width="16" customWidth="1"/>
    <col min="9" max="9" width="32" customWidth="1"/>
    <col min="10" max="12" width="30" customWidth="1"/>
    <col min="13" max="13" width="10" customWidth="1"/>
  </cols>
  <sheetData>
    <row r="2" spans="1:13" ht="12.6" customHeight="1">
      <c r="A2" s="50" t="s">
        <v>0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</row>
    <row r="3" spans="1:13" ht="12.6" customHeight="1">
      <c r="A3" s="51" t="s">
        <v>1</v>
      </c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  <c r="M3" s="51"/>
    </row>
    <row r="4" spans="1:13" ht="12.6" customHeight="1">
      <c r="A4" s="51" t="s">
        <v>2</v>
      </c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</row>
    <row r="5" spans="1:13" ht="12.6" customHeight="1">
      <c r="A5" s="50" t="s">
        <v>3</v>
      </c>
      <c r="B5" s="50"/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</row>
    <row r="7" spans="1:13" ht="10.15" customHeight="1">
      <c r="A7" s="1" t="s">
        <v>4</v>
      </c>
      <c r="B7" s="52" t="s">
        <v>5</v>
      </c>
      <c r="C7" s="52"/>
      <c r="D7" s="52"/>
      <c r="E7" s="52"/>
      <c r="F7" s="52"/>
      <c r="G7" s="52"/>
      <c r="H7" s="52"/>
      <c r="I7" s="52"/>
      <c r="J7" s="52"/>
      <c r="K7" s="52"/>
      <c r="L7" s="52"/>
      <c r="M7" s="53"/>
    </row>
    <row r="8" spans="1:13">
      <c r="A8" s="2" t="s">
        <v>6</v>
      </c>
      <c r="B8" s="3" t="s">
        <v>7</v>
      </c>
      <c r="M8" s="4"/>
    </row>
    <row r="9" spans="1:13">
      <c r="A9" s="2" t="s">
        <v>8</v>
      </c>
      <c r="B9" s="3" t="s">
        <v>9</v>
      </c>
      <c r="M9" s="4"/>
    </row>
    <row r="10" spans="1:13">
      <c r="A10" s="2" t="s">
        <v>10</v>
      </c>
      <c r="B10" s="3" t="s">
        <v>11</v>
      </c>
      <c r="M10" s="4"/>
    </row>
    <row r="11" spans="1:13">
      <c r="A11" s="2" t="s">
        <v>12</v>
      </c>
      <c r="B11" s="3" t="s">
        <v>13</v>
      </c>
      <c r="M11" s="4"/>
    </row>
    <row r="12" spans="1:13">
      <c r="A12" s="2" t="s">
        <v>14</v>
      </c>
      <c r="B12" s="3" t="s">
        <v>15</v>
      </c>
      <c r="M12" s="4"/>
    </row>
    <row r="13" spans="1:13" ht="10.15" customHeight="1">
      <c r="A13" s="5" t="s">
        <v>16</v>
      </c>
      <c r="B13" s="54" t="s">
        <v>17</v>
      </c>
      <c r="C13" s="56" t="s">
        <v>18</v>
      </c>
      <c r="D13" s="56" t="s">
        <v>19</v>
      </c>
      <c r="E13" s="56" t="s">
        <v>20</v>
      </c>
      <c r="F13" s="56" t="s">
        <v>21</v>
      </c>
      <c r="G13" s="56" t="s">
        <v>22</v>
      </c>
      <c r="H13" s="56" t="s">
        <v>23</v>
      </c>
      <c r="I13" s="58" t="s">
        <v>24</v>
      </c>
      <c r="J13" s="60" t="s">
        <v>25</v>
      </c>
      <c r="K13" s="61"/>
      <c r="L13" s="62"/>
      <c r="M13" s="58" t="s">
        <v>26</v>
      </c>
    </row>
    <row r="14" spans="1:13" ht="10.15" customHeight="1">
      <c r="A14" s="6" t="s">
        <v>27</v>
      </c>
      <c r="B14" s="55"/>
      <c r="C14" s="57"/>
      <c r="D14" s="57"/>
      <c r="E14" s="57"/>
      <c r="F14" s="57"/>
      <c r="G14" s="57"/>
      <c r="H14" s="57"/>
      <c r="I14" s="59"/>
      <c r="J14" s="63" t="s">
        <v>28</v>
      </c>
      <c r="K14" s="63" t="s">
        <v>29</v>
      </c>
      <c r="L14" s="63" t="s">
        <v>30</v>
      </c>
      <c r="M14" s="59"/>
    </row>
    <row r="15" spans="1:13">
      <c r="A15" s="8" t="s">
        <v>31</v>
      </c>
      <c r="B15" s="9" t="s">
        <v>32</v>
      </c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1"/>
    </row>
    <row r="16" spans="1:13" ht="22.5">
      <c r="A16" s="12" t="s">
        <v>33</v>
      </c>
      <c r="B16" s="13" t="s">
        <v>34</v>
      </c>
      <c r="C16" s="14" t="s">
        <v>9</v>
      </c>
      <c r="D16" s="14" t="s">
        <v>35</v>
      </c>
      <c r="E16" s="15">
        <v>207.03</v>
      </c>
      <c r="F16" s="16">
        <v>3.94</v>
      </c>
      <c r="G16" s="16">
        <v>4.8899999999999997</v>
      </c>
      <c r="H16" s="16">
        <v>1012.37</v>
      </c>
      <c r="I16" s="17" t="s">
        <v>36</v>
      </c>
      <c r="J16" s="17" t="s">
        <v>37</v>
      </c>
      <c r="K16" s="17" t="s">
        <v>37</v>
      </c>
      <c r="L16" s="17" t="s">
        <v>37</v>
      </c>
      <c r="M16" s="18" t="s">
        <v>38</v>
      </c>
    </row>
    <row r="17" spans="1:13" ht="33.75">
      <c r="A17" s="12" t="s">
        <v>39</v>
      </c>
      <c r="B17" s="13" t="s">
        <v>40</v>
      </c>
      <c r="C17" s="14" t="s">
        <v>9</v>
      </c>
      <c r="D17" s="14" t="s">
        <v>41</v>
      </c>
      <c r="E17" s="15">
        <v>42.56</v>
      </c>
      <c r="F17" s="16">
        <v>7.27</v>
      </c>
      <c r="G17" s="16">
        <v>9.02</v>
      </c>
      <c r="H17" s="16">
        <v>383.89</v>
      </c>
      <c r="I17" s="17" t="s">
        <v>42</v>
      </c>
      <c r="J17" s="17" t="s">
        <v>37</v>
      </c>
      <c r="K17" s="17" t="s">
        <v>37</v>
      </c>
      <c r="L17" s="17" t="s">
        <v>37</v>
      </c>
      <c r="M17" s="18" t="s">
        <v>38</v>
      </c>
    </row>
    <row r="18" spans="1:13" ht="22.5">
      <c r="A18" s="12" t="s">
        <v>43</v>
      </c>
      <c r="B18" s="13" t="s">
        <v>44</v>
      </c>
      <c r="C18" s="14" t="s">
        <v>9</v>
      </c>
      <c r="D18" s="14" t="s">
        <v>35</v>
      </c>
      <c r="E18" s="15">
        <v>8</v>
      </c>
      <c r="F18" s="16">
        <v>458.76</v>
      </c>
      <c r="G18" s="16">
        <v>569.77</v>
      </c>
      <c r="H18" s="16">
        <v>4558.16</v>
      </c>
      <c r="I18" s="17" t="s">
        <v>36</v>
      </c>
      <c r="J18" s="17" t="s">
        <v>37</v>
      </c>
      <c r="K18" s="17" t="s">
        <v>37</v>
      </c>
      <c r="L18" s="17" t="s">
        <v>37</v>
      </c>
      <c r="M18" s="18" t="s">
        <v>38</v>
      </c>
    </row>
    <row r="19" spans="1:13" ht="22.5">
      <c r="A19" s="12" t="s">
        <v>45</v>
      </c>
      <c r="B19" s="13" t="s">
        <v>46</v>
      </c>
      <c r="C19" s="14" t="s">
        <v>9</v>
      </c>
      <c r="D19" s="14" t="s">
        <v>47</v>
      </c>
      <c r="E19" s="15">
        <v>1</v>
      </c>
      <c r="F19" s="16">
        <v>208.66</v>
      </c>
      <c r="G19" s="16">
        <v>259.14999999999998</v>
      </c>
      <c r="H19" s="16">
        <v>259.14999999999998</v>
      </c>
      <c r="I19" s="17" t="s">
        <v>42</v>
      </c>
      <c r="J19" s="17" t="s">
        <v>37</v>
      </c>
      <c r="K19" s="17" t="s">
        <v>37</v>
      </c>
      <c r="L19" s="17" t="s">
        <v>37</v>
      </c>
      <c r="M19" s="18" t="s">
        <v>38</v>
      </c>
    </row>
    <row r="20" spans="1:13" ht="22.5">
      <c r="A20" s="12" t="s">
        <v>48</v>
      </c>
      <c r="B20" s="13" t="s">
        <v>49</v>
      </c>
      <c r="C20" s="14" t="s">
        <v>9</v>
      </c>
      <c r="D20" s="14" t="s">
        <v>47</v>
      </c>
      <c r="E20" s="15">
        <v>1</v>
      </c>
      <c r="F20" s="16">
        <v>1744.16</v>
      </c>
      <c r="G20" s="16">
        <v>2166.2399999999998</v>
      </c>
      <c r="H20" s="16">
        <v>2166.2399999999998</v>
      </c>
      <c r="I20" s="17" t="s">
        <v>42</v>
      </c>
      <c r="J20" s="17" t="s">
        <v>37</v>
      </c>
      <c r="K20" s="17" t="s">
        <v>37</v>
      </c>
      <c r="L20" s="17" t="s">
        <v>37</v>
      </c>
      <c r="M20" s="18" t="s">
        <v>38</v>
      </c>
    </row>
    <row r="21" spans="1:13" ht="33.75">
      <c r="A21" s="12" t="s">
        <v>50</v>
      </c>
      <c r="B21" s="13" t="s">
        <v>51</v>
      </c>
      <c r="C21" s="14" t="s">
        <v>9</v>
      </c>
      <c r="D21" s="14" t="s">
        <v>52</v>
      </c>
      <c r="E21" s="15">
        <v>4</v>
      </c>
      <c r="F21" s="16">
        <v>725.58</v>
      </c>
      <c r="G21" s="16">
        <v>901.17</v>
      </c>
      <c r="H21" s="16">
        <v>3604.68</v>
      </c>
      <c r="I21" s="17" t="s">
        <v>42</v>
      </c>
      <c r="J21" s="17" t="s">
        <v>37</v>
      </c>
      <c r="K21" s="17" t="s">
        <v>37</v>
      </c>
      <c r="L21" s="17" t="s">
        <v>37</v>
      </c>
      <c r="M21" s="18" t="s">
        <v>38</v>
      </c>
    </row>
    <row r="22" spans="1:13" ht="22.5">
      <c r="A22" s="12" t="s">
        <v>53</v>
      </c>
      <c r="B22" s="13" t="s">
        <v>54</v>
      </c>
      <c r="C22" s="14" t="s">
        <v>9</v>
      </c>
      <c r="D22" s="14" t="s">
        <v>52</v>
      </c>
      <c r="E22" s="15">
        <v>4</v>
      </c>
      <c r="F22" s="16">
        <v>1900</v>
      </c>
      <c r="G22" s="16">
        <v>2359.8000000000002</v>
      </c>
      <c r="H22" s="16">
        <v>9439.2000000000007</v>
      </c>
      <c r="I22" s="17" t="s">
        <v>55</v>
      </c>
      <c r="J22" s="17" t="s">
        <v>37</v>
      </c>
      <c r="K22" s="17" t="s">
        <v>37</v>
      </c>
      <c r="L22" s="17" t="s">
        <v>37</v>
      </c>
      <c r="M22" s="18" t="s">
        <v>56</v>
      </c>
    </row>
    <row r="23" spans="1:13">
      <c r="A23" s="19"/>
      <c r="B23" s="20" t="s">
        <v>57</v>
      </c>
      <c r="C23" s="21"/>
      <c r="D23" s="21"/>
      <c r="E23" s="21"/>
      <c r="F23" s="21"/>
      <c r="G23" s="21"/>
      <c r="H23" s="22">
        <v>21423.69</v>
      </c>
      <c r="I23" s="23"/>
      <c r="J23" s="23"/>
      <c r="K23" s="23"/>
      <c r="L23" s="23"/>
      <c r="M23" s="24"/>
    </row>
    <row r="24" spans="1:13">
      <c r="A24" s="8" t="s">
        <v>58</v>
      </c>
      <c r="B24" s="9" t="s">
        <v>59</v>
      </c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1"/>
    </row>
    <row r="25" spans="1:13" ht="22.5">
      <c r="A25" s="12" t="s">
        <v>60</v>
      </c>
      <c r="B25" s="13" t="s">
        <v>61</v>
      </c>
      <c r="C25" s="14" t="s">
        <v>9</v>
      </c>
      <c r="D25" s="14" t="s">
        <v>62</v>
      </c>
      <c r="E25" s="15">
        <v>1.21</v>
      </c>
      <c r="F25" s="16">
        <v>90.03</v>
      </c>
      <c r="G25" s="16">
        <v>111.81</v>
      </c>
      <c r="H25" s="16">
        <v>135.29</v>
      </c>
      <c r="I25" s="17" t="s">
        <v>36</v>
      </c>
      <c r="J25" s="17" t="s">
        <v>37</v>
      </c>
      <c r="K25" s="17" t="s">
        <v>37</v>
      </c>
      <c r="L25" s="17" t="s">
        <v>37</v>
      </c>
      <c r="M25" s="18" t="s">
        <v>38</v>
      </c>
    </row>
    <row r="26" spans="1:13" ht="33.75">
      <c r="A26" s="12" t="s">
        <v>63</v>
      </c>
      <c r="B26" s="13" t="s">
        <v>64</v>
      </c>
      <c r="C26" s="14" t="s">
        <v>9</v>
      </c>
      <c r="D26" s="14" t="s">
        <v>35</v>
      </c>
      <c r="E26" s="15">
        <v>60.4</v>
      </c>
      <c r="F26" s="16">
        <v>3.48</v>
      </c>
      <c r="G26" s="16">
        <v>4.32</v>
      </c>
      <c r="H26" s="16">
        <v>260.92</v>
      </c>
      <c r="I26" s="17" t="s">
        <v>36</v>
      </c>
      <c r="J26" s="17" t="s">
        <v>37</v>
      </c>
      <c r="K26" s="17" t="s">
        <v>37</v>
      </c>
      <c r="L26" s="17" t="s">
        <v>37</v>
      </c>
      <c r="M26" s="18" t="s">
        <v>38</v>
      </c>
    </row>
    <row r="27" spans="1:13" ht="22.5">
      <c r="A27" s="12" t="s">
        <v>65</v>
      </c>
      <c r="B27" s="13" t="s">
        <v>66</v>
      </c>
      <c r="C27" s="14" t="s">
        <v>9</v>
      </c>
      <c r="D27" s="14" t="s">
        <v>62</v>
      </c>
      <c r="E27" s="15">
        <v>0.73</v>
      </c>
      <c r="F27" s="16">
        <v>27.31</v>
      </c>
      <c r="G27" s="16">
        <v>33.909999999999997</v>
      </c>
      <c r="H27" s="16">
        <v>24.75</v>
      </c>
      <c r="I27" s="17" t="s">
        <v>36</v>
      </c>
      <c r="J27" s="17" t="s">
        <v>37</v>
      </c>
      <c r="K27" s="17" t="s">
        <v>37</v>
      </c>
      <c r="L27" s="17" t="s">
        <v>37</v>
      </c>
      <c r="M27" s="18" t="s">
        <v>38</v>
      </c>
    </row>
    <row r="28" spans="1:13">
      <c r="A28" s="19"/>
      <c r="B28" s="20" t="s">
        <v>67</v>
      </c>
      <c r="C28" s="21"/>
      <c r="D28" s="21"/>
      <c r="E28" s="21"/>
      <c r="F28" s="21"/>
      <c r="G28" s="21"/>
      <c r="H28" s="22">
        <v>420.96</v>
      </c>
      <c r="I28" s="23"/>
      <c r="J28" s="23"/>
      <c r="K28" s="23"/>
      <c r="L28" s="23"/>
      <c r="M28" s="24"/>
    </row>
    <row r="29" spans="1:13">
      <c r="A29" s="8" t="s">
        <v>68</v>
      </c>
      <c r="B29" s="9" t="s">
        <v>69</v>
      </c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1"/>
    </row>
    <row r="30" spans="1:13" ht="22.5">
      <c r="A30" s="12" t="s">
        <v>70</v>
      </c>
      <c r="B30" s="13" t="s">
        <v>71</v>
      </c>
      <c r="C30" s="14" t="s">
        <v>9</v>
      </c>
      <c r="D30" s="14" t="s">
        <v>35</v>
      </c>
      <c r="E30" s="15">
        <v>67.040000000000006</v>
      </c>
      <c r="F30" s="16">
        <v>3.12</v>
      </c>
      <c r="G30" s="16">
        <v>3.87</v>
      </c>
      <c r="H30" s="16">
        <v>259.44</v>
      </c>
      <c r="I30" s="17" t="s">
        <v>42</v>
      </c>
      <c r="J30" s="17" t="s">
        <v>37</v>
      </c>
      <c r="K30" s="17" t="s">
        <v>37</v>
      </c>
      <c r="L30" s="17" t="s">
        <v>37</v>
      </c>
      <c r="M30" s="18" t="s">
        <v>38</v>
      </c>
    </row>
    <row r="31" spans="1:13" ht="22.5">
      <c r="A31" s="12" t="s">
        <v>72</v>
      </c>
      <c r="B31" s="13" t="s">
        <v>73</v>
      </c>
      <c r="C31" s="14" t="s">
        <v>9</v>
      </c>
      <c r="D31" s="14" t="s">
        <v>74</v>
      </c>
      <c r="E31" s="15">
        <v>229.05</v>
      </c>
      <c r="F31" s="16">
        <v>12.79</v>
      </c>
      <c r="G31" s="16">
        <v>15.88</v>
      </c>
      <c r="H31" s="16">
        <v>3637.31</v>
      </c>
      <c r="I31" s="17" t="s">
        <v>36</v>
      </c>
      <c r="J31" s="17" t="s">
        <v>37</v>
      </c>
      <c r="K31" s="17" t="s">
        <v>37</v>
      </c>
      <c r="L31" s="17" t="s">
        <v>37</v>
      </c>
      <c r="M31" s="18" t="s">
        <v>38</v>
      </c>
    </row>
    <row r="32" spans="1:13" ht="33.75">
      <c r="A32" s="12" t="s">
        <v>75</v>
      </c>
      <c r="B32" s="13" t="s">
        <v>76</v>
      </c>
      <c r="C32" s="14" t="s">
        <v>9</v>
      </c>
      <c r="D32" s="14" t="s">
        <v>35</v>
      </c>
      <c r="E32" s="15">
        <v>8.0299999999999994</v>
      </c>
      <c r="F32" s="16">
        <v>114.74</v>
      </c>
      <c r="G32" s="16">
        <v>142.5</v>
      </c>
      <c r="H32" s="16">
        <v>1144.27</v>
      </c>
      <c r="I32" s="17" t="s">
        <v>42</v>
      </c>
      <c r="J32" s="17" t="s">
        <v>37</v>
      </c>
      <c r="K32" s="17" t="s">
        <v>37</v>
      </c>
      <c r="L32" s="17" t="s">
        <v>37</v>
      </c>
      <c r="M32" s="18" t="s">
        <v>38</v>
      </c>
    </row>
    <row r="33" spans="1:13" ht="33.75">
      <c r="A33" s="12" t="s">
        <v>77</v>
      </c>
      <c r="B33" s="13" t="s">
        <v>78</v>
      </c>
      <c r="C33" s="14" t="s">
        <v>9</v>
      </c>
      <c r="D33" s="14" t="s">
        <v>62</v>
      </c>
      <c r="E33" s="15">
        <v>6.51</v>
      </c>
      <c r="F33" s="16">
        <v>476.52</v>
      </c>
      <c r="G33" s="16">
        <v>591.83000000000004</v>
      </c>
      <c r="H33" s="16">
        <v>3852.81</v>
      </c>
      <c r="I33" s="17" t="s">
        <v>36</v>
      </c>
      <c r="J33" s="17" t="s">
        <v>37</v>
      </c>
      <c r="K33" s="17" t="s">
        <v>37</v>
      </c>
      <c r="L33" s="17" t="s">
        <v>37</v>
      </c>
      <c r="M33" s="18" t="s">
        <v>38</v>
      </c>
    </row>
    <row r="34" spans="1:13" ht="22.5">
      <c r="A34" s="12" t="s">
        <v>79</v>
      </c>
      <c r="B34" s="13" t="s">
        <v>80</v>
      </c>
      <c r="C34" s="14" t="s">
        <v>9</v>
      </c>
      <c r="D34" s="14" t="s">
        <v>62</v>
      </c>
      <c r="E34" s="15">
        <v>6.51</v>
      </c>
      <c r="F34" s="16">
        <v>308.54000000000002</v>
      </c>
      <c r="G34" s="16">
        <v>383.2</v>
      </c>
      <c r="H34" s="16">
        <v>2494.63</v>
      </c>
      <c r="I34" s="17" t="s">
        <v>36</v>
      </c>
      <c r="J34" s="17" t="s">
        <v>37</v>
      </c>
      <c r="K34" s="17" t="s">
        <v>37</v>
      </c>
      <c r="L34" s="17" t="s">
        <v>37</v>
      </c>
      <c r="M34" s="18" t="s">
        <v>38</v>
      </c>
    </row>
    <row r="35" spans="1:13">
      <c r="A35" s="19"/>
      <c r="B35" s="20" t="s">
        <v>81</v>
      </c>
      <c r="C35" s="21"/>
      <c r="D35" s="21"/>
      <c r="E35" s="21"/>
      <c r="F35" s="21"/>
      <c r="G35" s="21"/>
      <c r="H35" s="22">
        <v>11388.46</v>
      </c>
      <c r="I35" s="23"/>
      <c r="J35" s="23"/>
      <c r="K35" s="23"/>
      <c r="L35" s="23"/>
      <c r="M35" s="24"/>
    </row>
    <row r="36" spans="1:13">
      <c r="A36" s="8" t="s">
        <v>82</v>
      </c>
      <c r="B36" s="9" t="s">
        <v>83</v>
      </c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1"/>
    </row>
    <row r="37" spans="1:13" ht="33.75">
      <c r="A37" s="12" t="s">
        <v>84</v>
      </c>
      <c r="B37" s="13" t="s">
        <v>85</v>
      </c>
      <c r="C37" s="14" t="s">
        <v>9</v>
      </c>
      <c r="D37" s="14" t="s">
        <v>35</v>
      </c>
      <c r="E37" s="15">
        <v>17.07</v>
      </c>
      <c r="F37" s="16">
        <v>58.23</v>
      </c>
      <c r="G37" s="16">
        <v>72.319999999999993</v>
      </c>
      <c r="H37" s="16">
        <v>1234.5</v>
      </c>
      <c r="I37" s="17" t="s">
        <v>42</v>
      </c>
      <c r="J37" s="17" t="s">
        <v>37</v>
      </c>
      <c r="K37" s="17" t="s">
        <v>37</v>
      </c>
      <c r="L37" s="17" t="s">
        <v>37</v>
      </c>
      <c r="M37" s="18" t="s">
        <v>38</v>
      </c>
    </row>
    <row r="38" spans="1:13" ht="33.75">
      <c r="A38" s="12" t="s">
        <v>86</v>
      </c>
      <c r="B38" s="13" t="s">
        <v>78</v>
      </c>
      <c r="C38" s="14" t="s">
        <v>9</v>
      </c>
      <c r="D38" s="14" t="s">
        <v>62</v>
      </c>
      <c r="E38" s="15">
        <v>1.1200000000000001</v>
      </c>
      <c r="F38" s="16">
        <v>476.52</v>
      </c>
      <c r="G38" s="16">
        <v>591.83000000000004</v>
      </c>
      <c r="H38" s="16">
        <v>662.84</v>
      </c>
      <c r="I38" s="17" t="s">
        <v>36</v>
      </c>
      <c r="J38" s="17" t="s">
        <v>37</v>
      </c>
      <c r="K38" s="17" t="s">
        <v>37</v>
      </c>
      <c r="L38" s="17" t="s">
        <v>37</v>
      </c>
      <c r="M38" s="18" t="s">
        <v>38</v>
      </c>
    </row>
    <row r="39" spans="1:13" ht="22.5">
      <c r="A39" s="12" t="s">
        <v>87</v>
      </c>
      <c r="B39" s="13" t="s">
        <v>80</v>
      </c>
      <c r="C39" s="14" t="s">
        <v>9</v>
      </c>
      <c r="D39" s="14" t="s">
        <v>62</v>
      </c>
      <c r="E39" s="15">
        <v>1.1200000000000001</v>
      </c>
      <c r="F39" s="16">
        <v>308.54000000000002</v>
      </c>
      <c r="G39" s="16">
        <v>383.2</v>
      </c>
      <c r="H39" s="16">
        <v>429.18</v>
      </c>
      <c r="I39" s="17" t="s">
        <v>36</v>
      </c>
      <c r="J39" s="17" t="s">
        <v>37</v>
      </c>
      <c r="K39" s="17" t="s">
        <v>37</v>
      </c>
      <c r="L39" s="17" t="s">
        <v>37</v>
      </c>
      <c r="M39" s="18" t="s">
        <v>38</v>
      </c>
    </row>
    <row r="40" spans="1:13" ht="22.5">
      <c r="A40" s="12" t="s">
        <v>88</v>
      </c>
      <c r="B40" s="13" t="s">
        <v>89</v>
      </c>
      <c r="C40" s="14" t="s">
        <v>9</v>
      </c>
      <c r="D40" s="14" t="s">
        <v>90</v>
      </c>
      <c r="E40" s="15">
        <v>44.68</v>
      </c>
      <c r="F40" s="16">
        <v>6.59</v>
      </c>
      <c r="G40" s="16">
        <v>8.18</v>
      </c>
      <c r="H40" s="16">
        <v>365.48</v>
      </c>
      <c r="I40" s="17" t="s">
        <v>42</v>
      </c>
      <c r="J40" s="17" t="s">
        <v>37</v>
      </c>
      <c r="K40" s="17" t="s">
        <v>37</v>
      </c>
      <c r="L40" s="17" t="s">
        <v>37</v>
      </c>
      <c r="M40" s="18" t="s">
        <v>38</v>
      </c>
    </row>
    <row r="41" spans="1:13" ht="22.5">
      <c r="A41" s="12" t="s">
        <v>91</v>
      </c>
      <c r="B41" s="13" t="s">
        <v>92</v>
      </c>
      <c r="C41" s="14" t="s">
        <v>9</v>
      </c>
      <c r="D41" s="14" t="s">
        <v>90</v>
      </c>
      <c r="E41" s="15">
        <v>25.62</v>
      </c>
      <c r="F41" s="16">
        <v>22.48</v>
      </c>
      <c r="G41" s="16">
        <v>27.92</v>
      </c>
      <c r="H41" s="16">
        <v>715.31</v>
      </c>
      <c r="I41" s="17" t="s">
        <v>42</v>
      </c>
      <c r="J41" s="17" t="s">
        <v>37</v>
      </c>
      <c r="K41" s="17" t="s">
        <v>37</v>
      </c>
      <c r="L41" s="17" t="s">
        <v>37</v>
      </c>
      <c r="M41" s="18" t="s">
        <v>38</v>
      </c>
    </row>
    <row r="42" spans="1:13">
      <c r="A42" s="19"/>
      <c r="B42" s="20" t="s">
        <v>93</v>
      </c>
      <c r="C42" s="21"/>
      <c r="D42" s="21"/>
      <c r="E42" s="21"/>
      <c r="F42" s="21"/>
      <c r="G42" s="21"/>
      <c r="H42" s="22">
        <v>3407.31</v>
      </c>
      <c r="I42" s="23"/>
      <c r="J42" s="23"/>
      <c r="K42" s="23"/>
      <c r="L42" s="23"/>
      <c r="M42" s="24"/>
    </row>
    <row r="43" spans="1:13">
      <c r="A43" s="8" t="s">
        <v>94</v>
      </c>
      <c r="B43" s="9" t="s">
        <v>95</v>
      </c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1"/>
    </row>
    <row r="44" spans="1:13" ht="33.75">
      <c r="A44" s="12" t="s">
        <v>96</v>
      </c>
      <c r="B44" s="13" t="s">
        <v>97</v>
      </c>
      <c r="C44" s="14" t="s">
        <v>9</v>
      </c>
      <c r="D44" s="14" t="s">
        <v>35</v>
      </c>
      <c r="E44" s="15">
        <v>98.43</v>
      </c>
      <c r="F44" s="16">
        <v>98.31</v>
      </c>
      <c r="G44" s="16">
        <v>122.1</v>
      </c>
      <c r="H44" s="16">
        <v>12018.3</v>
      </c>
      <c r="I44" s="17" t="s">
        <v>36</v>
      </c>
      <c r="J44" s="17" t="s">
        <v>37</v>
      </c>
      <c r="K44" s="17" t="s">
        <v>37</v>
      </c>
      <c r="L44" s="17" t="s">
        <v>37</v>
      </c>
      <c r="M44" s="18" t="s">
        <v>38</v>
      </c>
    </row>
    <row r="45" spans="1:13">
      <c r="A45" s="19"/>
      <c r="B45" s="20" t="s">
        <v>98</v>
      </c>
      <c r="C45" s="21"/>
      <c r="D45" s="21"/>
      <c r="E45" s="21"/>
      <c r="F45" s="21"/>
      <c r="G45" s="21"/>
      <c r="H45" s="22">
        <v>12018.3</v>
      </c>
      <c r="I45" s="23"/>
      <c r="J45" s="23"/>
      <c r="K45" s="23"/>
      <c r="L45" s="23"/>
      <c r="M45" s="24"/>
    </row>
    <row r="46" spans="1:13">
      <c r="A46" s="8" t="s">
        <v>99</v>
      </c>
      <c r="B46" s="9" t="s">
        <v>100</v>
      </c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1"/>
    </row>
    <row r="47" spans="1:13" ht="56.25">
      <c r="A47" s="12" t="s">
        <v>101</v>
      </c>
      <c r="B47" s="13" t="s">
        <v>102</v>
      </c>
      <c r="C47" s="14" t="s">
        <v>9</v>
      </c>
      <c r="D47" s="14" t="s">
        <v>47</v>
      </c>
      <c r="E47" s="15">
        <v>1</v>
      </c>
      <c r="F47" s="16">
        <v>8708.5300000000007</v>
      </c>
      <c r="G47" s="16">
        <v>10815.99</v>
      </c>
      <c r="H47" s="16">
        <v>10815.99</v>
      </c>
      <c r="I47" s="17" t="s">
        <v>42</v>
      </c>
      <c r="J47" s="17" t="s">
        <v>37</v>
      </c>
      <c r="K47" s="17" t="s">
        <v>37</v>
      </c>
      <c r="L47" s="17" t="s">
        <v>37</v>
      </c>
      <c r="M47" s="18" t="s">
        <v>38</v>
      </c>
    </row>
    <row r="48" spans="1:13">
      <c r="A48" s="19"/>
      <c r="B48" s="20" t="s">
        <v>103</v>
      </c>
      <c r="C48" s="21"/>
      <c r="D48" s="21"/>
      <c r="E48" s="21"/>
      <c r="F48" s="21"/>
      <c r="G48" s="21"/>
      <c r="H48" s="22">
        <v>10815.99</v>
      </c>
      <c r="I48" s="23"/>
      <c r="J48" s="23"/>
      <c r="K48" s="23"/>
      <c r="L48" s="23"/>
      <c r="M48" s="24"/>
    </row>
    <row r="49" spans="1:13">
      <c r="A49" s="8" t="s">
        <v>104</v>
      </c>
      <c r="B49" s="9" t="s">
        <v>105</v>
      </c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1"/>
    </row>
    <row r="50" spans="1:13" ht="22.5">
      <c r="A50" s="12" t="s">
        <v>106</v>
      </c>
      <c r="B50" s="13" t="s">
        <v>107</v>
      </c>
      <c r="C50" s="14" t="s">
        <v>9</v>
      </c>
      <c r="D50" s="14" t="s">
        <v>35</v>
      </c>
      <c r="E50" s="15">
        <v>61.68</v>
      </c>
      <c r="F50" s="16">
        <v>44.16</v>
      </c>
      <c r="G50" s="16">
        <v>54.84</v>
      </c>
      <c r="H50" s="16">
        <v>3382.53</v>
      </c>
      <c r="I50" s="17" t="s">
        <v>36</v>
      </c>
      <c r="J50" s="17" t="s">
        <v>37</v>
      </c>
      <c r="K50" s="17" t="s">
        <v>37</v>
      </c>
      <c r="L50" s="17" t="s">
        <v>37</v>
      </c>
      <c r="M50" s="18" t="s">
        <v>38</v>
      </c>
    </row>
    <row r="51" spans="1:13" ht="33.75">
      <c r="A51" s="12" t="s">
        <v>108</v>
      </c>
      <c r="B51" s="13" t="s">
        <v>109</v>
      </c>
      <c r="C51" s="14" t="s">
        <v>9</v>
      </c>
      <c r="D51" s="14" t="s">
        <v>90</v>
      </c>
      <c r="E51" s="15">
        <v>8.6199999999999992</v>
      </c>
      <c r="F51" s="16">
        <v>29.8</v>
      </c>
      <c r="G51" s="16">
        <v>37.01</v>
      </c>
      <c r="H51" s="16">
        <v>319.02</v>
      </c>
      <c r="I51" s="17" t="s">
        <v>36</v>
      </c>
      <c r="J51" s="17" t="s">
        <v>37</v>
      </c>
      <c r="K51" s="17" t="s">
        <v>37</v>
      </c>
      <c r="L51" s="17" t="s">
        <v>37</v>
      </c>
      <c r="M51" s="18" t="s">
        <v>38</v>
      </c>
    </row>
    <row r="52" spans="1:13" ht="22.5">
      <c r="A52" s="12" t="s">
        <v>110</v>
      </c>
      <c r="B52" s="13" t="s">
        <v>111</v>
      </c>
      <c r="C52" s="14" t="s">
        <v>9</v>
      </c>
      <c r="D52" s="14" t="s">
        <v>90</v>
      </c>
      <c r="E52" s="15">
        <v>15.18</v>
      </c>
      <c r="F52" s="16">
        <v>34.39</v>
      </c>
      <c r="G52" s="16">
        <v>42.71</v>
      </c>
      <c r="H52" s="16">
        <v>648.33000000000004</v>
      </c>
      <c r="I52" s="17" t="s">
        <v>42</v>
      </c>
      <c r="J52" s="17" t="s">
        <v>37</v>
      </c>
      <c r="K52" s="17" t="s">
        <v>37</v>
      </c>
      <c r="L52" s="17" t="s">
        <v>37</v>
      </c>
      <c r="M52" s="18" t="s">
        <v>38</v>
      </c>
    </row>
    <row r="53" spans="1:13" ht="22.5">
      <c r="A53" s="12" t="s">
        <v>112</v>
      </c>
      <c r="B53" s="13" t="s">
        <v>113</v>
      </c>
      <c r="C53" s="14" t="s">
        <v>9</v>
      </c>
      <c r="D53" s="14" t="s">
        <v>35</v>
      </c>
      <c r="E53" s="15">
        <v>2.42</v>
      </c>
      <c r="F53" s="16">
        <v>62.54</v>
      </c>
      <c r="G53" s="16">
        <v>77.67</v>
      </c>
      <c r="H53" s="16">
        <v>187.96</v>
      </c>
      <c r="I53" s="17" t="s">
        <v>36</v>
      </c>
      <c r="J53" s="17" t="s">
        <v>37</v>
      </c>
      <c r="K53" s="17" t="s">
        <v>37</v>
      </c>
      <c r="L53" s="17" t="s">
        <v>37</v>
      </c>
      <c r="M53" s="18" t="s">
        <v>38</v>
      </c>
    </row>
    <row r="54" spans="1:13">
      <c r="A54" s="19"/>
      <c r="B54" s="20" t="s">
        <v>114</v>
      </c>
      <c r="C54" s="21"/>
      <c r="D54" s="21"/>
      <c r="E54" s="21"/>
      <c r="F54" s="21"/>
      <c r="G54" s="21"/>
      <c r="H54" s="22">
        <v>4537.84</v>
      </c>
      <c r="I54" s="23"/>
      <c r="J54" s="23"/>
      <c r="K54" s="23"/>
      <c r="L54" s="23"/>
      <c r="M54" s="24"/>
    </row>
    <row r="55" spans="1:13">
      <c r="A55" s="8" t="s">
        <v>115</v>
      </c>
      <c r="B55" s="9" t="s">
        <v>116</v>
      </c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1"/>
    </row>
    <row r="56" spans="1:13" ht="22.5">
      <c r="A56" s="12" t="s">
        <v>117</v>
      </c>
      <c r="B56" s="13" t="s">
        <v>118</v>
      </c>
      <c r="C56" s="14" t="s">
        <v>9</v>
      </c>
      <c r="D56" s="14" t="s">
        <v>35</v>
      </c>
      <c r="E56" s="15">
        <v>8.4</v>
      </c>
      <c r="F56" s="16">
        <v>428.47</v>
      </c>
      <c r="G56" s="16">
        <v>532.15</v>
      </c>
      <c r="H56" s="16">
        <v>4470.0600000000004</v>
      </c>
      <c r="I56" s="17" t="s">
        <v>42</v>
      </c>
      <c r="J56" s="17" t="s">
        <v>37</v>
      </c>
      <c r="K56" s="17" t="s">
        <v>37</v>
      </c>
      <c r="L56" s="17" t="s">
        <v>37</v>
      </c>
      <c r="M56" s="18" t="s">
        <v>38</v>
      </c>
    </row>
    <row r="57" spans="1:13" ht="56.25">
      <c r="A57" s="12" t="s">
        <v>119</v>
      </c>
      <c r="B57" s="13" t="s">
        <v>120</v>
      </c>
      <c r="C57" s="14" t="s">
        <v>9</v>
      </c>
      <c r="D57" s="14" t="s">
        <v>35</v>
      </c>
      <c r="E57" s="15">
        <v>0.36</v>
      </c>
      <c r="F57" s="16">
        <v>694.62</v>
      </c>
      <c r="G57" s="16">
        <v>862.71</v>
      </c>
      <c r="H57" s="16">
        <v>310.57</v>
      </c>
      <c r="I57" s="17" t="s">
        <v>36</v>
      </c>
      <c r="J57" s="17" t="s">
        <v>37</v>
      </c>
      <c r="K57" s="17" t="s">
        <v>37</v>
      </c>
      <c r="L57" s="17" t="s">
        <v>37</v>
      </c>
      <c r="M57" s="18" t="s">
        <v>38</v>
      </c>
    </row>
    <row r="58" spans="1:13" ht="56.25">
      <c r="A58" s="12" t="s">
        <v>121</v>
      </c>
      <c r="B58" s="13" t="s">
        <v>122</v>
      </c>
      <c r="C58" s="14" t="s">
        <v>9</v>
      </c>
      <c r="D58" s="14" t="s">
        <v>35</v>
      </c>
      <c r="E58" s="15">
        <v>2.5</v>
      </c>
      <c r="F58" s="16">
        <v>587.28</v>
      </c>
      <c r="G58" s="16">
        <v>729.4</v>
      </c>
      <c r="H58" s="16">
        <v>1823.5</v>
      </c>
      <c r="I58" s="17" t="s">
        <v>36</v>
      </c>
      <c r="J58" s="17" t="s">
        <v>37</v>
      </c>
      <c r="K58" s="17" t="s">
        <v>37</v>
      </c>
      <c r="L58" s="17" t="s">
        <v>37</v>
      </c>
      <c r="M58" s="18" t="s">
        <v>38</v>
      </c>
    </row>
    <row r="59" spans="1:13" ht="22.5">
      <c r="A59" s="12" t="s">
        <v>123</v>
      </c>
      <c r="B59" s="13" t="s">
        <v>124</v>
      </c>
      <c r="C59" s="14" t="s">
        <v>9</v>
      </c>
      <c r="D59" s="14" t="s">
        <v>47</v>
      </c>
      <c r="E59" s="15">
        <v>2</v>
      </c>
      <c r="F59" s="16">
        <v>671.3</v>
      </c>
      <c r="G59" s="16">
        <v>833.75</v>
      </c>
      <c r="H59" s="16">
        <v>1667.5</v>
      </c>
      <c r="I59" s="17" t="s">
        <v>42</v>
      </c>
      <c r="J59" s="17" t="s">
        <v>37</v>
      </c>
      <c r="K59" s="17" t="s">
        <v>37</v>
      </c>
      <c r="L59" s="17" t="s">
        <v>37</v>
      </c>
      <c r="M59" s="18" t="s">
        <v>38</v>
      </c>
    </row>
    <row r="60" spans="1:13">
      <c r="A60" s="19"/>
      <c r="B60" s="20" t="s">
        <v>125</v>
      </c>
      <c r="C60" s="21"/>
      <c r="D60" s="21"/>
      <c r="E60" s="21"/>
      <c r="F60" s="21"/>
      <c r="G60" s="21"/>
      <c r="H60" s="22">
        <v>8271.6299999999992</v>
      </c>
      <c r="I60" s="23"/>
      <c r="J60" s="23"/>
      <c r="K60" s="23"/>
      <c r="L60" s="23"/>
      <c r="M60" s="24"/>
    </row>
    <row r="61" spans="1:13">
      <c r="A61" s="8" t="s">
        <v>126</v>
      </c>
      <c r="B61" s="9" t="s">
        <v>127</v>
      </c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1"/>
    </row>
    <row r="62" spans="1:13">
      <c r="A62" s="25" t="s">
        <v>128</v>
      </c>
      <c r="B62" s="13" t="s">
        <v>129</v>
      </c>
      <c r="C62" s="26"/>
      <c r="D62" s="26"/>
      <c r="E62" s="26"/>
      <c r="F62" s="26"/>
      <c r="G62" s="26"/>
      <c r="H62" s="26"/>
      <c r="I62" s="26"/>
      <c r="J62" s="26"/>
      <c r="K62" s="26"/>
      <c r="L62" s="26"/>
      <c r="M62" s="27"/>
    </row>
    <row r="63" spans="1:13" ht="33.75">
      <c r="A63" s="12" t="s">
        <v>130</v>
      </c>
      <c r="B63" s="13" t="s">
        <v>131</v>
      </c>
      <c r="C63" s="14" t="s">
        <v>9</v>
      </c>
      <c r="D63" s="14" t="s">
        <v>35</v>
      </c>
      <c r="E63" s="15">
        <v>124.5</v>
      </c>
      <c r="F63" s="16">
        <v>4.57</v>
      </c>
      <c r="G63" s="16">
        <v>5.67</v>
      </c>
      <c r="H63" s="16">
        <v>705.91</v>
      </c>
      <c r="I63" s="17" t="s">
        <v>36</v>
      </c>
      <c r="J63" s="17" t="s">
        <v>37</v>
      </c>
      <c r="K63" s="17" t="s">
        <v>37</v>
      </c>
      <c r="L63" s="17" t="s">
        <v>37</v>
      </c>
      <c r="M63" s="18" t="s">
        <v>38</v>
      </c>
    </row>
    <row r="64" spans="1:13" ht="33.75">
      <c r="A64" s="12" t="s">
        <v>132</v>
      </c>
      <c r="B64" s="13" t="s">
        <v>133</v>
      </c>
      <c r="C64" s="14" t="s">
        <v>9</v>
      </c>
      <c r="D64" s="14" t="s">
        <v>35</v>
      </c>
      <c r="E64" s="15">
        <v>124.5</v>
      </c>
      <c r="F64" s="16">
        <v>37.270000000000003</v>
      </c>
      <c r="G64" s="16">
        <v>46.28</v>
      </c>
      <c r="H64" s="16">
        <v>5761.86</v>
      </c>
      <c r="I64" s="17" t="s">
        <v>36</v>
      </c>
      <c r="J64" s="17" t="s">
        <v>37</v>
      </c>
      <c r="K64" s="17" t="s">
        <v>37</v>
      </c>
      <c r="L64" s="17" t="s">
        <v>37</v>
      </c>
      <c r="M64" s="18" t="s">
        <v>38</v>
      </c>
    </row>
    <row r="65" spans="1:13">
      <c r="A65" s="25" t="s">
        <v>134</v>
      </c>
      <c r="B65" s="13" t="s">
        <v>135</v>
      </c>
      <c r="C65" s="26"/>
      <c r="D65" s="26"/>
      <c r="E65" s="26"/>
      <c r="F65" s="26"/>
      <c r="G65" s="26"/>
      <c r="H65" s="26"/>
      <c r="I65" s="26"/>
      <c r="J65" s="26"/>
      <c r="K65" s="26"/>
      <c r="L65" s="26"/>
      <c r="M65" s="27"/>
    </row>
    <row r="66" spans="1:13" ht="33.75">
      <c r="A66" s="12" t="s">
        <v>136</v>
      </c>
      <c r="B66" s="13" t="s">
        <v>137</v>
      </c>
      <c r="C66" s="14" t="s">
        <v>9</v>
      </c>
      <c r="D66" s="14" t="s">
        <v>35</v>
      </c>
      <c r="E66" s="15">
        <v>7.29</v>
      </c>
      <c r="F66" s="16">
        <v>66.28</v>
      </c>
      <c r="G66" s="16">
        <v>82.31</v>
      </c>
      <c r="H66" s="16">
        <v>600.03</v>
      </c>
      <c r="I66" s="17" t="s">
        <v>36</v>
      </c>
      <c r="J66" s="17" t="s">
        <v>37</v>
      </c>
      <c r="K66" s="17" t="s">
        <v>37</v>
      </c>
      <c r="L66" s="17" t="s">
        <v>37</v>
      </c>
      <c r="M66" s="18" t="s">
        <v>38</v>
      </c>
    </row>
    <row r="67" spans="1:13">
      <c r="A67" s="25" t="s">
        <v>138</v>
      </c>
      <c r="B67" s="13" t="s">
        <v>139</v>
      </c>
      <c r="C67" s="26"/>
      <c r="D67" s="26"/>
      <c r="E67" s="26"/>
      <c r="F67" s="26"/>
      <c r="G67" s="26"/>
      <c r="H67" s="26"/>
      <c r="I67" s="26"/>
      <c r="J67" s="26"/>
      <c r="K67" s="26"/>
      <c r="L67" s="26"/>
      <c r="M67" s="27"/>
    </row>
    <row r="68" spans="1:13" ht="33.75">
      <c r="A68" s="12" t="s">
        <v>140</v>
      </c>
      <c r="B68" s="13" t="s">
        <v>131</v>
      </c>
      <c r="C68" s="14" t="s">
        <v>9</v>
      </c>
      <c r="D68" s="14" t="s">
        <v>35</v>
      </c>
      <c r="E68" s="15">
        <v>75.290000000000006</v>
      </c>
      <c r="F68" s="16">
        <v>4.57</v>
      </c>
      <c r="G68" s="16">
        <v>5.67</v>
      </c>
      <c r="H68" s="16">
        <v>426.89</v>
      </c>
      <c r="I68" s="17" t="s">
        <v>36</v>
      </c>
      <c r="J68" s="17" t="s">
        <v>37</v>
      </c>
      <c r="K68" s="17" t="s">
        <v>37</v>
      </c>
      <c r="L68" s="17" t="s">
        <v>37</v>
      </c>
      <c r="M68" s="18" t="s">
        <v>38</v>
      </c>
    </row>
    <row r="69" spans="1:13" ht="33.75">
      <c r="A69" s="12" t="s">
        <v>141</v>
      </c>
      <c r="B69" s="13" t="s">
        <v>133</v>
      </c>
      <c r="C69" s="14" t="s">
        <v>9</v>
      </c>
      <c r="D69" s="14" t="s">
        <v>35</v>
      </c>
      <c r="E69" s="15">
        <v>75.290000000000006</v>
      </c>
      <c r="F69" s="16">
        <v>37.270000000000003</v>
      </c>
      <c r="G69" s="16">
        <v>46.28</v>
      </c>
      <c r="H69" s="16">
        <v>3484.42</v>
      </c>
      <c r="I69" s="17" t="s">
        <v>36</v>
      </c>
      <c r="J69" s="17" t="s">
        <v>37</v>
      </c>
      <c r="K69" s="17" t="s">
        <v>37</v>
      </c>
      <c r="L69" s="17" t="s">
        <v>37</v>
      </c>
      <c r="M69" s="18" t="s">
        <v>38</v>
      </c>
    </row>
    <row r="70" spans="1:13">
      <c r="A70" s="19"/>
      <c r="B70" s="20" t="s">
        <v>142</v>
      </c>
      <c r="C70" s="21"/>
      <c r="D70" s="21"/>
      <c r="E70" s="21"/>
      <c r="F70" s="21"/>
      <c r="G70" s="21"/>
      <c r="H70" s="22">
        <v>10979.11</v>
      </c>
      <c r="I70" s="23"/>
      <c r="J70" s="23"/>
      <c r="K70" s="23"/>
      <c r="L70" s="23"/>
      <c r="M70" s="24"/>
    </row>
    <row r="71" spans="1:13">
      <c r="A71" s="8" t="s">
        <v>143</v>
      </c>
      <c r="B71" s="9" t="s">
        <v>144</v>
      </c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1"/>
    </row>
    <row r="72" spans="1:13" ht="22.5">
      <c r="A72" s="12" t="s">
        <v>145</v>
      </c>
      <c r="B72" s="13" t="s">
        <v>146</v>
      </c>
      <c r="C72" s="14" t="s">
        <v>9</v>
      </c>
      <c r="D72" s="14" t="s">
        <v>35</v>
      </c>
      <c r="E72" s="15">
        <v>192.5</v>
      </c>
      <c r="F72" s="16">
        <v>3.77</v>
      </c>
      <c r="G72" s="16">
        <v>4.68</v>
      </c>
      <c r="H72" s="16">
        <v>900.9</v>
      </c>
      <c r="I72" s="17" t="s">
        <v>36</v>
      </c>
      <c r="J72" s="17" t="s">
        <v>37</v>
      </c>
      <c r="K72" s="17" t="s">
        <v>37</v>
      </c>
      <c r="L72" s="17" t="s">
        <v>37</v>
      </c>
      <c r="M72" s="18" t="s">
        <v>38</v>
      </c>
    </row>
    <row r="73" spans="1:13" ht="22.5">
      <c r="A73" s="12" t="s">
        <v>147</v>
      </c>
      <c r="B73" s="13" t="s">
        <v>148</v>
      </c>
      <c r="C73" s="14" t="s">
        <v>9</v>
      </c>
      <c r="D73" s="14" t="s">
        <v>35</v>
      </c>
      <c r="E73" s="15">
        <v>192.5</v>
      </c>
      <c r="F73" s="16">
        <v>13.33</v>
      </c>
      <c r="G73" s="16">
        <v>16.55</v>
      </c>
      <c r="H73" s="16">
        <v>3185.87</v>
      </c>
      <c r="I73" s="17" t="s">
        <v>36</v>
      </c>
      <c r="J73" s="17" t="s">
        <v>37</v>
      </c>
      <c r="K73" s="17" t="s">
        <v>37</v>
      </c>
      <c r="L73" s="17" t="s">
        <v>37</v>
      </c>
      <c r="M73" s="18" t="s">
        <v>38</v>
      </c>
    </row>
    <row r="74" spans="1:13" ht="33.75">
      <c r="A74" s="12" t="s">
        <v>149</v>
      </c>
      <c r="B74" s="13" t="s">
        <v>150</v>
      </c>
      <c r="C74" s="14" t="s">
        <v>9</v>
      </c>
      <c r="D74" s="14" t="s">
        <v>35</v>
      </c>
      <c r="E74" s="15">
        <v>34.15</v>
      </c>
      <c r="F74" s="16">
        <v>50.89</v>
      </c>
      <c r="G74" s="16">
        <v>63.2</v>
      </c>
      <c r="H74" s="16">
        <v>2158.2800000000002</v>
      </c>
      <c r="I74" s="17" t="s">
        <v>36</v>
      </c>
      <c r="J74" s="17" t="s">
        <v>37</v>
      </c>
      <c r="K74" s="17" t="s">
        <v>37</v>
      </c>
      <c r="L74" s="17" t="s">
        <v>37</v>
      </c>
      <c r="M74" s="18" t="s">
        <v>38</v>
      </c>
    </row>
    <row r="75" spans="1:13">
      <c r="A75" s="19"/>
      <c r="B75" s="20" t="s">
        <v>151</v>
      </c>
      <c r="C75" s="21"/>
      <c r="D75" s="21"/>
      <c r="E75" s="21"/>
      <c r="F75" s="21"/>
      <c r="G75" s="21"/>
      <c r="H75" s="22">
        <v>6245.05</v>
      </c>
      <c r="I75" s="23"/>
      <c r="J75" s="23"/>
      <c r="K75" s="23"/>
      <c r="L75" s="23"/>
      <c r="M75" s="24"/>
    </row>
    <row r="76" spans="1:13">
      <c r="A76" s="8" t="s">
        <v>152</v>
      </c>
      <c r="B76" s="9" t="s">
        <v>153</v>
      </c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1"/>
    </row>
    <row r="77" spans="1:13" ht="22.5">
      <c r="A77" s="12" t="s">
        <v>154</v>
      </c>
      <c r="B77" s="13" t="s">
        <v>155</v>
      </c>
      <c r="C77" s="14" t="s">
        <v>9</v>
      </c>
      <c r="D77" s="14" t="s">
        <v>35</v>
      </c>
      <c r="E77" s="15">
        <v>36.93</v>
      </c>
      <c r="F77" s="16">
        <v>72.31</v>
      </c>
      <c r="G77" s="16">
        <v>89.8</v>
      </c>
      <c r="H77" s="16">
        <v>3316.31</v>
      </c>
      <c r="I77" s="17" t="s">
        <v>36</v>
      </c>
      <c r="J77" s="17" t="s">
        <v>37</v>
      </c>
      <c r="K77" s="17" t="s">
        <v>37</v>
      </c>
      <c r="L77" s="17" t="s">
        <v>37</v>
      </c>
      <c r="M77" s="18" t="s">
        <v>38</v>
      </c>
    </row>
    <row r="78" spans="1:13">
      <c r="A78" s="19"/>
      <c r="B78" s="20" t="s">
        <v>156</v>
      </c>
      <c r="C78" s="21"/>
      <c r="D78" s="21"/>
      <c r="E78" s="21"/>
      <c r="F78" s="21"/>
      <c r="G78" s="21"/>
      <c r="H78" s="22">
        <v>3316.31</v>
      </c>
      <c r="I78" s="23"/>
      <c r="J78" s="23"/>
      <c r="K78" s="23"/>
      <c r="L78" s="23"/>
      <c r="M78" s="24"/>
    </row>
    <row r="79" spans="1:13">
      <c r="A79" s="8" t="s">
        <v>157</v>
      </c>
      <c r="B79" s="9" t="s">
        <v>158</v>
      </c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1"/>
    </row>
    <row r="80" spans="1:13" ht="22.5">
      <c r="A80" s="12" t="s">
        <v>159</v>
      </c>
      <c r="B80" s="13" t="s">
        <v>160</v>
      </c>
      <c r="C80" s="14" t="s">
        <v>9</v>
      </c>
      <c r="D80" s="14" t="s">
        <v>35</v>
      </c>
      <c r="E80" s="15">
        <v>4.0599999999999996</v>
      </c>
      <c r="F80" s="16">
        <v>190.44</v>
      </c>
      <c r="G80" s="16">
        <v>236.52</v>
      </c>
      <c r="H80" s="16">
        <v>960.27</v>
      </c>
      <c r="I80" s="17" t="s">
        <v>42</v>
      </c>
      <c r="J80" s="17" t="s">
        <v>37</v>
      </c>
      <c r="K80" s="17" t="s">
        <v>37</v>
      </c>
      <c r="L80" s="17" t="s">
        <v>37</v>
      </c>
      <c r="M80" s="18" t="s">
        <v>38</v>
      </c>
    </row>
    <row r="81" spans="1:13">
      <c r="A81" s="19"/>
      <c r="B81" s="20" t="s">
        <v>161</v>
      </c>
      <c r="C81" s="21"/>
      <c r="D81" s="21"/>
      <c r="E81" s="21"/>
      <c r="F81" s="21"/>
      <c r="G81" s="21"/>
      <c r="H81" s="22">
        <v>960.27</v>
      </c>
      <c r="I81" s="23"/>
      <c r="J81" s="23"/>
      <c r="K81" s="23"/>
      <c r="L81" s="23"/>
      <c r="M81" s="24"/>
    </row>
    <row r="82" spans="1:13">
      <c r="A82" s="8" t="s">
        <v>162</v>
      </c>
      <c r="B82" s="9" t="s">
        <v>163</v>
      </c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1"/>
    </row>
    <row r="83" spans="1:13">
      <c r="A83" s="25" t="s">
        <v>164</v>
      </c>
      <c r="B83" s="13" t="s">
        <v>165</v>
      </c>
      <c r="C83" s="26"/>
      <c r="D83" s="26"/>
      <c r="E83" s="26"/>
      <c r="F83" s="26"/>
      <c r="G83" s="26"/>
      <c r="H83" s="26"/>
      <c r="I83" s="26"/>
      <c r="J83" s="26"/>
      <c r="K83" s="26"/>
      <c r="L83" s="26"/>
      <c r="M83" s="27"/>
    </row>
    <row r="84" spans="1:13" ht="33.75">
      <c r="A84" s="12" t="s">
        <v>166</v>
      </c>
      <c r="B84" s="13" t="s">
        <v>167</v>
      </c>
      <c r="C84" s="14" t="s">
        <v>9</v>
      </c>
      <c r="D84" s="14" t="s">
        <v>35</v>
      </c>
      <c r="E84" s="15">
        <v>37.74</v>
      </c>
      <c r="F84" s="16">
        <v>68.22</v>
      </c>
      <c r="G84" s="16">
        <v>84.72</v>
      </c>
      <c r="H84" s="16">
        <v>3197.33</v>
      </c>
      <c r="I84" s="17" t="s">
        <v>36</v>
      </c>
      <c r="J84" s="17" t="s">
        <v>37</v>
      </c>
      <c r="K84" s="17" t="s">
        <v>37</v>
      </c>
      <c r="L84" s="17" t="s">
        <v>37</v>
      </c>
      <c r="M84" s="18" t="s">
        <v>38</v>
      </c>
    </row>
    <row r="85" spans="1:13" ht="22.5">
      <c r="A85" s="12" t="s">
        <v>168</v>
      </c>
      <c r="B85" s="13" t="s">
        <v>169</v>
      </c>
      <c r="C85" s="14" t="s">
        <v>9</v>
      </c>
      <c r="D85" s="14" t="s">
        <v>90</v>
      </c>
      <c r="E85" s="15">
        <v>43.86</v>
      </c>
      <c r="F85" s="16">
        <v>8.5500000000000007</v>
      </c>
      <c r="G85" s="16">
        <v>10.61</v>
      </c>
      <c r="H85" s="16">
        <v>465.35</v>
      </c>
      <c r="I85" s="17" t="s">
        <v>36</v>
      </c>
      <c r="J85" s="17" t="s">
        <v>37</v>
      </c>
      <c r="K85" s="17" t="s">
        <v>37</v>
      </c>
      <c r="L85" s="17" t="s">
        <v>37</v>
      </c>
      <c r="M85" s="18" t="s">
        <v>38</v>
      </c>
    </row>
    <row r="86" spans="1:13">
      <c r="A86" s="25" t="s">
        <v>170</v>
      </c>
      <c r="B86" s="13" t="s">
        <v>171</v>
      </c>
      <c r="C86" s="26"/>
      <c r="D86" s="26"/>
      <c r="E86" s="26"/>
      <c r="F86" s="26"/>
      <c r="G86" s="26"/>
      <c r="H86" s="26"/>
      <c r="I86" s="26"/>
      <c r="J86" s="26"/>
      <c r="K86" s="26"/>
      <c r="L86" s="26"/>
      <c r="M86" s="27"/>
    </row>
    <row r="87" spans="1:13" ht="33.75">
      <c r="A87" s="12" t="s">
        <v>172</v>
      </c>
      <c r="B87" s="13" t="s">
        <v>64</v>
      </c>
      <c r="C87" s="14" t="s">
        <v>9</v>
      </c>
      <c r="D87" s="14" t="s">
        <v>35</v>
      </c>
      <c r="E87" s="15">
        <v>8.8800000000000008</v>
      </c>
      <c r="F87" s="16">
        <v>3.48</v>
      </c>
      <c r="G87" s="16">
        <v>4.32</v>
      </c>
      <c r="H87" s="16">
        <v>38.36</v>
      </c>
      <c r="I87" s="17" t="s">
        <v>36</v>
      </c>
      <c r="J87" s="17" t="s">
        <v>37</v>
      </c>
      <c r="K87" s="17" t="s">
        <v>37</v>
      </c>
      <c r="L87" s="17" t="s">
        <v>37</v>
      </c>
      <c r="M87" s="18" t="s">
        <v>38</v>
      </c>
    </row>
    <row r="88" spans="1:13" ht="22.5">
      <c r="A88" s="12" t="s">
        <v>173</v>
      </c>
      <c r="B88" s="13" t="s">
        <v>174</v>
      </c>
      <c r="C88" s="14" t="s">
        <v>9</v>
      </c>
      <c r="D88" s="14" t="s">
        <v>62</v>
      </c>
      <c r="E88" s="15">
        <v>0.18</v>
      </c>
      <c r="F88" s="16">
        <v>209.31</v>
      </c>
      <c r="G88" s="16">
        <v>259.95999999999998</v>
      </c>
      <c r="H88" s="16">
        <v>46.79</v>
      </c>
      <c r="I88" s="17" t="s">
        <v>36</v>
      </c>
      <c r="J88" s="17" t="s">
        <v>37</v>
      </c>
      <c r="K88" s="17" t="s">
        <v>37</v>
      </c>
      <c r="L88" s="17" t="s">
        <v>37</v>
      </c>
      <c r="M88" s="18" t="s">
        <v>38</v>
      </c>
    </row>
    <row r="89" spans="1:13" ht="22.5">
      <c r="A89" s="12" t="s">
        <v>175</v>
      </c>
      <c r="B89" s="13" t="s">
        <v>73</v>
      </c>
      <c r="C89" s="14" t="s">
        <v>9</v>
      </c>
      <c r="D89" s="14" t="s">
        <v>74</v>
      </c>
      <c r="E89" s="15">
        <v>27.62</v>
      </c>
      <c r="F89" s="16">
        <v>12.79</v>
      </c>
      <c r="G89" s="16">
        <v>15.88</v>
      </c>
      <c r="H89" s="16">
        <v>438.6</v>
      </c>
      <c r="I89" s="17" t="s">
        <v>36</v>
      </c>
      <c r="J89" s="17" t="s">
        <v>37</v>
      </c>
      <c r="K89" s="17" t="s">
        <v>37</v>
      </c>
      <c r="L89" s="17" t="s">
        <v>37</v>
      </c>
      <c r="M89" s="18" t="s">
        <v>38</v>
      </c>
    </row>
    <row r="90" spans="1:13" ht="33.75">
      <c r="A90" s="12" t="s">
        <v>176</v>
      </c>
      <c r="B90" s="13" t="s">
        <v>177</v>
      </c>
      <c r="C90" s="14" t="s">
        <v>9</v>
      </c>
      <c r="D90" s="14" t="s">
        <v>62</v>
      </c>
      <c r="E90" s="15">
        <v>0.53</v>
      </c>
      <c r="F90" s="16">
        <v>783.14</v>
      </c>
      <c r="G90" s="16">
        <v>972.65</v>
      </c>
      <c r="H90" s="16">
        <v>515.5</v>
      </c>
      <c r="I90" s="17" t="s">
        <v>36</v>
      </c>
      <c r="J90" s="17" t="s">
        <v>37</v>
      </c>
      <c r="K90" s="17" t="s">
        <v>37</v>
      </c>
      <c r="L90" s="17" t="s">
        <v>37</v>
      </c>
      <c r="M90" s="18" t="s">
        <v>38</v>
      </c>
    </row>
    <row r="91" spans="1:13">
      <c r="A91" s="19"/>
      <c r="B91" s="20" t="s">
        <v>178</v>
      </c>
      <c r="C91" s="21"/>
      <c r="D91" s="21"/>
      <c r="E91" s="21"/>
      <c r="F91" s="21"/>
      <c r="G91" s="21"/>
      <c r="H91" s="22">
        <v>4701.93</v>
      </c>
      <c r="I91" s="23"/>
      <c r="J91" s="23"/>
      <c r="K91" s="23"/>
      <c r="L91" s="23"/>
      <c r="M91" s="24"/>
    </row>
    <row r="92" spans="1:13">
      <c r="A92" s="8" t="s">
        <v>179</v>
      </c>
      <c r="B92" s="9" t="s">
        <v>180</v>
      </c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1"/>
    </row>
    <row r="93" spans="1:13" ht="22.5">
      <c r="A93" s="12" t="s">
        <v>181</v>
      </c>
      <c r="B93" s="13" t="s">
        <v>182</v>
      </c>
      <c r="C93" s="14" t="s">
        <v>9</v>
      </c>
      <c r="D93" s="14" t="s">
        <v>90</v>
      </c>
      <c r="E93" s="15">
        <v>29</v>
      </c>
      <c r="F93" s="16">
        <v>8.8800000000000008</v>
      </c>
      <c r="G93" s="16">
        <v>11.02</v>
      </c>
      <c r="H93" s="16">
        <v>319.58</v>
      </c>
      <c r="I93" s="17" t="s">
        <v>36</v>
      </c>
      <c r="J93" s="17" t="s">
        <v>37</v>
      </c>
      <c r="K93" s="17" t="s">
        <v>37</v>
      </c>
      <c r="L93" s="17" t="s">
        <v>37</v>
      </c>
      <c r="M93" s="18" t="s">
        <v>38</v>
      </c>
    </row>
    <row r="94" spans="1:13" ht="22.5">
      <c r="A94" s="12" t="s">
        <v>183</v>
      </c>
      <c r="B94" s="13" t="s">
        <v>184</v>
      </c>
      <c r="C94" s="14" t="s">
        <v>9</v>
      </c>
      <c r="D94" s="14" t="s">
        <v>90</v>
      </c>
      <c r="E94" s="15">
        <v>38</v>
      </c>
      <c r="F94" s="16">
        <v>20.82</v>
      </c>
      <c r="G94" s="16">
        <v>25.85</v>
      </c>
      <c r="H94" s="16">
        <v>982.3</v>
      </c>
      <c r="I94" s="17" t="s">
        <v>36</v>
      </c>
      <c r="J94" s="17" t="s">
        <v>37</v>
      </c>
      <c r="K94" s="17" t="s">
        <v>37</v>
      </c>
      <c r="L94" s="17" t="s">
        <v>37</v>
      </c>
      <c r="M94" s="18" t="s">
        <v>38</v>
      </c>
    </row>
    <row r="95" spans="1:13" ht="33.75">
      <c r="A95" s="12" t="s">
        <v>185</v>
      </c>
      <c r="B95" s="13" t="s">
        <v>186</v>
      </c>
      <c r="C95" s="14" t="s">
        <v>9</v>
      </c>
      <c r="D95" s="14" t="s">
        <v>90</v>
      </c>
      <c r="E95" s="15">
        <v>39</v>
      </c>
      <c r="F95" s="16">
        <v>10.15</v>
      </c>
      <c r="G95" s="16">
        <v>12.6</v>
      </c>
      <c r="H95" s="16">
        <v>491.4</v>
      </c>
      <c r="I95" s="17" t="s">
        <v>36</v>
      </c>
      <c r="J95" s="17" t="s">
        <v>37</v>
      </c>
      <c r="K95" s="17" t="s">
        <v>37</v>
      </c>
      <c r="L95" s="17" t="s">
        <v>37</v>
      </c>
      <c r="M95" s="18" t="s">
        <v>38</v>
      </c>
    </row>
    <row r="96" spans="1:13" ht="22.5">
      <c r="A96" s="12" t="s">
        <v>187</v>
      </c>
      <c r="B96" s="13" t="s">
        <v>188</v>
      </c>
      <c r="C96" s="14" t="s">
        <v>9</v>
      </c>
      <c r="D96" s="14" t="s">
        <v>90</v>
      </c>
      <c r="E96" s="15">
        <v>6</v>
      </c>
      <c r="F96" s="16">
        <v>23.74</v>
      </c>
      <c r="G96" s="16">
        <v>29.48</v>
      </c>
      <c r="H96" s="16">
        <v>176.88</v>
      </c>
      <c r="I96" s="17" t="s">
        <v>36</v>
      </c>
      <c r="J96" s="17" t="s">
        <v>37</v>
      </c>
      <c r="K96" s="17" t="s">
        <v>37</v>
      </c>
      <c r="L96" s="17" t="s">
        <v>37</v>
      </c>
      <c r="M96" s="18" t="s">
        <v>38</v>
      </c>
    </row>
    <row r="97" spans="1:13" ht="22.5">
      <c r="A97" s="12" t="s">
        <v>189</v>
      </c>
      <c r="B97" s="13" t="s">
        <v>190</v>
      </c>
      <c r="C97" s="14" t="s">
        <v>9</v>
      </c>
      <c r="D97" s="14" t="s">
        <v>90</v>
      </c>
      <c r="E97" s="15">
        <v>288</v>
      </c>
      <c r="F97" s="16">
        <v>4.75</v>
      </c>
      <c r="G97" s="16">
        <v>5.89</v>
      </c>
      <c r="H97" s="16">
        <v>1696.32</v>
      </c>
      <c r="I97" s="17" t="s">
        <v>36</v>
      </c>
      <c r="J97" s="17" t="s">
        <v>37</v>
      </c>
      <c r="K97" s="17" t="s">
        <v>37</v>
      </c>
      <c r="L97" s="17" t="s">
        <v>37</v>
      </c>
      <c r="M97" s="18" t="s">
        <v>38</v>
      </c>
    </row>
    <row r="98" spans="1:13" ht="22.5">
      <c r="A98" s="12" t="s">
        <v>191</v>
      </c>
      <c r="B98" s="13" t="s">
        <v>192</v>
      </c>
      <c r="C98" s="14" t="s">
        <v>9</v>
      </c>
      <c r="D98" s="14" t="s">
        <v>90</v>
      </c>
      <c r="E98" s="15">
        <v>14</v>
      </c>
      <c r="F98" s="16">
        <v>10.27</v>
      </c>
      <c r="G98" s="16">
        <v>12.75</v>
      </c>
      <c r="H98" s="16">
        <v>178.5</v>
      </c>
      <c r="I98" s="17" t="s">
        <v>36</v>
      </c>
      <c r="J98" s="17" t="s">
        <v>37</v>
      </c>
      <c r="K98" s="17" t="s">
        <v>37</v>
      </c>
      <c r="L98" s="17" t="s">
        <v>37</v>
      </c>
      <c r="M98" s="18" t="s">
        <v>38</v>
      </c>
    </row>
    <row r="99" spans="1:13" ht="22.5">
      <c r="A99" s="12" t="s">
        <v>193</v>
      </c>
      <c r="B99" s="13" t="s">
        <v>194</v>
      </c>
      <c r="C99" s="14" t="s">
        <v>9</v>
      </c>
      <c r="D99" s="14" t="s">
        <v>90</v>
      </c>
      <c r="E99" s="15">
        <v>77</v>
      </c>
      <c r="F99" s="16">
        <v>17.78</v>
      </c>
      <c r="G99" s="16">
        <v>22.08</v>
      </c>
      <c r="H99" s="16">
        <v>1700.16</v>
      </c>
      <c r="I99" s="17" t="s">
        <v>36</v>
      </c>
      <c r="J99" s="17" t="s">
        <v>37</v>
      </c>
      <c r="K99" s="17" t="s">
        <v>37</v>
      </c>
      <c r="L99" s="17" t="s">
        <v>37</v>
      </c>
      <c r="M99" s="18" t="s">
        <v>38</v>
      </c>
    </row>
    <row r="100" spans="1:13" ht="22.5">
      <c r="A100" s="12" t="s">
        <v>195</v>
      </c>
      <c r="B100" s="13" t="s">
        <v>196</v>
      </c>
      <c r="C100" s="14" t="s">
        <v>9</v>
      </c>
      <c r="D100" s="14" t="s">
        <v>47</v>
      </c>
      <c r="E100" s="15">
        <v>11</v>
      </c>
      <c r="F100" s="16">
        <v>30.97</v>
      </c>
      <c r="G100" s="16">
        <v>38.46</v>
      </c>
      <c r="H100" s="16">
        <v>423.06</v>
      </c>
      <c r="I100" s="17" t="s">
        <v>36</v>
      </c>
      <c r="J100" s="17" t="s">
        <v>37</v>
      </c>
      <c r="K100" s="17" t="s">
        <v>37</v>
      </c>
      <c r="L100" s="17" t="s">
        <v>37</v>
      </c>
      <c r="M100" s="18" t="s">
        <v>38</v>
      </c>
    </row>
    <row r="101" spans="1:13" ht="22.5">
      <c r="A101" s="12" t="s">
        <v>197</v>
      </c>
      <c r="B101" s="13" t="s">
        <v>198</v>
      </c>
      <c r="C101" s="14" t="s">
        <v>9</v>
      </c>
      <c r="D101" s="14" t="s">
        <v>47</v>
      </c>
      <c r="E101" s="15">
        <v>3</v>
      </c>
      <c r="F101" s="16">
        <v>35.1</v>
      </c>
      <c r="G101" s="16">
        <v>43.59</v>
      </c>
      <c r="H101" s="16">
        <v>130.77000000000001</v>
      </c>
      <c r="I101" s="17" t="s">
        <v>36</v>
      </c>
      <c r="J101" s="17" t="s">
        <v>37</v>
      </c>
      <c r="K101" s="17" t="s">
        <v>37</v>
      </c>
      <c r="L101" s="17" t="s">
        <v>37</v>
      </c>
      <c r="M101" s="18" t="s">
        <v>38</v>
      </c>
    </row>
    <row r="102" spans="1:13" ht="22.5">
      <c r="A102" s="12" t="s">
        <v>199</v>
      </c>
      <c r="B102" s="13" t="s">
        <v>200</v>
      </c>
      <c r="C102" s="14" t="s">
        <v>9</v>
      </c>
      <c r="D102" s="14" t="s">
        <v>47</v>
      </c>
      <c r="E102" s="15">
        <v>1</v>
      </c>
      <c r="F102" s="16">
        <v>55.93</v>
      </c>
      <c r="G102" s="16">
        <v>69.459999999999994</v>
      </c>
      <c r="H102" s="16">
        <v>69.459999999999994</v>
      </c>
      <c r="I102" s="17" t="s">
        <v>36</v>
      </c>
      <c r="J102" s="17" t="s">
        <v>37</v>
      </c>
      <c r="K102" s="17" t="s">
        <v>37</v>
      </c>
      <c r="L102" s="17" t="s">
        <v>37</v>
      </c>
      <c r="M102" s="18" t="s">
        <v>38</v>
      </c>
    </row>
    <row r="103" spans="1:13" ht="22.5">
      <c r="A103" s="12" t="s">
        <v>201</v>
      </c>
      <c r="B103" s="13" t="s">
        <v>202</v>
      </c>
      <c r="C103" s="14" t="s">
        <v>9</v>
      </c>
      <c r="D103" s="14" t="s">
        <v>47</v>
      </c>
      <c r="E103" s="15">
        <v>1</v>
      </c>
      <c r="F103" s="16">
        <v>45.76</v>
      </c>
      <c r="G103" s="16">
        <v>56.83</v>
      </c>
      <c r="H103" s="16">
        <v>56.83</v>
      </c>
      <c r="I103" s="17" t="s">
        <v>36</v>
      </c>
      <c r="J103" s="17" t="s">
        <v>37</v>
      </c>
      <c r="K103" s="17" t="s">
        <v>37</v>
      </c>
      <c r="L103" s="17" t="s">
        <v>37</v>
      </c>
      <c r="M103" s="18" t="s">
        <v>38</v>
      </c>
    </row>
    <row r="104" spans="1:13" ht="22.5">
      <c r="A104" s="12" t="s">
        <v>203</v>
      </c>
      <c r="B104" s="13" t="s">
        <v>204</v>
      </c>
      <c r="C104" s="14" t="s">
        <v>9</v>
      </c>
      <c r="D104" s="14" t="s">
        <v>47</v>
      </c>
      <c r="E104" s="15">
        <v>3</v>
      </c>
      <c r="F104" s="16">
        <v>29.59</v>
      </c>
      <c r="G104" s="16">
        <v>36.75</v>
      </c>
      <c r="H104" s="16">
        <v>110.25</v>
      </c>
      <c r="I104" s="17" t="s">
        <v>36</v>
      </c>
      <c r="J104" s="17" t="s">
        <v>37</v>
      </c>
      <c r="K104" s="17" t="s">
        <v>37</v>
      </c>
      <c r="L104" s="17" t="s">
        <v>37</v>
      </c>
      <c r="M104" s="18" t="s">
        <v>38</v>
      </c>
    </row>
    <row r="105" spans="1:13" ht="22.5">
      <c r="A105" s="12" t="s">
        <v>205</v>
      </c>
      <c r="B105" s="13" t="s">
        <v>206</v>
      </c>
      <c r="C105" s="14" t="s">
        <v>9</v>
      </c>
      <c r="D105" s="14" t="s">
        <v>47</v>
      </c>
      <c r="E105" s="15">
        <v>2</v>
      </c>
      <c r="F105" s="16">
        <v>44.91</v>
      </c>
      <c r="G105" s="16">
        <v>55.77</v>
      </c>
      <c r="H105" s="16">
        <v>111.54</v>
      </c>
      <c r="I105" s="17" t="s">
        <v>36</v>
      </c>
      <c r="J105" s="17" t="s">
        <v>37</v>
      </c>
      <c r="K105" s="17" t="s">
        <v>37</v>
      </c>
      <c r="L105" s="17" t="s">
        <v>37</v>
      </c>
      <c r="M105" s="18" t="s">
        <v>38</v>
      </c>
    </row>
    <row r="106" spans="1:13" ht="22.5">
      <c r="A106" s="12" t="s">
        <v>207</v>
      </c>
      <c r="B106" s="13" t="s">
        <v>208</v>
      </c>
      <c r="C106" s="14" t="s">
        <v>9</v>
      </c>
      <c r="D106" s="14" t="s">
        <v>47</v>
      </c>
      <c r="E106" s="15">
        <v>2</v>
      </c>
      <c r="F106" s="16">
        <v>23.75</v>
      </c>
      <c r="G106" s="16">
        <v>29.49</v>
      </c>
      <c r="H106" s="16">
        <v>58.98</v>
      </c>
      <c r="I106" s="17" t="s">
        <v>42</v>
      </c>
      <c r="J106" s="17" t="s">
        <v>37</v>
      </c>
      <c r="K106" s="17" t="s">
        <v>37</v>
      </c>
      <c r="L106" s="17" t="s">
        <v>37</v>
      </c>
      <c r="M106" s="18" t="s">
        <v>38</v>
      </c>
    </row>
    <row r="107" spans="1:13" ht="22.5">
      <c r="A107" s="12" t="s">
        <v>209</v>
      </c>
      <c r="B107" s="13" t="s">
        <v>210</v>
      </c>
      <c r="C107" s="14" t="s">
        <v>9</v>
      </c>
      <c r="D107" s="14" t="s">
        <v>47</v>
      </c>
      <c r="E107" s="15">
        <v>13</v>
      </c>
      <c r="F107" s="16">
        <v>10.94</v>
      </c>
      <c r="G107" s="16">
        <v>13.58</v>
      </c>
      <c r="H107" s="16">
        <v>176.54</v>
      </c>
      <c r="I107" s="17" t="s">
        <v>36</v>
      </c>
      <c r="J107" s="17" t="s">
        <v>37</v>
      </c>
      <c r="K107" s="17" t="s">
        <v>37</v>
      </c>
      <c r="L107" s="17" t="s">
        <v>37</v>
      </c>
      <c r="M107" s="18" t="s">
        <v>38</v>
      </c>
    </row>
    <row r="108" spans="1:13" ht="22.5">
      <c r="A108" s="12" t="s">
        <v>211</v>
      </c>
      <c r="B108" s="13" t="s">
        <v>212</v>
      </c>
      <c r="C108" s="14" t="s">
        <v>9</v>
      </c>
      <c r="D108" s="14" t="s">
        <v>47</v>
      </c>
      <c r="E108" s="15">
        <v>9</v>
      </c>
      <c r="F108" s="16">
        <v>17.93</v>
      </c>
      <c r="G108" s="16">
        <v>22.26</v>
      </c>
      <c r="H108" s="16">
        <v>200.34</v>
      </c>
      <c r="I108" s="17" t="s">
        <v>36</v>
      </c>
      <c r="J108" s="17" t="s">
        <v>37</v>
      </c>
      <c r="K108" s="17" t="s">
        <v>37</v>
      </c>
      <c r="L108" s="17" t="s">
        <v>37</v>
      </c>
      <c r="M108" s="18" t="s">
        <v>38</v>
      </c>
    </row>
    <row r="109" spans="1:13" ht="22.5">
      <c r="A109" s="12" t="s">
        <v>213</v>
      </c>
      <c r="B109" s="13" t="s">
        <v>214</v>
      </c>
      <c r="C109" s="14" t="s">
        <v>9</v>
      </c>
      <c r="D109" s="14" t="s">
        <v>47</v>
      </c>
      <c r="E109" s="15">
        <v>3</v>
      </c>
      <c r="F109" s="16">
        <v>32.159999999999997</v>
      </c>
      <c r="G109" s="16">
        <v>39.94</v>
      </c>
      <c r="H109" s="16">
        <v>119.82</v>
      </c>
      <c r="I109" s="17" t="s">
        <v>36</v>
      </c>
      <c r="J109" s="17" t="s">
        <v>37</v>
      </c>
      <c r="K109" s="17" t="s">
        <v>37</v>
      </c>
      <c r="L109" s="17" t="s">
        <v>37</v>
      </c>
      <c r="M109" s="18" t="s">
        <v>38</v>
      </c>
    </row>
    <row r="110" spans="1:13" ht="22.5">
      <c r="A110" s="12" t="s">
        <v>215</v>
      </c>
      <c r="B110" s="13" t="s">
        <v>216</v>
      </c>
      <c r="C110" s="14" t="s">
        <v>9</v>
      </c>
      <c r="D110" s="14" t="s">
        <v>47</v>
      </c>
      <c r="E110" s="15">
        <v>6</v>
      </c>
      <c r="F110" s="16">
        <v>15.02</v>
      </c>
      <c r="G110" s="16">
        <v>18.649999999999999</v>
      </c>
      <c r="H110" s="16">
        <v>111.9</v>
      </c>
      <c r="I110" s="17" t="s">
        <v>36</v>
      </c>
      <c r="J110" s="17" t="s">
        <v>37</v>
      </c>
      <c r="K110" s="17" t="s">
        <v>37</v>
      </c>
      <c r="L110" s="17" t="s">
        <v>37</v>
      </c>
      <c r="M110" s="18" t="s">
        <v>38</v>
      </c>
    </row>
    <row r="111" spans="1:13" ht="22.5">
      <c r="A111" s="12" t="s">
        <v>217</v>
      </c>
      <c r="B111" s="13" t="s">
        <v>218</v>
      </c>
      <c r="C111" s="14" t="s">
        <v>9</v>
      </c>
      <c r="D111" s="14" t="s">
        <v>47</v>
      </c>
      <c r="E111" s="15">
        <v>3</v>
      </c>
      <c r="F111" s="16">
        <v>12.35</v>
      </c>
      <c r="G111" s="16">
        <v>15.33</v>
      </c>
      <c r="H111" s="16">
        <v>45.99</v>
      </c>
      <c r="I111" s="17" t="s">
        <v>36</v>
      </c>
      <c r="J111" s="17" t="s">
        <v>37</v>
      </c>
      <c r="K111" s="17" t="s">
        <v>37</v>
      </c>
      <c r="L111" s="17" t="s">
        <v>37</v>
      </c>
      <c r="M111" s="18" t="s">
        <v>38</v>
      </c>
    </row>
    <row r="112" spans="1:13" ht="22.5">
      <c r="A112" s="12" t="s">
        <v>219</v>
      </c>
      <c r="B112" s="13" t="s">
        <v>220</v>
      </c>
      <c r="C112" s="14" t="s">
        <v>9</v>
      </c>
      <c r="D112" s="14" t="s">
        <v>47</v>
      </c>
      <c r="E112" s="15">
        <v>1</v>
      </c>
      <c r="F112" s="16">
        <v>12.35</v>
      </c>
      <c r="G112" s="16">
        <v>15.33</v>
      </c>
      <c r="H112" s="16">
        <v>15.33</v>
      </c>
      <c r="I112" s="17" t="s">
        <v>36</v>
      </c>
      <c r="J112" s="17" t="s">
        <v>37</v>
      </c>
      <c r="K112" s="17" t="s">
        <v>37</v>
      </c>
      <c r="L112" s="17" t="s">
        <v>37</v>
      </c>
      <c r="M112" s="18" t="s">
        <v>38</v>
      </c>
    </row>
    <row r="113" spans="1:13" ht="22.5">
      <c r="A113" s="12" t="s">
        <v>221</v>
      </c>
      <c r="B113" s="13" t="s">
        <v>222</v>
      </c>
      <c r="C113" s="14" t="s">
        <v>9</v>
      </c>
      <c r="D113" s="14" t="s">
        <v>47</v>
      </c>
      <c r="E113" s="15">
        <v>1</v>
      </c>
      <c r="F113" s="16">
        <v>63.69</v>
      </c>
      <c r="G113" s="16">
        <v>79.099999999999994</v>
      </c>
      <c r="H113" s="16">
        <v>79.099999999999994</v>
      </c>
      <c r="I113" s="17" t="s">
        <v>42</v>
      </c>
      <c r="J113" s="17" t="s">
        <v>37</v>
      </c>
      <c r="K113" s="17" t="s">
        <v>37</v>
      </c>
      <c r="L113" s="17" t="s">
        <v>37</v>
      </c>
      <c r="M113" s="18" t="s">
        <v>38</v>
      </c>
    </row>
    <row r="114" spans="1:13" ht="22.5">
      <c r="A114" s="12" t="s">
        <v>223</v>
      </c>
      <c r="B114" s="13" t="s">
        <v>224</v>
      </c>
      <c r="C114" s="14" t="s">
        <v>9</v>
      </c>
      <c r="D114" s="14" t="s">
        <v>47</v>
      </c>
      <c r="E114" s="15">
        <v>1</v>
      </c>
      <c r="F114" s="16">
        <v>196.39</v>
      </c>
      <c r="G114" s="16">
        <v>243.91</v>
      </c>
      <c r="H114" s="16">
        <v>243.91</v>
      </c>
      <c r="I114" s="17" t="s">
        <v>42</v>
      </c>
      <c r="J114" s="17" t="s">
        <v>37</v>
      </c>
      <c r="K114" s="17" t="s">
        <v>37</v>
      </c>
      <c r="L114" s="17" t="s">
        <v>37</v>
      </c>
      <c r="M114" s="18" t="s">
        <v>38</v>
      </c>
    </row>
    <row r="115" spans="1:13" ht="22.5">
      <c r="A115" s="12" t="s">
        <v>225</v>
      </c>
      <c r="B115" s="13" t="s">
        <v>226</v>
      </c>
      <c r="C115" s="14" t="s">
        <v>9</v>
      </c>
      <c r="D115" s="14" t="s">
        <v>47</v>
      </c>
      <c r="E115" s="15">
        <v>3</v>
      </c>
      <c r="F115" s="16">
        <v>78.53</v>
      </c>
      <c r="G115" s="16">
        <v>97.53</v>
      </c>
      <c r="H115" s="16">
        <v>292.58999999999997</v>
      </c>
      <c r="I115" s="17" t="s">
        <v>42</v>
      </c>
      <c r="J115" s="17" t="s">
        <v>37</v>
      </c>
      <c r="K115" s="17" t="s">
        <v>37</v>
      </c>
      <c r="L115" s="17" t="s">
        <v>37</v>
      </c>
      <c r="M115" s="18" t="s">
        <v>38</v>
      </c>
    </row>
    <row r="116" spans="1:13" ht="33.75">
      <c r="A116" s="12" t="s">
        <v>227</v>
      </c>
      <c r="B116" s="13" t="s">
        <v>228</v>
      </c>
      <c r="C116" s="14" t="s">
        <v>9</v>
      </c>
      <c r="D116" s="14" t="s">
        <v>47</v>
      </c>
      <c r="E116" s="15">
        <v>1</v>
      </c>
      <c r="F116" s="16">
        <v>523.87</v>
      </c>
      <c r="G116" s="16">
        <v>650.64</v>
      </c>
      <c r="H116" s="16">
        <v>650.64</v>
      </c>
      <c r="I116" s="17" t="s">
        <v>36</v>
      </c>
      <c r="J116" s="17" t="s">
        <v>37</v>
      </c>
      <c r="K116" s="17" t="s">
        <v>37</v>
      </c>
      <c r="L116" s="17" t="s">
        <v>37</v>
      </c>
      <c r="M116" s="18" t="s">
        <v>38</v>
      </c>
    </row>
    <row r="117" spans="1:13" ht="22.5">
      <c r="A117" s="12" t="s">
        <v>229</v>
      </c>
      <c r="B117" s="13" t="s">
        <v>230</v>
      </c>
      <c r="C117" s="14" t="s">
        <v>9</v>
      </c>
      <c r="D117" s="14" t="s">
        <v>47</v>
      </c>
      <c r="E117" s="15">
        <v>8</v>
      </c>
      <c r="F117" s="16">
        <v>14.1</v>
      </c>
      <c r="G117" s="16">
        <v>17.510000000000002</v>
      </c>
      <c r="H117" s="16">
        <v>140.08000000000001</v>
      </c>
      <c r="I117" s="17" t="s">
        <v>36</v>
      </c>
      <c r="J117" s="17" t="s">
        <v>37</v>
      </c>
      <c r="K117" s="17" t="s">
        <v>37</v>
      </c>
      <c r="L117" s="17" t="s">
        <v>37</v>
      </c>
      <c r="M117" s="18" t="s">
        <v>38</v>
      </c>
    </row>
    <row r="118" spans="1:13" ht="22.5">
      <c r="A118" s="12" t="s">
        <v>231</v>
      </c>
      <c r="B118" s="13" t="s">
        <v>232</v>
      </c>
      <c r="C118" s="14" t="s">
        <v>9</v>
      </c>
      <c r="D118" s="14" t="s">
        <v>47</v>
      </c>
      <c r="E118" s="15">
        <v>3</v>
      </c>
      <c r="F118" s="16">
        <v>6.78</v>
      </c>
      <c r="G118" s="16">
        <v>8.42</v>
      </c>
      <c r="H118" s="16">
        <v>25.26</v>
      </c>
      <c r="I118" s="17" t="s">
        <v>36</v>
      </c>
      <c r="J118" s="17" t="s">
        <v>37</v>
      </c>
      <c r="K118" s="17" t="s">
        <v>37</v>
      </c>
      <c r="L118" s="17" t="s">
        <v>37</v>
      </c>
      <c r="M118" s="18" t="s">
        <v>38</v>
      </c>
    </row>
    <row r="119" spans="1:13" ht="22.5">
      <c r="A119" s="12" t="s">
        <v>233</v>
      </c>
      <c r="B119" s="13" t="s">
        <v>234</v>
      </c>
      <c r="C119" s="14" t="s">
        <v>9</v>
      </c>
      <c r="D119" s="14" t="s">
        <v>47</v>
      </c>
      <c r="E119" s="15">
        <v>1</v>
      </c>
      <c r="F119" s="16">
        <v>4.78</v>
      </c>
      <c r="G119" s="16">
        <v>5.93</v>
      </c>
      <c r="H119" s="16">
        <v>5.93</v>
      </c>
      <c r="I119" s="17" t="s">
        <v>42</v>
      </c>
      <c r="J119" s="17" t="s">
        <v>37</v>
      </c>
      <c r="K119" s="17" t="s">
        <v>37</v>
      </c>
      <c r="L119" s="17" t="s">
        <v>37</v>
      </c>
      <c r="M119" s="18" t="s">
        <v>38</v>
      </c>
    </row>
    <row r="120" spans="1:13" ht="90">
      <c r="A120" s="12" t="s">
        <v>235</v>
      </c>
      <c r="B120" s="13" t="s">
        <v>236</v>
      </c>
      <c r="C120" s="14" t="s">
        <v>9</v>
      </c>
      <c r="D120" s="14" t="s">
        <v>47</v>
      </c>
      <c r="E120" s="15">
        <v>1</v>
      </c>
      <c r="F120" s="16">
        <v>2325.63</v>
      </c>
      <c r="G120" s="16">
        <v>2888.43</v>
      </c>
      <c r="H120" s="16">
        <v>2888.43</v>
      </c>
      <c r="I120" s="17" t="s">
        <v>42</v>
      </c>
      <c r="J120" s="17" t="s">
        <v>37</v>
      </c>
      <c r="K120" s="17" t="s">
        <v>37</v>
      </c>
      <c r="L120" s="17" t="s">
        <v>37</v>
      </c>
      <c r="M120" s="18" t="s">
        <v>38</v>
      </c>
    </row>
    <row r="121" spans="1:13">
      <c r="A121" s="19"/>
      <c r="B121" s="20" t="s">
        <v>237</v>
      </c>
      <c r="C121" s="21"/>
      <c r="D121" s="21"/>
      <c r="E121" s="21"/>
      <c r="F121" s="21"/>
      <c r="G121" s="21"/>
      <c r="H121" s="22">
        <v>11501.89</v>
      </c>
      <c r="I121" s="23"/>
      <c r="J121" s="23"/>
      <c r="K121" s="23"/>
      <c r="L121" s="23"/>
      <c r="M121" s="24"/>
    </row>
    <row r="122" spans="1:13">
      <c r="A122" s="8" t="s">
        <v>238</v>
      </c>
      <c r="B122" s="9" t="s">
        <v>239</v>
      </c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1"/>
    </row>
    <row r="123" spans="1:13" ht="33.75">
      <c r="A123" s="12" t="s">
        <v>240</v>
      </c>
      <c r="B123" s="13" t="s">
        <v>241</v>
      </c>
      <c r="C123" s="14" t="s">
        <v>9</v>
      </c>
      <c r="D123" s="14" t="s">
        <v>90</v>
      </c>
      <c r="E123" s="15">
        <v>13</v>
      </c>
      <c r="F123" s="16">
        <v>8.0399999999999991</v>
      </c>
      <c r="G123" s="16">
        <v>9.98</v>
      </c>
      <c r="H123" s="16">
        <v>129.74</v>
      </c>
      <c r="I123" s="17" t="s">
        <v>36</v>
      </c>
      <c r="J123" s="17" t="s">
        <v>37</v>
      </c>
      <c r="K123" s="17" t="s">
        <v>37</v>
      </c>
      <c r="L123" s="17" t="s">
        <v>37</v>
      </c>
      <c r="M123" s="18" t="s">
        <v>38</v>
      </c>
    </row>
    <row r="124" spans="1:13" ht="22.5">
      <c r="A124" s="12" t="s">
        <v>242</v>
      </c>
      <c r="B124" s="13" t="s">
        <v>243</v>
      </c>
      <c r="C124" s="14" t="s">
        <v>9</v>
      </c>
      <c r="D124" s="14" t="s">
        <v>90</v>
      </c>
      <c r="E124" s="15">
        <v>18</v>
      </c>
      <c r="F124" s="16">
        <v>5.53</v>
      </c>
      <c r="G124" s="16">
        <v>6.86</v>
      </c>
      <c r="H124" s="16">
        <v>123.48</v>
      </c>
      <c r="I124" s="17" t="s">
        <v>36</v>
      </c>
      <c r="J124" s="17" t="s">
        <v>37</v>
      </c>
      <c r="K124" s="17" t="s">
        <v>37</v>
      </c>
      <c r="L124" s="17" t="s">
        <v>37</v>
      </c>
      <c r="M124" s="18" t="s">
        <v>38</v>
      </c>
    </row>
    <row r="125" spans="1:13" ht="22.5">
      <c r="A125" s="12" t="s">
        <v>244</v>
      </c>
      <c r="B125" s="13" t="s">
        <v>245</v>
      </c>
      <c r="C125" s="14" t="s">
        <v>9</v>
      </c>
      <c r="D125" s="14" t="s">
        <v>90</v>
      </c>
      <c r="E125" s="15">
        <v>12</v>
      </c>
      <c r="F125" s="16">
        <v>11</v>
      </c>
      <c r="G125" s="16">
        <v>13.66</v>
      </c>
      <c r="H125" s="16">
        <v>163.92</v>
      </c>
      <c r="I125" s="17" t="s">
        <v>36</v>
      </c>
      <c r="J125" s="17" t="s">
        <v>37</v>
      </c>
      <c r="K125" s="17" t="s">
        <v>37</v>
      </c>
      <c r="L125" s="17" t="s">
        <v>37</v>
      </c>
      <c r="M125" s="18" t="s">
        <v>38</v>
      </c>
    </row>
    <row r="126" spans="1:13" ht="22.5">
      <c r="A126" s="12" t="s">
        <v>246</v>
      </c>
      <c r="B126" s="13" t="s">
        <v>247</v>
      </c>
      <c r="C126" s="14" t="s">
        <v>9</v>
      </c>
      <c r="D126" s="14" t="s">
        <v>47</v>
      </c>
      <c r="E126" s="15">
        <v>2</v>
      </c>
      <c r="F126" s="16">
        <v>5.13</v>
      </c>
      <c r="G126" s="16">
        <v>6.37</v>
      </c>
      <c r="H126" s="16">
        <v>12.74</v>
      </c>
      <c r="I126" s="17" t="s">
        <v>36</v>
      </c>
      <c r="J126" s="17" t="s">
        <v>37</v>
      </c>
      <c r="K126" s="17" t="s">
        <v>37</v>
      </c>
      <c r="L126" s="17" t="s">
        <v>37</v>
      </c>
      <c r="M126" s="18" t="s">
        <v>38</v>
      </c>
    </row>
    <row r="127" spans="1:13" ht="22.5">
      <c r="A127" s="12" t="s">
        <v>248</v>
      </c>
      <c r="B127" s="13" t="s">
        <v>249</v>
      </c>
      <c r="C127" s="14" t="s">
        <v>9</v>
      </c>
      <c r="D127" s="14" t="s">
        <v>47</v>
      </c>
      <c r="E127" s="15">
        <v>1</v>
      </c>
      <c r="F127" s="16">
        <v>6.42</v>
      </c>
      <c r="G127" s="16">
        <v>7.97</v>
      </c>
      <c r="H127" s="16">
        <v>7.97</v>
      </c>
      <c r="I127" s="17" t="s">
        <v>36</v>
      </c>
      <c r="J127" s="17" t="s">
        <v>37</v>
      </c>
      <c r="K127" s="17" t="s">
        <v>37</v>
      </c>
      <c r="L127" s="17" t="s">
        <v>37</v>
      </c>
      <c r="M127" s="18" t="s">
        <v>38</v>
      </c>
    </row>
    <row r="128" spans="1:13" ht="22.5">
      <c r="A128" s="12" t="s">
        <v>250</v>
      </c>
      <c r="B128" s="13" t="s">
        <v>251</v>
      </c>
      <c r="C128" s="14" t="s">
        <v>9</v>
      </c>
      <c r="D128" s="14" t="s">
        <v>47</v>
      </c>
      <c r="E128" s="15">
        <v>2</v>
      </c>
      <c r="F128" s="16">
        <v>10.41</v>
      </c>
      <c r="G128" s="16">
        <v>12.92</v>
      </c>
      <c r="H128" s="16">
        <v>25.84</v>
      </c>
      <c r="I128" s="17" t="s">
        <v>36</v>
      </c>
      <c r="J128" s="17" t="s">
        <v>37</v>
      </c>
      <c r="K128" s="17" t="s">
        <v>37</v>
      </c>
      <c r="L128" s="17" t="s">
        <v>37</v>
      </c>
      <c r="M128" s="18" t="s">
        <v>38</v>
      </c>
    </row>
    <row r="129" spans="1:13" ht="22.5">
      <c r="A129" s="12" t="s">
        <v>252</v>
      </c>
      <c r="B129" s="13" t="s">
        <v>253</v>
      </c>
      <c r="C129" s="14" t="s">
        <v>9</v>
      </c>
      <c r="D129" s="14" t="s">
        <v>47</v>
      </c>
      <c r="E129" s="15">
        <v>8</v>
      </c>
      <c r="F129" s="16">
        <v>5.62</v>
      </c>
      <c r="G129" s="16">
        <v>6.98</v>
      </c>
      <c r="H129" s="16">
        <v>55.84</v>
      </c>
      <c r="I129" s="17" t="s">
        <v>36</v>
      </c>
      <c r="J129" s="17" t="s">
        <v>37</v>
      </c>
      <c r="K129" s="17" t="s">
        <v>37</v>
      </c>
      <c r="L129" s="17" t="s">
        <v>37</v>
      </c>
      <c r="M129" s="18" t="s">
        <v>38</v>
      </c>
    </row>
    <row r="130" spans="1:13" ht="22.5">
      <c r="A130" s="12" t="s">
        <v>254</v>
      </c>
      <c r="B130" s="13" t="s">
        <v>255</v>
      </c>
      <c r="C130" s="14" t="s">
        <v>9</v>
      </c>
      <c r="D130" s="14" t="s">
        <v>47</v>
      </c>
      <c r="E130" s="15">
        <v>3</v>
      </c>
      <c r="F130" s="16">
        <v>8.6199999999999992</v>
      </c>
      <c r="G130" s="16">
        <v>10.7</v>
      </c>
      <c r="H130" s="16">
        <v>32.1</v>
      </c>
      <c r="I130" s="17" t="s">
        <v>36</v>
      </c>
      <c r="J130" s="17" t="s">
        <v>37</v>
      </c>
      <c r="K130" s="17" t="s">
        <v>37</v>
      </c>
      <c r="L130" s="17" t="s">
        <v>37</v>
      </c>
      <c r="M130" s="18" t="s">
        <v>38</v>
      </c>
    </row>
    <row r="131" spans="1:13" ht="33.75">
      <c r="A131" s="12" t="s">
        <v>256</v>
      </c>
      <c r="B131" s="13" t="s">
        <v>257</v>
      </c>
      <c r="C131" s="14" t="s">
        <v>9</v>
      </c>
      <c r="D131" s="14" t="s">
        <v>47</v>
      </c>
      <c r="E131" s="15">
        <v>5</v>
      </c>
      <c r="F131" s="16">
        <v>13.39</v>
      </c>
      <c r="G131" s="16">
        <v>16.63</v>
      </c>
      <c r="H131" s="16">
        <v>83.15</v>
      </c>
      <c r="I131" s="17" t="s">
        <v>36</v>
      </c>
      <c r="J131" s="17" t="s">
        <v>37</v>
      </c>
      <c r="K131" s="17" t="s">
        <v>37</v>
      </c>
      <c r="L131" s="17" t="s">
        <v>37</v>
      </c>
      <c r="M131" s="18" t="s">
        <v>38</v>
      </c>
    </row>
    <row r="132" spans="1:13" ht="22.5">
      <c r="A132" s="12" t="s">
        <v>258</v>
      </c>
      <c r="B132" s="13" t="s">
        <v>259</v>
      </c>
      <c r="C132" s="14" t="s">
        <v>9</v>
      </c>
      <c r="D132" s="14" t="s">
        <v>47</v>
      </c>
      <c r="E132" s="15">
        <v>3</v>
      </c>
      <c r="F132" s="16">
        <v>7.93</v>
      </c>
      <c r="G132" s="16">
        <v>9.84</v>
      </c>
      <c r="H132" s="16">
        <v>29.52</v>
      </c>
      <c r="I132" s="17" t="s">
        <v>36</v>
      </c>
      <c r="J132" s="17" t="s">
        <v>37</v>
      </c>
      <c r="K132" s="17" t="s">
        <v>37</v>
      </c>
      <c r="L132" s="17" t="s">
        <v>37</v>
      </c>
      <c r="M132" s="18" t="s">
        <v>38</v>
      </c>
    </row>
    <row r="133" spans="1:13" ht="22.5">
      <c r="A133" s="12" t="s">
        <v>260</v>
      </c>
      <c r="B133" s="13" t="s">
        <v>261</v>
      </c>
      <c r="C133" s="14" t="s">
        <v>9</v>
      </c>
      <c r="D133" s="14" t="s">
        <v>47</v>
      </c>
      <c r="E133" s="15">
        <v>1</v>
      </c>
      <c r="F133" s="16">
        <v>12.37</v>
      </c>
      <c r="G133" s="16">
        <v>15.36</v>
      </c>
      <c r="H133" s="16">
        <v>15.36</v>
      </c>
      <c r="I133" s="17" t="s">
        <v>36</v>
      </c>
      <c r="J133" s="17" t="s">
        <v>37</v>
      </c>
      <c r="K133" s="17" t="s">
        <v>37</v>
      </c>
      <c r="L133" s="17" t="s">
        <v>37</v>
      </c>
      <c r="M133" s="18" t="s">
        <v>38</v>
      </c>
    </row>
    <row r="134" spans="1:13" ht="33.75">
      <c r="A134" s="12" t="s">
        <v>262</v>
      </c>
      <c r="B134" s="13" t="s">
        <v>263</v>
      </c>
      <c r="C134" s="14" t="s">
        <v>9</v>
      </c>
      <c r="D134" s="14" t="s">
        <v>47</v>
      </c>
      <c r="E134" s="15">
        <v>1</v>
      </c>
      <c r="F134" s="16">
        <v>21.04</v>
      </c>
      <c r="G134" s="16">
        <v>26.13</v>
      </c>
      <c r="H134" s="16">
        <v>26.13</v>
      </c>
      <c r="I134" s="17" t="s">
        <v>36</v>
      </c>
      <c r="J134" s="17" t="s">
        <v>37</v>
      </c>
      <c r="K134" s="17" t="s">
        <v>37</v>
      </c>
      <c r="L134" s="17" t="s">
        <v>37</v>
      </c>
      <c r="M134" s="18" t="s">
        <v>38</v>
      </c>
    </row>
    <row r="135" spans="1:13" ht="22.5">
      <c r="A135" s="12" t="s">
        <v>264</v>
      </c>
      <c r="B135" s="13" t="s">
        <v>265</v>
      </c>
      <c r="C135" s="14" t="s">
        <v>9</v>
      </c>
      <c r="D135" s="14" t="s">
        <v>90</v>
      </c>
      <c r="E135" s="15">
        <v>12</v>
      </c>
      <c r="F135" s="16">
        <v>29.81</v>
      </c>
      <c r="G135" s="16">
        <v>37.020000000000003</v>
      </c>
      <c r="H135" s="16">
        <v>444.24</v>
      </c>
      <c r="I135" s="17" t="s">
        <v>42</v>
      </c>
      <c r="J135" s="17" t="s">
        <v>37</v>
      </c>
      <c r="K135" s="17" t="s">
        <v>37</v>
      </c>
      <c r="L135" s="17" t="s">
        <v>37</v>
      </c>
      <c r="M135" s="18" t="s">
        <v>38</v>
      </c>
    </row>
    <row r="136" spans="1:13" ht="22.5">
      <c r="A136" s="12" t="s">
        <v>266</v>
      </c>
      <c r="B136" s="13" t="s">
        <v>267</v>
      </c>
      <c r="C136" s="14" t="s">
        <v>9</v>
      </c>
      <c r="D136" s="14" t="s">
        <v>47</v>
      </c>
      <c r="E136" s="15">
        <v>2</v>
      </c>
      <c r="F136" s="16">
        <v>8.86</v>
      </c>
      <c r="G136" s="16">
        <v>11</v>
      </c>
      <c r="H136" s="16">
        <v>22</v>
      </c>
      <c r="I136" s="17" t="s">
        <v>36</v>
      </c>
      <c r="J136" s="17" t="s">
        <v>37</v>
      </c>
      <c r="K136" s="17" t="s">
        <v>37</v>
      </c>
      <c r="L136" s="17" t="s">
        <v>37</v>
      </c>
      <c r="M136" s="18" t="s">
        <v>38</v>
      </c>
    </row>
    <row r="137" spans="1:13" ht="33.75">
      <c r="A137" s="12" t="s">
        <v>268</v>
      </c>
      <c r="B137" s="13" t="s">
        <v>269</v>
      </c>
      <c r="C137" s="14" t="s">
        <v>9</v>
      </c>
      <c r="D137" s="14" t="s">
        <v>47</v>
      </c>
      <c r="E137" s="15">
        <v>5</v>
      </c>
      <c r="F137" s="16">
        <v>6.87</v>
      </c>
      <c r="G137" s="16">
        <v>8.5299999999999994</v>
      </c>
      <c r="H137" s="16">
        <v>42.65</v>
      </c>
      <c r="I137" s="17" t="s">
        <v>36</v>
      </c>
      <c r="J137" s="17" t="s">
        <v>37</v>
      </c>
      <c r="K137" s="17" t="s">
        <v>37</v>
      </c>
      <c r="L137" s="17" t="s">
        <v>37</v>
      </c>
      <c r="M137" s="18" t="s">
        <v>38</v>
      </c>
    </row>
    <row r="138" spans="1:13" ht="33.75">
      <c r="A138" s="12" t="s">
        <v>270</v>
      </c>
      <c r="B138" s="13" t="s">
        <v>271</v>
      </c>
      <c r="C138" s="14" t="s">
        <v>9</v>
      </c>
      <c r="D138" s="14" t="s">
        <v>47</v>
      </c>
      <c r="E138" s="15">
        <v>1</v>
      </c>
      <c r="F138" s="16">
        <v>12.27</v>
      </c>
      <c r="G138" s="16">
        <v>15.23</v>
      </c>
      <c r="H138" s="16">
        <v>15.23</v>
      </c>
      <c r="I138" s="17" t="s">
        <v>36</v>
      </c>
      <c r="J138" s="17" t="s">
        <v>37</v>
      </c>
      <c r="K138" s="17" t="s">
        <v>37</v>
      </c>
      <c r="L138" s="17" t="s">
        <v>37</v>
      </c>
      <c r="M138" s="18" t="s">
        <v>38</v>
      </c>
    </row>
    <row r="139" spans="1:13" ht="22.5">
      <c r="A139" s="12" t="s">
        <v>272</v>
      </c>
      <c r="B139" s="13" t="s">
        <v>273</v>
      </c>
      <c r="C139" s="14" t="s">
        <v>9</v>
      </c>
      <c r="D139" s="14" t="s">
        <v>47</v>
      </c>
      <c r="E139" s="15">
        <v>1</v>
      </c>
      <c r="F139" s="16">
        <v>77.44</v>
      </c>
      <c r="G139" s="16">
        <v>96.18</v>
      </c>
      <c r="H139" s="16">
        <v>96.18</v>
      </c>
      <c r="I139" s="17" t="s">
        <v>36</v>
      </c>
      <c r="J139" s="17" t="s">
        <v>37</v>
      </c>
      <c r="K139" s="17" t="s">
        <v>37</v>
      </c>
      <c r="L139" s="17" t="s">
        <v>37</v>
      </c>
      <c r="M139" s="18" t="s">
        <v>38</v>
      </c>
    </row>
    <row r="140" spans="1:13" ht="22.5">
      <c r="A140" s="12" t="s">
        <v>274</v>
      </c>
      <c r="B140" s="13" t="s">
        <v>275</v>
      </c>
      <c r="C140" s="14" t="s">
        <v>9</v>
      </c>
      <c r="D140" s="14" t="s">
        <v>47</v>
      </c>
      <c r="E140" s="15">
        <v>2</v>
      </c>
      <c r="F140" s="16">
        <v>81.42</v>
      </c>
      <c r="G140" s="16">
        <v>101.12</v>
      </c>
      <c r="H140" s="16">
        <v>202.24</v>
      </c>
      <c r="I140" s="17" t="s">
        <v>36</v>
      </c>
      <c r="J140" s="17" t="s">
        <v>37</v>
      </c>
      <c r="K140" s="17" t="s">
        <v>37</v>
      </c>
      <c r="L140" s="17" t="s">
        <v>37</v>
      </c>
      <c r="M140" s="18" t="s">
        <v>38</v>
      </c>
    </row>
    <row r="141" spans="1:13" ht="22.5">
      <c r="A141" s="12" t="s">
        <v>276</v>
      </c>
      <c r="B141" s="13" t="s">
        <v>277</v>
      </c>
      <c r="C141" s="14" t="s">
        <v>9</v>
      </c>
      <c r="D141" s="14" t="s">
        <v>47</v>
      </c>
      <c r="E141" s="15">
        <v>1</v>
      </c>
      <c r="F141" s="16">
        <v>28.18</v>
      </c>
      <c r="G141" s="16">
        <v>34.99</v>
      </c>
      <c r="H141" s="16">
        <v>34.99</v>
      </c>
      <c r="I141" s="17" t="s">
        <v>36</v>
      </c>
      <c r="J141" s="17" t="s">
        <v>37</v>
      </c>
      <c r="K141" s="17" t="s">
        <v>37</v>
      </c>
      <c r="L141" s="17" t="s">
        <v>37</v>
      </c>
      <c r="M141" s="18" t="s">
        <v>38</v>
      </c>
    </row>
    <row r="142" spans="1:13" ht="22.5">
      <c r="A142" s="12" t="s">
        <v>278</v>
      </c>
      <c r="B142" s="13" t="s">
        <v>279</v>
      </c>
      <c r="C142" s="14" t="s">
        <v>9</v>
      </c>
      <c r="D142" s="14" t="s">
        <v>47</v>
      </c>
      <c r="E142" s="15">
        <v>1</v>
      </c>
      <c r="F142" s="16">
        <v>41.29</v>
      </c>
      <c r="G142" s="16">
        <v>51.28</v>
      </c>
      <c r="H142" s="16">
        <v>51.28</v>
      </c>
      <c r="I142" s="17" t="s">
        <v>36</v>
      </c>
      <c r="J142" s="17" t="s">
        <v>37</v>
      </c>
      <c r="K142" s="17" t="s">
        <v>37</v>
      </c>
      <c r="L142" s="17" t="s">
        <v>37</v>
      </c>
      <c r="M142" s="18" t="s">
        <v>38</v>
      </c>
    </row>
    <row r="143" spans="1:13" ht="22.5">
      <c r="A143" s="12" t="s">
        <v>280</v>
      </c>
      <c r="B143" s="13" t="s">
        <v>281</v>
      </c>
      <c r="C143" s="14" t="s">
        <v>9</v>
      </c>
      <c r="D143" s="14" t="s">
        <v>47</v>
      </c>
      <c r="E143" s="15">
        <v>1</v>
      </c>
      <c r="F143" s="16">
        <v>415.31</v>
      </c>
      <c r="G143" s="16">
        <v>515.80999999999995</v>
      </c>
      <c r="H143" s="16">
        <v>515.80999999999995</v>
      </c>
      <c r="I143" s="17" t="s">
        <v>42</v>
      </c>
      <c r="J143" s="17" t="s">
        <v>37</v>
      </c>
      <c r="K143" s="17" t="s">
        <v>37</v>
      </c>
      <c r="L143" s="17" t="s">
        <v>37</v>
      </c>
      <c r="M143" s="18" t="s">
        <v>38</v>
      </c>
    </row>
    <row r="144" spans="1:13" ht="22.5">
      <c r="A144" s="12" t="s">
        <v>282</v>
      </c>
      <c r="B144" s="13" t="s">
        <v>283</v>
      </c>
      <c r="C144" s="14" t="s">
        <v>9</v>
      </c>
      <c r="D144" s="14" t="s">
        <v>47</v>
      </c>
      <c r="E144" s="15">
        <v>1</v>
      </c>
      <c r="F144" s="16">
        <v>284.12</v>
      </c>
      <c r="G144" s="16">
        <v>352.87</v>
      </c>
      <c r="H144" s="16">
        <v>352.87</v>
      </c>
      <c r="I144" s="17" t="s">
        <v>42</v>
      </c>
      <c r="J144" s="17" t="s">
        <v>37</v>
      </c>
      <c r="K144" s="17" t="s">
        <v>37</v>
      </c>
      <c r="L144" s="17" t="s">
        <v>37</v>
      </c>
      <c r="M144" s="18" t="s">
        <v>38</v>
      </c>
    </row>
    <row r="145" spans="1:13" ht="90">
      <c r="A145" s="12" t="s">
        <v>284</v>
      </c>
      <c r="B145" s="13" t="s">
        <v>285</v>
      </c>
      <c r="C145" s="14" t="s">
        <v>9</v>
      </c>
      <c r="D145" s="14" t="s">
        <v>47</v>
      </c>
      <c r="E145" s="15">
        <v>1</v>
      </c>
      <c r="F145" s="16">
        <v>446.99</v>
      </c>
      <c r="G145" s="16">
        <v>555.16</v>
      </c>
      <c r="H145" s="16">
        <v>555.16</v>
      </c>
      <c r="I145" s="17" t="s">
        <v>42</v>
      </c>
      <c r="J145" s="17" t="s">
        <v>37</v>
      </c>
      <c r="K145" s="17" t="s">
        <v>37</v>
      </c>
      <c r="L145" s="17" t="s">
        <v>37</v>
      </c>
      <c r="M145" s="18" t="s">
        <v>38</v>
      </c>
    </row>
    <row r="146" spans="1:13">
      <c r="A146" s="19"/>
      <c r="B146" s="20" t="s">
        <v>286</v>
      </c>
      <c r="C146" s="21"/>
      <c r="D146" s="21"/>
      <c r="E146" s="21"/>
      <c r="F146" s="21"/>
      <c r="G146" s="21"/>
      <c r="H146" s="22">
        <v>3038.44</v>
      </c>
      <c r="I146" s="23"/>
      <c r="J146" s="23"/>
      <c r="K146" s="23"/>
      <c r="L146" s="23"/>
      <c r="M146" s="24"/>
    </row>
    <row r="147" spans="1:13">
      <c r="A147" s="8" t="s">
        <v>287</v>
      </c>
      <c r="B147" s="9" t="s">
        <v>288</v>
      </c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1"/>
    </row>
    <row r="148" spans="1:13" ht="22.5">
      <c r="A148" s="12" t="s">
        <v>289</v>
      </c>
      <c r="B148" s="13" t="s">
        <v>61</v>
      </c>
      <c r="C148" s="14" t="s">
        <v>9</v>
      </c>
      <c r="D148" s="14" t="s">
        <v>62</v>
      </c>
      <c r="E148" s="15">
        <v>2.81</v>
      </c>
      <c r="F148" s="16">
        <v>90.03</v>
      </c>
      <c r="G148" s="16">
        <v>111.81</v>
      </c>
      <c r="H148" s="16">
        <v>314.18</v>
      </c>
      <c r="I148" s="17" t="s">
        <v>36</v>
      </c>
      <c r="J148" s="17" t="s">
        <v>37</v>
      </c>
      <c r="K148" s="17" t="s">
        <v>37</v>
      </c>
      <c r="L148" s="17" t="s">
        <v>37</v>
      </c>
      <c r="M148" s="18" t="s">
        <v>38</v>
      </c>
    </row>
    <row r="149" spans="1:13" ht="22.5">
      <c r="A149" s="12" t="s">
        <v>290</v>
      </c>
      <c r="B149" s="13" t="s">
        <v>291</v>
      </c>
      <c r="C149" s="14" t="s">
        <v>9</v>
      </c>
      <c r="D149" s="14" t="s">
        <v>62</v>
      </c>
      <c r="E149" s="15">
        <v>1.65</v>
      </c>
      <c r="F149" s="16">
        <v>10.24</v>
      </c>
      <c r="G149" s="16">
        <v>12.71</v>
      </c>
      <c r="H149" s="16">
        <v>20.97</v>
      </c>
      <c r="I149" s="17" t="s">
        <v>42</v>
      </c>
      <c r="J149" s="17" t="s">
        <v>37</v>
      </c>
      <c r="K149" s="17" t="s">
        <v>37</v>
      </c>
      <c r="L149" s="17" t="s">
        <v>37</v>
      </c>
      <c r="M149" s="18" t="s">
        <v>38</v>
      </c>
    </row>
    <row r="150" spans="1:13" ht="33.75">
      <c r="A150" s="12" t="s">
        <v>292</v>
      </c>
      <c r="B150" s="13" t="s">
        <v>293</v>
      </c>
      <c r="C150" s="14" t="s">
        <v>9</v>
      </c>
      <c r="D150" s="14" t="s">
        <v>90</v>
      </c>
      <c r="E150" s="15">
        <v>2.5</v>
      </c>
      <c r="F150" s="16">
        <v>22.71</v>
      </c>
      <c r="G150" s="16">
        <v>28.2</v>
      </c>
      <c r="H150" s="16">
        <v>70.5</v>
      </c>
      <c r="I150" s="17" t="s">
        <v>36</v>
      </c>
      <c r="J150" s="17" t="s">
        <v>37</v>
      </c>
      <c r="K150" s="17" t="s">
        <v>37</v>
      </c>
      <c r="L150" s="17" t="s">
        <v>37</v>
      </c>
      <c r="M150" s="18" t="s">
        <v>38</v>
      </c>
    </row>
    <row r="151" spans="1:13" ht="33.75">
      <c r="A151" s="12" t="s">
        <v>294</v>
      </c>
      <c r="B151" s="13" t="s">
        <v>295</v>
      </c>
      <c r="C151" s="14" t="s">
        <v>9</v>
      </c>
      <c r="D151" s="14" t="s">
        <v>90</v>
      </c>
      <c r="E151" s="15">
        <v>11</v>
      </c>
      <c r="F151" s="16">
        <v>29.07</v>
      </c>
      <c r="G151" s="16">
        <v>36.1</v>
      </c>
      <c r="H151" s="16">
        <v>397.1</v>
      </c>
      <c r="I151" s="17" t="s">
        <v>36</v>
      </c>
      <c r="J151" s="17" t="s">
        <v>37</v>
      </c>
      <c r="K151" s="17" t="s">
        <v>37</v>
      </c>
      <c r="L151" s="17" t="s">
        <v>37</v>
      </c>
      <c r="M151" s="18" t="s">
        <v>38</v>
      </c>
    </row>
    <row r="152" spans="1:13" ht="33.75">
      <c r="A152" s="12" t="s">
        <v>296</v>
      </c>
      <c r="B152" s="13" t="s">
        <v>297</v>
      </c>
      <c r="C152" s="14" t="s">
        <v>9</v>
      </c>
      <c r="D152" s="14" t="s">
        <v>90</v>
      </c>
      <c r="E152" s="15">
        <v>25</v>
      </c>
      <c r="F152" s="16">
        <v>40.479999999999997</v>
      </c>
      <c r="G152" s="16">
        <v>50.27</v>
      </c>
      <c r="H152" s="16">
        <v>1256.75</v>
      </c>
      <c r="I152" s="17" t="s">
        <v>36</v>
      </c>
      <c r="J152" s="17" t="s">
        <v>37</v>
      </c>
      <c r="K152" s="17" t="s">
        <v>37</v>
      </c>
      <c r="L152" s="17" t="s">
        <v>37</v>
      </c>
      <c r="M152" s="18" t="s">
        <v>38</v>
      </c>
    </row>
    <row r="153" spans="1:13" ht="33.75">
      <c r="A153" s="12" t="s">
        <v>298</v>
      </c>
      <c r="B153" s="13" t="s">
        <v>299</v>
      </c>
      <c r="C153" s="14" t="s">
        <v>9</v>
      </c>
      <c r="D153" s="14" t="s">
        <v>47</v>
      </c>
      <c r="E153" s="15">
        <v>1</v>
      </c>
      <c r="F153" s="16">
        <v>11.2</v>
      </c>
      <c r="G153" s="16">
        <v>13.91</v>
      </c>
      <c r="H153" s="16">
        <v>13.91</v>
      </c>
      <c r="I153" s="17" t="s">
        <v>36</v>
      </c>
      <c r="J153" s="17" t="s">
        <v>37</v>
      </c>
      <c r="K153" s="17" t="s">
        <v>37</v>
      </c>
      <c r="L153" s="17" t="s">
        <v>37</v>
      </c>
      <c r="M153" s="18" t="s">
        <v>38</v>
      </c>
    </row>
    <row r="154" spans="1:13" ht="33.75">
      <c r="A154" s="12" t="s">
        <v>300</v>
      </c>
      <c r="B154" s="13" t="s">
        <v>301</v>
      </c>
      <c r="C154" s="14" t="s">
        <v>9</v>
      </c>
      <c r="D154" s="14" t="s">
        <v>47</v>
      </c>
      <c r="E154" s="15">
        <v>2</v>
      </c>
      <c r="F154" s="16">
        <v>10.95</v>
      </c>
      <c r="G154" s="16">
        <v>13.59</v>
      </c>
      <c r="H154" s="16">
        <v>27.18</v>
      </c>
      <c r="I154" s="17" t="s">
        <v>36</v>
      </c>
      <c r="J154" s="17" t="s">
        <v>37</v>
      </c>
      <c r="K154" s="17" t="s">
        <v>37</v>
      </c>
      <c r="L154" s="17" t="s">
        <v>37</v>
      </c>
      <c r="M154" s="18" t="s">
        <v>38</v>
      </c>
    </row>
    <row r="155" spans="1:13" ht="33.75">
      <c r="A155" s="12" t="s">
        <v>302</v>
      </c>
      <c r="B155" s="13" t="s">
        <v>303</v>
      </c>
      <c r="C155" s="14" t="s">
        <v>9</v>
      </c>
      <c r="D155" s="14" t="s">
        <v>47</v>
      </c>
      <c r="E155" s="15">
        <v>8</v>
      </c>
      <c r="F155" s="16">
        <v>15.45</v>
      </c>
      <c r="G155" s="16">
        <v>19.18</v>
      </c>
      <c r="H155" s="16">
        <v>153.44</v>
      </c>
      <c r="I155" s="17" t="s">
        <v>36</v>
      </c>
      <c r="J155" s="17" t="s">
        <v>37</v>
      </c>
      <c r="K155" s="17" t="s">
        <v>37</v>
      </c>
      <c r="L155" s="17" t="s">
        <v>37</v>
      </c>
      <c r="M155" s="18" t="s">
        <v>38</v>
      </c>
    </row>
    <row r="156" spans="1:13" ht="33.75">
      <c r="A156" s="12" t="s">
        <v>304</v>
      </c>
      <c r="B156" s="13" t="s">
        <v>305</v>
      </c>
      <c r="C156" s="14" t="s">
        <v>9</v>
      </c>
      <c r="D156" s="14" t="s">
        <v>47</v>
      </c>
      <c r="E156" s="15">
        <v>1</v>
      </c>
      <c r="F156" s="16">
        <v>28.9</v>
      </c>
      <c r="G156" s="16">
        <v>35.89</v>
      </c>
      <c r="H156" s="16">
        <v>35.89</v>
      </c>
      <c r="I156" s="17" t="s">
        <v>36</v>
      </c>
      <c r="J156" s="17" t="s">
        <v>37</v>
      </c>
      <c r="K156" s="17" t="s">
        <v>37</v>
      </c>
      <c r="L156" s="17" t="s">
        <v>37</v>
      </c>
      <c r="M156" s="18" t="s">
        <v>38</v>
      </c>
    </row>
    <row r="157" spans="1:13" ht="22.5">
      <c r="A157" s="12" t="s">
        <v>306</v>
      </c>
      <c r="B157" s="13" t="s">
        <v>307</v>
      </c>
      <c r="C157" s="14" t="s">
        <v>9</v>
      </c>
      <c r="D157" s="14" t="s">
        <v>47</v>
      </c>
      <c r="E157" s="15">
        <v>1</v>
      </c>
      <c r="F157" s="16">
        <v>47.44</v>
      </c>
      <c r="G157" s="16">
        <v>58.92</v>
      </c>
      <c r="H157" s="16">
        <v>58.92</v>
      </c>
      <c r="I157" s="17" t="s">
        <v>42</v>
      </c>
      <c r="J157" s="17" t="s">
        <v>37</v>
      </c>
      <c r="K157" s="17" t="s">
        <v>37</v>
      </c>
      <c r="L157" s="17" t="s">
        <v>37</v>
      </c>
      <c r="M157" s="18" t="s">
        <v>38</v>
      </c>
    </row>
    <row r="158" spans="1:13" ht="33.75">
      <c r="A158" s="12" t="s">
        <v>308</v>
      </c>
      <c r="B158" s="13" t="s">
        <v>309</v>
      </c>
      <c r="C158" s="14" t="s">
        <v>9</v>
      </c>
      <c r="D158" s="14" t="s">
        <v>47</v>
      </c>
      <c r="E158" s="15">
        <v>1</v>
      </c>
      <c r="F158" s="16">
        <v>20.98</v>
      </c>
      <c r="G158" s="16">
        <v>26.05</v>
      </c>
      <c r="H158" s="16">
        <v>26.05</v>
      </c>
      <c r="I158" s="17" t="s">
        <v>36</v>
      </c>
      <c r="J158" s="17" t="s">
        <v>37</v>
      </c>
      <c r="K158" s="17" t="s">
        <v>37</v>
      </c>
      <c r="L158" s="17" t="s">
        <v>37</v>
      </c>
      <c r="M158" s="18" t="s">
        <v>38</v>
      </c>
    </row>
    <row r="159" spans="1:13" ht="33.75">
      <c r="A159" s="12" t="s">
        <v>310</v>
      </c>
      <c r="B159" s="13" t="s">
        <v>311</v>
      </c>
      <c r="C159" s="14" t="s">
        <v>9</v>
      </c>
      <c r="D159" s="14" t="s">
        <v>47</v>
      </c>
      <c r="E159" s="15">
        <v>1</v>
      </c>
      <c r="F159" s="16">
        <v>43.29</v>
      </c>
      <c r="G159" s="16">
        <v>53.76</v>
      </c>
      <c r="H159" s="16">
        <v>53.76</v>
      </c>
      <c r="I159" s="17" t="s">
        <v>36</v>
      </c>
      <c r="J159" s="17" t="s">
        <v>37</v>
      </c>
      <c r="K159" s="17" t="s">
        <v>37</v>
      </c>
      <c r="L159" s="17" t="s">
        <v>37</v>
      </c>
      <c r="M159" s="18" t="s">
        <v>38</v>
      </c>
    </row>
    <row r="160" spans="1:13" ht="33.75">
      <c r="A160" s="12" t="s">
        <v>312</v>
      </c>
      <c r="B160" s="13" t="s">
        <v>313</v>
      </c>
      <c r="C160" s="14" t="s">
        <v>9</v>
      </c>
      <c r="D160" s="14" t="s">
        <v>47</v>
      </c>
      <c r="E160" s="15">
        <v>1</v>
      </c>
      <c r="F160" s="16">
        <v>53.11</v>
      </c>
      <c r="G160" s="16">
        <v>65.959999999999994</v>
      </c>
      <c r="H160" s="16">
        <v>65.959999999999994</v>
      </c>
      <c r="I160" s="17" t="s">
        <v>36</v>
      </c>
      <c r="J160" s="17" t="s">
        <v>37</v>
      </c>
      <c r="K160" s="17" t="s">
        <v>37</v>
      </c>
      <c r="L160" s="17" t="s">
        <v>37</v>
      </c>
      <c r="M160" s="18" t="s">
        <v>38</v>
      </c>
    </row>
    <row r="161" spans="1:13" ht="22.5">
      <c r="A161" s="12" t="s">
        <v>314</v>
      </c>
      <c r="B161" s="13" t="s">
        <v>315</v>
      </c>
      <c r="C161" s="14" t="s">
        <v>9</v>
      </c>
      <c r="D161" s="14" t="s">
        <v>47</v>
      </c>
      <c r="E161" s="15">
        <v>1</v>
      </c>
      <c r="F161" s="16">
        <v>373.99</v>
      </c>
      <c r="G161" s="16">
        <v>464.49</v>
      </c>
      <c r="H161" s="16">
        <v>464.49</v>
      </c>
      <c r="I161" s="17" t="s">
        <v>42</v>
      </c>
      <c r="J161" s="17" t="s">
        <v>37</v>
      </c>
      <c r="K161" s="17" t="s">
        <v>37</v>
      </c>
      <c r="L161" s="17" t="s">
        <v>37</v>
      </c>
      <c r="M161" s="18" t="s">
        <v>38</v>
      </c>
    </row>
    <row r="162" spans="1:13" ht="22.5">
      <c r="A162" s="12" t="s">
        <v>316</v>
      </c>
      <c r="B162" s="13" t="s">
        <v>317</v>
      </c>
      <c r="C162" s="14" t="s">
        <v>9</v>
      </c>
      <c r="D162" s="14" t="s">
        <v>47</v>
      </c>
      <c r="E162" s="15">
        <v>4</v>
      </c>
      <c r="F162" s="16">
        <v>358</v>
      </c>
      <c r="G162" s="16">
        <v>444.63</v>
      </c>
      <c r="H162" s="16">
        <v>1778.52</v>
      </c>
      <c r="I162" s="17" t="s">
        <v>42</v>
      </c>
      <c r="J162" s="17" t="s">
        <v>37</v>
      </c>
      <c r="K162" s="17" t="s">
        <v>37</v>
      </c>
      <c r="L162" s="17" t="s">
        <v>37</v>
      </c>
      <c r="M162" s="18" t="s">
        <v>38</v>
      </c>
    </row>
    <row r="163" spans="1:13" ht="33.75">
      <c r="A163" s="12" t="s">
        <v>318</v>
      </c>
      <c r="B163" s="13" t="s">
        <v>319</v>
      </c>
      <c r="C163" s="14" t="s">
        <v>9</v>
      </c>
      <c r="D163" s="14" t="s">
        <v>47</v>
      </c>
      <c r="E163" s="15">
        <v>1</v>
      </c>
      <c r="F163" s="16">
        <v>12.47</v>
      </c>
      <c r="G163" s="16">
        <v>15.48</v>
      </c>
      <c r="H163" s="16">
        <v>15.48</v>
      </c>
      <c r="I163" s="17" t="s">
        <v>36</v>
      </c>
      <c r="J163" s="17" t="s">
        <v>37</v>
      </c>
      <c r="K163" s="17" t="s">
        <v>37</v>
      </c>
      <c r="L163" s="17" t="s">
        <v>37</v>
      </c>
      <c r="M163" s="18" t="s">
        <v>38</v>
      </c>
    </row>
    <row r="164" spans="1:13" ht="22.5">
      <c r="A164" s="12" t="s">
        <v>320</v>
      </c>
      <c r="B164" s="13" t="s">
        <v>321</v>
      </c>
      <c r="C164" s="14" t="s">
        <v>9</v>
      </c>
      <c r="D164" s="14" t="s">
        <v>47</v>
      </c>
      <c r="E164" s="15">
        <v>1</v>
      </c>
      <c r="F164" s="16">
        <v>104.03</v>
      </c>
      <c r="G164" s="16">
        <v>129.19999999999999</v>
      </c>
      <c r="H164" s="16">
        <v>129.19999999999999</v>
      </c>
      <c r="I164" s="17" t="s">
        <v>42</v>
      </c>
      <c r="J164" s="17" t="s">
        <v>37</v>
      </c>
      <c r="K164" s="17" t="s">
        <v>37</v>
      </c>
      <c r="L164" s="17" t="s">
        <v>37</v>
      </c>
      <c r="M164" s="18" t="s">
        <v>38</v>
      </c>
    </row>
    <row r="165" spans="1:13">
      <c r="A165" s="19"/>
      <c r="B165" s="20" t="s">
        <v>322</v>
      </c>
      <c r="C165" s="21"/>
      <c r="D165" s="21"/>
      <c r="E165" s="21"/>
      <c r="F165" s="21"/>
      <c r="G165" s="21"/>
      <c r="H165" s="22">
        <v>4882.3</v>
      </c>
      <c r="I165" s="23"/>
      <c r="J165" s="23"/>
      <c r="K165" s="23"/>
      <c r="L165" s="23"/>
      <c r="M165" s="24"/>
    </row>
    <row r="166" spans="1:13">
      <c r="A166" s="8" t="s">
        <v>323</v>
      </c>
      <c r="B166" s="9" t="s">
        <v>324</v>
      </c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1"/>
    </row>
    <row r="167" spans="1:13" ht="45">
      <c r="A167" s="12" t="s">
        <v>325</v>
      </c>
      <c r="B167" s="13" t="s">
        <v>326</v>
      </c>
      <c r="C167" s="14" t="s">
        <v>9</v>
      </c>
      <c r="D167" s="14" t="s">
        <v>47</v>
      </c>
      <c r="E167" s="15">
        <v>1</v>
      </c>
      <c r="F167" s="16">
        <v>294.37</v>
      </c>
      <c r="G167" s="16">
        <v>365.6</v>
      </c>
      <c r="H167" s="16">
        <v>365.6</v>
      </c>
      <c r="I167" s="17" t="s">
        <v>36</v>
      </c>
      <c r="J167" s="17" t="s">
        <v>37</v>
      </c>
      <c r="K167" s="17" t="s">
        <v>37</v>
      </c>
      <c r="L167" s="17" t="s">
        <v>37</v>
      </c>
      <c r="M167" s="18" t="s">
        <v>38</v>
      </c>
    </row>
    <row r="168" spans="1:13" ht="56.25">
      <c r="A168" s="12" t="s">
        <v>327</v>
      </c>
      <c r="B168" s="13" t="s">
        <v>328</v>
      </c>
      <c r="C168" s="14" t="s">
        <v>9</v>
      </c>
      <c r="D168" s="14" t="s">
        <v>47</v>
      </c>
      <c r="E168" s="15">
        <v>1</v>
      </c>
      <c r="F168" s="16">
        <v>650.38</v>
      </c>
      <c r="G168" s="16">
        <v>807.77</v>
      </c>
      <c r="H168" s="16">
        <v>807.77</v>
      </c>
      <c r="I168" s="17" t="s">
        <v>42</v>
      </c>
      <c r="J168" s="17" t="s">
        <v>37</v>
      </c>
      <c r="K168" s="17" t="s">
        <v>37</v>
      </c>
      <c r="L168" s="17" t="s">
        <v>37</v>
      </c>
      <c r="M168" s="18" t="s">
        <v>38</v>
      </c>
    </row>
    <row r="169" spans="1:13" ht="33.75">
      <c r="A169" s="12" t="s">
        <v>329</v>
      </c>
      <c r="B169" s="13" t="s">
        <v>330</v>
      </c>
      <c r="C169" s="14" t="s">
        <v>9</v>
      </c>
      <c r="D169" s="14" t="s">
        <v>47</v>
      </c>
      <c r="E169" s="15">
        <v>1</v>
      </c>
      <c r="F169" s="16">
        <v>552.66999999999996</v>
      </c>
      <c r="G169" s="16">
        <v>686.41</v>
      </c>
      <c r="H169" s="16">
        <v>686.41</v>
      </c>
      <c r="I169" s="17" t="s">
        <v>36</v>
      </c>
      <c r="J169" s="17" t="s">
        <v>37</v>
      </c>
      <c r="K169" s="17" t="s">
        <v>37</v>
      </c>
      <c r="L169" s="17" t="s">
        <v>37</v>
      </c>
      <c r="M169" s="18" t="s">
        <v>38</v>
      </c>
    </row>
    <row r="170" spans="1:13" ht="33.75">
      <c r="A170" s="12" t="s">
        <v>331</v>
      </c>
      <c r="B170" s="13" t="s">
        <v>332</v>
      </c>
      <c r="C170" s="14" t="s">
        <v>9</v>
      </c>
      <c r="D170" s="14" t="s">
        <v>47</v>
      </c>
      <c r="E170" s="15">
        <v>1</v>
      </c>
      <c r="F170" s="16">
        <v>589.78</v>
      </c>
      <c r="G170" s="16">
        <v>732.5</v>
      </c>
      <c r="H170" s="16">
        <v>732.5</v>
      </c>
      <c r="I170" s="17" t="s">
        <v>36</v>
      </c>
      <c r="J170" s="17" t="s">
        <v>37</v>
      </c>
      <c r="K170" s="17" t="s">
        <v>37</v>
      </c>
      <c r="L170" s="17" t="s">
        <v>37</v>
      </c>
      <c r="M170" s="18" t="s">
        <v>38</v>
      </c>
    </row>
    <row r="171" spans="1:13" ht="22.5">
      <c r="A171" s="12" t="s">
        <v>333</v>
      </c>
      <c r="B171" s="13" t="s">
        <v>334</v>
      </c>
      <c r="C171" s="14" t="s">
        <v>9</v>
      </c>
      <c r="D171" s="14" t="s">
        <v>47</v>
      </c>
      <c r="E171" s="15">
        <v>1</v>
      </c>
      <c r="F171" s="16">
        <v>119.5</v>
      </c>
      <c r="G171" s="16">
        <v>148.41</v>
      </c>
      <c r="H171" s="16">
        <v>148.41</v>
      </c>
      <c r="I171" s="17" t="s">
        <v>36</v>
      </c>
      <c r="J171" s="17" t="s">
        <v>37</v>
      </c>
      <c r="K171" s="17" t="s">
        <v>37</v>
      </c>
      <c r="L171" s="17" t="s">
        <v>37</v>
      </c>
      <c r="M171" s="18" t="s">
        <v>38</v>
      </c>
    </row>
    <row r="172" spans="1:13">
      <c r="A172" s="19"/>
      <c r="B172" s="20" t="s">
        <v>335</v>
      </c>
      <c r="C172" s="21"/>
      <c r="D172" s="21"/>
      <c r="E172" s="21"/>
      <c r="F172" s="21"/>
      <c r="G172" s="21"/>
      <c r="H172" s="22">
        <v>2740.69</v>
      </c>
      <c r="I172" s="23"/>
      <c r="J172" s="23"/>
      <c r="K172" s="23"/>
      <c r="L172" s="23"/>
      <c r="M172" s="24"/>
    </row>
    <row r="173" spans="1:13">
      <c r="A173" s="8" t="s">
        <v>336</v>
      </c>
      <c r="B173" s="9" t="s">
        <v>337</v>
      </c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1"/>
    </row>
    <row r="174" spans="1:13" ht="22.5">
      <c r="A174" s="12" t="s">
        <v>338</v>
      </c>
      <c r="B174" s="13" t="s">
        <v>339</v>
      </c>
      <c r="C174" s="14" t="s">
        <v>9</v>
      </c>
      <c r="D174" s="14" t="s">
        <v>35</v>
      </c>
      <c r="E174" s="15">
        <v>64.459999999999994</v>
      </c>
      <c r="F174" s="16">
        <v>1.61</v>
      </c>
      <c r="G174" s="16">
        <v>1.99</v>
      </c>
      <c r="H174" s="16">
        <v>128.27000000000001</v>
      </c>
      <c r="I174" s="17" t="s">
        <v>36</v>
      </c>
      <c r="J174" s="17" t="s">
        <v>37</v>
      </c>
      <c r="K174" s="17" t="s">
        <v>37</v>
      </c>
      <c r="L174" s="17" t="s">
        <v>37</v>
      </c>
      <c r="M174" s="18" t="s">
        <v>38</v>
      </c>
    </row>
    <row r="175" spans="1:13" ht="22.5">
      <c r="A175" s="12" t="s">
        <v>340</v>
      </c>
      <c r="B175" s="13" t="s">
        <v>341</v>
      </c>
      <c r="C175" s="14" t="s">
        <v>9</v>
      </c>
      <c r="D175" s="14" t="s">
        <v>35</v>
      </c>
      <c r="E175" s="15">
        <v>23.36</v>
      </c>
      <c r="F175" s="16">
        <v>14.4</v>
      </c>
      <c r="G175" s="16">
        <v>17.88</v>
      </c>
      <c r="H175" s="16">
        <v>417.67</v>
      </c>
      <c r="I175" s="17" t="s">
        <v>36</v>
      </c>
      <c r="J175" s="17" t="s">
        <v>37</v>
      </c>
      <c r="K175" s="17" t="s">
        <v>37</v>
      </c>
      <c r="L175" s="17" t="s">
        <v>37</v>
      </c>
      <c r="M175" s="18" t="s">
        <v>38</v>
      </c>
    </row>
    <row r="176" spans="1:13">
      <c r="A176" s="19"/>
      <c r="B176" s="20" t="s">
        <v>342</v>
      </c>
      <c r="C176" s="21"/>
      <c r="D176" s="21"/>
      <c r="E176" s="21"/>
      <c r="F176" s="21"/>
      <c r="G176" s="21"/>
      <c r="H176" s="22">
        <v>545.94000000000005</v>
      </c>
      <c r="I176" s="23"/>
      <c r="J176" s="23"/>
      <c r="K176" s="23"/>
      <c r="L176" s="23"/>
      <c r="M176" s="24"/>
    </row>
    <row r="177" spans="1:13">
      <c r="A177" s="8" t="s">
        <v>343</v>
      </c>
      <c r="B177" s="9" t="s">
        <v>344</v>
      </c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1"/>
    </row>
    <row r="178" spans="1:13" ht="45">
      <c r="A178" s="12" t="s">
        <v>345</v>
      </c>
      <c r="B178" s="13" t="s">
        <v>346</v>
      </c>
      <c r="C178" s="14" t="s">
        <v>9</v>
      </c>
      <c r="D178" s="14" t="s">
        <v>347</v>
      </c>
      <c r="E178" s="15">
        <v>1</v>
      </c>
      <c r="F178" s="16">
        <v>3405.59</v>
      </c>
      <c r="G178" s="16">
        <v>4229.74</v>
      </c>
      <c r="H178" s="16">
        <v>4229.74</v>
      </c>
      <c r="I178" s="17" t="s">
        <v>42</v>
      </c>
      <c r="J178" s="17" t="s">
        <v>37</v>
      </c>
      <c r="K178" s="17" t="s">
        <v>37</v>
      </c>
      <c r="L178" s="17" t="s">
        <v>37</v>
      </c>
      <c r="M178" s="18" t="s">
        <v>38</v>
      </c>
    </row>
    <row r="179" spans="1:13">
      <c r="A179" s="28"/>
      <c r="B179" s="20" t="s">
        <v>348</v>
      </c>
      <c r="C179" s="21"/>
      <c r="D179" s="21"/>
      <c r="E179" s="21"/>
      <c r="F179" s="21"/>
      <c r="G179" s="21"/>
      <c r="H179" s="22">
        <v>4229.74</v>
      </c>
      <c r="I179" s="23"/>
      <c r="J179" s="23"/>
      <c r="K179" s="23"/>
      <c r="L179" s="23"/>
      <c r="M179" s="24"/>
    </row>
    <row r="180" spans="1:13">
      <c r="A180" s="28"/>
      <c r="B180" s="20"/>
      <c r="C180" s="21" t="s">
        <v>349</v>
      </c>
      <c r="D180" s="21"/>
      <c r="E180" s="21"/>
      <c r="F180" s="21"/>
      <c r="G180" s="21"/>
      <c r="H180" s="22">
        <v>125425.85</v>
      </c>
      <c r="I180" s="23"/>
      <c r="J180" s="23"/>
      <c r="K180" s="23"/>
      <c r="L180" s="23"/>
      <c r="M180" s="24"/>
    </row>
  </sheetData>
  <mergeCells count="18">
    <mergeCell ref="M13:M14"/>
    <mergeCell ref="G13:G14"/>
    <mergeCell ref="H13:H14"/>
    <mergeCell ref="I13:I14"/>
    <mergeCell ref="J13:L13"/>
    <mergeCell ref="J14"/>
    <mergeCell ref="K14"/>
    <mergeCell ref="L14"/>
    <mergeCell ref="B13:B14"/>
    <mergeCell ref="C13:C14"/>
    <mergeCell ref="D13:D14"/>
    <mergeCell ref="E13:E14"/>
    <mergeCell ref="F13:F14"/>
    <mergeCell ref="A2:M2"/>
    <mergeCell ref="A3:M3"/>
    <mergeCell ref="A4:M4"/>
    <mergeCell ref="A5:M5"/>
    <mergeCell ref="B7:M7"/>
  </mergeCells>
  <pageMargins left="0.7" right="0.7" top="0.75" bottom="0.75" header="0.3" footer="0.3"/>
  <pageSetup paperSize="9" scale="51" fitToWidth="0" fitToHeight="0" orientation="landscape" horizontalDpi="0" verticalDpi="0"/>
  <headerFooter differentFirst="1" scaleWithDoc="0">
    <oddHeader>&amp;G</oddHeader>
    <oddFooter>&amp;L&amp;6Lote:  83
Processo:  79/012.847/2025&amp;C&amp;6Sistema E-KRONOS - Gerenciamento de Obras Públicas&amp;R&amp;6Página &amp;P de &amp;N</oddFooter>
    <firstHeader>&amp;G</firstHeader>
    <firstFooter>&amp;L&amp;6Lote:  83
Processo:  79/012.847/2025&amp;C&amp;6Sistema E-KRONOS - Gerenciamento de Obras Públicas&amp;R&amp;6Página &amp;P de &amp;N</firstFooter>
  </headerFooter>
  <legacyDrawingHF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2:N1225"/>
  <sheetViews>
    <sheetView showGridLines="0" tabSelected="1" view="pageBreakPreview" zoomScale="115" zoomScaleNormal="100" zoomScaleSheetLayoutView="115" workbookViewId="0">
      <selection activeCell="F1224" sqref="F1224"/>
    </sheetView>
  </sheetViews>
  <sheetFormatPr defaultRowHeight="12.75"/>
  <cols>
    <col min="2" max="2" width="10" customWidth="1"/>
    <col min="3" max="3" width="40" customWidth="1"/>
    <col min="4" max="4" width="8" customWidth="1"/>
    <col min="5" max="7" width="12" customWidth="1"/>
    <col min="9" max="9" width="12" hidden="1" customWidth="1"/>
    <col min="10" max="10" width="13.28515625" style="46" hidden="1" customWidth="1"/>
    <col min="11" max="11" width="12" hidden="1" customWidth="1"/>
    <col min="12" max="12" width="13.28515625" style="46" hidden="1" customWidth="1"/>
    <col min="13" max="13" width="12" hidden="1" customWidth="1"/>
    <col min="14" max="14" width="13.28515625" style="46" hidden="1" customWidth="1"/>
  </cols>
  <sheetData>
    <row r="2" spans="2:14" ht="60" customHeight="1">
      <c r="B2" s="67" t="s">
        <v>1681</v>
      </c>
      <c r="C2" s="67"/>
      <c r="D2" s="67"/>
      <c r="E2" s="67"/>
      <c r="F2" s="67"/>
      <c r="G2" s="67"/>
    </row>
    <row r="3" spans="2:14">
      <c r="B3" s="29" t="s">
        <v>350</v>
      </c>
      <c r="C3" s="30"/>
      <c r="D3" s="30"/>
      <c r="E3" s="30"/>
      <c r="F3" s="30"/>
      <c r="G3" s="31"/>
      <c r="I3" s="30"/>
      <c r="K3" s="30"/>
      <c r="M3" s="31"/>
    </row>
    <row r="4" spans="2:14">
      <c r="B4" s="32" t="s">
        <v>351</v>
      </c>
      <c r="C4" s="33"/>
      <c r="D4" s="33"/>
      <c r="E4" s="33"/>
      <c r="F4" s="33"/>
      <c r="G4" s="34"/>
      <c r="I4" s="33"/>
      <c r="K4" s="33"/>
      <c r="M4" s="34"/>
    </row>
    <row r="5" spans="2:14">
      <c r="B5" s="35" t="s">
        <v>352</v>
      </c>
      <c r="C5" s="36"/>
      <c r="D5" s="36"/>
      <c r="E5" s="36"/>
      <c r="F5" s="37"/>
      <c r="G5" s="38"/>
      <c r="I5" s="36"/>
      <c r="K5" s="37"/>
      <c r="M5" s="38"/>
    </row>
    <row r="6" spans="2:14">
      <c r="B6" s="39" t="s">
        <v>353</v>
      </c>
      <c r="C6" s="7" t="s">
        <v>17</v>
      </c>
      <c r="D6" s="39" t="s">
        <v>354</v>
      </c>
      <c r="E6" s="39" t="s">
        <v>355</v>
      </c>
      <c r="F6" s="39" t="s">
        <v>1684</v>
      </c>
      <c r="G6" s="39" t="s">
        <v>360</v>
      </c>
      <c r="I6" s="39" t="s">
        <v>355</v>
      </c>
      <c r="K6" s="39" t="s">
        <v>358</v>
      </c>
      <c r="M6" s="39" t="s">
        <v>360</v>
      </c>
    </row>
    <row r="7" spans="2:14">
      <c r="B7" s="17" t="s">
        <v>361</v>
      </c>
      <c r="C7" s="13" t="s">
        <v>362</v>
      </c>
      <c r="D7" s="40" t="s">
        <v>363</v>
      </c>
      <c r="E7" s="41">
        <v>2.8000000000000001E-2</v>
      </c>
      <c r="F7" s="49">
        <v>27.2</v>
      </c>
      <c r="G7" s="47">
        <f>TRUNC(E7*F7,2)</f>
        <v>0.76</v>
      </c>
      <c r="I7" s="41">
        <v>2.8000000000000001E-2</v>
      </c>
      <c r="J7" s="46" t="b">
        <f>E7=I7</f>
        <v>1</v>
      </c>
      <c r="K7" s="16">
        <v>27.2</v>
      </c>
      <c r="L7" s="46" t="b">
        <f>F7=K7</f>
        <v>1</v>
      </c>
      <c r="M7" s="16">
        <v>0.76</v>
      </c>
      <c r="N7" s="46" t="b">
        <f>G7=M7</f>
        <v>1</v>
      </c>
    </row>
    <row r="8" spans="2:14">
      <c r="B8" s="17" t="s">
        <v>364</v>
      </c>
      <c r="C8" s="17" t="s">
        <v>365</v>
      </c>
      <c r="D8" s="40" t="s">
        <v>363</v>
      </c>
      <c r="E8" s="41">
        <v>0.14000000000000001</v>
      </c>
      <c r="F8" s="49">
        <v>22.76</v>
      </c>
      <c r="G8" s="47">
        <f>TRUNC(E8*F8,2)</f>
        <v>3.18</v>
      </c>
      <c r="I8" s="41">
        <v>0.14000000000000001</v>
      </c>
      <c r="J8" s="46" t="b">
        <f>E8=I8</f>
        <v>1</v>
      </c>
      <c r="K8" s="16">
        <v>22.76</v>
      </c>
      <c r="L8" s="46" t="b">
        <f>F8=K8</f>
        <v>1</v>
      </c>
      <c r="M8" s="16">
        <v>3.18</v>
      </c>
      <c r="N8" s="46" t="b">
        <f t="shared" ref="N8:N59" si="0">G8=M8</f>
        <v>1</v>
      </c>
    </row>
    <row r="9" spans="2:14">
      <c r="B9" s="42"/>
      <c r="C9" s="42"/>
      <c r="D9" s="42"/>
      <c r="E9" s="42"/>
      <c r="F9" s="43" t="s">
        <v>21</v>
      </c>
      <c r="G9" s="48">
        <f>SUM(G7:G8)</f>
        <v>3.9400000000000004</v>
      </c>
      <c r="I9" s="42"/>
      <c r="K9" s="42"/>
      <c r="M9" s="44">
        <v>3.94</v>
      </c>
      <c r="N9" s="46" t="b">
        <f t="shared" si="0"/>
        <v>1</v>
      </c>
    </row>
    <row r="11" spans="2:14" ht="25.5" customHeight="1">
      <c r="B11" s="64" t="s">
        <v>366</v>
      </c>
      <c r="C11" s="65"/>
      <c r="D11" s="65"/>
      <c r="E11" s="65"/>
      <c r="F11" s="65"/>
      <c r="G11" s="66"/>
      <c r="I11" s="30"/>
      <c r="K11" s="30"/>
      <c r="M11" s="31"/>
    </row>
    <row r="12" spans="2:14">
      <c r="B12" s="32" t="s">
        <v>367</v>
      </c>
      <c r="C12" s="33"/>
      <c r="D12" s="33"/>
      <c r="E12" s="33"/>
      <c r="F12" s="33"/>
      <c r="G12" s="34"/>
      <c r="I12" s="33"/>
      <c r="K12" s="33"/>
      <c r="M12" s="34"/>
    </row>
    <row r="13" spans="2:14">
      <c r="B13" s="35" t="s">
        <v>368</v>
      </c>
      <c r="C13" s="36"/>
      <c r="D13" s="36"/>
      <c r="E13" s="36"/>
      <c r="F13" s="37"/>
      <c r="G13" s="38"/>
      <c r="I13" s="36"/>
      <c r="K13" s="37"/>
      <c r="M13" s="38"/>
    </row>
    <row r="14" spans="2:14">
      <c r="B14" s="39" t="s">
        <v>353</v>
      </c>
      <c r="C14" s="7" t="s">
        <v>17</v>
      </c>
      <c r="D14" s="39" t="s">
        <v>354</v>
      </c>
      <c r="E14" s="39" t="s">
        <v>355</v>
      </c>
      <c r="F14" s="39" t="s">
        <v>1684</v>
      </c>
      <c r="G14" s="39" t="s">
        <v>360</v>
      </c>
      <c r="I14" s="39" t="s">
        <v>355</v>
      </c>
      <c r="K14" s="39" t="s">
        <v>358</v>
      </c>
      <c r="M14" s="39" t="s">
        <v>360</v>
      </c>
    </row>
    <row r="15" spans="2:14" ht="22.5">
      <c r="B15" s="17" t="s">
        <v>369</v>
      </c>
      <c r="C15" s="13" t="s">
        <v>370</v>
      </c>
      <c r="D15" s="40" t="s">
        <v>74</v>
      </c>
      <c r="E15" s="41">
        <v>0.02</v>
      </c>
      <c r="F15" s="49">
        <v>20.43</v>
      </c>
      <c r="G15" s="47">
        <f t="shared" ref="G15:G20" si="1">TRUNC(E15*F15,2)</f>
        <v>0.4</v>
      </c>
      <c r="I15" s="41">
        <v>0.02</v>
      </c>
      <c r="J15" s="46" t="b">
        <f t="shared" ref="J15:J20" si="2">E15=I15</f>
        <v>1</v>
      </c>
      <c r="K15" s="16">
        <v>20.43</v>
      </c>
      <c r="L15" s="46" t="b">
        <f t="shared" ref="L15:L20" si="3">F15=K15</f>
        <v>1</v>
      </c>
      <c r="M15" s="16">
        <v>0.4</v>
      </c>
      <c r="N15" s="46" t="b">
        <f t="shared" si="0"/>
        <v>1</v>
      </c>
    </row>
    <row r="16" spans="2:14" ht="22.5">
      <c r="B16" s="17" t="s">
        <v>371</v>
      </c>
      <c r="C16" s="13" t="s">
        <v>372</v>
      </c>
      <c r="D16" s="40" t="s">
        <v>90</v>
      </c>
      <c r="E16" s="41">
        <v>0.12</v>
      </c>
      <c r="F16" s="49">
        <v>6.8</v>
      </c>
      <c r="G16" s="47">
        <f t="shared" si="1"/>
        <v>0.81</v>
      </c>
      <c r="I16" s="41">
        <v>0.12</v>
      </c>
      <c r="J16" s="46" t="b">
        <f t="shared" si="2"/>
        <v>1</v>
      </c>
      <c r="K16" s="16">
        <v>6.8</v>
      </c>
      <c r="L16" s="46" t="b">
        <f t="shared" si="3"/>
        <v>1</v>
      </c>
      <c r="M16" s="16">
        <v>0.81</v>
      </c>
      <c r="N16" s="46" t="b">
        <f t="shared" si="0"/>
        <v>1</v>
      </c>
    </row>
    <row r="17" spans="2:14">
      <c r="B17" s="17" t="s">
        <v>373</v>
      </c>
      <c r="C17" s="13" t="s">
        <v>374</v>
      </c>
      <c r="D17" s="40" t="s">
        <v>74</v>
      </c>
      <c r="E17" s="41">
        <v>0.01</v>
      </c>
      <c r="F17" s="49">
        <v>20</v>
      </c>
      <c r="G17" s="47">
        <f t="shared" si="1"/>
        <v>0.2</v>
      </c>
      <c r="I17" s="41">
        <v>0.01</v>
      </c>
      <c r="J17" s="46" t="b">
        <f t="shared" si="2"/>
        <v>1</v>
      </c>
      <c r="K17" s="16">
        <v>20</v>
      </c>
      <c r="L17" s="46" t="b">
        <f t="shared" si="3"/>
        <v>1</v>
      </c>
      <c r="M17" s="16">
        <v>0.2</v>
      </c>
      <c r="N17" s="46" t="b">
        <f t="shared" si="0"/>
        <v>1</v>
      </c>
    </row>
    <row r="18" spans="2:14" ht="22.5">
      <c r="B18" s="17" t="s">
        <v>375</v>
      </c>
      <c r="C18" s="13" t="s">
        <v>376</v>
      </c>
      <c r="D18" s="40" t="s">
        <v>90</v>
      </c>
      <c r="E18" s="41">
        <v>0.1067</v>
      </c>
      <c r="F18" s="49">
        <v>7.69</v>
      </c>
      <c r="G18" s="47">
        <f t="shared" si="1"/>
        <v>0.82</v>
      </c>
      <c r="I18" s="41">
        <v>0.1067</v>
      </c>
      <c r="J18" s="46" t="b">
        <f t="shared" si="2"/>
        <v>1</v>
      </c>
      <c r="K18" s="16">
        <v>7.69</v>
      </c>
      <c r="L18" s="46" t="b">
        <f t="shared" si="3"/>
        <v>1</v>
      </c>
      <c r="M18" s="16">
        <v>0.82</v>
      </c>
      <c r="N18" s="46" t="b">
        <f t="shared" si="0"/>
        <v>1</v>
      </c>
    </row>
    <row r="19" spans="2:14">
      <c r="B19" s="17" t="s">
        <v>377</v>
      </c>
      <c r="C19" s="13" t="s">
        <v>378</v>
      </c>
      <c r="D19" s="40" t="s">
        <v>363</v>
      </c>
      <c r="E19" s="41">
        <v>0.1</v>
      </c>
      <c r="F19" s="49">
        <v>27.74</v>
      </c>
      <c r="G19" s="47">
        <f t="shared" si="1"/>
        <v>2.77</v>
      </c>
      <c r="I19" s="41">
        <v>0.1</v>
      </c>
      <c r="J19" s="46" t="b">
        <f t="shared" si="2"/>
        <v>1</v>
      </c>
      <c r="K19" s="16">
        <v>27.74</v>
      </c>
      <c r="L19" s="46" t="b">
        <f t="shared" si="3"/>
        <v>1</v>
      </c>
      <c r="M19" s="16">
        <v>2.77</v>
      </c>
      <c r="N19" s="46" t="b">
        <f t="shared" si="0"/>
        <v>1</v>
      </c>
    </row>
    <row r="20" spans="2:14">
      <c r="B20" s="17" t="s">
        <v>364</v>
      </c>
      <c r="C20" s="17" t="s">
        <v>365</v>
      </c>
      <c r="D20" s="40" t="s">
        <v>363</v>
      </c>
      <c r="E20" s="41">
        <v>0.1</v>
      </c>
      <c r="F20" s="49">
        <v>22.76</v>
      </c>
      <c r="G20" s="47">
        <f t="shared" si="1"/>
        <v>2.27</v>
      </c>
      <c r="I20" s="41">
        <v>0.1</v>
      </c>
      <c r="J20" s="46" t="b">
        <f t="shared" si="2"/>
        <v>1</v>
      </c>
      <c r="K20" s="16">
        <v>22.76</v>
      </c>
      <c r="L20" s="46" t="b">
        <f t="shared" si="3"/>
        <v>1</v>
      </c>
      <c r="M20" s="16">
        <v>2.27</v>
      </c>
      <c r="N20" s="46" t="b">
        <f t="shared" si="0"/>
        <v>1</v>
      </c>
    </row>
    <row r="21" spans="2:14">
      <c r="B21" s="42"/>
      <c r="C21" s="42"/>
      <c r="D21" s="42"/>
      <c r="E21" s="42"/>
      <c r="F21" s="43" t="s">
        <v>21</v>
      </c>
      <c r="G21" s="48">
        <f>SUM(G15:G20)</f>
        <v>7.27</v>
      </c>
      <c r="I21" s="42"/>
      <c r="K21" s="42"/>
      <c r="M21" s="44">
        <v>7.27</v>
      </c>
      <c r="N21" s="46" t="b">
        <f t="shared" si="0"/>
        <v>1</v>
      </c>
    </row>
    <row r="23" spans="2:14">
      <c r="B23" s="29" t="s">
        <v>379</v>
      </c>
      <c r="C23" s="30"/>
      <c r="D23" s="30"/>
      <c r="E23" s="30"/>
      <c r="F23" s="30"/>
      <c r="G23" s="31"/>
      <c r="I23" s="30"/>
      <c r="K23" s="30"/>
      <c r="M23" s="31"/>
    </row>
    <row r="24" spans="2:14">
      <c r="B24" s="32" t="s">
        <v>351</v>
      </c>
      <c r="C24" s="33"/>
      <c r="D24" s="33"/>
      <c r="E24" s="33"/>
      <c r="F24" s="33"/>
      <c r="G24" s="34"/>
      <c r="I24" s="33"/>
      <c r="K24" s="33"/>
      <c r="M24" s="34"/>
    </row>
    <row r="25" spans="2:14">
      <c r="B25" s="35" t="s">
        <v>380</v>
      </c>
      <c r="C25" s="36"/>
      <c r="D25" s="36"/>
      <c r="E25" s="36"/>
      <c r="F25" s="37"/>
      <c r="G25" s="38"/>
      <c r="I25" s="36"/>
      <c r="K25" s="37"/>
      <c r="M25" s="38"/>
    </row>
    <row r="26" spans="2:14">
      <c r="B26" s="39" t="s">
        <v>353</v>
      </c>
      <c r="C26" s="7" t="s">
        <v>17</v>
      </c>
      <c r="D26" s="39" t="s">
        <v>354</v>
      </c>
      <c r="E26" s="39" t="s">
        <v>355</v>
      </c>
      <c r="F26" s="39" t="s">
        <v>1684</v>
      </c>
      <c r="G26" s="39" t="s">
        <v>360</v>
      </c>
      <c r="I26" s="39" t="s">
        <v>355</v>
      </c>
      <c r="K26" s="39" t="s">
        <v>358</v>
      </c>
      <c r="M26" s="39" t="s">
        <v>360</v>
      </c>
    </row>
    <row r="27" spans="2:14" ht="33.75">
      <c r="B27" s="17" t="s">
        <v>381</v>
      </c>
      <c r="C27" s="13" t="s">
        <v>382</v>
      </c>
      <c r="D27" s="40" t="s">
        <v>35</v>
      </c>
      <c r="E27" s="41">
        <v>1</v>
      </c>
      <c r="F27" s="49">
        <v>400</v>
      </c>
      <c r="G27" s="47">
        <f t="shared" ref="G27:G33" si="4">TRUNC(E27*F27,2)</f>
        <v>400</v>
      </c>
      <c r="I27" s="41">
        <v>1</v>
      </c>
      <c r="J27" s="46" t="b">
        <f t="shared" ref="J27:J33" si="5">E27=I27</f>
        <v>1</v>
      </c>
      <c r="K27" s="16">
        <v>400</v>
      </c>
      <c r="L27" s="46" t="b">
        <f t="shared" ref="L27:L33" si="6">F27=K27</f>
        <v>1</v>
      </c>
      <c r="M27" s="16">
        <v>400</v>
      </c>
      <c r="N27" s="46" t="b">
        <f t="shared" si="0"/>
        <v>1</v>
      </c>
    </row>
    <row r="28" spans="2:14">
      <c r="B28" s="17" t="s">
        <v>383</v>
      </c>
      <c r="C28" s="13" t="s">
        <v>384</v>
      </c>
      <c r="D28" s="40" t="s">
        <v>74</v>
      </c>
      <c r="E28" s="41">
        <v>1.1299999999999999E-2</v>
      </c>
      <c r="F28" s="49">
        <v>38.700000000000003</v>
      </c>
      <c r="G28" s="47">
        <f t="shared" si="4"/>
        <v>0.43</v>
      </c>
      <c r="I28" s="41">
        <v>1.1299999999999999E-2</v>
      </c>
      <c r="J28" s="46" t="b">
        <f t="shared" si="5"/>
        <v>1</v>
      </c>
      <c r="K28" s="16">
        <v>38.700000000000003</v>
      </c>
      <c r="L28" s="46" t="b">
        <f t="shared" si="6"/>
        <v>1</v>
      </c>
      <c r="M28" s="16">
        <v>0.43</v>
      </c>
      <c r="N28" s="46" t="b">
        <f t="shared" si="0"/>
        <v>1</v>
      </c>
    </row>
    <row r="29" spans="2:14">
      <c r="B29" s="17" t="s">
        <v>385</v>
      </c>
      <c r="C29" s="13" t="s">
        <v>386</v>
      </c>
      <c r="D29" s="40" t="s">
        <v>74</v>
      </c>
      <c r="E29" s="41">
        <v>1.32E-2</v>
      </c>
      <c r="F29" s="49">
        <v>20.74</v>
      </c>
      <c r="G29" s="47">
        <f t="shared" si="4"/>
        <v>0.27</v>
      </c>
      <c r="I29" s="41">
        <v>1.32E-2</v>
      </c>
      <c r="J29" s="46" t="b">
        <f t="shared" si="5"/>
        <v>1</v>
      </c>
      <c r="K29" s="16">
        <v>20.74</v>
      </c>
      <c r="L29" s="46" t="b">
        <f t="shared" si="6"/>
        <v>1</v>
      </c>
      <c r="M29" s="16">
        <v>0.27</v>
      </c>
      <c r="N29" s="46" t="b">
        <f t="shared" si="0"/>
        <v>1</v>
      </c>
    </row>
    <row r="30" spans="2:14" ht="22.5">
      <c r="B30" s="17" t="s">
        <v>387</v>
      </c>
      <c r="C30" s="13" t="s">
        <v>388</v>
      </c>
      <c r="D30" s="40" t="s">
        <v>90</v>
      </c>
      <c r="E30" s="41">
        <v>3.2082999999999999</v>
      </c>
      <c r="F30" s="49">
        <v>3.45</v>
      </c>
      <c r="G30" s="47">
        <f t="shared" si="4"/>
        <v>11.06</v>
      </c>
      <c r="I30" s="41">
        <v>3.2082999999999999</v>
      </c>
      <c r="J30" s="46" t="b">
        <f t="shared" si="5"/>
        <v>1</v>
      </c>
      <c r="K30" s="16">
        <v>3.45</v>
      </c>
      <c r="L30" s="46" t="b">
        <f t="shared" si="6"/>
        <v>1</v>
      </c>
      <c r="M30" s="16">
        <v>11.06</v>
      </c>
      <c r="N30" s="46" t="b">
        <f t="shared" si="0"/>
        <v>1</v>
      </c>
    </row>
    <row r="31" spans="2:14">
      <c r="B31" s="17" t="s">
        <v>377</v>
      </c>
      <c r="C31" s="13" t="s">
        <v>378</v>
      </c>
      <c r="D31" s="40" t="s">
        <v>363</v>
      </c>
      <c r="E31" s="41">
        <v>0.37290000000000001</v>
      </c>
      <c r="F31" s="49">
        <v>27.74</v>
      </c>
      <c r="G31" s="47">
        <f t="shared" si="4"/>
        <v>10.34</v>
      </c>
      <c r="I31" s="41">
        <v>0.37290000000000001</v>
      </c>
      <c r="J31" s="46" t="b">
        <f t="shared" si="5"/>
        <v>1</v>
      </c>
      <c r="K31" s="16">
        <v>27.74</v>
      </c>
      <c r="L31" s="46" t="b">
        <f t="shared" si="6"/>
        <v>1</v>
      </c>
      <c r="M31" s="16">
        <v>10.34</v>
      </c>
      <c r="N31" s="46" t="b">
        <f t="shared" si="0"/>
        <v>1</v>
      </c>
    </row>
    <row r="32" spans="2:14" ht="12.75" customHeight="1">
      <c r="B32" s="17" t="s">
        <v>389</v>
      </c>
      <c r="C32" s="13" t="s">
        <v>390</v>
      </c>
      <c r="D32" s="40" t="s">
        <v>35</v>
      </c>
      <c r="E32" s="41">
        <v>0.5</v>
      </c>
      <c r="F32" s="49">
        <v>22.42</v>
      </c>
      <c r="G32" s="47">
        <f t="shared" si="4"/>
        <v>11.21</v>
      </c>
      <c r="I32" s="41">
        <v>0.5</v>
      </c>
      <c r="J32" s="46" t="b">
        <f t="shared" si="5"/>
        <v>1</v>
      </c>
      <c r="K32" s="16">
        <v>22.42</v>
      </c>
      <c r="L32" s="46" t="b">
        <f t="shared" si="6"/>
        <v>1</v>
      </c>
      <c r="M32" s="16">
        <v>11.21</v>
      </c>
      <c r="N32" s="46" t="b">
        <f t="shared" si="0"/>
        <v>1</v>
      </c>
    </row>
    <row r="33" spans="2:14">
      <c r="B33" s="17" t="s">
        <v>364</v>
      </c>
      <c r="C33" s="17" t="s">
        <v>365</v>
      </c>
      <c r="D33" s="40" t="s">
        <v>363</v>
      </c>
      <c r="E33" s="41">
        <v>1.1186</v>
      </c>
      <c r="F33" s="49">
        <v>22.76</v>
      </c>
      <c r="G33" s="47">
        <f t="shared" si="4"/>
        <v>25.45</v>
      </c>
      <c r="I33" s="41">
        <v>1.1186</v>
      </c>
      <c r="J33" s="46" t="b">
        <f t="shared" si="5"/>
        <v>1</v>
      </c>
      <c r="K33" s="16">
        <v>22.76</v>
      </c>
      <c r="L33" s="46" t="b">
        <f t="shared" si="6"/>
        <v>1</v>
      </c>
      <c r="M33" s="16">
        <v>25.45</v>
      </c>
      <c r="N33" s="46" t="b">
        <f t="shared" si="0"/>
        <v>1</v>
      </c>
    </row>
    <row r="34" spans="2:14">
      <c r="B34" s="42"/>
      <c r="C34" s="42"/>
      <c r="D34" s="42"/>
      <c r="E34" s="42"/>
      <c r="F34" s="43" t="s">
        <v>21</v>
      </c>
      <c r="G34" s="48">
        <f>SUM(G27:G33)</f>
        <v>458.75999999999993</v>
      </c>
      <c r="I34" s="42"/>
      <c r="K34" s="42"/>
      <c r="M34" s="44">
        <v>458.76</v>
      </c>
      <c r="N34" s="46" t="b">
        <f t="shared" si="0"/>
        <v>1</v>
      </c>
    </row>
    <row r="36" spans="2:14">
      <c r="B36" s="29" t="s">
        <v>391</v>
      </c>
      <c r="C36" s="30"/>
      <c r="D36" s="30"/>
      <c r="E36" s="30"/>
      <c r="F36" s="30"/>
      <c r="G36" s="31"/>
      <c r="I36" s="30"/>
      <c r="K36" s="30"/>
      <c r="M36" s="31"/>
    </row>
    <row r="37" spans="2:14">
      <c r="B37" s="32" t="s">
        <v>367</v>
      </c>
      <c r="C37" s="33"/>
      <c r="D37" s="33"/>
      <c r="E37" s="33"/>
      <c r="F37" s="33"/>
      <c r="G37" s="34"/>
      <c r="I37" s="33"/>
      <c r="K37" s="33"/>
      <c r="M37" s="34"/>
    </row>
    <row r="38" spans="2:14">
      <c r="B38" s="35" t="s">
        <v>392</v>
      </c>
      <c r="C38" s="36"/>
      <c r="D38" s="36"/>
      <c r="E38" s="36"/>
      <c r="F38" s="37"/>
      <c r="G38" s="38"/>
      <c r="I38" s="36"/>
      <c r="K38" s="37"/>
      <c r="M38" s="38"/>
    </row>
    <row r="39" spans="2:14">
      <c r="B39" s="39" t="s">
        <v>353</v>
      </c>
      <c r="C39" s="7" t="s">
        <v>17</v>
      </c>
      <c r="D39" s="39" t="s">
        <v>354</v>
      </c>
      <c r="E39" s="39" t="s">
        <v>355</v>
      </c>
      <c r="F39" s="39" t="s">
        <v>1684</v>
      </c>
      <c r="G39" s="39" t="s">
        <v>360</v>
      </c>
      <c r="I39" s="39" t="s">
        <v>355</v>
      </c>
      <c r="K39" s="39" t="s">
        <v>358</v>
      </c>
      <c r="M39" s="39" t="s">
        <v>360</v>
      </c>
    </row>
    <row r="40" spans="2:14" ht="22.5">
      <c r="B40" s="17" t="s">
        <v>393</v>
      </c>
      <c r="C40" s="13" t="s">
        <v>394</v>
      </c>
      <c r="D40" s="40" t="s">
        <v>47</v>
      </c>
      <c r="E40" s="41">
        <v>2.3199999999999998E-2</v>
      </c>
      <c r="F40" s="49">
        <v>289.67</v>
      </c>
      <c r="G40" s="47">
        <f t="shared" ref="G40:G45" si="7">TRUNC(E40*F40,2)</f>
        <v>6.72</v>
      </c>
      <c r="I40" s="41">
        <v>2.3199999999999998E-2</v>
      </c>
      <c r="J40" s="46" t="b">
        <f t="shared" ref="J40:J45" si="8">E40=I40</f>
        <v>1</v>
      </c>
      <c r="K40" s="16">
        <v>289.67</v>
      </c>
      <c r="L40" s="46" t="b">
        <f t="shared" ref="L40:L45" si="9">F40=K40</f>
        <v>1</v>
      </c>
      <c r="M40" s="16">
        <v>6.72</v>
      </c>
      <c r="N40" s="46" t="b">
        <f t="shared" si="0"/>
        <v>1</v>
      </c>
    </row>
    <row r="41" spans="2:14">
      <c r="B41" s="17" t="s">
        <v>395</v>
      </c>
      <c r="C41" s="13" t="s">
        <v>396</v>
      </c>
      <c r="D41" s="40" t="s">
        <v>90</v>
      </c>
      <c r="E41" s="41">
        <v>20</v>
      </c>
      <c r="F41" s="49">
        <v>5.5</v>
      </c>
      <c r="G41" s="47">
        <f t="shared" si="7"/>
        <v>110</v>
      </c>
      <c r="I41" s="41">
        <v>20</v>
      </c>
      <c r="J41" s="46" t="b">
        <f t="shared" si="8"/>
        <v>1</v>
      </c>
      <c r="K41" s="16">
        <v>5.5</v>
      </c>
      <c r="L41" s="46" t="b">
        <f t="shared" si="9"/>
        <v>1</v>
      </c>
      <c r="M41" s="16">
        <v>110</v>
      </c>
      <c r="N41" s="46" t="b">
        <f t="shared" si="0"/>
        <v>1</v>
      </c>
    </row>
    <row r="42" spans="2:14" ht="22.5">
      <c r="B42" s="17" t="s">
        <v>397</v>
      </c>
      <c r="C42" s="13" t="s">
        <v>398</v>
      </c>
      <c r="D42" s="40" t="s">
        <v>47</v>
      </c>
      <c r="E42" s="41">
        <v>1</v>
      </c>
      <c r="F42" s="49">
        <v>19.03</v>
      </c>
      <c r="G42" s="47">
        <f t="shared" si="7"/>
        <v>19.03</v>
      </c>
      <c r="I42" s="41">
        <v>1</v>
      </c>
      <c r="J42" s="46" t="b">
        <f t="shared" si="8"/>
        <v>1</v>
      </c>
      <c r="K42" s="16">
        <v>19.03</v>
      </c>
      <c r="L42" s="46" t="b">
        <f t="shared" si="9"/>
        <v>1</v>
      </c>
      <c r="M42" s="16">
        <v>19.03</v>
      </c>
      <c r="N42" s="46" t="b">
        <f t="shared" si="0"/>
        <v>1</v>
      </c>
    </row>
    <row r="43" spans="2:14">
      <c r="B43" s="17" t="s">
        <v>399</v>
      </c>
      <c r="C43" s="13" t="s">
        <v>400</v>
      </c>
      <c r="D43" s="40" t="s">
        <v>90</v>
      </c>
      <c r="E43" s="41">
        <v>5</v>
      </c>
      <c r="F43" s="49">
        <v>4.33</v>
      </c>
      <c r="G43" s="47">
        <f t="shared" si="7"/>
        <v>21.65</v>
      </c>
      <c r="I43" s="41">
        <v>5</v>
      </c>
      <c r="J43" s="46" t="b">
        <f t="shared" si="8"/>
        <v>1</v>
      </c>
      <c r="K43" s="16">
        <v>4.33</v>
      </c>
      <c r="L43" s="46" t="b">
        <f t="shared" si="9"/>
        <v>1</v>
      </c>
      <c r="M43" s="16">
        <v>21.65</v>
      </c>
      <c r="N43" s="46" t="b">
        <f t="shared" si="0"/>
        <v>1</v>
      </c>
    </row>
    <row r="44" spans="2:14">
      <c r="B44" s="17" t="s">
        <v>401</v>
      </c>
      <c r="C44" s="13" t="s">
        <v>402</v>
      </c>
      <c r="D44" s="40" t="s">
        <v>363</v>
      </c>
      <c r="E44" s="41">
        <v>1</v>
      </c>
      <c r="F44" s="49">
        <v>28.5</v>
      </c>
      <c r="G44" s="47">
        <f t="shared" si="7"/>
        <v>28.5</v>
      </c>
      <c r="I44" s="41">
        <v>1</v>
      </c>
      <c r="J44" s="46" t="b">
        <f t="shared" si="8"/>
        <v>1</v>
      </c>
      <c r="K44" s="16">
        <v>28.5</v>
      </c>
      <c r="L44" s="46" t="b">
        <f t="shared" si="9"/>
        <v>1</v>
      </c>
      <c r="M44" s="16">
        <v>28.5</v>
      </c>
      <c r="N44" s="46" t="b">
        <f t="shared" si="0"/>
        <v>1</v>
      </c>
    </row>
    <row r="45" spans="2:14">
      <c r="B45" s="17" t="s">
        <v>364</v>
      </c>
      <c r="C45" s="17" t="s">
        <v>365</v>
      </c>
      <c r="D45" s="40" t="s">
        <v>363</v>
      </c>
      <c r="E45" s="41">
        <v>1</v>
      </c>
      <c r="F45" s="49">
        <v>22.76</v>
      </c>
      <c r="G45" s="47">
        <f t="shared" si="7"/>
        <v>22.76</v>
      </c>
      <c r="I45" s="41">
        <v>1</v>
      </c>
      <c r="J45" s="46" t="b">
        <f t="shared" si="8"/>
        <v>1</v>
      </c>
      <c r="K45" s="16">
        <v>22.76</v>
      </c>
      <c r="L45" s="46" t="b">
        <f t="shared" si="9"/>
        <v>1</v>
      </c>
      <c r="M45" s="16">
        <v>22.76</v>
      </c>
      <c r="N45" s="46" t="b">
        <f t="shared" si="0"/>
        <v>1</v>
      </c>
    </row>
    <row r="46" spans="2:14">
      <c r="B46" s="42"/>
      <c r="C46" s="42"/>
      <c r="D46" s="42"/>
      <c r="E46" s="42"/>
      <c r="F46" s="43" t="s">
        <v>21</v>
      </c>
      <c r="G46" s="48">
        <f>SUM(G40:G45)</f>
        <v>208.66</v>
      </c>
      <c r="I46" s="42"/>
      <c r="K46" s="42"/>
      <c r="M46" s="44">
        <v>208.66</v>
      </c>
      <c r="N46" s="46" t="b">
        <f t="shared" si="0"/>
        <v>1</v>
      </c>
    </row>
    <row r="48" spans="2:14">
      <c r="B48" s="29" t="s">
        <v>403</v>
      </c>
      <c r="C48" s="30"/>
      <c r="D48" s="30"/>
      <c r="E48" s="30"/>
      <c r="F48" s="30"/>
      <c r="G48" s="31"/>
      <c r="I48" s="30"/>
      <c r="K48" s="30"/>
      <c r="M48" s="31"/>
    </row>
    <row r="49" spans="2:14">
      <c r="B49" s="32" t="s">
        <v>367</v>
      </c>
      <c r="C49" s="33"/>
      <c r="D49" s="33"/>
      <c r="E49" s="33"/>
      <c r="F49" s="33"/>
      <c r="G49" s="34"/>
      <c r="I49" s="33"/>
      <c r="K49" s="33"/>
      <c r="M49" s="34"/>
    </row>
    <row r="50" spans="2:14">
      <c r="B50" s="35" t="s">
        <v>404</v>
      </c>
      <c r="C50" s="36"/>
      <c r="D50" s="36"/>
      <c r="E50" s="36"/>
      <c r="F50" s="37"/>
      <c r="G50" s="38"/>
      <c r="I50" s="36"/>
      <c r="K50" s="37"/>
      <c r="M50" s="38"/>
    </row>
    <row r="51" spans="2:14">
      <c r="B51" s="39" t="s">
        <v>353</v>
      </c>
      <c r="C51" s="7" t="s">
        <v>17</v>
      </c>
      <c r="D51" s="39" t="s">
        <v>354</v>
      </c>
      <c r="E51" s="39" t="s">
        <v>355</v>
      </c>
      <c r="F51" s="39" t="s">
        <v>1684</v>
      </c>
      <c r="G51" s="39" t="s">
        <v>360</v>
      </c>
      <c r="I51" s="39" t="s">
        <v>355</v>
      </c>
      <c r="K51" s="39" t="s">
        <v>358</v>
      </c>
      <c r="M51" s="39" t="s">
        <v>360</v>
      </c>
    </row>
    <row r="52" spans="2:14" ht="25.5" customHeight="1">
      <c r="B52" s="17" t="s">
        <v>405</v>
      </c>
      <c r="C52" s="13" t="s">
        <v>406</v>
      </c>
      <c r="D52" s="40" t="s">
        <v>47</v>
      </c>
      <c r="E52" s="41">
        <v>3</v>
      </c>
      <c r="F52" s="49">
        <v>137.94999999999999</v>
      </c>
      <c r="G52" s="47">
        <f t="shared" ref="G52:G58" si="10">TRUNC(E52*F52,2)</f>
        <v>413.85</v>
      </c>
      <c r="I52" s="41">
        <v>3</v>
      </c>
      <c r="J52" s="46" t="b">
        <f t="shared" ref="J52:J58" si="11">E52=I52</f>
        <v>1</v>
      </c>
      <c r="K52" s="16">
        <v>137.94999999999999</v>
      </c>
      <c r="L52" s="46" t="b">
        <f t="shared" ref="L52:L58" si="12">F52=K52</f>
        <v>1</v>
      </c>
      <c r="M52" s="16">
        <v>413.85</v>
      </c>
      <c r="N52" s="46" t="b">
        <f t="shared" si="0"/>
        <v>1</v>
      </c>
    </row>
    <row r="53" spans="2:14" ht="33.75">
      <c r="B53" s="17" t="s">
        <v>407</v>
      </c>
      <c r="C53" s="13" t="s">
        <v>408</v>
      </c>
      <c r="D53" s="40" t="s">
        <v>90</v>
      </c>
      <c r="E53" s="41">
        <v>27</v>
      </c>
      <c r="F53" s="49">
        <v>10.92</v>
      </c>
      <c r="G53" s="47">
        <f t="shared" si="10"/>
        <v>294.83999999999997</v>
      </c>
      <c r="I53" s="41">
        <v>27</v>
      </c>
      <c r="J53" s="46" t="b">
        <f t="shared" si="11"/>
        <v>1</v>
      </c>
      <c r="K53" s="16">
        <v>10.92</v>
      </c>
      <c r="L53" s="46" t="b">
        <f t="shared" si="12"/>
        <v>1</v>
      </c>
      <c r="M53" s="16">
        <v>294.83999999999997</v>
      </c>
      <c r="N53" s="46" t="b">
        <f t="shared" si="0"/>
        <v>1</v>
      </c>
    </row>
    <row r="54" spans="2:14" ht="33.75">
      <c r="B54" s="17" t="s">
        <v>409</v>
      </c>
      <c r="C54" s="13" t="s">
        <v>410</v>
      </c>
      <c r="D54" s="40" t="s">
        <v>47</v>
      </c>
      <c r="E54" s="41">
        <v>1</v>
      </c>
      <c r="F54" s="49">
        <v>191.1</v>
      </c>
      <c r="G54" s="47">
        <f t="shared" si="10"/>
        <v>191.1</v>
      </c>
      <c r="I54" s="41">
        <v>1</v>
      </c>
      <c r="J54" s="46" t="b">
        <f t="shared" si="11"/>
        <v>1</v>
      </c>
      <c r="K54" s="16">
        <v>191.1</v>
      </c>
      <c r="L54" s="46" t="b">
        <f t="shared" si="12"/>
        <v>1</v>
      </c>
      <c r="M54" s="16">
        <v>191.1</v>
      </c>
      <c r="N54" s="46" t="b">
        <f t="shared" si="0"/>
        <v>1</v>
      </c>
    </row>
    <row r="55" spans="2:14" ht="22.5">
      <c r="B55" s="17" t="s">
        <v>411</v>
      </c>
      <c r="C55" s="13" t="s">
        <v>412</v>
      </c>
      <c r="D55" s="40" t="s">
        <v>47</v>
      </c>
      <c r="E55" s="41">
        <v>1</v>
      </c>
      <c r="F55" s="49">
        <v>80.55</v>
      </c>
      <c r="G55" s="47">
        <f t="shared" si="10"/>
        <v>80.55</v>
      </c>
      <c r="I55" s="41">
        <v>1</v>
      </c>
      <c r="J55" s="46" t="b">
        <f t="shared" si="11"/>
        <v>1</v>
      </c>
      <c r="K55" s="16">
        <v>80.55</v>
      </c>
      <c r="L55" s="46" t="b">
        <f t="shared" si="12"/>
        <v>1</v>
      </c>
      <c r="M55" s="16">
        <v>80.55</v>
      </c>
      <c r="N55" s="46" t="b">
        <f t="shared" si="0"/>
        <v>1</v>
      </c>
    </row>
    <row r="56" spans="2:14" ht="22.5">
      <c r="B56" s="17" t="s">
        <v>413</v>
      </c>
      <c r="C56" s="13" t="s">
        <v>414</v>
      </c>
      <c r="D56" s="40" t="s">
        <v>90</v>
      </c>
      <c r="E56" s="41">
        <v>6</v>
      </c>
      <c r="F56" s="49">
        <v>91.37</v>
      </c>
      <c r="G56" s="47">
        <f t="shared" si="10"/>
        <v>548.22</v>
      </c>
      <c r="I56" s="41">
        <v>6</v>
      </c>
      <c r="J56" s="46" t="b">
        <f t="shared" si="11"/>
        <v>1</v>
      </c>
      <c r="K56" s="16">
        <v>91.37</v>
      </c>
      <c r="L56" s="46" t="b">
        <f t="shared" si="12"/>
        <v>1</v>
      </c>
      <c r="M56" s="16">
        <v>548.22</v>
      </c>
      <c r="N56" s="46" t="b">
        <f t="shared" si="0"/>
        <v>1</v>
      </c>
    </row>
    <row r="57" spans="2:14">
      <c r="B57" s="17" t="s">
        <v>415</v>
      </c>
      <c r="C57" s="13" t="s">
        <v>416</v>
      </c>
      <c r="D57" s="40" t="s">
        <v>363</v>
      </c>
      <c r="E57" s="41">
        <v>4</v>
      </c>
      <c r="F57" s="49">
        <v>31.14</v>
      </c>
      <c r="G57" s="47">
        <f t="shared" si="10"/>
        <v>124.56</v>
      </c>
      <c r="I57" s="41">
        <v>4</v>
      </c>
      <c r="J57" s="46" t="b">
        <f t="shared" si="11"/>
        <v>1</v>
      </c>
      <c r="K57" s="16">
        <v>31.14</v>
      </c>
      <c r="L57" s="46" t="b">
        <f t="shared" si="12"/>
        <v>1</v>
      </c>
      <c r="M57" s="16">
        <v>124.56</v>
      </c>
      <c r="N57" s="46" t="b">
        <f t="shared" si="0"/>
        <v>1</v>
      </c>
    </row>
    <row r="58" spans="2:14">
      <c r="B58" s="17" t="s">
        <v>364</v>
      </c>
      <c r="C58" s="17" t="s">
        <v>365</v>
      </c>
      <c r="D58" s="40" t="s">
        <v>363</v>
      </c>
      <c r="E58" s="41">
        <v>4</v>
      </c>
      <c r="F58" s="49">
        <v>22.76</v>
      </c>
      <c r="G58" s="47">
        <f t="shared" si="10"/>
        <v>91.04</v>
      </c>
      <c r="I58" s="41">
        <v>4</v>
      </c>
      <c r="J58" s="46" t="b">
        <f t="shared" si="11"/>
        <v>1</v>
      </c>
      <c r="K58" s="16">
        <v>22.76</v>
      </c>
      <c r="L58" s="46" t="b">
        <f t="shared" si="12"/>
        <v>1</v>
      </c>
      <c r="M58" s="16">
        <v>91.04</v>
      </c>
      <c r="N58" s="46" t="b">
        <f t="shared" si="0"/>
        <v>1</v>
      </c>
    </row>
    <row r="59" spans="2:14">
      <c r="B59" s="42"/>
      <c r="C59" s="42"/>
      <c r="D59" s="42"/>
      <c r="E59" s="42"/>
      <c r="F59" s="43" t="s">
        <v>21</v>
      </c>
      <c r="G59" s="48">
        <f>SUM(G52:G58)</f>
        <v>1744.1599999999999</v>
      </c>
      <c r="I59" s="42"/>
      <c r="K59" s="42"/>
      <c r="M59" s="44">
        <v>1744.16</v>
      </c>
      <c r="N59" s="46" t="b">
        <f t="shared" si="0"/>
        <v>1</v>
      </c>
    </row>
    <row r="61" spans="2:14" ht="25.5" customHeight="1">
      <c r="B61" s="64" t="s">
        <v>417</v>
      </c>
      <c r="C61" s="65"/>
      <c r="D61" s="65"/>
      <c r="E61" s="65"/>
      <c r="F61" s="65"/>
      <c r="G61" s="66"/>
      <c r="I61" s="30"/>
      <c r="K61" s="30"/>
      <c r="M61" s="31"/>
    </row>
    <row r="62" spans="2:14">
      <c r="B62" s="32" t="s">
        <v>367</v>
      </c>
      <c r="C62" s="33"/>
      <c r="D62" s="33"/>
      <c r="E62" s="33"/>
      <c r="F62" s="33"/>
      <c r="G62" s="34"/>
      <c r="I62" s="33"/>
      <c r="K62" s="33"/>
      <c r="M62" s="34"/>
    </row>
    <row r="63" spans="2:14">
      <c r="B63" s="35" t="s">
        <v>418</v>
      </c>
      <c r="C63" s="36"/>
      <c r="D63" s="36"/>
      <c r="E63" s="36"/>
      <c r="F63" s="37"/>
      <c r="G63" s="38"/>
      <c r="I63" s="36"/>
      <c r="K63" s="37"/>
      <c r="M63" s="38"/>
    </row>
    <row r="64" spans="2:14">
      <c r="B64" s="39" t="s">
        <v>353</v>
      </c>
      <c r="C64" s="7" t="s">
        <v>17</v>
      </c>
      <c r="D64" s="39" t="s">
        <v>354</v>
      </c>
      <c r="E64" s="39" t="s">
        <v>355</v>
      </c>
      <c r="F64" s="39" t="s">
        <v>1684</v>
      </c>
      <c r="G64" s="39" t="s">
        <v>360</v>
      </c>
      <c r="I64" s="39" t="s">
        <v>355</v>
      </c>
      <c r="K64" s="39" t="s">
        <v>358</v>
      </c>
      <c r="M64" s="39" t="s">
        <v>360</v>
      </c>
    </row>
    <row r="65" spans="2:14" ht="33.75">
      <c r="B65" s="17" t="s">
        <v>419</v>
      </c>
      <c r="C65" s="13" t="s">
        <v>420</v>
      </c>
      <c r="D65" s="40" t="s">
        <v>52</v>
      </c>
      <c r="E65" s="41">
        <v>1</v>
      </c>
      <c r="F65" s="49">
        <v>725.58</v>
      </c>
      <c r="G65" s="47">
        <f>TRUNC(E65*F65,2)</f>
        <v>725.58</v>
      </c>
      <c r="I65" s="41">
        <v>1</v>
      </c>
      <c r="J65" s="46" t="b">
        <f>E65=I65</f>
        <v>1</v>
      </c>
      <c r="K65" s="16">
        <v>725.58</v>
      </c>
      <c r="L65" s="46" t="b">
        <f>F65=K65</f>
        <v>1</v>
      </c>
      <c r="M65" s="16">
        <v>725.58</v>
      </c>
      <c r="N65" s="46" t="b">
        <f t="shared" ref="N65:N100" si="13">G65=M65</f>
        <v>1</v>
      </c>
    </row>
    <row r="66" spans="2:14">
      <c r="B66" s="42"/>
      <c r="C66" s="42"/>
      <c r="D66" s="42"/>
      <c r="E66" s="42"/>
      <c r="F66" s="43" t="s">
        <v>21</v>
      </c>
      <c r="G66" s="48">
        <f>SUM(G65)</f>
        <v>725.58</v>
      </c>
      <c r="I66" s="42"/>
      <c r="K66" s="42"/>
      <c r="M66" s="44">
        <v>725.58</v>
      </c>
      <c r="N66" s="46" t="b">
        <f t="shared" si="13"/>
        <v>1</v>
      </c>
    </row>
    <row r="68" spans="2:14">
      <c r="B68" s="29" t="s">
        <v>421</v>
      </c>
      <c r="C68" s="30"/>
      <c r="D68" s="30"/>
      <c r="E68" s="30"/>
      <c r="F68" s="30"/>
      <c r="G68" s="31"/>
      <c r="I68" s="30"/>
      <c r="K68" s="30"/>
      <c r="M68" s="31"/>
    </row>
    <row r="69" spans="2:14">
      <c r="B69" s="32" t="s">
        <v>422</v>
      </c>
      <c r="C69" s="33"/>
      <c r="D69" s="33"/>
      <c r="E69" s="33"/>
      <c r="F69" s="33"/>
      <c r="G69" s="34"/>
      <c r="I69" s="33"/>
      <c r="K69" s="33"/>
      <c r="M69" s="34"/>
    </row>
    <row r="70" spans="2:14">
      <c r="B70" s="35" t="s">
        <v>423</v>
      </c>
      <c r="C70" s="36"/>
      <c r="D70" s="36"/>
      <c r="E70" s="36"/>
      <c r="F70" s="37"/>
      <c r="G70" s="38"/>
      <c r="I70" s="36"/>
      <c r="K70" s="37"/>
      <c r="M70" s="38"/>
    </row>
    <row r="71" spans="2:14">
      <c r="B71" s="39" t="s">
        <v>353</v>
      </c>
      <c r="C71" s="7" t="s">
        <v>17</v>
      </c>
      <c r="D71" s="39" t="s">
        <v>354</v>
      </c>
      <c r="E71" s="39" t="s">
        <v>355</v>
      </c>
      <c r="F71" s="39" t="s">
        <v>1684</v>
      </c>
      <c r="G71" s="39" t="s">
        <v>360</v>
      </c>
      <c r="I71" s="39" t="s">
        <v>355</v>
      </c>
      <c r="K71" s="39" t="s">
        <v>358</v>
      </c>
      <c r="M71" s="39" t="s">
        <v>360</v>
      </c>
    </row>
    <row r="72" spans="2:14" ht="22.5">
      <c r="B72" s="17" t="s">
        <v>424</v>
      </c>
      <c r="C72" s="13" t="s">
        <v>425</v>
      </c>
      <c r="D72" s="40" t="s">
        <v>52</v>
      </c>
      <c r="E72" s="41">
        <v>1</v>
      </c>
      <c r="F72" s="49">
        <v>1900</v>
      </c>
      <c r="G72" s="47">
        <f>TRUNC(E72*F72,2)</f>
        <v>1900</v>
      </c>
      <c r="I72" s="41">
        <v>1</v>
      </c>
      <c r="J72" s="46" t="b">
        <f>E72=I72</f>
        <v>1</v>
      </c>
      <c r="K72" s="16">
        <v>1900</v>
      </c>
      <c r="L72" s="46" t="b">
        <f>F72=K72</f>
        <v>1</v>
      </c>
      <c r="M72" s="16">
        <v>1900</v>
      </c>
      <c r="N72" s="46" t="b">
        <f t="shared" si="13"/>
        <v>1</v>
      </c>
    </row>
    <row r="73" spans="2:14">
      <c r="B73" s="42"/>
      <c r="C73" s="42"/>
      <c r="D73" s="42"/>
      <c r="E73" s="42"/>
      <c r="F73" s="43" t="s">
        <v>21</v>
      </c>
      <c r="G73" s="48">
        <f>SUM(G72)</f>
        <v>1900</v>
      </c>
      <c r="I73" s="42"/>
      <c r="K73" s="42"/>
      <c r="M73" s="44">
        <v>1900</v>
      </c>
      <c r="N73" s="46" t="b">
        <f t="shared" si="13"/>
        <v>1</v>
      </c>
    </row>
    <row r="75" spans="2:14">
      <c r="B75" s="29" t="s">
        <v>426</v>
      </c>
      <c r="C75" s="30"/>
      <c r="D75" s="30"/>
      <c r="E75" s="30"/>
      <c r="F75" s="30"/>
      <c r="G75" s="31"/>
      <c r="I75" s="30"/>
      <c r="K75" s="30"/>
      <c r="M75" s="31"/>
    </row>
    <row r="76" spans="2:14">
      <c r="B76" s="32" t="s">
        <v>351</v>
      </c>
      <c r="C76" s="33"/>
      <c r="D76" s="33"/>
      <c r="E76" s="33"/>
      <c r="F76" s="33"/>
      <c r="G76" s="34"/>
      <c r="I76" s="33"/>
      <c r="K76" s="33"/>
      <c r="M76" s="34"/>
    </row>
    <row r="77" spans="2:14">
      <c r="B77" s="35" t="s">
        <v>427</v>
      </c>
      <c r="C77" s="36"/>
      <c r="D77" s="36"/>
      <c r="E77" s="36"/>
      <c r="F77" s="37"/>
      <c r="G77" s="38"/>
      <c r="I77" s="36"/>
      <c r="K77" s="37"/>
      <c r="M77" s="38"/>
    </row>
    <row r="78" spans="2:14">
      <c r="B78" s="39" t="s">
        <v>353</v>
      </c>
      <c r="C78" s="7" t="s">
        <v>17</v>
      </c>
      <c r="D78" s="39" t="s">
        <v>354</v>
      </c>
      <c r="E78" s="39" t="s">
        <v>355</v>
      </c>
      <c r="F78" s="39" t="s">
        <v>1684</v>
      </c>
      <c r="G78" s="39" t="s">
        <v>360</v>
      </c>
      <c r="I78" s="39" t="s">
        <v>355</v>
      </c>
      <c r="K78" s="39" t="s">
        <v>358</v>
      </c>
      <c r="M78" s="39" t="s">
        <v>360</v>
      </c>
    </row>
    <row r="79" spans="2:14">
      <c r="B79" s="17" t="s">
        <v>364</v>
      </c>
      <c r="C79" s="17" t="s">
        <v>365</v>
      </c>
      <c r="D79" s="40" t="s">
        <v>363</v>
      </c>
      <c r="E79" s="41">
        <v>3.9557666999999999</v>
      </c>
      <c r="F79" s="49">
        <v>22.76</v>
      </c>
      <c r="G79" s="47">
        <f>TRUNC(E79*F79,2)</f>
        <v>90.03</v>
      </c>
      <c r="I79" s="41">
        <v>3.9557666999999999</v>
      </c>
      <c r="J79" s="46" t="b">
        <f>E79=I79</f>
        <v>1</v>
      </c>
      <c r="K79" s="16">
        <v>22.76</v>
      </c>
      <c r="L79" s="46" t="b">
        <f>F79=K79</f>
        <v>1</v>
      </c>
      <c r="M79" s="16">
        <v>90.03</v>
      </c>
      <c r="N79" s="46" t="b">
        <f t="shared" si="13"/>
        <v>1</v>
      </c>
    </row>
    <row r="80" spans="2:14">
      <c r="B80" s="42"/>
      <c r="C80" s="42"/>
      <c r="D80" s="42"/>
      <c r="E80" s="42"/>
      <c r="F80" s="43" t="s">
        <v>21</v>
      </c>
      <c r="G80" s="48">
        <f>SUM(G79)</f>
        <v>90.03</v>
      </c>
      <c r="I80" s="42"/>
      <c r="K80" s="42"/>
      <c r="M80" s="44">
        <v>90.03</v>
      </c>
      <c r="N80" s="46" t="b">
        <f t="shared" si="13"/>
        <v>1</v>
      </c>
    </row>
    <row r="82" spans="2:14" ht="25.5" customHeight="1">
      <c r="B82" s="64" t="s">
        <v>428</v>
      </c>
      <c r="C82" s="65"/>
      <c r="D82" s="65"/>
      <c r="E82" s="65"/>
      <c r="F82" s="65"/>
      <c r="G82" s="66"/>
      <c r="I82" s="30"/>
      <c r="K82" s="30"/>
      <c r="M82" s="31"/>
    </row>
    <row r="83" spans="2:14">
      <c r="B83" s="32" t="s">
        <v>351</v>
      </c>
      <c r="C83" s="33"/>
      <c r="D83" s="33"/>
      <c r="E83" s="33"/>
      <c r="F83" s="33"/>
      <c r="G83" s="34"/>
      <c r="I83" s="33"/>
      <c r="K83" s="33"/>
      <c r="M83" s="34"/>
    </row>
    <row r="84" spans="2:14">
      <c r="B84" s="35" t="s">
        <v>429</v>
      </c>
      <c r="C84" s="36"/>
      <c r="D84" s="36"/>
      <c r="E84" s="36"/>
      <c r="F84" s="37"/>
      <c r="G84" s="38"/>
      <c r="I84" s="36"/>
      <c r="K84" s="37"/>
      <c r="M84" s="38"/>
    </row>
    <row r="85" spans="2:14">
      <c r="B85" s="39" t="s">
        <v>353</v>
      </c>
      <c r="C85" s="7" t="s">
        <v>17</v>
      </c>
      <c r="D85" s="39" t="s">
        <v>354</v>
      </c>
      <c r="E85" s="39" t="s">
        <v>355</v>
      </c>
      <c r="F85" s="39" t="s">
        <v>1684</v>
      </c>
      <c r="G85" s="39" t="s">
        <v>360</v>
      </c>
      <c r="I85" s="39" t="s">
        <v>355</v>
      </c>
      <c r="K85" s="39" t="s">
        <v>358</v>
      </c>
      <c r="M85" s="39" t="s">
        <v>360</v>
      </c>
    </row>
    <row r="86" spans="2:14" ht="25.5" customHeight="1">
      <c r="B86" s="17" t="s">
        <v>430</v>
      </c>
      <c r="C86" s="13" t="s">
        <v>431</v>
      </c>
      <c r="D86" s="40" t="s">
        <v>432</v>
      </c>
      <c r="E86" s="41">
        <v>4.2000000000000003E-2</v>
      </c>
      <c r="F86" s="49">
        <v>0.78</v>
      </c>
      <c r="G86" s="47">
        <f t="shared" ref="G86:G89" si="14">TRUNC(E86*F86,2)</f>
        <v>0.03</v>
      </c>
      <c r="I86" s="41">
        <v>4.2000000000000003E-2</v>
      </c>
      <c r="J86" s="46" t="b">
        <f>E86=I86</f>
        <v>1</v>
      </c>
      <c r="K86" s="16">
        <v>0.78</v>
      </c>
      <c r="L86" s="46" t="b">
        <f>F86=K86</f>
        <v>1</v>
      </c>
      <c r="M86" s="16">
        <v>0.03</v>
      </c>
      <c r="N86" s="46" t="b">
        <f t="shared" si="13"/>
        <v>1</v>
      </c>
    </row>
    <row r="87" spans="2:14" ht="25.5" customHeight="1">
      <c r="B87" s="17" t="s">
        <v>433</v>
      </c>
      <c r="C87" s="13" t="s">
        <v>434</v>
      </c>
      <c r="D87" s="40" t="s">
        <v>435</v>
      </c>
      <c r="E87" s="41">
        <v>2.5000000000000001E-2</v>
      </c>
      <c r="F87" s="49">
        <v>6.29</v>
      </c>
      <c r="G87" s="47">
        <f t="shared" si="14"/>
        <v>0.15</v>
      </c>
      <c r="I87" s="41">
        <v>2.5000000000000001E-2</v>
      </c>
      <c r="J87" s="46" t="b">
        <f>E87=I87</f>
        <v>1</v>
      </c>
      <c r="K87" s="16">
        <v>6.29</v>
      </c>
      <c r="L87" s="46" t="b">
        <f>F87=K87</f>
        <v>1</v>
      </c>
      <c r="M87" s="16">
        <v>0.15</v>
      </c>
      <c r="N87" s="46" t="b">
        <f t="shared" si="13"/>
        <v>1</v>
      </c>
    </row>
    <row r="88" spans="2:14">
      <c r="B88" s="17" t="s">
        <v>401</v>
      </c>
      <c r="C88" s="13" t="s">
        <v>402</v>
      </c>
      <c r="D88" s="40" t="s">
        <v>363</v>
      </c>
      <c r="E88" s="41">
        <v>4.4999999999999998E-2</v>
      </c>
      <c r="F88" s="49">
        <v>28.5</v>
      </c>
      <c r="G88" s="47">
        <f t="shared" si="14"/>
        <v>1.28</v>
      </c>
      <c r="I88" s="41">
        <v>4.4999999999999998E-2</v>
      </c>
      <c r="J88" s="46" t="b">
        <f>E88=I88</f>
        <v>1</v>
      </c>
      <c r="K88" s="16">
        <v>28.5</v>
      </c>
      <c r="L88" s="46" t="b">
        <f>F88=K88</f>
        <v>1</v>
      </c>
      <c r="M88" s="16">
        <v>1.28</v>
      </c>
      <c r="N88" s="46" t="b">
        <f t="shared" si="13"/>
        <v>1</v>
      </c>
    </row>
    <row r="89" spans="2:14">
      <c r="B89" s="17" t="s">
        <v>364</v>
      </c>
      <c r="C89" s="17" t="s">
        <v>365</v>
      </c>
      <c r="D89" s="40" t="s">
        <v>363</v>
      </c>
      <c r="E89" s="41">
        <v>8.8999999999999996E-2</v>
      </c>
      <c r="F89" s="49">
        <v>22.76</v>
      </c>
      <c r="G89" s="47">
        <f t="shared" si="14"/>
        <v>2.02</v>
      </c>
      <c r="I89" s="41">
        <v>8.8999999999999996E-2</v>
      </c>
      <c r="J89" s="46" t="b">
        <f>E89=I89</f>
        <v>1</v>
      </c>
      <c r="K89" s="16">
        <v>22.76</v>
      </c>
      <c r="L89" s="46" t="b">
        <f>F89=K89</f>
        <v>1</v>
      </c>
      <c r="M89" s="16">
        <v>2.02</v>
      </c>
      <c r="N89" s="46" t="b">
        <f t="shared" si="13"/>
        <v>1</v>
      </c>
    </row>
    <row r="90" spans="2:14">
      <c r="B90" s="42"/>
      <c r="C90" s="42"/>
      <c r="D90" s="42"/>
      <c r="E90" s="42"/>
      <c r="F90" s="43" t="s">
        <v>21</v>
      </c>
      <c r="G90" s="48">
        <f>SUM(G86:G89)</f>
        <v>3.48</v>
      </c>
      <c r="I90" s="42"/>
      <c r="K90" s="42"/>
      <c r="M90" s="44">
        <v>3.48</v>
      </c>
      <c r="N90" s="46" t="b">
        <f t="shared" si="13"/>
        <v>1</v>
      </c>
    </row>
    <row r="92" spans="2:14">
      <c r="B92" s="29" t="s">
        <v>436</v>
      </c>
      <c r="C92" s="30"/>
      <c r="D92" s="30"/>
      <c r="E92" s="30"/>
      <c r="F92" s="30"/>
      <c r="G92" s="31"/>
      <c r="I92" s="30"/>
      <c r="K92" s="30"/>
      <c r="M92" s="31"/>
    </row>
    <row r="93" spans="2:14">
      <c r="B93" s="32" t="s">
        <v>351</v>
      </c>
      <c r="C93" s="33"/>
      <c r="D93" s="33"/>
      <c r="E93" s="33"/>
      <c r="F93" s="33"/>
      <c r="G93" s="34"/>
      <c r="I93" s="33"/>
      <c r="K93" s="33"/>
      <c r="M93" s="34"/>
    </row>
    <row r="94" spans="2:14">
      <c r="B94" s="35" t="s">
        <v>437</v>
      </c>
      <c r="C94" s="36"/>
      <c r="D94" s="36"/>
      <c r="E94" s="36"/>
      <c r="F94" s="37"/>
      <c r="G94" s="38"/>
      <c r="I94" s="36"/>
      <c r="K94" s="37"/>
      <c r="M94" s="38"/>
    </row>
    <row r="95" spans="2:14">
      <c r="B95" s="39" t="s">
        <v>353</v>
      </c>
      <c r="C95" s="7" t="s">
        <v>17</v>
      </c>
      <c r="D95" s="39" t="s">
        <v>354</v>
      </c>
      <c r="E95" s="39" t="s">
        <v>355</v>
      </c>
      <c r="F95" s="39" t="s">
        <v>1684</v>
      </c>
      <c r="G95" s="39" t="s">
        <v>360</v>
      </c>
      <c r="I95" s="39" t="s">
        <v>355</v>
      </c>
      <c r="K95" s="39" t="s">
        <v>358</v>
      </c>
      <c r="M95" s="39" t="s">
        <v>360</v>
      </c>
    </row>
    <row r="96" spans="2:14" ht="45">
      <c r="B96" s="17" t="s">
        <v>438</v>
      </c>
      <c r="C96" s="13" t="s">
        <v>439</v>
      </c>
      <c r="D96" s="40" t="s">
        <v>432</v>
      </c>
      <c r="E96" s="41">
        <v>5.9999999999999995E-4</v>
      </c>
      <c r="F96" s="49">
        <v>74.08</v>
      </c>
      <c r="G96" s="47">
        <f t="shared" ref="G96:G99" si="15">TRUNC(E96*F96,2)</f>
        <v>0.04</v>
      </c>
      <c r="I96" s="41">
        <v>5.9999999999999995E-4</v>
      </c>
      <c r="J96" s="46" t="b">
        <f>E96=I96</f>
        <v>1</v>
      </c>
      <c r="K96" s="16">
        <v>74.08</v>
      </c>
      <c r="L96" s="46" t="b">
        <f>F96=K96</f>
        <v>1</v>
      </c>
      <c r="M96" s="16">
        <v>0.04</v>
      </c>
      <c r="N96" s="46" t="b">
        <f t="shared" si="13"/>
        <v>1</v>
      </c>
    </row>
    <row r="97" spans="2:14" ht="45">
      <c r="B97" s="17" t="s">
        <v>440</v>
      </c>
      <c r="C97" s="13" t="s">
        <v>441</v>
      </c>
      <c r="D97" s="40" t="s">
        <v>435</v>
      </c>
      <c r="E97" s="41">
        <v>5.4000000000000003E-3</v>
      </c>
      <c r="F97" s="49">
        <v>319.69</v>
      </c>
      <c r="G97" s="47">
        <f t="shared" si="15"/>
        <v>1.72</v>
      </c>
      <c r="I97" s="41">
        <v>5.4000000000000003E-3</v>
      </c>
      <c r="J97" s="46" t="b">
        <f>E97=I97</f>
        <v>1</v>
      </c>
      <c r="K97" s="16">
        <v>319.69</v>
      </c>
      <c r="L97" s="46" t="b">
        <f>F97=K97</f>
        <v>1</v>
      </c>
      <c r="M97" s="16">
        <v>1.72</v>
      </c>
      <c r="N97" s="46" t="b">
        <f t="shared" si="13"/>
        <v>1</v>
      </c>
    </row>
    <row r="98" spans="2:14" ht="33.75">
      <c r="B98" s="17" t="s">
        <v>442</v>
      </c>
      <c r="C98" s="13" t="s">
        <v>443</v>
      </c>
      <c r="D98" s="40" t="s">
        <v>435</v>
      </c>
      <c r="E98" s="41">
        <v>0.19620000000000001</v>
      </c>
      <c r="F98" s="49">
        <v>39.04</v>
      </c>
      <c r="G98" s="47">
        <f t="shared" si="15"/>
        <v>7.65</v>
      </c>
      <c r="I98" s="41">
        <v>0.19620000000000001</v>
      </c>
      <c r="J98" s="46" t="b">
        <f>E98=I98</f>
        <v>1</v>
      </c>
      <c r="K98" s="16">
        <v>39.04</v>
      </c>
      <c r="L98" s="46" t="b">
        <f>F98=K98</f>
        <v>1</v>
      </c>
      <c r="M98" s="16">
        <v>7.65</v>
      </c>
      <c r="N98" s="46" t="b">
        <f t="shared" si="13"/>
        <v>1</v>
      </c>
    </row>
    <row r="99" spans="2:14">
      <c r="B99" s="17" t="s">
        <v>364</v>
      </c>
      <c r="C99" s="17" t="s">
        <v>365</v>
      </c>
      <c r="D99" s="40" t="s">
        <v>363</v>
      </c>
      <c r="E99" s="41">
        <v>0.78659999999999997</v>
      </c>
      <c r="F99" s="49">
        <v>22.76</v>
      </c>
      <c r="G99" s="47">
        <f t="shared" si="15"/>
        <v>17.899999999999999</v>
      </c>
      <c r="I99" s="41">
        <v>0.78659999999999997</v>
      </c>
      <c r="J99" s="46" t="b">
        <f>E99=I99</f>
        <v>1</v>
      </c>
      <c r="K99" s="16">
        <v>22.76</v>
      </c>
      <c r="L99" s="46" t="b">
        <f>F99=K99</f>
        <v>1</v>
      </c>
      <c r="M99" s="16">
        <v>17.899999999999999</v>
      </c>
      <c r="N99" s="46" t="b">
        <f t="shared" si="13"/>
        <v>1</v>
      </c>
    </row>
    <row r="100" spans="2:14">
      <c r="B100" s="42"/>
      <c r="C100" s="42"/>
      <c r="D100" s="42"/>
      <c r="E100" s="42"/>
      <c r="F100" s="43" t="s">
        <v>21</v>
      </c>
      <c r="G100" s="48">
        <f>SUM(G96:G99)</f>
        <v>27.31</v>
      </c>
      <c r="I100" s="42"/>
      <c r="K100" s="42"/>
      <c r="M100" s="44">
        <v>27.31</v>
      </c>
      <c r="N100" s="46" t="b">
        <f t="shared" si="13"/>
        <v>1</v>
      </c>
    </row>
    <row r="102" spans="2:14">
      <c r="B102" s="29" t="s">
        <v>444</v>
      </c>
      <c r="C102" s="30"/>
      <c r="D102" s="30"/>
      <c r="E102" s="30"/>
      <c r="F102" s="30"/>
      <c r="G102" s="31"/>
      <c r="I102" s="30"/>
      <c r="K102" s="30"/>
      <c r="M102" s="31"/>
    </row>
    <row r="103" spans="2:14">
      <c r="B103" s="32" t="s">
        <v>367</v>
      </c>
      <c r="C103" s="33"/>
      <c r="D103" s="33"/>
      <c r="E103" s="33"/>
      <c r="F103" s="33"/>
      <c r="G103" s="34"/>
      <c r="I103" s="33"/>
      <c r="K103" s="33"/>
      <c r="M103" s="34"/>
    </row>
    <row r="104" spans="2:14">
      <c r="B104" s="35" t="s">
        <v>445</v>
      </c>
      <c r="C104" s="36"/>
      <c r="D104" s="36"/>
      <c r="E104" s="36"/>
      <c r="F104" s="37"/>
      <c r="G104" s="38"/>
      <c r="I104" s="36"/>
      <c r="K104" s="37"/>
      <c r="M104" s="38"/>
    </row>
    <row r="105" spans="2:14">
      <c r="B105" s="39" t="s">
        <v>353</v>
      </c>
      <c r="C105" s="7" t="s">
        <v>17</v>
      </c>
      <c r="D105" s="39" t="s">
        <v>354</v>
      </c>
      <c r="E105" s="39" t="s">
        <v>355</v>
      </c>
      <c r="F105" s="39" t="s">
        <v>1684</v>
      </c>
      <c r="G105" s="39" t="s">
        <v>360</v>
      </c>
      <c r="I105" s="39" t="s">
        <v>355</v>
      </c>
      <c r="K105" s="39" t="s">
        <v>358</v>
      </c>
      <c r="M105" s="39" t="s">
        <v>360</v>
      </c>
    </row>
    <row r="106" spans="2:14">
      <c r="B106" s="17" t="s">
        <v>446</v>
      </c>
      <c r="C106" s="13" t="s">
        <v>447</v>
      </c>
      <c r="D106" s="40" t="s">
        <v>35</v>
      </c>
      <c r="E106" s="41">
        <v>1.1279999999999999</v>
      </c>
      <c r="F106" s="49">
        <v>2.54</v>
      </c>
      <c r="G106" s="47">
        <f t="shared" ref="G106:G108" si="16">TRUNC(E106*F106,2)</f>
        <v>2.86</v>
      </c>
      <c r="I106" s="41">
        <v>1.1279999999999999</v>
      </c>
      <c r="J106" s="46" t="b">
        <f>E106=I106</f>
        <v>1</v>
      </c>
      <c r="K106" s="16">
        <v>2.54</v>
      </c>
      <c r="L106" s="46" t="b">
        <f>F106=K106</f>
        <v>1</v>
      </c>
      <c r="M106" s="16">
        <v>2.86</v>
      </c>
      <c r="N106" s="46" t="b">
        <f t="shared" ref="N106:N157" si="17">G106=M106</f>
        <v>1</v>
      </c>
    </row>
    <row r="107" spans="2:14">
      <c r="B107" s="17" t="s">
        <v>401</v>
      </c>
      <c r="C107" s="13" t="s">
        <v>402</v>
      </c>
      <c r="D107" s="40" t="s">
        <v>363</v>
      </c>
      <c r="E107" s="41">
        <v>4.9100000000000003E-3</v>
      </c>
      <c r="F107" s="49">
        <v>28.5</v>
      </c>
      <c r="G107" s="47">
        <f t="shared" si="16"/>
        <v>0.13</v>
      </c>
      <c r="I107" s="41">
        <v>4.9100000000000003E-3</v>
      </c>
      <c r="J107" s="46" t="b">
        <f>E107=I107</f>
        <v>1</v>
      </c>
      <c r="K107" s="16">
        <v>28.5</v>
      </c>
      <c r="L107" s="46" t="b">
        <f>F107=K107</f>
        <v>1</v>
      </c>
      <c r="M107" s="16">
        <v>0.13</v>
      </c>
      <c r="N107" s="46" t="b">
        <f t="shared" si="17"/>
        <v>1</v>
      </c>
    </row>
    <row r="108" spans="2:14">
      <c r="B108" s="17" t="s">
        <v>364</v>
      </c>
      <c r="C108" s="17" t="s">
        <v>365</v>
      </c>
      <c r="D108" s="40" t="s">
        <v>363</v>
      </c>
      <c r="E108" s="41">
        <v>5.8900000000000003E-3</v>
      </c>
      <c r="F108" s="49">
        <v>22.76</v>
      </c>
      <c r="G108" s="47">
        <f t="shared" si="16"/>
        <v>0.13</v>
      </c>
      <c r="I108" s="41">
        <v>5.8900000000000003E-3</v>
      </c>
      <c r="J108" s="46" t="b">
        <f>E108=I108</f>
        <v>1</v>
      </c>
      <c r="K108" s="16">
        <v>22.76</v>
      </c>
      <c r="L108" s="46" t="b">
        <f>F108=K108</f>
        <v>1</v>
      </c>
      <c r="M108" s="16">
        <v>0.13</v>
      </c>
      <c r="N108" s="46" t="b">
        <f t="shared" si="17"/>
        <v>1</v>
      </c>
    </row>
    <row r="109" spans="2:14">
      <c r="B109" s="42"/>
      <c r="C109" s="42"/>
      <c r="D109" s="42"/>
      <c r="E109" s="42"/>
      <c r="F109" s="43" t="s">
        <v>21</v>
      </c>
      <c r="G109" s="48">
        <f>SUM(G106:G108)</f>
        <v>3.1199999999999997</v>
      </c>
      <c r="I109" s="42"/>
      <c r="K109" s="42"/>
      <c r="M109" s="44">
        <v>3.12</v>
      </c>
      <c r="N109" s="46" t="b">
        <f t="shared" si="17"/>
        <v>1</v>
      </c>
    </row>
    <row r="111" spans="2:14">
      <c r="B111" s="29" t="s">
        <v>448</v>
      </c>
      <c r="C111" s="30"/>
      <c r="D111" s="30"/>
      <c r="E111" s="30"/>
      <c r="F111" s="30"/>
      <c r="G111" s="31"/>
      <c r="I111" s="30"/>
      <c r="K111" s="30"/>
      <c r="M111" s="31"/>
    </row>
    <row r="112" spans="2:14">
      <c r="B112" s="32" t="s">
        <v>351</v>
      </c>
      <c r="C112" s="33"/>
      <c r="D112" s="33"/>
      <c r="E112" s="33"/>
      <c r="F112" s="33"/>
      <c r="G112" s="34"/>
      <c r="I112" s="33"/>
      <c r="K112" s="33"/>
      <c r="M112" s="34"/>
    </row>
    <row r="113" spans="2:14">
      <c r="B113" s="35" t="s">
        <v>449</v>
      </c>
      <c r="C113" s="36"/>
      <c r="D113" s="36"/>
      <c r="E113" s="36"/>
      <c r="F113" s="37"/>
      <c r="G113" s="38"/>
      <c r="I113" s="36"/>
      <c r="K113" s="37"/>
      <c r="M113" s="38"/>
    </row>
    <row r="114" spans="2:14">
      <c r="B114" s="39" t="s">
        <v>353</v>
      </c>
      <c r="C114" s="7" t="s">
        <v>17</v>
      </c>
      <c r="D114" s="39" t="s">
        <v>354</v>
      </c>
      <c r="E114" s="39" t="s">
        <v>355</v>
      </c>
      <c r="F114" s="39" t="s">
        <v>1684</v>
      </c>
      <c r="G114" s="39" t="s">
        <v>360</v>
      </c>
      <c r="I114" s="39" t="s">
        <v>355</v>
      </c>
      <c r="K114" s="39" t="s">
        <v>358</v>
      </c>
      <c r="M114" s="39" t="s">
        <v>360</v>
      </c>
    </row>
    <row r="115" spans="2:14" ht="22.5">
      <c r="B115" s="17" t="s">
        <v>369</v>
      </c>
      <c r="C115" s="13" t="s">
        <v>370</v>
      </c>
      <c r="D115" s="40" t="s">
        <v>74</v>
      </c>
      <c r="E115" s="41">
        <v>1.0999999999999999E-2</v>
      </c>
      <c r="F115" s="49">
        <v>20.43</v>
      </c>
      <c r="G115" s="47">
        <f t="shared" ref="G115:G119" si="18">TRUNC(E115*F115,2)</f>
        <v>0.22</v>
      </c>
      <c r="I115" s="41">
        <v>1.0999999999999999E-2</v>
      </c>
      <c r="J115" s="46" t="b">
        <f>E115=I115</f>
        <v>1</v>
      </c>
      <c r="K115" s="16">
        <v>20.43</v>
      </c>
      <c r="L115" s="46" t="b">
        <f>F115=K115</f>
        <v>1</v>
      </c>
      <c r="M115" s="16">
        <v>0.22</v>
      </c>
      <c r="N115" s="46" t="b">
        <f t="shared" si="17"/>
        <v>1</v>
      </c>
    </row>
    <row r="116" spans="2:14" ht="33.75">
      <c r="B116" s="17" t="s">
        <v>450</v>
      </c>
      <c r="C116" s="13" t="s">
        <v>451</v>
      </c>
      <c r="D116" s="40" t="s">
        <v>35</v>
      </c>
      <c r="E116" s="41">
        <v>0.39200000000000002</v>
      </c>
      <c r="F116" s="49">
        <v>25.2</v>
      </c>
      <c r="G116" s="47">
        <f t="shared" si="18"/>
        <v>9.8699999999999992</v>
      </c>
      <c r="I116" s="41">
        <v>0.39200000000000002</v>
      </c>
      <c r="J116" s="46" t="b">
        <f>E116=I116</f>
        <v>1</v>
      </c>
      <c r="K116" s="16">
        <v>25.2</v>
      </c>
      <c r="L116" s="46" t="b">
        <f>F116=K116</f>
        <v>1</v>
      </c>
      <c r="M116" s="16">
        <v>9.8699999999999992</v>
      </c>
      <c r="N116" s="46" t="b">
        <f t="shared" si="17"/>
        <v>1</v>
      </c>
    </row>
    <row r="117" spans="2:14" ht="33.75">
      <c r="B117" s="17" t="s">
        <v>452</v>
      </c>
      <c r="C117" s="13" t="s">
        <v>453</v>
      </c>
      <c r="D117" s="40" t="s">
        <v>90</v>
      </c>
      <c r="E117" s="41">
        <v>0.32200000000000001</v>
      </c>
      <c r="F117" s="49">
        <v>5.75</v>
      </c>
      <c r="G117" s="47">
        <f t="shared" si="18"/>
        <v>1.85</v>
      </c>
      <c r="I117" s="41">
        <v>0.32200000000000001</v>
      </c>
      <c r="J117" s="46" t="b">
        <f>E117=I117</f>
        <v>1</v>
      </c>
      <c r="K117" s="16">
        <v>5.75</v>
      </c>
      <c r="L117" s="46" t="b">
        <f>F117=K117</f>
        <v>1</v>
      </c>
      <c r="M117" s="16">
        <v>1.85</v>
      </c>
      <c r="N117" s="46" t="b">
        <f t="shared" si="17"/>
        <v>1</v>
      </c>
    </row>
    <row r="118" spans="2:14">
      <c r="B118" s="17" t="s">
        <v>454</v>
      </c>
      <c r="C118" s="13" t="s">
        <v>455</v>
      </c>
      <c r="D118" s="40" t="s">
        <v>363</v>
      </c>
      <c r="E118" s="41">
        <v>8.0000000000000002E-3</v>
      </c>
      <c r="F118" s="49">
        <v>23.48</v>
      </c>
      <c r="G118" s="47">
        <f t="shared" si="18"/>
        <v>0.18</v>
      </c>
      <c r="I118" s="41">
        <v>8.0000000000000002E-3</v>
      </c>
      <c r="J118" s="46" t="b">
        <f>E118=I118</f>
        <v>1</v>
      </c>
      <c r="K118" s="16">
        <v>23.48</v>
      </c>
      <c r="L118" s="46" t="b">
        <f>F118=K118</f>
        <v>1</v>
      </c>
      <c r="M118" s="16">
        <v>0.18</v>
      </c>
      <c r="N118" s="46" t="b">
        <f t="shared" si="17"/>
        <v>1</v>
      </c>
    </row>
    <row r="119" spans="2:14">
      <c r="B119" s="17" t="s">
        <v>456</v>
      </c>
      <c r="C119" s="17" t="s">
        <v>457</v>
      </c>
      <c r="D119" s="40" t="s">
        <v>363</v>
      </c>
      <c r="E119" s="41">
        <v>2.4E-2</v>
      </c>
      <c r="F119" s="49">
        <v>28.29</v>
      </c>
      <c r="G119" s="47">
        <f t="shared" si="18"/>
        <v>0.67</v>
      </c>
      <c r="I119" s="41">
        <v>2.4E-2</v>
      </c>
      <c r="J119" s="46" t="b">
        <f>E119=I119</f>
        <v>1</v>
      </c>
      <c r="K119" s="16">
        <v>28.29</v>
      </c>
      <c r="L119" s="46" t="b">
        <f>F119=K119</f>
        <v>1</v>
      </c>
      <c r="M119" s="16">
        <v>0.67</v>
      </c>
      <c r="N119" s="46" t="b">
        <f t="shared" si="17"/>
        <v>1</v>
      </c>
    </row>
    <row r="120" spans="2:14">
      <c r="B120" s="42"/>
      <c r="C120" s="42"/>
      <c r="D120" s="42"/>
      <c r="E120" s="42"/>
      <c r="F120" s="43" t="s">
        <v>21</v>
      </c>
      <c r="G120" s="48">
        <f>SUM(G115:G119)</f>
        <v>12.79</v>
      </c>
      <c r="I120" s="42"/>
      <c r="K120" s="42"/>
      <c r="M120" s="44">
        <v>12.79</v>
      </c>
      <c r="N120" s="46" t="b">
        <f t="shared" si="17"/>
        <v>1</v>
      </c>
    </row>
    <row r="122" spans="2:14" ht="25.5" customHeight="1">
      <c r="B122" s="64" t="s">
        <v>458</v>
      </c>
      <c r="C122" s="65"/>
      <c r="D122" s="65"/>
      <c r="E122" s="65"/>
      <c r="F122" s="65"/>
      <c r="G122" s="66"/>
      <c r="I122" s="30"/>
      <c r="K122" s="30"/>
      <c r="M122" s="31"/>
    </row>
    <row r="123" spans="2:14">
      <c r="B123" s="32" t="s">
        <v>367</v>
      </c>
      <c r="C123" s="33"/>
      <c r="D123" s="33"/>
      <c r="E123" s="33"/>
      <c r="F123" s="33"/>
      <c r="G123" s="34"/>
      <c r="I123" s="33"/>
      <c r="K123" s="33"/>
      <c r="M123" s="34"/>
    </row>
    <row r="124" spans="2:14">
      <c r="B124" s="35" t="s">
        <v>459</v>
      </c>
      <c r="C124" s="36"/>
      <c r="D124" s="36"/>
      <c r="E124" s="36"/>
      <c r="F124" s="37"/>
      <c r="G124" s="38"/>
      <c r="I124" s="36"/>
      <c r="K124" s="37"/>
      <c r="M124" s="38"/>
    </row>
    <row r="125" spans="2:14">
      <c r="B125" s="39" t="s">
        <v>353</v>
      </c>
      <c r="C125" s="7" t="s">
        <v>17</v>
      </c>
      <c r="D125" s="39" t="s">
        <v>354</v>
      </c>
      <c r="E125" s="39" t="s">
        <v>355</v>
      </c>
      <c r="F125" s="39" t="s">
        <v>1684</v>
      </c>
      <c r="G125" s="39" t="s">
        <v>360</v>
      </c>
      <c r="I125" s="39" t="s">
        <v>355</v>
      </c>
      <c r="K125" s="39" t="s">
        <v>358</v>
      </c>
      <c r="M125" s="39" t="s">
        <v>360</v>
      </c>
    </row>
    <row r="126" spans="2:14" ht="22.5">
      <c r="B126" s="17" t="s">
        <v>460</v>
      </c>
      <c r="C126" s="13" t="s">
        <v>461</v>
      </c>
      <c r="D126" s="40" t="s">
        <v>462</v>
      </c>
      <c r="E126" s="41">
        <v>1.7000000000000001E-2</v>
      </c>
      <c r="F126" s="49">
        <v>5.7</v>
      </c>
      <c r="G126" s="47">
        <f t="shared" ref="G126:G132" si="19">TRUNC(E126*F126,2)</f>
        <v>0.09</v>
      </c>
      <c r="I126" s="41">
        <v>1.7000000000000001E-2</v>
      </c>
      <c r="J126" s="46" t="b">
        <f t="shared" ref="J126:J132" si="20">E126=I126</f>
        <v>1</v>
      </c>
      <c r="K126" s="16">
        <v>5.7</v>
      </c>
      <c r="L126" s="46" t="b">
        <f t="shared" ref="L126:L132" si="21">F126=K126</f>
        <v>1</v>
      </c>
      <c r="M126" s="16">
        <v>0.09</v>
      </c>
      <c r="N126" s="46" t="b">
        <f t="shared" si="17"/>
        <v>1</v>
      </c>
    </row>
    <row r="127" spans="2:14" ht="22.5">
      <c r="B127" s="17" t="s">
        <v>371</v>
      </c>
      <c r="C127" s="13" t="s">
        <v>372</v>
      </c>
      <c r="D127" s="40" t="s">
        <v>90</v>
      </c>
      <c r="E127" s="41">
        <v>0.37</v>
      </c>
      <c r="F127" s="49">
        <v>6.8</v>
      </c>
      <c r="G127" s="47">
        <f t="shared" si="19"/>
        <v>2.5099999999999998</v>
      </c>
      <c r="I127" s="41">
        <v>0.37</v>
      </c>
      <c r="J127" s="46" t="b">
        <f t="shared" si="20"/>
        <v>1</v>
      </c>
      <c r="K127" s="16">
        <v>6.8</v>
      </c>
      <c r="L127" s="46" t="b">
        <f t="shared" si="21"/>
        <v>1</v>
      </c>
      <c r="M127" s="16">
        <v>2.5099999999999998</v>
      </c>
      <c r="N127" s="46" t="b">
        <f t="shared" si="17"/>
        <v>1</v>
      </c>
    </row>
    <row r="128" spans="2:14">
      <c r="B128" s="17" t="s">
        <v>463</v>
      </c>
      <c r="C128" s="13" t="s">
        <v>464</v>
      </c>
      <c r="D128" s="40" t="s">
        <v>74</v>
      </c>
      <c r="E128" s="41">
        <v>9.5000000000000001E-2</v>
      </c>
      <c r="F128" s="49">
        <v>20.34</v>
      </c>
      <c r="G128" s="47">
        <f t="shared" si="19"/>
        <v>1.93</v>
      </c>
      <c r="I128" s="41">
        <v>9.5000000000000001E-2</v>
      </c>
      <c r="J128" s="46" t="b">
        <f t="shared" si="20"/>
        <v>1</v>
      </c>
      <c r="K128" s="16">
        <v>20.34</v>
      </c>
      <c r="L128" s="46" t="b">
        <f t="shared" si="21"/>
        <v>1</v>
      </c>
      <c r="M128" s="16">
        <v>1.93</v>
      </c>
      <c r="N128" s="46" t="b">
        <f t="shared" si="17"/>
        <v>1</v>
      </c>
    </row>
    <row r="129" spans="2:14" ht="22.5">
      <c r="B129" s="17" t="s">
        <v>465</v>
      </c>
      <c r="C129" s="13" t="s">
        <v>466</v>
      </c>
      <c r="D129" s="40" t="s">
        <v>90</v>
      </c>
      <c r="E129" s="41">
        <v>0.44</v>
      </c>
      <c r="F129" s="49">
        <v>2.38</v>
      </c>
      <c r="G129" s="47">
        <f t="shared" si="19"/>
        <v>1.04</v>
      </c>
      <c r="I129" s="41">
        <v>0.44</v>
      </c>
      <c r="J129" s="46" t="b">
        <f t="shared" si="20"/>
        <v>1</v>
      </c>
      <c r="K129" s="16">
        <v>2.38</v>
      </c>
      <c r="L129" s="46" t="b">
        <f t="shared" si="21"/>
        <v>1</v>
      </c>
      <c r="M129" s="16">
        <v>1.04</v>
      </c>
      <c r="N129" s="46" t="b">
        <f t="shared" si="17"/>
        <v>1</v>
      </c>
    </row>
    <row r="130" spans="2:14" ht="22.5">
      <c r="B130" s="17" t="s">
        <v>375</v>
      </c>
      <c r="C130" s="13" t="s">
        <v>376</v>
      </c>
      <c r="D130" s="40" t="s">
        <v>90</v>
      </c>
      <c r="E130" s="41">
        <v>1.38</v>
      </c>
      <c r="F130" s="49">
        <v>7.69</v>
      </c>
      <c r="G130" s="47">
        <f t="shared" si="19"/>
        <v>10.61</v>
      </c>
      <c r="I130" s="41">
        <v>1.38</v>
      </c>
      <c r="J130" s="46" t="b">
        <f t="shared" si="20"/>
        <v>1</v>
      </c>
      <c r="K130" s="16">
        <v>7.69</v>
      </c>
      <c r="L130" s="46" t="b">
        <f t="shared" si="21"/>
        <v>1</v>
      </c>
      <c r="M130" s="16">
        <v>10.61</v>
      </c>
      <c r="N130" s="46" t="b">
        <f t="shared" si="17"/>
        <v>1</v>
      </c>
    </row>
    <row r="131" spans="2:14">
      <c r="B131" s="17" t="s">
        <v>467</v>
      </c>
      <c r="C131" s="13" t="s">
        <v>468</v>
      </c>
      <c r="D131" s="40" t="s">
        <v>363</v>
      </c>
      <c r="E131" s="41">
        <v>1.444</v>
      </c>
      <c r="F131" s="49">
        <v>22.98</v>
      </c>
      <c r="G131" s="47">
        <f t="shared" si="19"/>
        <v>33.18</v>
      </c>
      <c r="I131" s="41">
        <v>1.444</v>
      </c>
      <c r="J131" s="46" t="b">
        <f t="shared" si="20"/>
        <v>1</v>
      </c>
      <c r="K131" s="16">
        <v>22.98</v>
      </c>
      <c r="L131" s="46" t="b">
        <f t="shared" si="21"/>
        <v>1</v>
      </c>
      <c r="M131" s="16">
        <v>33.18</v>
      </c>
      <c r="N131" s="46" t="b">
        <f t="shared" si="17"/>
        <v>1</v>
      </c>
    </row>
    <row r="132" spans="2:14">
      <c r="B132" s="17" t="s">
        <v>377</v>
      </c>
      <c r="C132" s="17" t="s">
        <v>378</v>
      </c>
      <c r="D132" s="40" t="s">
        <v>363</v>
      </c>
      <c r="E132" s="41">
        <v>2.3570000000000002</v>
      </c>
      <c r="F132" s="49">
        <v>27.74</v>
      </c>
      <c r="G132" s="47">
        <f t="shared" si="19"/>
        <v>65.38</v>
      </c>
      <c r="I132" s="41">
        <v>2.3570000000000002</v>
      </c>
      <c r="J132" s="46" t="b">
        <f t="shared" si="20"/>
        <v>1</v>
      </c>
      <c r="K132" s="16">
        <v>27.74</v>
      </c>
      <c r="L132" s="46" t="b">
        <f t="shared" si="21"/>
        <v>1</v>
      </c>
      <c r="M132" s="16">
        <v>65.38</v>
      </c>
      <c r="N132" s="46" t="b">
        <f t="shared" si="17"/>
        <v>1</v>
      </c>
    </row>
    <row r="133" spans="2:14">
      <c r="B133" s="42"/>
      <c r="C133" s="42"/>
      <c r="D133" s="42"/>
      <c r="E133" s="42"/>
      <c r="F133" s="43" t="s">
        <v>21</v>
      </c>
      <c r="G133" s="48">
        <f>SUM(G126:G132)</f>
        <v>114.74</v>
      </c>
      <c r="I133" s="42"/>
      <c r="K133" s="42"/>
      <c r="M133" s="44">
        <v>114.74</v>
      </c>
      <c r="N133" s="46" t="b">
        <f t="shared" si="17"/>
        <v>1</v>
      </c>
    </row>
    <row r="135" spans="2:14" ht="25.5" customHeight="1">
      <c r="B135" s="64" t="s">
        <v>469</v>
      </c>
      <c r="C135" s="65"/>
      <c r="D135" s="65"/>
      <c r="E135" s="65"/>
      <c r="F135" s="65"/>
      <c r="G135" s="66"/>
      <c r="I135" s="30"/>
      <c r="K135" s="30"/>
      <c r="M135" s="31"/>
    </row>
    <row r="136" spans="2:14">
      <c r="B136" s="32" t="s">
        <v>351</v>
      </c>
      <c r="C136" s="33"/>
      <c r="D136" s="33"/>
      <c r="E136" s="33"/>
      <c r="F136" s="33"/>
      <c r="G136" s="34"/>
      <c r="I136" s="33"/>
      <c r="K136" s="33"/>
      <c r="M136" s="34"/>
    </row>
    <row r="137" spans="2:14">
      <c r="B137" s="35" t="s">
        <v>470</v>
      </c>
      <c r="C137" s="36"/>
      <c r="D137" s="36"/>
      <c r="E137" s="36"/>
      <c r="F137" s="37"/>
      <c r="G137" s="38"/>
      <c r="I137" s="36"/>
      <c r="K137" s="37"/>
      <c r="M137" s="38"/>
    </row>
    <row r="138" spans="2:14">
      <c r="B138" s="39" t="s">
        <v>353</v>
      </c>
      <c r="C138" s="7" t="s">
        <v>17</v>
      </c>
      <c r="D138" s="39" t="s">
        <v>354</v>
      </c>
      <c r="E138" s="39" t="s">
        <v>355</v>
      </c>
      <c r="F138" s="39" t="s">
        <v>1684</v>
      </c>
      <c r="G138" s="39" t="s">
        <v>360</v>
      </c>
      <c r="I138" s="39" t="s">
        <v>355</v>
      </c>
      <c r="K138" s="39" t="s">
        <v>358</v>
      </c>
      <c r="M138" s="39" t="s">
        <v>360</v>
      </c>
    </row>
    <row r="139" spans="2:14" ht="22.5">
      <c r="B139" s="17" t="s">
        <v>471</v>
      </c>
      <c r="C139" s="13" t="s">
        <v>472</v>
      </c>
      <c r="D139" s="40" t="s">
        <v>62</v>
      </c>
      <c r="E139" s="41">
        <v>0.76090000000000002</v>
      </c>
      <c r="F139" s="49">
        <v>82</v>
      </c>
      <c r="G139" s="47">
        <f t="shared" ref="G139:G145" si="22">TRUNC(E139*F139,2)</f>
        <v>62.39</v>
      </c>
      <c r="I139" s="41">
        <v>0.76090000000000002</v>
      </c>
      <c r="J139" s="46" t="b">
        <f t="shared" ref="J139:J145" si="23">E139=I139</f>
        <v>1</v>
      </c>
      <c r="K139" s="16">
        <v>82</v>
      </c>
      <c r="L139" s="46" t="b">
        <f t="shared" ref="L139:L145" si="24">F139=K139</f>
        <v>1</v>
      </c>
      <c r="M139" s="16">
        <v>62.39</v>
      </c>
      <c r="N139" s="46" t="b">
        <f t="shared" si="17"/>
        <v>1</v>
      </c>
    </row>
    <row r="140" spans="2:14">
      <c r="B140" s="17" t="s">
        <v>473</v>
      </c>
      <c r="C140" s="13" t="s">
        <v>474</v>
      </c>
      <c r="D140" s="40" t="s">
        <v>74</v>
      </c>
      <c r="E140" s="41">
        <v>325.15890000000002</v>
      </c>
      <c r="F140" s="49">
        <v>0.83</v>
      </c>
      <c r="G140" s="47">
        <f t="shared" si="22"/>
        <v>269.88</v>
      </c>
      <c r="I140" s="41">
        <v>325.15890000000002</v>
      </c>
      <c r="J140" s="46" t="b">
        <f t="shared" si="23"/>
        <v>1</v>
      </c>
      <c r="K140" s="16">
        <v>0.83</v>
      </c>
      <c r="L140" s="46" t="b">
        <f t="shared" si="24"/>
        <v>1</v>
      </c>
      <c r="M140" s="16">
        <v>269.88</v>
      </c>
      <c r="N140" s="46" t="b">
        <f t="shared" si="17"/>
        <v>1</v>
      </c>
    </row>
    <row r="141" spans="2:14" ht="22.5">
      <c r="B141" s="17" t="s">
        <v>475</v>
      </c>
      <c r="C141" s="13" t="s">
        <v>476</v>
      </c>
      <c r="D141" s="40" t="s">
        <v>62</v>
      </c>
      <c r="E141" s="41">
        <v>0.59119999999999995</v>
      </c>
      <c r="F141" s="49">
        <v>98.2</v>
      </c>
      <c r="G141" s="47">
        <f t="shared" si="22"/>
        <v>58.05</v>
      </c>
      <c r="I141" s="41">
        <v>0.59119999999999995</v>
      </c>
      <c r="J141" s="46" t="b">
        <f t="shared" si="23"/>
        <v>1</v>
      </c>
      <c r="K141" s="16">
        <v>98.2</v>
      </c>
      <c r="L141" s="46" t="b">
        <f t="shared" si="24"/>
        <v>1</v>
      </c>
      <c r="M141" s="16">
        <v>58.05</v>
      </c>
      <c r="N141" s="46" t="b">
        <f t="shared" si="17"/>
        <v>1</v>
      </c>
    </row>
    <row r="142" spans="2:14" ht="33.75">
      <c r="B142" s="17" t="s">
        <v>477</v>
      </c>
      <c r="C142" s="13" t="s">
        <v>478</v>
      </c>
      <c r="D142" s="40" t="s">
        <v>432</v>
      </c>
      <c r="E142" s="41">
        <v>0.61970000000000003</v>
      </c>
      <c r="F142" s="49">
        <v>1.59</v>
      </c>
      <c r="G142" s="47">
        <f t="shared" si="22"/>
        <v>0.98</v>
      </c>
      <c r="I142" s="41">
        <v>0.61970000000000003</v>
      </c>
      <c r="J142" s="46" t="b">
        <f t="shared" si="23"/>
        <v>1</v>
      </c>
      <c r="K142" s="16">
        <v>1.59</v>
      </c>
      <c r="L142" s="46" t="b">
        <f t="shared" si="24"/>
        <v>1</v>
      </c>
      <c r="M142" s="16">
        <v>0.98</v>
      </c>
      <c r="N142" s="46" t="b">
        <f t="shared" si="17"/>
        <v>1</v>
      </c>
    </row>
    <row r="143" spans="2:14" ht="33.75">
      <c r="B143" s="17" t="s">
        <v>479</v>
      </c>
      <c r="C143" s="13" t="s">
        <v>480</v>
      </c>
      <c r="D143" s="40" t="s">
        <v>435</v>
      </c>
      <c r="E143" s="41">
        <v>0.65720000000000001</v>
      </c>
      <c r="F143" s="49">
        <v>5.83</v>
      </c>
      <c r="G143" s="47">
        <f t="shared" si="22"/>
        <v>3.83</v>
      </c>
      <c r="I143" s="41">
        <v>0.65720000000000001</v>
      </c>
      <c r="J143" s="46" t="b">
        <f t="shared" si="23"/>
        <v>1</v>
      </c>
      <c r="K143" s="16">
        <v>5.83</v>
      </c>
      <c r="L143" s="46" t="b">
        <f t="shared" si="24"/>
        <v>1</v>
      </c>
      <c r="M143" s="16">
        <v>3.83</v>
      </c>
      <c r="N143" s="46" t="b">
        <f t="shared" si="17"/>
        <v>1</v>
      </c>
    </row>
    <row r="144" spans="2:14" ht="22.5">
      <c r="B144" s="17" t="s">
        <v>481</v>
      </c>
      <c r="C144" s="13" t="s">
        <v>482</v>
      </c>
      <c r="D144" s="40" t="s">
        <v>363</v>
      </c>
      <c r="E144" s="41">
        <v>1.2767999999999999</v>
      </c>
      <c r="F144" s="49">
        <v>27.63</v>
      </c>
      <c r="G144" s="47">
        <f t="shared" si="22"/>
        <v>35.270000000000003</v>
      </c>
      <c r="I144" s="41">
        <v>1.2767999999999999</v>
      </c>
      <c r="J144" s="46" t="b">
        <f t="shared" si="23"/>
        <v>1</v>
      </c>
      <c r="K144" s="16">
        <v>27.63</v>
      </c>
      <c r="L144" s="46" t="b">
        <f t="shared" si="24"/>
        <v>1</v>
      </c>
      <c r="M144" s="16">
        <v>35.270000000000003</v>
      </c>
      <c r="N144" s="46" t="b">
        <f t="shared" si="17"/>
        <v>1</v>
      </c>
    </row>
    <row r="145" spans="2:14">
      <c r="B145" s="17" t="s">
        <v>364</v>
      </c>
      <c r="C145" s="17" t="s">
        <v>365</v>
      </c>
      <c r="D145" s="40" t="s">
        <v>363</v>
      </c>
      <c r="E145" s="41">
        <v>2.0266999999999999</v>
      </c>
      <c r="F145" s="49">
        <v>22.76</v>
      </c>
      <c r="G145" s="47">
        <f t="shared" si="22"/>
        <v>46.12</v>
      </c>
      <c r="I145" s="41">
        <v>2.0266999999999999</v>
      </c>
      <c r="J145" s="46" t="b">
        <f t="shared" si="23"/>
        <v>1</v>
      </c>
      <c r="K145" s="16">
        <v>22.76</v>
      </c>
      <c r="L145" s="46" t="b">
        <f t="shared" si="24"/>
        <v>1</v>
      </c>
      <c r="M145" s="16">
        <v>46.12</v>
      </c>
      <c r="N145" s="46" t="b">
        <f t="shared" si="17"/>
        <v>1</v>
      </c>
    </row>
    <row r="146" spans="2:14">
      <c r="B146" s="42"/>
      <c r="C146" s="42"/>
      <c r="D146" s="42"/>
      <c r="E146" s="42"/>
      <c r="F146" s="43" t="s">
        <v>21</v>
      </c>
      <c r="G146" s="48">
        <f>SUM(G139:G145)</f>
        <v>476.52</v>
      </c>
      <c r="I146" s="42"/>
      <c r="K146" s="42"/>
      <c r="M146" s="44">
        <v>476.52</v>
      </c>
      <c r="N146" s="46" t="b">
        <f t="shared" si="17"/>
        <v>1</v>
      </c>
    </row>
    <row r="148" spans="2:14" ht="12.75" customHeight="1">
      <c r="B148" s="64" t="s">
        <v>483</v>
      </c>
      <c r="C148" s="65"/>
      <c r="D148" s="65"/>
      <c r="E148" s="65"/>
      <c r="F148" s="65"/>
      <c r="G148" s="66"/>
      <c r="I148" s="30"/>
      <c r="K148" s="30"/>
      <c r="M148" s="31"/>
    </row>
    <row r="149" spans="2:14">
      <c r="B149" s="32" t="s">
        <v>351</v>
      </c>
      <c r="C149" s="33"/>
      <c r="D149" s="33"/>
      <c r="E149" s="33"/>
      <c r="F149" s="33"/>
      <c r="G149" s="34"/>
      <c r="I149" s="33"/>
      <c r="K149" s="33"/>
      <c r="M149" s="34"/>
    </row>
    <row r="150" spans="2:14">
      <c r="B150" s="35" t="s">
        <v>484</v>
      </c>
      <c r="C150" s="36"/>
      <c r="D150" s="36"/>
      <c r="E150" s="36"/>
      <c r="F150" s="37"/>
      <c r="G150" s="38"/>
      <c r="I150" s="36"/>
      <c r="K150" s="37"/>
      <c r="M150" s="38"/>
    </row>
    <row r="151" spans="2:14">
      <c r="B151" s="39" t="s">
        <v>353</v>
      </c>
      <c r="C151" s="7" t="s">
        <v>17</v>
      </c>
      <c r="D151" s="39" t="s">
        <v>354</v>
      </c>
      <c r="E151" s="39" t="s">
        <v>355</v>
      </c>
      <c r="F151" s="39" t="s">
        <v>1684</v>
      </c>
      <c r="G151" s="39" t="s">
        <v>360</v>
      </c>
      <c r="I151" s="39" t="s">
        <v>355</v>
      </c>
      <c r="K151" s="39" t="s">
        <v>358</v>
      </c>
      <c r="M151" s="39" t="s">
        <v>360</v>
      </c>
    </row>
    <row r="152" spans="2:14">
      <c r="B152" s="17" t="s">
        <v>377</v>
      </c>
      <c r="C152" s="13" t="s">
        <v>378</v>
      </c>
      <c r="D152" s="40" t="s">
        <v>363</v>
      </c>
      <c r="E152" s="41">
        <v>2.4590000000000001</v>
      </c>
      <c r="F152" s="49">
        <v>27.74</v>
      </c>
      <c r="G152" s="47">
        <f t="shared" ref="G152:G156" si="25">TRUNC(E152*F152,2)</f>
        <v>68.209999999999994</v>
      </c>
      <c r="I152" s="41">
        <v>2.4590000000000001</v>
      </c>
      <c r="J152" s="46" t="b">
        <f>E152=I152</f>
        <v>1</v>
      </c>
      <c r="K152" s="16">
        <v>27.74</v>
      </c>
      <c r="L152" s="46" t="b">
        <f>F152=K152</f>
        <v>1</v>
      </c>
      <c r="M152" s="16">
        <v>68.209999999999994</v>
      </c>
      <c r="N152" s="46" t="b">
        <f t="shared" si="17"/>
        <v>1</v>
      </c>
    </row>
    <row r="153" spans="2:14">
      <c r="B153" s="17" t="s">
        <v>401</v>
      </c>
      <c r="C153" s="13" t="s">
        <v>402</v>
      </c>
      <c r="D153" s="40" t="s">
        <v>363</v>
      </c>
      <c r="E153" s="41">
        <v>2.4590000000000001</v>
      </c>
      <c r="F153" s="49">
        <v>28.5</v>
      </c>
      <c r="G153" s="47">
        <f t="shared" si="25"/>
        <v>70.08</v>
      </c>
      <c r="I153" s="41">
        <v>2.4590000000000001</v>
      </c>
      <c r="J153" s="46" t="b">
        <f>E153=I153</f>
        <v>1</v>
      </c>
      <c r="K153" s="16">
        <v>28.5</v>
      </c>
      <c r="L153" s="46" t="b">
        <f>F153=K153</f>
        <v>1</v>
      </c>
      <c r="M153" s="16">
        <v>70.08</v>
      </c>
      <c r="N153" s="46" t="b">
        <f t="shared" si="17"/>
        <v>1</v>
      </c>
    </row>
    <row r="154" spans="2:14">
      <c r="B154" s="17" t="s">
        <v>364</v>
      </c>
      <c r="C154" s="13" t="s">
        <v>365</v>
      </c>
      <c r="D154" s="40" t="s">
        <v>363</v>
      </c>
      <c r="E154" s="41">
        <v>7.3769999999999998</v>
      </c>
      <c r="F154" s="49">
        <v>22.76</v>
      </c>
      <c r="G154" s="47">
        <f t="shared" si="25"/>
        <v>167.9</v>
      </c>
      <c r="I154" s="41">
        <v>7.3769999999999998</v>
      </c>
      <c r="J154" s="46" t="b">
        <f>E154=I154</f>
        <v>1</v>
      </c>
      <c r="K154" s="16">
        <v>22.76</v>
      </c>
      <c r="L154" s="46" t="b">
        <f>F154=K154</f>
        <v>1</v>
      </c>
      <c r="M154" s="16">
        <v>167.9</v>
      </c>
      <c r="N154" s="46" t="b">
        <f t="shared" si="17"/>
        <v>1</v>
      </c>
    </row>
    <row r="155" spans="2:14" ht="25.5" customHeight="1">
      <c r="B155" s="17" t="s">
        <v>485</v>
      </c>
      <c r="C155" s="13" t="s">
        <v>486</v>
      </c>
      <c r="D155" s="40" t="s">
        <v>432</v>
      </c>
      <c r="E155" s="41">
        <v>1.417</v>
      </c>
      <c r="F155" s="49">
        <v>0.56000000000000005</v>
      </c>
      <c r="G155" s="47">
        <f t="shared" si="25"/>
        <v>0.79</v>
      </c>
      <c r="I155" s="41">
        <v>1.417</v>
      </c>
      <c r="J155" s="46" t="b">
        <f>E155=I155</f>
        <v>1</v>
      </c>
      <c r="K155" s="16">
        <v>0.56000000000000005</v>
      </c>
      <c r="L155" s="46" t="b">
        <f>F155=K155</f>
        <v>1</v>
      </c>
      <c r="M155" s="16">
        <v>0.79</v>
      </c>
      <c r="N155" s="46" t="b">
        <f t="shared" si="17"/>
        <v>1</v>
      </c>
    </row>
    <row r="156" spans="2:14" ht="25.5" customHeight="1">
      <c r="B156" s="17" t="s">
        <v>487</v>
      </c>
      <c r="C156" s="13" t="s">
        <v>488</v>
      </c>
      <c r="D156" s="40" t="s">
        <v>435</v>
      </c>
      <c r="E156" s="41">
        <v>1.042</v>
      </c>
      <c r="F156" s="49">
        <v>1.5</v>
      </c>
      <c r="G156" s="47">
        <f t="shared" si="25"/>
        <v>1.56</v>
      </c>
      <c r="I156" s="41">
        <v>1.042</v>
      </c>
      <c r="J156" s="46" t="b">
        <f>E156=I156</f>
        <v>1</v>
      </c>
      <c r="K156" s="16">
        <v>1.5</v>
      </c>
      <c r="L156" s="46" t="b">
        <f>F156=K156</f>
        <v>1</v>
      </c>
      <c r="M156" s="16">
        <v>1.56</v>
      </c>
      <c r="N156" s="46" t="b">
        <f t="shared" si="17"/>
        <v>1</v>
      </c>
    </row>
    <row r="157" spans="2:14">
      <c r="B157" s="42"/>
      <c r="C157" s="42"/>
      <c r="D157" s="42"/>
      <c r="E157" s="42"/>
      <c r="F157" s="43" t="s">
        <v>21</v>
      </c>
      <c r="G157" s="48">
        <f>SUM(G152:G156)</f>
        <v>308.54000000000002</v>
      </c>
      <c r="I157" s="42"/>
      <c r="K157" s="42"/>
      <c r="M157" s="44">
        <v>308.54000000000002</v>
      </c>
      <c r="N157" s="46" t="b">
        <f t="shared" si="17"/>
        <v>1</v>
      </c>
    </row>
    <row r="159" spans="2:14" ht="25.5" customHeight="1">
      <c r="B159" s="64" t="s">
        <v>489</v>
      </c>
      <c r="C159" s="65"/>
      <c r="D159" s="65"/>
      <c r="E159" s="65"/>
      <c r="F159" s="65"/>
      <c r="G159" s="66"/>
      <c r="I159" s="30"/>
      <c r="K159" s="30"/>
      <c r="M159" s="31"/>
    </row>
    <row r="160" spans="2:14">
      <c r="B160" s="32" t="s">
        <v>367</v>
      </c>
      <c r="C160" s="33"/>
      <c r="D160" s="33"/>
      <c r="E160" s="33"/>
      <c r="F160" s="33"/>
      <c r="G160" s="34"/>
      <c r="I160" s="33"/>
      <c r="K160" s="33"/>
      <c r="M160" s="34"/>
    </row>
    <row r="161" spans="2:14">
      <c r="B161" s="35" t="s">
        <v>490</v>
      </c>
      <c r="C161" s="36"/>
      <c r="D161" s="36"/>
      <c r="E161" s="36"/>
      <c r="F161" s="37"/>
      <c r="G161" s="38"/>
      <c r="I161" s="36"/>
      <c r="K161" s="37"/>
      <c r="M161" s="38"/>
    </row>
    <row r="162" spans="2:14">
      <c r="B162" s="39" t="s">
        <v>353</v>
      </c>
      <c r="C162" s="7" t="s">
        <v>17</v>
      </c>
      <c r="D162" s="39" t="s">
        <v>354</v>
      </c>
      <c r="E162" s="39" t="s">
        <v>355</v>
      </c>
      <c r="F162" s="39" t="s">
        <v>1684</v>
      </c>
      <c r="G162" s="39" t="s">
        <v>360</v>
      </c>
      <c r="I162" s="39" t="s">
        <v>355</v>
      </c>
      <c r="K162" s="39" t="s">
        <v>358</v>
      </c>
      <c r="M162" s="39" t="s">
        <v>360</v>
      </c>
    </row>
    <row r="163" spans="2:14" ht="22.5">
      <c r="B163" s="17" t="s">
        <v>460</v>
      </c>
      <c r="C163" s="13" t="s">
        <v>461</v>
      </c>
      <c r="D163" s="40" t="s">
        <v>462</v>
      </c>
      <c r="E163" s="41">
        <v>1.7000000000000001E-2</v>
      </c>
      <c r="F163" s="49">
        <v>5.7</v>
      </c>
      <c r="G163" s="47">
        <f t="shared" ref="G163:G172" si="26">TRUNC(E163*F163,2)</f>
        <v>0.09</v>
      </c>
      <c r="I163" s="41">
        <v>1.7000000000000001E-2</v>
      </c>
      <c r="J163" s="46" t="b">
        <f t="shared" ref="J163:J172" si="27">E163=I163</f>
        <v>1</v>
      </c>
      <c r="K163" s="16">
        <v>5.7</v>
      </c>
      <c r="L163" s="46" t="b">
        <f t="shared" ref="L163:L172" si="28">F163=K163</f>
        <v>1</v>
      </c>
      <c r="M163" s="16">
        <v>0.09</v>
      </c>
      <c r="N163" s="46" t="b">
        <f t="shared" ref="N163:N205" si="29">G163=M163</f>
        <v>1</v>
      </c>
    </row>
    <row r="164" spans="2:14" ht="22.5">
      <c r="B164" s="17" t="s">
        <v>371</v>
      </c>
      <c r="C164" s="13" t="s">
        <v>372</v>
      </c>
      <c r="D164" s="40" t="s">
        <v>90</v>
      </c>
      <c r="E164" s="41">
        <v>0.60499999999999998</v>
      </c>
      <c r="F164" s="49">
        <v>6.8</v>
      </c>
      <c r="G164" s="47">
        <f t="shared" si="26"/>
        <v>4.1100000000000003</v>
      </c>
      <c r="I164" s="41">
        <v>0.60499999999999998</v>
      </c>
      <c r="J164" s="46" t="b">
        <f t="shared" si="27"/>
        <v>1</v>
      </c>
      <c r="K164" s="16">
        <v>6.8</v>
      </c>
      <c r="L164" s="46" t="b">
        <f t="shared" si="28"/>
        <v>1</v>
      </c>
      <c r="M164" s="16">
        <v>4.1100000000000003</v>
      </c>
      <c r="N164" s="46" t="b">
        <f t="shared" si="29"/>
        <v>1</v>
      </c>
    </row>
    <row r="165" spans="2:14" ht="22.5">
      <c r="B165" s="17" t="s">
        <v>491</v>
      </c>
      <c r="C165" s="13" t="s">
        <v>492</v>
      </c>
      <c r="D165" s="40" t="s">
        <v>74</v>
      </c>
      <c r="E165" s="41">
        <v>3.4000000000000002E-2</v>
      </c>
      <c r="F165" s="49">
        <v>25.11</v>
      </c>
      <c r="G165" s="47">
        <f t="shared" si="26"/>
        <v>0.85</v>
      </c>
      <c r="I165" s="41">
        <v>3.4000000000000002E-2</v>
      </c>
      <c r="J165" s="46" t="b">
        <f t="shared" si="27"/>
        <v>1</v>
      </c>
      <c r="K165" s="16">
        <v>25.11</v>
      </c>
      <c r="L165" s="46" t="b">
        <f t="shared" si="28"/>
        <v>1</v>
      </c>
      <c r="M165" s="16">
        <v>0.85</v>
      </c>
      <c r="N165" s="46" t="b">
        <f t="shared" si="29"/>
        <v>1</v>
      </c>
    </row>
    <row r="166" spans="2:14">
      <c r="B166" s="17" t="s">
        <v>493</v>
      </c>
      <c r="C166" s="13" t="s">
        <v>494</v>
      </c>
      <c r="D166" s="40" t="s">
        <v>74</v>
      </c>
      <c r="E166" s="41">
        <v>2.5999999999999999E-2</v>
      </c>
      <c r="F166" s="49">
        <v>20.74</v>
      </c>
      <c r="G166" s="47">
        <f t="shared" si="26"/>
        <v>0.53</v>
      </c>
      <c r="I166" s="41">
        <v>2.5999999999999999E-2</v>
      </c>
      <c r="J166" s="46" t="b">
        <f t="shared" si="27"/>
        <v>1</v>
      </c>
      <c r="K166" s="16">
        <v>20.74</v>
      </c>
      <c r="L166" s="46" t="b">
        <f t="shared" si="28"/>
        <v>1</v>
      </c>
      <c r="M166" s="16">
        <v>0.53</v>
      </c>
      <c r="N166" s="46" t="b">
        <f t="shared" si="29"/>
        <v>1</v>
      </c>
    </row>
    <row r="167" spans="2:14" ht="22.5">
      <c r="B167" s="17" t="s">
        <v>465</v>
      </c>
      <c r="C167" s="13" t="s">
        <v>466</v>
      </c>
      <c r="D167" s="40" t="s">
        <v>90</v>
      </c>
      <c r="E167" s="41">
        <v>0.56699999999999995</v>
      </c>
      <c r="F167" s="49">
        <v>2.38</v>
      </c>
      <c r="G167" s="47">
        <f t="shared" si="26"/>
        <v>1.34</v>
      </c>
      <c r="I167" s="41">
        <v>0.56699999999999995</v>
      </c>
      <c r="J167" s="46" t="b">
        <f t="shared" si="27"/>
        <v>1</v>
      </c>
      <c r="K167" s="16">
        <v>2.38</v>
      </c>
      <c r="L167" s="46" t="b">
        <f t="shared" si="28"/>
        <v>1</v>
      </c>
      <c r="M167" s="16">
        <v>1.34</v>
      </c>
      <c r="N167" s="46" t="b">
        <f t="shared" si="29"/>
        <v>1</v>
      </c>
    </row>
    <row r="168" spans="2:14" ht="22.5">
      <c r="B168" s="17" t="s">
        <v>375</v>
      </c>
      <c r="C168" s="13" t="s">
        <v>376</v>
      </c>
      <c r="D168" s="40" t="s">
        <v>90</v>
      </c>
      <c r="E168" s="41">
        <v>1.008</v>
      </c>
      <c r="F168" s="49">
        <v>7.69</v>
      </c>
      <c r="G168" s="47">
        <f t="shared" si="26"/>
        <v>7.75</v>
      </c>
      <c r="I168" s="41">
        <v>1.008</v>
      </c>
      <c r="J168" s="46" t="b">
        <f t="shared" si="27"/>
        <v>1</v>
      </c>
      <c r="K168" s="16">
        <v>7.69</v>
      </c>
      <c r="L168" s="46" t="b">
        <f t="shared" si="28"/>
        <v>1</v>
      </c>
      <c r="M168" s="16">
        <v>7.75</v>
      </c>
      <c r="N168" s="46" t="b">
        <f t="shared" si="29"/>
        <v>1</v>
      </c>
    </row>
    <row r="169" spans="2:14">
      <c r="B169" s="17" t="s">
        <v>467</v>
      </c>
      <c r="C169" s="13" t="s">
        <v>468</v>
      </c>
      <c r="D169" s="40" t="s">
        <v>363</v>
      </c>
      <c r="E169" s="41">
        <v>0.47099999999999997</v>
      </c>
      <c r="F169" s="49">
        <v>22.98</v>
      </c>
      <c r="G169" s="47">
        <f t="shared" si="26"/>
        <v>10.82</v>
      </c>
      <c r="I169" s="41">
        <v>0.47099999999999997</v>
      </c>
      <c r="J169" s="46" t="b">
        <f t="shared" si="27"/>
        <v>1</v>
      </c>
      <c r="K169" s="16">
        <v>22.98</v>
      </c>
      <c r="L169" s="46" t="b">
        <f t="shared" si="28"/>
        <v>1</v>
      </c>
      <c r="M169" s="16">
        <v>10.82</v>
      </c>
      <c r="N169" s="46" t="b">
        <f t="shared" si="29"/>
        <v>1</v>
      </c>
    </row>
    <row r="170" spans="2:14">
      <c r="B170" s="17" t="s">
        <v>377</v>
      </c>
      <c r="C170" s="13" t="s">
        <v>378</v>
      </c>
      <c r="D170" s="40" t="s">
        <v>363</v>
      </c>
      <c r="E170" s="41">
        <v>1.145</v>
      </c>
      <c r="F170" s="49">
        <v>27.74</v>
      </c>
      <c r="G170" s="47">
        <f t="shared" si="26"/>
        <v>31.76</v>
      </c>
      <c r="I170" s="41">
        <v>1.145</v>
      </c>
      <c r="J170" s="46" t="b">
        <f t="shared" si="27"/>
        <v>1</v>
      </c>
      <c r="K170" s="16">
        <v>27.74</v>
      </c>
      <c r="L170" s="46" t="b">
        <f t="shared" si="28"/>
        <v>1</v>
      </c>
      <c r="M170" s="16">
        <v>31.76</v>
      </c>
      <c r="N170" s="46" t="b">
        <f t="shared" si="29"/>
        <v>1</v>
      </c>
    </row>
    <row r="171" spans="2:14" ht="25.5" customHeight="1">
      <c r="B171" s="17" t="s">
        <v>495</v>
      </c>
      <c r="C171" s="13" t="s">
        <v>496</v>
      </c>
      <c r="D171" s="40" t="s">
        <v>432</v>
      </c>
      <c r="E171" s="41">
        <v>1.4E-2</v>
      </c>
      <c r="F171" s="49">
        <v>30.98</v>
      </c>
      <c r="G171" s="47">
        <f t="shared" si="26"/>
        <v>0.43</v>
      </c>
      <c r="I171" s="41">
        <v>1.4E-2</v>
      </c>
      <c r="J171" s="46" t="b">
        <f t="shared" si="27"/>
        <v>1</v>
      </c>
      <c r="K171" s="16">
        <v>30.98</v>
      </c>
      <c r="L171" s="46" t="b">
        <f t="shared" si="28"/>
        <v>1</v>
      </c>
      <c r="M171" s="16">
        <v>0.43</v>
      </c>
      <c r="N171" s="46" t="b">
        <f t="shared" si="29"/>
        <v>1</v>
      </c>
    </row>
    <row r="172" spans="2:14" ht="25.5" customHeight="1">
      <c r="B172" s="17" t="s">
        <v>497</v>
      </c>
      <c r="C172" s="13" t="s">
        <v>498</v>
      </c>
      <c r="D172" s="40" t="s">
        <v>435</v>
      </c>
      <c r="E172" s="41">
        <v>1.7000000000000001E-2</v>
      </c>
      <c r="F172" s="49">
        <v>32.590000000000003</v>
      </c>
      <c r="G172" s="47">
        <f t="shared" si="26"/>
        <v>0.55000000000000004</v>
      </c>
      <c r="I172" s="41">
        <v>1.7000000000000001E-2</v>
      </c>
      <c r="J172" s="46" t="b">
        <f t="shared" si="27"/>
        <v>1</v>
      </c>
      <c r="K172" s="16">
        <v>32.590000000000003</v>
      </c>
      <c r="L172" s="46" t="b">
        <f t="shared" si="28"/>
        <v>1</v>
      </c>
      <c r="M172" s="16">
        <v>0.55000000000000004</v>
      </c>
      <c r="N172" s="46" t="b">
        <f t="shared" si="29"/>
        <v>1</v>
      </c>
    </row>
    <row r="173" spans="2:14">
      <c r="B173" s="42"/>
      <c r="C173" s="42"/>
      <c r="D173" s="42"/>
      <c r="E173" s="42"/>
      <c r="F173" s="43" t="s">
        <v>21</v>
      </c>
      <c r="G173" s="48">
        <f>SUM(G163:G172)</f>
        <v>58.23</v>
      </c>
      <c r="I173" s="42"/>
      <c r="K173" s="42"/>
      <c r="M173" s="44">
        <v>58.23</v>
      </c>
      <c r="N173" s="46" t="b">
        <f t="shared" si="29"/>
        <v>1</v>
      </c>
    </row>
    <row r="175" spans="2:14">
      <c r="B175" s="29" t="s">
        <v>499</v>
      </c>
      <c r="C175" s="30"/>
      <c r="D175" s="30"/>
      <c r="E175" s="30"/>
      <c r="F175" s="30"/>
      <c r="G175" s="31"/>
      <c r="I175" s="30"/>
      <c r="K175" s="30"/>
      <c r="M175" s="31"/>
    </row>
    <row r="176" spans="2:14">
      <c r="B176" s="32" t="s">
        <v>367</v>
      </c>
      <c r="C176" s="33"/>
      <c r="D176" s="33"/>
      <c r="E176" s="33"/>
      <c r="F176" s="33"/>
      <c r="G176" s="34"/>
      <c r="I176" s="33"/>
      <c r="K176" s="33"/>
      <c r="M176" s="34"/>
    </row>
    <row r="177" spans="2:14">
      <c r="B177" s="35" t="s">
        <v>500</v>
      </c>
      <c r="C177" s="36"/>
      <c r="D177" s="36"/>
      <c r="E177" s="36"/>
      <c r="F177" s="37"/>
      <c r="G177" s="38"/>
      <c r="I177" s="36"/>
      <c r="K177" s="37"/>
      <c r="M177" s="38"/>
    </row>
    <row r="178" spans="2:14">
      <c r="B178" s="39" t="s">
        <v>353</v>
      </c>
      <c r="C178" s="7" t="s">
        <v>17</v>
      </c>
      <c r="D178" s="39" t="s">
        <v>354</v>
      </c>
      <c r="E178" s="39" t="s">
        <v>355</v>
      </c>
      <c r="F178" s="39" t="s">
        <v>1684</v>
      </c>
      <c r="G178" s="39" t="s">
        <v>360</v>
      </c>
      <c r="I178" s="39" t="s">
        <v>355</v>
      </c>
      <c r="K178" s="39" t="s">
        <v>358</v>
      </c>
      <c r="M178" s="39" t="s">
        <v>360</v>
      </c>
    </row>
    <row r="179" spans="2:14" ht="33.75">
      <c r="B179" s="17" t="s">
        <v>452</v>
      </c>
      <c r="C179" s="13" t="s">
        <v>453</v>
      </c>
      <c r="D179" s="40" t="s">
        <v>90</v>
      </c>
      <c r="E179" s="41">
        <v>1.05</v>
      </c>
      <c r="F179" s="49">
        <v>5.75</v>
      </c>
      <c r="G179" s="47">
        <f t="shared" ref="G179:G180" si="30">TRUNC(E179*F179,2)</f>
        <v>6.03</v>
      </c>
      <c r="I179" s="41">
        <v>1.05</v>
      </c>
      <c r="J179" s="46" t="b">
        <f>E179=I179</f>
        <v>1</v>
      </c>
      <c r="K179" s="16">
        <v>5.75</v>
      </c>
      <c r="L179" s="46" t="b">
        <f>F179=K179</f>
        <v>1</v>
      </c>
      <c r="M179" s="16">
        <v>6.03</v>
      </c>
      <c r="N179" s="46" t="b">
        <f t="shared" si="29"/>
        <v>1</v>
      </c>
    </row>
    <row r="180" spans="2:14">
      <c r="B180" s="17" t="s">
        <v>456</v>
      </c>
      <c r="C180" s="17" t="s">
        <v>457</v>
      </c>
      <c r="D180" s="40" t="s">
        <v>363</v>
      </c>
      <c r="E180" s="41">
        <v>0.02</v>
      </c>
      <c r="F180" s="49">
        <v>28.29</v>
      </c>
      <c r="G180" s="47">
        <f t="shared" si="30"/>
        <v>0.56000000000000005</v>
      </c>
      <c r="I180" s="41">
        <v>0.02</v>
      </c>
      <c r="J180" s="46" t="b">
        <f>E180=I180</f>
        <v>1</v>
      </c>
      <c r="K180" s="16">
        <v>28.29</v>
      </c>
      <c r="L180" s="46" t="b">
        <f>F180=K180</f>
        <v>1</v>
      </c>
      <c r="M180" s="16">
        <v>0.56000000000000005</v>
      </c>
      <c r="N180" s="46" t="b">
        <f t="shared" si="29"/>
        <v>1</v>
      </c>
    </row>
    <row r="181" spans="2:14">
      <c r="B181" s="42"/>
      <c r="C181" s="42"/>
      <c r="D181" s="42"/>
      <c r="E181" s="42"/>
      <c r="F181" s="43" t="s">
        <v>21</v>
      </c>
      <c r="G181" s="48">
        <f>SUM(G179:G180)</f>
        <v>6.59</v>
      </c>
      <c r="I181" s="42"/>
      <c r="K181" s="42"/>
      <c r="M181" s="44">
        <v>6.59</v>
      </c>
      <c r="N181" s="46" t="b">
        <f t="shared" si="29"/>
        <v>1</v>
      </c>
    </row>
    <row r="183" spans="2:14">
      <c r="B183" s="29" t="s">
        <v>501</v>
      </c>
      <c r="C183" s="30"/>
      <c r="D183" s="30"/>
      <c r="E183" s="30"/>
      <c r="F183" s="30"/>
      <c r="G183" s="31"/>
      <c r="I183" s="30"/>
      <c r="K183" s="30"/>
      <c r="M183" s="31"/>
    </row>
    <row r="184" spans="2:14">
      <c r="B184" s="32" t="s">
        <v>367</v>
      </c>
      <c r="C184" s="33"/>
      <c r="D184" s="33"/>
      <c r="E184" s="33"/>
      <c r="F184" s="33"/>
      <c r="G184" s="34"/>
      <c r="I184" s="33"/>
      <c r="K184" s="33"/>
      <c r="M184" s="34"/>
    </row>
    <row r="185" spans="2:14">
      <c r="B185" s="35" t="s">
        <v>502</v>
      </c>
      <c r="C185" s="36"/>
      <c r="D185" s="36"/>
      <c r="E185" s="36"/>
      <c r="F185" s="37"/>
      <c r="G185" s="38"/>
      <c r="I185" s="36"/>
      <c r="K185" s="37"/>
      <c r="M185" s="38"/>
    </row>
    <row r="186" spans="2:14">
      <c r="B186" s="39" t="s">
        <v>353</v>
      </c>
      <c r="C186" s="7" t="s">
        <v>17</v>
      </c>
      <c r="D186" s="39" t="s">
        <v>354</v>
      </c>
      <c r="E186" s="39" t="s">
        <v>355</v>
      </c>
      <c r="F186" s="39" t="s">
        <v>1684</v>
      </c>
      <c r="G186" s="39" t="s">
        <v>360</v>
      </c>
      <c r="I186" s="39" t="s">
        <v>355</v>
      </c>
      <c r="K186" s="39" t="s">
        <v>358</v>
      </c>
      <c r="M186" s="39" t="s">
        <v>360</v>
      </c>
    </row>
    <row r="187" spans="2:14" ht="22.5">
      <c r="B187" s="17" t="s">
        <v>371</v>
      </c>
      <c r="C187" s="13" t="s">
        <v>372</v>
      </c>
      <c r="D187" s="40" t="s">
        <v>90</v>
      </c>
      <c r="E187" s="41">
        <v>0.20300000000000001</v>
      </c>
      <c r="F187" s="49">
        <v>6.8</v>
      </c>
      <c r="G187" s="47">
        <f t="shared" ref="G187:G192" si="31">TRUNC(E187*F187,2)</f>
        <v>1.38</v>
      </c>
      <c r="I187" s="41">
        <v>0.20300000000000001</v>
      </c>
      <c r="J187" s="46" t="b">
        <f t="shared" ref="J187:J192" si="32">E187=I187</f>
        <v>1</v>
      </c>
      <c r="K187" s="16">
        <v>6.8</v>
      </c>
      <c r="L187" s="46" t="b">
        <f t="shared" ref="L187:L192" si="33">F187=K187</f>
        <v>1</v>
      </c>
      <c r="M187" s="16">
        <v>1.38</v>
      </c>
      <c r="N187" s="46" t="b">
        <f t="shared" si="29"/>
        <v>1</v>
      </c>
    </row>
    <row r="188" spans="2:14" ht="22.5">
      <c r="B188" s="17" t="s">
        <v>503</v>
      </c>
      <c r="C188" s="13" t="s">
        <v>504</v>
      </c>
      <c r="D188" s="40" t="s">
        <v>90</v>
      </c>
      <c r="E188" s="41">
        <v>0.16919999999999999</v>
      </c>
      <c r="F188" s="49">
        <v>4.8499999999999996</v>
      </c>
      <c r="G188" s="47">
        <f t="shared" si="31"/>
        <v>0.82</v>
      </c>
      <c r="I188" s="41">
        <v>0.16919999999999999</v>
      </c>
      <c r="J188" s="46" t="b">
        <f t="shared" si="32"/>
        <v>1</v>
      </c>
      <c r="K188" s="16">
        <v>4.8499999999999996</v>
      </c>
      <c r="L188" s="46" t="b">
        <f t="shared" si="33"/>
        <v>1</v>
      </c>
      <c r="M188" s="16">
        <v>0.82</v>
      </c>
      <c r="N188" s="46" t="b">
        <f t="shared" si="29"/>
        <v>1</v>
      </c>
    </row>
    <row r="189" spans="2:14" ht="33.75">
      <c r="B189" s="17" t="s">
        <v>452</v>
      </c>
      <c r="C189" s="13" t="s">
        <v>453</v>
      </c>
      <c r="D189" s="40" t="s">
        <v>90</v>
      </c>
      <c r="E189" s="41">
        <v>1</v>
      </c>
      <c r="F189" s="49">
        <v>5.75</v>
      </c>
      <c r="G189" s="47">
        <f t="shared" si="31"/>
        <v>5.75</v>
      </c>
      <c r="I189" s="41">
        <v>1</v>
      </c>
      <c r="J189" s="46" t="b">
        <f t="shared" si="32"/>
        <v>1</v>
      </c>
      <c r="K189" s="16">
        <v>5.75</v>
      </c>
      <c r="L189" s="46" t="b">
        <f t="shared" si="33"/>
        <v>1</v>
      </c>
      <c r="M189" s="16">
        <v>5.75</v>
      </c>
      <c r="N189" s="46" t="b">
        <f t="shared" si="29"/>
        <v>1</v>
      </c>
    </row>
    <row r="190" spans="2:14" ht="33.75">
      <c r="B190" s="17" t="s">
        <v>505</v>
      </c>
      <c r="C190" s="13" t="s">
        <v>78</v>
      </c>
      <c r="D190" s="40" t="s">
        <v>62</v>
      </c>
      <c r="E190" s="41">
        <v>1.35E-2</v>
      </c>
      <c r="F190" s="49">
        <v>476.52</v>
      </c>
      <c r="G190" s="47">
        <f t="shared" si="31"/>
        <v>6.43</v>
      </c>
      <c r="I190" s="41">
        <v>1.35E-2</v>
      </c>
      <c r="J190" s="46" t="b">
        <f t="shared" si="32"/>
        <v>1</v>
      </c>
      <c r="K190" s="16">
        <v>476.52</v>
      </c>
      <c r="L190" s="46" t="b">
        <f t="shared" si="33"/>
        <v>1</v>
      </c>
      <c r="M190" s="16">
        <v>6.43</v>
      </c>
      <c r="N190" s="46" t="b">
        <f t="shared" si="29"/>
        <v>1</v>
      </c>
    </row>
    <row r="191" spans="2:14">
      <c r="B191" s="17" t="s">
        <v>401</v>
      </c>
      <c r="C191" s="13" t="s">
        <v>402</v>
      </c>
      <c r="D191" s="40" t="s">
        <v>363</v>
      </c>
      <c r="E191" s="41">
        <v>0.20300000000000001</v>
      </c>
      <c r="F191" s="49">
        <v>28.5</v>
      </c>
      <c r="G191" s="47">
        <f t="shared" si="31"/>
        <v>5.78</v>
      </c>
      <c r="I191" s="41">
        <v>0.20300000000000001</v>
      </c>
      <c r="J191" s="46" t="b">
        <f t="shared" si="32"/>
        <v>1</v>
      </c>
      <c r="K191" s="16">
        <v>28.5</v>
      </c>
      <c r="L191" s="46" t="b">
        <f t="shared" si="33"/>
        <v>1</v>
      </c>
      <c r="M191" s="16">
        <v>5.78</v>
      </c>
      <c r="N191" s="46" t="b">
        <f t="shared" si="29"/>
        <v>1</v>
      </c>
    </row>
    <row r="192" spans="2:14">
      <c r="B192" s="17" t="s">
        <v>364</v>
      </c>
      <c r="C192" s="17" t="s">
        <v>365</v>
      </c>
      <c r="D192" s="40" t="s">
        <v>363</v>
      </c>
      <c r="E192" s="41">
        <v>0.10199999999999999</v>
      </c>
      <c r="F192" s="49">
        <v>22.76</v>
      </c>
      <c r="G192" s="47">
        <f t="shared" si="31"/>
        <v>2.3199999999999998</v>
      </c>
      <c r="I192" s="41">
        <v>0.10199999999999999</v>
      </c>
      <c r="J192" s="46" t="b">
        <f t="shared" si="32"/>
        <v>1</v>
      </c>
      <c r="K192" s="16">
        <v>22.76</v>
      </c>
      <c r="L192" s="46" t="b">
        <f t="shared" si="33"/>
        <v>1</v>
      </c>
      <c r="M192" s="16">
        <v>2.3199999999999998</v>
      </c>
      <c r="N192" s="46" t="b">
        <f t="shared" si="29"/>
        <v>1</v>
      </c>
    </row>
    <row r="193" spans="2:14">
      <c r="B193" s="42"/>
      <c r="C193" s="42"/>
      <c r="D193" s="42"/>
      <c r="E193" s="42"/>
      <c r="F193" s="43" t="s">
        <v>21</v>
      </c>
      <c r="G193" s="48">
        <f>SUM(G187:G192)</f>
        <v>22.48</v>
      </c>
      <c r="I193" s="42"/>
      <c r="K193" s="42"/>
      <c r="M193" s="44">
        <v>22.48</v>
      </c>
      <c r="N193" s="46" t="b">
        <f t="shared" si="29"/>
        <v>1</v>
      </c>
    </row>
    <row r="195" spans="2:14" ht="25.5" customHeight="1">
      <c r="B195" s="64" t="s">
        <v>506</v>
      </c>
      <c r="C195" s="65"/>
      <c r="D195" s="65"/>
      <c r="E195" s="65"/>
      <c r="F195" s="65"/>
      <c r="G195" s="66"/>
      <c r="I195" s="30"/>
      <c r="K195" s="30"/>
      <c r="M195" s="31"/>
    </row>
    <row r="196" spans="2:14">
      <c r="B196" s="32" t="s">
        <v>351</v>
      </c>
      <c r="C196" s="33"/>
      <c r="D196" s="33"/>
      <c r="E196" s="33"/>
      <c r="F196" s="33"/>
      <c r="G196" s="34"/>
      <c r="I196" s="33"/>
      <c r="K196" s="33"/>
      <c r="M196" s="34"/>
    </row>
    <row r="197" spans="2:14">
      <c r="B197" s="35" t="s">
        <v>507</v>
      </c>
      <c r="C197" s="36"/>
      <c r="D197" s="36"/>
      <c r="E197" s="36"/>
      <c r="F197" s="37"/>
      <c r="G197" s="38"/>
      <c r="I197" s="36"/>
      <c r="K197" s="37"/>
      <c r="M197" s="38"/>
    </row>
    <row r="198" spans="2:14">
      <c r="B198" s="39" t="s">
        <v>353</v>
      </c>
      <c r="C198" s="7" t="s">
        <v>17</v>
      </c>
      <c r="D198" s="39" t="s">
        <v>354</v>
      </c>
      <c r="E198" s="39" t="s">
        <v>355</v>
      </c>
      <c r="F198" s="39" t="s">
        <v>1684</v>
      </c>
      <c r="G198" s="39" t="s">
        <v>360</v>
      </c>
      <c r="I198" s="39" t="s">
        <v>355</v>
      </c>
      <c r="K198" s="39" t="s">
        <v>358</v>
      </c>
      <c r="M198" s="39" t="s">
        <v>360</v>
      </c>
    </row>
    <row r="199" spans="2:14" ht="25.5" customHeight="1">
      <c r="B199" s="17" t="s">
        <v>508</v>
      </c>
      <c r="C199" s="13" t="s">
        <v>509</v>
      </c>
      <c r="D199" s="40" t="s">
        <v>47</v>
      </c>
      <c r="E199" s="41">
        <v>28.31</v>
      </c>
      <c r="F199" s="49">
        <v>0.97</v>
      </c>
      <c r="G199" s="47">
        <f t="shared" ref="G199:G204" si="34">TRUNC(E199*F199,2)</f>
        <v>27.46</v>
      </c>
      <c r="I199" s="41">
        <v>28.31</v>
      </c>
      <c r="J199" s="46" t="b">
        <f t="shared" ref="J199:J204" si="35">E199=I199</f>
        <v>1</v>
      </c>
      <c r="K199" s="16">
        <v>0.97</v>
      </c>
      <c r="L199" s="46" t="b">
        <f t="shared" ref="L199:L204" si="36">F199=K199</f>
        <v>1</v>
      </c>
      <c r="M199" s="16">
        <v>27.46</v>
      </c>
      <c r="N199" s="46" t="b">
        <f t="shared" si="29"/>
        <v>1</v>
      </c>
    </row>
    <row r="200" spans="2:14">
      <c r="B200" s="17" t="s">
        <v>510</v>
      </c>
      <c r="C200" s="13" t="s">
        <v>511</v>
      </c>
      <c r="D200" s="40" t="s">
        <v>512</v>
      </c>
      <c r="E200" s="41">
        <v>5.0000000000000001E-3</v>
      </c>
      <c r="F200" s="49">
        <v>41.93</v>
      </c>
      <c r="G200" s="47">
        <f t="shared" si="34"/>
        <v>0.2</v>
      </c>
      <c r="I200" s="41">
        <v>5.0000000000000001E-3</v>
      </c>
      <c r="J200" s="46" t="b">
        <f t="shared" si="35"/>
        <v>1</v>
      </c>
      <c r="K200" s="16">
        <v>41.93</v>
      </c>
      <c r="L200" s="46" t="b">
        <f t="shared" si="36"/>
        <v>1</v>
      </c>
      <c r="M200" s="16">
        <v>0.2</v>
      </c>
      <c r="N200" s="46" t="b">
        <f t="shared" si="29"/>
        <v>1</v>
      </c>
    </row>
    <row r="201" spans="2:14" ht="33.75">
      <c r="B201" s="17" t="s">
        <v>513</v>
      </c>
      <c r="C201" s="13" t="s">
        <v>514</v>
      </c>
      <c r="D201" s="40" t="s">
        <v>90</v>
      </c>
      <c r="E201" s="41">
        <v>0.42</v>
      </c>
      <c r="F201" s="49">
        <v>2.23</v>
      </c>
      <c r="G201" s="47">
        <f t="shared" si="34"/>
        <v>0.93</v>
      </c>
      <c r="I201" s="41">
        <v>0.42</v>
      </c>
      <c r="J201" s="46" t="b">
        <f t="shared" si="35"/>
        <v>1</v>
      </c>
      <c r="K201" s="16">
        <v>2.23</v>
      </c>
      <c r="L201" s="46" t="b">
        <f t="shared" si="36"/>
        <v>1</v>
      </c>
      <c r="M201" s="16">
        <v>0.93</v>
      </c>
      <c r="N201" s="46" t="b">
        <f t="shared" si="29"/>
        <v>1</v>
      </c>
    </row>
    <row r="202" spans="2:14" ht="45">
      <c r="B202" s="17" t="s">
        <v>515</v>
      </c>
      <c r="C202" s="13" t="s">
        <v>516</v>
      </c>
      <c r="D202" s="40" t="s">
        <v>62</v>
      </c>
      <c r="E202" s="41">
        <v>9.1000000000000004E-3</v>
      </c>
      <c r="F202" s="49">
        <v>606.65</v>
      </c>
      <c r="G202" s="47">
        <f t="shared" si="34"/>
        <v>5.52</v>
      </c>
      <c r="I202" s="41">
        <v>9.1000000000000004E-3</v>
      </c>
      <c r="J202" s="46" t="b">
        <f t="shared" si="35"/>
        <v>1</v>
      </c>
      <c r="K202" s="16">
        <v>606.65</v>
      </c>
      <c r="L202" s="46" t="b">
        <f t="shared" si="36"/>
        <v>1</v>
      </c>
      <c r="M202" s="16">
        <v>5.52</v>
      </c>
      <c r="N202" s="46" t="b">
        <f t="shared" si="29"/>
        <v>1</v>
      </c>
    </row>
    <row r="203" spans="2:14">
      <c r="B203" s="17" t="s">
        <v>401</v>
      </c>
      <c r="C203" s="13" t="s">
        <v>402</v>
      </c>
      <c r="D203" s="40" t="s">
        <v>363</v>
      </c>
      <c r="E203" s="41">
        <v>1.61</v>
      </c>
      <c r="F203" s="49">
        <v>28.5</v>
      </c>
      <c r="G203" s="47">
        <f t="shared" si="34"/>
        <v>45.88</v>
      </c>
      <c r="I203" s="41">
        <v>1.61</v>
      </c>
      <c r="J203" s="46" t="b">
        <f t="shared" si="35"/>
        <v>1</v>
      </c>
      <c r="K203" s="16">
        <v>28.5</v>
      </c>
      <c r="L203" s="46" t="b">
        <f t="shared" si="36"/>
        <v>1</v>
      </c>
      <c r="M203" s="16">
        <v>45.88</v>
      </c>
      <c r="N203" s="46" t="b">
        <f t="shared" si="29"/>
        <v>1</v>
      </c>
    </row>
    <row r="204" spans="2:14">
      <c r="B204" s="17" t="s">
        <v>364</v>
      </c>
      <c r="C204" s="17" t="s">
        <v>365</v>
      </c>
      <c r="D204" s="40" t="s">
        <v>363</v>
      </c>
      <c r="E204" s="41">
        <v>0.80500000000000005</v>
      </c>
      <c r="F204" s="49">
        <v>22.76</v>
      </c>
      <c r="G204" s="47">
        <f t="shared" si="34"/>
        <v>18.32</v>
      </c>
      <c r="I204" s="41">
        <v>0.80500000000000005</v>
      </c>
      <c r="J204" s="46" t="b">
        <f t="shared" si="35"/>
        <v>1</v>
      </c>
      <c r="K204" s="16">
        <v>22.76</v>
      </c>
      <c r="L204" s="46" t="b">
        <f t="shared" si="36"/>
        <v>1</v>
      </c>
      <c r="M204" s="16">
        <v>18.32</v>
      </c>
      <c r="N204" s="46" t="b">
        <f t="shared" si="29"/>
        <v>1</v>
      </c>
    </row>
    <row r="205" spans="2:14">
      <c r="B205" s="42"/>
      <c r="C205" s="42"/>
      <c r="D205" s="42"/>
      <c r="E205" s="42"/>
      <c r="F205" s="43" t="s">
        <v>21</v>
      </c>
      <c r="G205" s="48">
        <f>SUM(G199:G204)</f>
        <v>98.31</v>
      </c>
      <c r="I205" s="42"/>
      <c r="K205" s="42"/>
      <c r="M205" s="44">
        <v>98.31</v>
      </c>
      <c r="N205" s="46" t="b">
        <f t="shared" si="29"/>
        <v>1</v>
      </c>
    </row>
    <row r="207" spans="2:14" ht="38.25" customHeight="1">
      <c r="B207" s="64" t="s">
        <v>517</v>
      </c>
      <c r="C207" s="65"/>
      <c r="D207" s="65"/>
      <c r="E207" s="65"/>
      <c r="F207" s="65"/>
      <c r="G207" s="66"/>
      <c r="I207" s="30"/>
      <c r="K207" s="30"/>
      <c r="M207" s="31"/>
    </row>
    <row r="208" spans="2:14">
      <c r="B208" s="32" t="s">
        <v>367</v>
      </c>
      <c r="C208" s="33"/>
      <c r="D208" s="33"/>
      <c r="E208" s="33"/>
      <c r="F208" s="33"/>
      <c r="G208" s="34"/>
      <c r="I208" s="33"/>
      <c r="K208" s="33"/>
      <c r="M208" s="34"/>
    </row>
    <row r="209" spans="2:14">
      <c r="B209" s="35" t="s">
        <v>518</v>
      </c>
      <c r="C209" s="36"/>
      <c r="D209" s="36"/>
      <c r="E209" s="36"/>
      <c r="F209" s="37"/>
      <c r="G209" s="38"/>
      <c r="I209" s="36"/>
      <c r="K209" s="37"/>
      <c r="M209" s="38"/>
    </row>
    <row r="210" spans="2:14">
      <c r="B210" s="39" t="s">
        <v>353</v>
      </c>
      <c r="C210" s="7" t="s">
        <v>17</v>
      </c>
      <c r="D210" s="39" t="s">
        <v>354</v>
      </c>
      <c r="E210" s="39" t="s">
        <v>355</v>
      </c>
      <c r="F210" s="39" t="s">
        <v>1684</v>
      </c>
      <c r="G210" s="39" t="s">
        <v>360</v>
      </c>
      <c r="I210" s="39" t="s">
        <v>355</v>
      </c>
      <c r="K210" s="39" t="s">
        <v>358</v>
      </c>
      <c r="M210" s="39" t="s">
        <v>360</v>
      </c>
    </row>
    <row r="211" spans="2:14" ht="33.75">
      <c r="B211" s="17" t="s">
        <v>519</v>
      </c>
      <c r="C211" s="13" t="s">
        <v>520</v>
      </c>
      <c r="D211" s="40" t="s">
        <v>90</v>
      </c>
      <c r="E211" s="41">
        <v>144</v>
      </c>
      <c r="F211" s="49">
        <v>14.38</v>
      </c>
      <c r="G211" s="47">
        <f t="shared" ref="G211:G222" si="37">TRUNC(E211*F211,2)</f>
        <v>2070.7199999999998</v>
      </c>
      <c r="I211" s="41">
        <v>144</v>
      </c>
      <c r="J211" s="46" t="b">
        <f t="shared" ref="J211:J222" si="38">E211=I211</f>
        <v>1</v>
      </c>
      <c r="K211" s="16">
        <v>14.38</v>
      </c>
      <c r="L211" s="46" t="b">
        <f t="shared" ref="L211:L222" si="39">F211=K211</f>
        <v>1</v>
      </c>
      <c r="M211" s="16">
        <v>2070.7199999999998</v>
      </c>
      <c r="N211" s="46" t="b">
        <f t="shared" ref="N211:N256" si="40">G211=M211</f>
        <v>1</v>
      </c>
    </row>
    <row r="212" spans="2:14">
      <c r="B212" s="17" t="s">
        <v>521</v>
      </c>
      <c r="C212" s="13" t="s">
        <v>522</v>
      </c>
      <c r="D212" s="40" t="s">
        <v>74</v>
      </c>
      <c r="E212" s="41">
        <v>4.3175999999999997</v>
      </c>
      <c r="F212" s="49">
        <v>22.53</v>
      </c>
      <c r="G212" s="47">
        <f t="shared" si="37"/>
        <v>97.27</v>
      </c>
      <c r="I212" s="41">
        <v>4.3175999999999997</v>
      </c>
      <c r="J212" s="46" t="b">
        <f t="shared" si="38"/>
        <v>1</v>
      </c>
      <c r="K212" s="16">
        <v>22.53</v>
      </c>
      <c r="L212" s="46" t="b">
        <f t="shared" si="39"/>
        <v>1</v>
      </c>
      <c r="M212" s="16">
        <v>97.27</v>
      </c>
      <c r="N212" s="46" t="b">
        <f t="shared" si="40"/>
        <v>1</v>
      </c>
    </row>
    <row r="213" spans="2:14">
      <c r="B213" s="17" t="s">
        <v>523</v>
      </c>
      <c r="C213" s="13" t="s">
        <v>524</v>
      </c>
      <c r="D213" s="40" t="s">
        <v>74</v>
      </c>
      <c r="E213" s="41">
        <v>14.8032</v>
      </c>
      <c r="F213" s="49">
        <v>20.34</v>
      </c>
      <c r="G213" s="47">
        <f t="shared" si="37"/>
        <v>301.08999999999997</v>
      </c>
      <c r="I213" s="41">
        <v>14.8032</v>
      </c>
      <c r="J213" s="46" t="b">
        <f t="shared" si="38"/>
        <v>1</v>
      </c>
      <c r="K213" s="16">
        <v>20.34</v>
      </c>
      <c r="L213" s="46" t="b">
        <f t="shared" si="39"/>
        <v>1</v>
      </c>
      <c r="M213" s="16">
        <v>301.08999999999997</v>
      </c>
      <c r="N213" s="46" t="b">
        <f t="shared" si="40"/>
        <v>1</v>
      </c>
    </row>
    <row r="214" spans="2:14">
      <c r="B214" s="17" t="s">
        <v>525</v>
      </c>
      <c r="C214" s="13" t="s">
        <v>526</v>
      </c>
      <c r="D214" s="40" t="s">
        <v>74</v>
      </c>
      <c r="E214" s="41">
        <v>3.0840000000000001</v>
      </c>
      <c r="F214" s="49">
        <v>20.32</v>
      </c>
      <c r="G214" s="47">
        <f t="shared" si="37"/>
        <v>62.66</v>
      </c>
      <c r="I214" s="41">
        <v>3.0840000000000001</v>
      </c>
      <c r="J214" s="46" t="b">
        <f t="shared" si="38"/>
        <v>1</v>
      </c>
      <c r="K214" s="16">
        <v>20.32</v>
      </c>
      <c r="L214" s="46" t="b">
        <f t="shared" si="39"/>
        <v>1</v>
      </c>
      <c r="M214" s="16">
        <v>62.66</v>
      </c>
      <c r="N214" s="46" t="b">
        <f t="shared" si="40"/>
        <v>1</v>
      </c>
    </row>
    <row r="215" spans="2:14">
      <c r="B215" s="17" t="s">
        <v>527</v>
      </c>
      <c r="C215" s="13" t="s">
        <v>528</v>
      </c>
      <c r="D215" s="40" t="s">
        <v>74</v>
      </c>
      <c r="E215" s="41">
        <v>1.8504</v>
      </c>
      <c r="F215" s="49">
        <v>20.5</v>
      </c>
      <c r="G215" s="47">
        <f t="shared" si="37"/>
        <v>37.93</v>
      </c>
      <c r="I215" s="41">
        <v>1.8504</v>
      </c>
      <c r="J215" s="46" t="b">
        <f t="shared" si="38"/>
        <v>1</v>
      </c>
      <c r="K215" s="16">
        <v>20.5</v>
      </c>
      <c r="L215" s="46" t="b">
        <f t="shared" si="39"/>
        <v>1</v>
      </c>
      <c r="M215" s="16">
        <v>37.93</v>
      </c>
      <c r="N215" s="46" t="b">
        <f t="shared" si="40"/>
        <v>1</v>
      </c>
    </row>
    <row r="216" spans="2:14" ht="33.75">
      <c r="B216" s="17" t="s">
        <v>529</v>
      </c>
      <c r="C216" s="13" t="s">
        <v>530</v>
      </c>
      <c r="D216" s="40" t="s">
        <v>90</v>
      </c>
      <c r="E216" s="41">
        <v>198</v>
      </c>
      <c r="F216" s="49">
        <v>2.74</v>
      </c>
      <c r="G216" s="47">
        <f t="shared" si="37"/>
        <v>542.52</v>
      </c>
      <c r="I216" s="41">
        <v>198</v>
      </c>
      <c r="J216" s="46" t="b">
        <f t="shared" si="38"/>
        <v>1</v>
      </c>
      <c r="K216" s="16">
        <v>2.74</v>
      </c>
      <c r="L216" s="46" t="b">
        <f t="shared" si="39"/>
        <v>1</v>
      </c>
      <c r="M216" s="16">
        <v>542.52</v>
      </c>
      <c r="N216" s="46" t="b">
        <f t="shared" si="40"/>
        <v>1</v>
      </c>
    </row>
    <row r="217" spans="2:14" ht="33.75">
      <c r="B217" s="17" t="s">
        <v>531</v>
      </c>
      <c r="C217" s="13" t="s">
        <v>532</v>
      </c>
      <c r="D217" s="40" t="s">
        <v>90</v>
      </c>
      <c r="E217" s="41">
        <v>43</v>
      </c>
      <c r="F217" s="49">
        <v>30.41</v>
      </c>
      <c r="G217" s="47">
        <f t="shared" si="37"/>
        <v>1307.6300000000001</v>
      </c>
      <c r="I217" s="41">
        <v>43</v>
      </c>
      <c r="J217" s="46" t="b">
        <f t="shared" si="38"/>
        <v>1</v>
      </c>
      <c r="K217" s="16">
        <v>30.41</v>
      </c>
      <c r="L217" s="46" t="b">
        <f t="shared" si="39"/>
        <v>1</v>
      </c>
      <c r="M217" s="16">
        <v>1307.6300000000001</v>
      </c>
      <c r="N217" s="46" t="b">
        <f t="shared" si="40"/>
        <v>1</v>
      </c>
    </row>
    <row r="218" spans="2:14" ht="33.75">
      <c r="B218" s="17" t="s">
        <v>533</v>
      </c>
      <c r="C218" s="13" t="s">
        <v>534</v>
      </c>
      <c r="D218" s="40" t="s">
        <v>90</v>
      </c>
      <c r="E218" s="41">
        <v>36</v>
      </c>
      <c r="F218" s="49">
        <v>37.99</v>
      </c>
      <c r="G218" s="47">
        <f t="shared" si="37"/>
        <v>1367.64</v>
      </c>
      <c r="I218" s="41">
        <v>36</v>
      </c>
      <c r="J218" s="46" t="b">
        <f t="shared" si="38"/>
        <v>1</v>
      </c>
      <c r="K218" s="16">
        <v>37.99</v>
      </c>
      <c r="L218" s="46" t="b">
        <f t="shared" si="39"/>
        <v>1</v>
      </c>
      <c r="M218" s="16">
        <v>1367.64</v>
      </c>
      <c r="N218" s="46" t="b">
        <f t="shared" si="40"/>
        <v>1</v>
      </c>
    </row>
    <row r="219" spans="2:14">
      <c r="B219" s="17" t="s">
        <v>467</v>
      </c>
      <c r="C219" s="13" t="s">
        <v>468</v>
      </c>
      <c r="D219" s="40" t="s">
        <v>363</v>
      </c>
      <c r="E219" s="41">
        <v>44.702277700000003</v>
      </c>
      <c r="F219" s="49">
        <v>22.98</v>
      </c>
      <c r="G219" s="47">
        <f t="shared" si="37"/>
        <v>1027.25</v>
      </c>
      <c r="I219" s="41">
        <v>44.702277700000003</v>
      </c>
      <c r="J219" s="46" t="b">
        <f t="shared" si="38"/>
        <v>1</v>
      </c>
      <c r="K219" s="16">
        <v>22.98</v>
      </c>
      <c r="L219" s="46" t="b">
        <f t="shared" si="39"/>
        <v>1</v>
      </c>
      <c r="M219" s="16">
        <v>1027.25</v>
      </c>
      <c r="N219" s="46" t="b">
        <f t="shared" si="40"/>
        <v>1</v>
      </c>
    </row>
    <row r="220" spans="2:14">
      <c r="B220" s="17" t="s">
        <v>377</v>
      </c>
      <c r="C220" s="13" t="s">
        <v>378</v>
      </c>
      <c r="D220" s="40" t="s">
        <v>363</v>
      </c>
      <c r="E220" s="41">
        <v>58.127830299999999</v>
      </c>
      <c r="F220" s="49">
        <v>27.74</v>
      </c>
      <c r="G220" s="47">
        <f t="shared" si="37"/>
        <v>1612.46</v>
      </c>
      <c r="I220" s="41">
        <v>58.127830299999999</v>
      </c>
      <c r="J220" s="46" t="b">
        <f t="shared" si="38"/>
        <v>1</v>
      </c>
      <c r="K220" s="16">
        <v>27.74</v>
      </c>
      <c r="L220" s="46" t="b">
        <f t="shared" si="39"/>
        <v>1</v>
      </c>
      <c r="M220" s="16">
        <v>1612.46</v>
      </c>
      <c r="N220" s="46" t="b">
        <f t="shared" si="40"/>
        <v>1</v>
      </c>
    </row>
    <row r="221" spans="2:14" ht="25.5" customHeight="1">
      <c r="B221" s="17" t="s">
        <v>535</v>
      </c>
      <c r="C221" s="13" t="s">
        <v>536</v>
      </c>
      <c r="D221" s="40" t="s">
        <v>432</v>
      </c>
      <c r="E221" s="41">
        <v>6.2481840000000002</v>
      </c>
      <c r="F221" s="49">
        <v>29.76</v>
      </c>
      <c r="G221" s="47">
        <f t="shared" si="37"/>
        <v>185.94</v>
      </c>
      <c r="I221" s="41">
        <v>6.2481840000000002</v>
      </c>
      <c r="J221" s="46" t="b">
        <f t="shared" si="38"/>
        <v>1</v>
      </c>
      <c r="K221" s="16">
        <v>29.76</v>
      </c>
      <c r="L221" s="46" t="b">
        <f t="shared" si="39"/>
        <v>1</v>
      </c>
      <c r="M221" s="16">
        <v>185.94</v>
      </c>
      <c r="N221" s="46" t="b">
        <f t="shared" si="40"/>
        <v>1</v>
      </c>
    </row>
    <row r="222" spans="2:14" ht="25.5" customHeight="1">
      <c r="B222" s="17" t="s">
        <v>537</v>
      </c>
      <c r="C222" s="13" t="s">
        <v>538</v>
      </c>
      <c r="D222" s="40" t="s">
        <v>435</v>
      </c>
      <c r="E222" s="41">
        <v>3.0901679999999998</v>
      </c>
      <c r="F222" s="49">
        <v>30.88</v>
      </c>
      <c r="G222" s="47">
        <f t="shared" si="37"/>
        <v>95.42</v>
      </c>
      <c r="I222" s="41">
        <v>3.0901679999999998</v>
      </c>
      <c r="J222" s="46" t="b">
        <f t="shared" si="38"/>
        <v>1</v>
      </c>
      <c r="K222" s="16">
        <v>30.88</v>
      </c>
      <c r="L222" s="46" t="b">
        <f t="shared" si="39"/>
        <v>1</v>
      </c>
      <c r="M222" s="16">
        <v>95.42</v>
      </c>
      <c r="N222" s="46" t="b">
        <f t="shared" si="40"/>
        <v>1</v>
      </c>
    </row>
    <row r="223" spans="2:14">
      <c r="B223" s="42"/>
      <c r="C223" s="42"/>
      <c r="D223" s="42"/>
      <c r="E223" s="42"/>
      <c r="F223" s="43" t="s">
        <v>21</v>
      </c>
      <c r="G223" s="48">
        <f>SUM(G211:G222)</f>
        <v>8708.5300000000007</v>
      </c>
      <c r="I223" s="42"/>
      <c r="K223" s="42"/>
      <c r="M223" s="44">
        <v>8708.5300000000007</v>
      </c>
      <c r="N223" s="46" t="b">
        <f t="shared" si="40"/>
        <v>1</v>
      </c>
    </row>
    <row r="225" spans="2:14" ht="12.75" customHeight="1">
      <c r="B225" s="64" t="s">
        <v>539</v>
      </c>
      <c r="C225" s="65"/>
      <c r="D225" s="65"/>
      <c r="E225" s="65"/>
      <c r="F225" s="65"/>
      <c r="G225" s="66"/>
      <c r="I225" s="30"/>
      <c r="K225" s="30"/>
      <c r="M225" s="31"/>
    </row>
    <row r="226" spans="2:14">
      <c r="B226" s="32" t="s">
        <v>351</v>
      </c>
      <c r="C226" s="33"/>
      <c r="D226" s="33"/>
      <c r="E226" s="33"/>
      <c r="F226" s="33"/>
      <c r="G226" s="34"/>
      <c r="I226" s="33"/>
      <c r="K226" s="33"/>
      <c r="M226" s="34"/>
    </row>
    <row r="227" spans="2:14">
      <c r="B227" s="35" t="s">
        <v>540</v>
      </c>
      <c r="C227" s="36"/>
      <c r="D227" s="36"/>
      <c r="E227" s="36"/>
      <c r="F227" s="37"/>
      <c r="G227" s="38"/>
      <c r="I227" s="36"/>
      <c r="K227" s="37"/>
      <c r="M227" s="38"/>
    </row>
    <row r="228" spans="2:14">
      <c r="B228" s="39" t="s">
        <v>353</v>
      </c>
      <c r="C228" s="7" t="s">
        <v>17</v>
      </c>
      <c r="D228" s="39" t="s">
        <v>354</v>
      </c>
      <c r="E228" s="39" t="s">
        <v>355</v>
      </c>
      <c r="F228" s="39" t="s">
        <v>1684</v>
      </c>
      <c r="G228" s="39" t="s">
        <v>360</v>
      </c>
      <c r="I228" s="39" t="s">
        <v>355</v>
      </c>
      <c r="K228" s="39" t="s">
        <v>358</v>
      </c>
      <c r="M228" s="39" t="s">
        <v>360</v>
      </c>
    </row>
    <row r="229" spans="2:14" ht="33.75">
      <c r="B229" s="17" t="s">
        <v>541</v>
      </c>
      <c r="C229" s="13" t="s">
        <v>542</v>
      </c>
      <c r="D229" s="40" t="s">
        <v>47</v>
      </c>
      <c r="E229" s="41">
        <v>17.748999999999999</v>
      </c>
      <c r="F229" s="49">
        <v>1.94</v>
      </c>
      <c r="G229" s="47">
        <f t="shared" ref="G229:G233" si="41">TRUNC(E229*F229,2)</f>
        <v>34.43</v>
      </c>
      <c r="I229" s="41">
        <v>17.748999999999999</v>
      </c>
      <c r="J229" s="46" t="b">
        <f>E229=I229</f>
        <v>1</v>
      </c>
      <c r="K229" s="16">
        <v>1.94</v>
      </c>
      <c r="L229" s="46" t="b">
        <f>F229=K229</f>
        <v>1</v>
      </c>
      <c r="M229" s="16">
        <v>34.43</v>
      </c>
      <c r="N229" s="46" t="b">
        <f t="shared" si="40"/>
        <v>1</v>
      </c>
    </row>
    <row r="230" spans="2:14" ht="25.5" customHeight="1">
      <c r="B230" s="17" t="s">
        <v>535</v>
      </c>
      <c r="C230" s="13" t="s">
        <v>536</v>
      </c>
      <c r="D230" s="40" t="s">
        <v>432</v>
      </c>
      <c r="E230" s="41">
        <v>3.3300000000000003E-2</v>
      </c>
      <c r="F230" s="49">
        <v>29.76</v>
      </c>
      <c r="G230" s="47">
        <f t="shared" si="41"/>
        <v>0.99</v>
      </c>
      <c r="I230" s="41">
        <v>3.3300000000000003E-2</v>
      </c>
      <c r="J230" s="46" t="b">
        <f>E230=I230</f>
        <v>1</v>
      </c>
      <c r="K230" s="16">
        <v>29.76</v>
      </c>
      <c r="L230" s="46" t="b">
        <f>F230=K230</f>
        <v>1</v>
      </c>
      <c r="M230" s="16">
        <v>0.99</v>
      </c>
      <c r="N230" s="46" t="b">
        <f t="shared" si="40"/>
        <v>1</v>
      </c>
    </row>
    <row r="231" spans="2:14" ht="25.5" customHeight="1">
      <c r="B231" s="17" t="s">
        <v>537</v>
      </c>
      <c r="C231" s="13" t="s">
        <v>538</v>
      </c>
      <c r="D231" s="40" t="s">
        <v>435</v>
      </c>
      <c r="E231" s="41">
        <v>2.4E-2</v>
      </c>
      <c r="F231" s="49">
        <v>30.88</v>
      </c>
      <c r="G231" s="47">
        <f t="shared" si="41"/>
        <v>0.74</v>
      </c>
      <c r="I231" s="41">
        <v>2.4E-2</v>
      </c>
      <c r="J231" s="46" t="b">
        <f>E231=I231</f>
        <v>1</v>
      </c>
      <c r="K231" s="16">
        <v>30.88</v>
      </c>
      <c r="L231" s="46" t="b">
        <f>F231=K231</f>
        <v>1</v>
      </c>
      <c r="M231" s="16">
        <v>0.74</v>
      </c>
      <c r="N231" s="46" t="b">
        <f t="shared" si="40"/>
        <v>1</v>
      </c>
    </row>
    <row r="232" spans="2:14">
      <c r="B232" s="17" t="s">
        <v>364</v>
      </c>
      <c r="C232" s="13" t="s">
        <v>365</v>
      </c>
      <c r="D232" s="40" t="s">
        <v>363</v>
      </c>
      <c r="E232" s="41">
        <v>0.253</v>
      </c>
      <c r="F232" s="49">
        <v>22.76</v>
      </c>
      <c r="G232" s="47">
        <f t="shared" si="41"/>
        <v>5.75</v>
      </c>
      <c r="I232" s="41">
        <v>0.253</v>
      </c>
      <c r="J232" s="46" t="b">
        <f>E232=I232</f>
        <v>1</v>
      </c>
      <c r="K232" s="16">
        <v>22.76</v>
      </c>
      <c r="L232" s="46" t="b">
        <f>F232=K232</f>
        <v>1</v>
      </c>
      <c r="M232" s="16">
        <v>5.75</v>
      </c>
      <c r="N232" s="46" t="b">
        <f t="shared" si="40"/>
        <v>1</v>
      </c>
    </row>
    <row r="233" spans="2:14">
      <c r="B233" s="17" t="s">
        <v>543</v>
      </c>
      <c r="C233" s="17" t="s">
        <v>544</v>
      </c>
      <c r="D233" s="40" t="s">
        <v>363</v>
      </c>
      <c r="E233" s="41">
        <v>8.2000000000000003E-2</v>
      </c>
      <c r="F233" s="49">
        <v>27.49</v>
      </c>
      <c r="G233" s="47">
        <f t="shared" si="41"/>
        <v>2.25</v>
      </c>
      <c r="I233" s="41">
        <v>8.2000000000000003E-2</v>
      </c>
      <c r="J233" s="46" t="b">
        <f>E233=I233</f>
        <v>1</v>
      </c>
      <c r="K233" s="16">
        <v>27.49</v>
      </c>
      <c r="L233" s="46" t="b">
        <f>F233=K233</f>
        <v>1</v>
      </c>
      <c r="M233" s="16">
        <v>2.25</v>
      </c>
      <c r="N233" s="46" t="b">
        <f t="shared" si="40"/>
        <v>1</v>
      </c>
    </row>
    <row r="234" spans="2:14">
      <c r="B234" s="42"/>
      <c r="C234" s="42"/>
      <c r="D234" s="42"/>
      <c r="E234" s="42"/>
      <c r="F234" s="43" t="s">
        <v>21</v>
      </c>
      <c r="G234" s="48">
        <f>SUM(G229:G233)</f>
        <v>44.160000000000004</v>
      </c>
      <c r="I234" s="42"/>
      <c r="K234" s="42"/>
      <c r="M234" s="44">
        <v>44.16</v>
      </c>
      <c r="N234" s="46" t="b">
        <f t="shared" si="40"/>
        <v>1</v>
      </c>
    </row>
    <row r="236" spans="2:14" ht="25.5" customHeight="1">
      <c r="B236" s="64" t="s">
        <v>545</v>
      </c>
      <c r="C236" s="65"/>
      <c r="D236" s="65"/>
      <c r="E236" s="65"/>
      <c r="F236" s="65"/>
      <c r="G236" s="66"/>
      <c r="I236" s="30"/>
      <c r="K236" s="30"/>
      <c r="M236" s="31"/>
    </row>
    <row r="237" spans="2:14">
      <c r="B237" s="32" t="s">
        <v>351</v>
      </c>
      <c r="C237" s="33"/>
      <c r="D237" s="33"/>
      <c r="E237" s="33"/>
      <c r="F237" s="33"/>
      <c r="G237" s="34"/>
      <c r="I237" s="33"/>
      <c r="K237" s="33"/>
      <c r="M237" s="34"/>
    </row>
    <row r="238" spans="2:14">
      <c r="B238" s="35" t="s">
        <v>546</v>
      </c>
      <c r="C238" s="36"/>
      <c r="D238" s="36"/>
      <c r="E238" s="36"/>
      <c r="F238" s="37"/>
      <c r="G238" s="38"/>
      <c r="I238" s="36"/>
      <c r="K238" s="37"/>
      <c r="M238" s="38"/>
    </row>
    <row r="239" spans="2:14">
      <c r="B239" s="39" t="s">
        <v>353</v>
      </c>
      <c r="C239" s="7" t="s">
        <v>17</v>
      </c>
      <c r="D239" s="39" t="s">
        <v>354</v>
      </c>
      <c r="E239" s="39" t="s">
        <v>355</v>
      </c>
      <c r="F239" s="39" t="s">
        <v>1684</v>
      </c>
      <c r="G239" s="39" t="s">
        <v>360</v>
      </c>
      <c r="I239" s="39" t="s">
        <v>355</v>
      </c>
      <c r="K239" s="39" t="s">
        <v>358</v>
      </c>
      <c r="M239" s="39" t="s">
        <v>360</v>
      </c>
    </row>
    <row r="240" spans="2:14" ht="22.5">
      <c r="B240" s="17" t="s">
        <v>547</v>
      </c>
      <c r="C240" s="13" t="s">
        <v>548</v>
      </c>
      <c r="D240" s="40" t="s">
        <v>47</v>
      </c>
      <c r="E240" s="41">
        <v>3</v>
      </c>
      <c r="F240" s="49">
        <v>4.4400000000000004</v>
      </c>
      <c r="G240" s="47">
        <f t="shared" ref="G240:G245" si="42">TRUNC(E240*F240,2)</f>
        <v>13.32</v>
      </c>
      <c r="I240" s="41">
        <v>3</v>
      </c>
      <c r="J240" s="46" t="b">
        <f t="shared" ref="J240:J245" si="43">E240=I240</f>
        <v>1</v>
      </c>
      <c r="K240" s="16">
        <v>4.4400000000000004</v>
      </c>
      <c r="L240" s="46" t="b">
        <f t="shared" ref="L240:L245" si="44">F240=K240</f>
        <v>1</v>
      </c>
      <c r="M240" s="16">
        <v>13.32</v>
      </c>
      <c r="N240" s="46" t="b">
        <f t="shared" si="40"/>
        <v>1</v>
      </c>
    </row>
    <row r="241" spans="2:14" ht="56.25">
      <c r="B241" s="17" t="s">
        <v>549</v>
      </c>
      <c r="C241" s="13" t="s">
        <v>550</v>
      </c>
      <c r="D241" s="40" t="s">
        <v>62</v>
      </c>
      <c r="E241" s="41">
        <v>1.17E-2</v>
      </c>
      <c r="F241" s="49">
        <v>580.41999999999996</v>
      </c>
      <c r="G241" s="47">
        <f t="shared" si="42"/>
        <v>6.79</v>
      </c>
      <c r="I241" s="41">
        <v>1.17E-2</v>
      </c>
      <c r="J241" s="46" t="b">
        <f t="shared" si="43"/>
        <v>1</v>
      </c>
      <c r="K241" s="16">
        <v>580.41999999999996</v>
      </c>
      <c r="L241" s="46" t="b">
        <f t="shared" si="44"/>
        <v>1</v>
      </c>
      <c r="M241" s="16">
        <v>6.79</v>
      </c>
      <c r="N241" s="46" t="b">
        <f t="shared" si="40"/>
        <v>1</v>
      </c>
    </row>
    <row r="242" spans="2:14" ht="25.5" customHeight="1">
      <c r="B242" s="17" t="s">
        <v>535</v>
      </c>
      <c r="C242" s="13" t="s">
        <v>536</v>
      </c>
      <c r="D242" s="40" t="s">
        <v>432</v>
      </c>
      <c r="E242" s="41">
        <v>8.6999999999999994E-3</v>
      </c>
      <c r="F242" s="49">
        <v>29.76</v>
      </c>
      <c r="G242" s="47">
        <f t="shared" si="42"/>
        <v>0.25</v>
      </c>
      <c r="I242" s="41">
        <v>8.6999999999999994E-3</v>
      </c>
      <c r="J242" s="46" t="b">
        <f t="shared" si="43"/>
        <v>1</v>
      </c>
      <c r="K242" s="16">
        <v>29.76</v>
      </c>
      <c r="L242" s="46" t="b">
        <f t="shared" si="44"/>
        <v>1</v>
      </c>
      <c r="M242" s="16">
        <v>0.25</v>
      </c>
      <c r="N242" s="46" t="b">
        <f t="shared" si="40"/>
        <v>1</v>
      </c>
    </row>
    <row r="243" spans="2:14" ht="25.5" customHeight="1">
      <c r="B243" s="17" t="s">
        <v>537</v>
      </c>
      <c r="C243" s="13" t="s">
        <v>538</v>
      </c>
      <c r="D243" s="40" t="s">
        <v>435</v>
      </c>
      <c r="E243" s="41">
        <v>6.3E-3</v>
      </c>
      <c r="F243" s="49">
        <v>30.88</v>
      </c>
      <c r="G243" s="47">
        <f t="shared" si="42"/>
        <v>0.19</v>
      </c>
      <c r="I243" s="41">
        <v>6.3E-3</v>
      </c>
      <c r="J243" s="46" t="b">
        <f t="shared" si="43"/>
        <v>1</v>
      </c>
      <c r="K243" s="16">
        <v>30.88</v>
      </c>
      <c r="L243" s="46" t="b">
        <f t="shared" si="44"/>
        <v>1</v>
      </c>
      <c r="M243" s="16">
        <v>0.19</v>
      </c>
      <c r="N243" s="46" t="b">
        <f t="shared" si="40"/>
        <v>1</v>
      </c>
    </row>
    <row r="244" spans="2:14">
      <c r="B244" s="17" t="s">
        <v>364</v>
      </c>
      <c r="C244" s="13" t="s">
        <v>365</v>
      </c>
      <c r="D244" s="40" t="s">
        <v>363</v>
      </c>
      <c r="E244" s="41">
        <v>0.20899999999999999</v>
      </c>
      <c r="F244" s="49">
        <v>22.76</v>
      </c>
      <c r="G244" s="47">
        <f t="shared" si="42"/>
        <v>4.75</v>
      </c>
      <c r="I244" s="41">
        <v>0.20899999999999999</v>
      </c>
      <c r="J244" s="46" t="b">
        <f t="shared" si="43"/>
        <v>1</v>
      </c>
      <c r="K244" s="16">
        <v>22.76</v>
      </c>
      <c r="L244" s="46" t="b">
        <f t="shared" si="44"/>
        <v>1</v>
      </c>
      <c r="M244" s="16">
        <v>4.75</v>
      </c>
      <c r="N244" s="46" t="b">
        <f t="shared" si="40"/>
        <v>1</v>
      </c>
    </row>
    <row r="245" spans="2:14">
      <c r="B245" s="17" t="s">
        <v>543</v>
      </c>
      <c r="C245" s="17" t="s">
        <v>544</v>
      </c>
      <c r="D245" s="40" t="s">
        <v>363</v>
      </c>
      <c r="E245" s="41">
        <v>0.16400000000000001</v>
      </c>
      <c r="F245" s="49">
        <v>27.49</v>
      </c>
      <c r="G245" s="47">
        <f t="shared" si="42"/>
        <v>4.5</v>
      </c>
      <c r="I245" s="41">
        <v>0.16400000000000001</v>
      </c>
      <c r="J245" s="46" t="b">
        <f t="shared" si="43"/>
        <v>1</v>
      </c>
      <c r="K245" s="16">
        <v>27.49</v>
      </c>
      <c r="L245" s="46" t="b">
        <f t="shared" si="44"/>
        <v>1</v>
      </c>
      <c r="M245" s="16">
        <v>4.5</v>
      </c>
      <c r="N245" s="46" t="b">
        <f t="shared" si="40"/>
        <v>1</v>
      </c>
    </row>
    <row r="246" spans="2:14">
      <c r="B246" s="42"/>
      <c r="C246" s="42"/>
      <c r="D246" s="42"/>
      <c r="E246" s="42"/>
      <c r="F246" s="43" t="s">
        <v>21</v>
      </c>
      <c r="G246" s="48">
        <f>SUM(G240:G245)</f>
        <v>29.8</v>
      </c>
      <c r="I246" s="42"/>
      <c r="K246" s="42"/>
      <c r="M246" s="44">
        <v>29.8</v>
      </c>
      <c r="N246" s="46" t="b">
        <f t="shared" si="40"/>
        <v>1</v>
      </c>
    </row>
    <row r="248" spans="2:14">
      <c r="B248" s="29" t="s">
        <v>551</v>
      </c>
      <c r="C248" s="30"/>
      <c r="D248" s="30"/>
      <c r="E248" s="30"/>
      <c r="F248" s="30"/>
      <c r="G248" s="31"/>
      <c r="I248" s="30"/>
      <c r="K248" s="30"/>
      <c r="M248" s="31"/>
    </row>
    <row r="249" spans="2:14">
      <c r="B249" s="32" t="s">
        <v>367</v>
      </c>
      <c r="C249" s="33"/>
      <c r="D249" s="33"/>
      <c r="E249" s="33"/>
      <c r="F249" s="33"/>
      <c r="G249" s="34"/>
      <c r="I249" s="33"/>
      <c r="K249" s="33"/>
      <c r="M249" s="34"/>
    </row>
    <row r="250" spans="2:14">
      <c r="B250" s="35" t="s">
        <v>552</v>
      </c>
      <c r="C250" s="36"/>
      <c r="D250" s="36"/>
      <c r="E250" s="36"/>
      <c r="F250" s="37"/>
      <c r="G250" s="38"/>
      <c r="I250" s="36"/>
      <c r="K250" s="37"/>
      <c r="M250" s="38"/>
    </row>
    <row r="251" spans="2:14">
      <c r="B251" s="39" t="s">
        <v>353</v>
      </c>
      <c r="C251" s="7" t="s">
        <v>17</v>
      </c>
      <c r="D251" s="39" t="s">
        <v>354</v>
      </c>
      <c r="E251" s="39" t="s">
        <v>355</v>
      </c>
      <c r="F251" s="39" t="s">
        <v>1684</v>
      </c>
      <c r="G251" s="39" t="s">
        <v>360</v>
      </c>
      <c r="I251" s="39" t="s">
        <v>355</v>
      </c>
      <c r="K251" s="39" t="s">
        <v>358</v>
      </c>
      <c r="M251" s="39" t="s">
        <v>360</v>
      </c>
    </row>
    <row r="252" spans="2:14">
      <c r="B252" s="17" t="s">
        <v>553</v>
      </c>
      <c r="C252" s="13" t="s">
        <v>554</v>
      </c>
      <c r="D252" s="40" t="s">
        <v>74</v>
      </c>
      <c r="E252" s="41">
        <v>0.05</v>
      </c>
      <c r="F252" s="49">
        <v>26.81</v>
      </c>
      <c r="G252" s="47">
        <f t="shared" ref="G252:G255" si="45">TRUNC(E252*F252,2)</f>
        <v>1.34</v>
      </c>
      <c r="I252" s="41">
        <v>0.05</v>
      </c>
      <c r="J252" s="46" t="b">
        <f>E252=I252</f>
        <v>1</v>
      </c>
      <c r="K252" s="16">
        <v>26.81</v>
      </c>
      <c r="L252" s="46" t="b">
        <f>F252=K252</f>
        <v>1</v>
      </c>
      <c r="M252" s="16">
        <v>1.34</v>
      </c>
      <c r="N252" s="46" t="b">
        <f t="shared" si="40"/>
        <v>1</v>
      </c>
    </row>
    <row r="253" spans="2:14" ht="33.75">
      <c r="B253" s="17" t="s">
        <v>555</v>
      </c>
      <c r="C253" s="13" t="s">
        <v>556</v>
      </c>
      <c r="D253" s="40" t="s">
        <v>35</v>
      </c>
      <c r="E253" s="41">
        <v>0.15</v>
      </c>
      <c r="F253" s="49">
        <v>131.34</v>
      </c>
      <c r="G253" s="47">
        <f t="shared" si="45"/>
        <v>19.7</v>
      </c>
      <c r="I253" s="41">
        <v>0.15</v>
      </c>
      <c r="J253" s="46" t="b">
        <f>E253=I253</f>
        <v>1</v>
      </c>
      <c r="K253" s="16">
        <v>131.34</v>
      </c>
      <c r="L253" s="46" t="b">
        <f>F253=K253</f>
        <v>1</v>
      </c>
      <c r="M253" s="16">
        <v>19.7</v>
      </c>
      <c r="N253" s="46" t="b">
        <f t="shared" si="40"/>
        <v>1</v>
      </c>
    </row>
    <row r="254" spans="2:14">
      <c r="B254" s="17" t="s">
        <v>467</v>
      </c>
      <c r="C254" s="13" t="s">
        <v>468</v>
      </c>
      <c r="D254" s="40" t="s">
        <v>363</v>
      </c>
      <c r="E254" s="41">
        <v>0.4</v>
      </c>
      <c r="F254" s="49">
        <v>22.98</v>
      </c>
      <c r="G254" s="47">
        <f t="shared" si="45"/>
        <v>9.19</v>
      </c>
      <c r="I254" s="41">
        <v>0.4</v>
      </c>
      <c r="J254" s="46" t="b">
        <f>E254=I254</f>
        <v>1</v>
      </c>
      <c r="K254" s="16">
        <v>22.98</v>
      </c>
      <c r="L254" s="46" t="b">
        <f>F254=K254</f>
        <v>1</v>
      </c>
      <c r="M254" s="16">
        <v>9.19</v>
      </c>
      <c r="N254" s="46" t="b">
        <f t="shared" si="40"/>
        <v>1</v>
      </c>
    </row>
    <row r="255" spans="2:14">
      <c r="B255" s="17" t="s">
        <v>377</v>
      </c>
      <c r="C255" s="17" t="s">
        <v>378</v>
      </c>
      <c r="D255" s="40" t="s">
        <v>363</v>
      </c>
      <c r="E255" s="41">
        <v>0.15</v>
      </c>
      <c r="F255" s="49">
        <v>27.74</v>
      </c>
      <c r="G255" s="47">
        <f t="shared" si="45"/>
        <v>4.16</v>
      </c>
      <c r="I255" s="41">
        <v>0.15</v>
      </c>
      <c r="J255" s="46" t="b">
        <f>E255=I255</f>
        <v>1</v>
      </c>
      <c r="K255" s="16">
        <v>27.74</v>
      </c>
      <c r="L255" s="46" t="b">
        <f>F255=K255</f>
        <v>1</v>
      </c>
      <c r="M255" s="16">
        <v>4.16</v>
      </c>
      <c r="N255" s="46" t="b">
        <f t="shared" si="40"/>
        <v>1</v>
      </c>
    </row>
    <row r="256" spans="2:14">
      <c r="B256" s="42"/>
      <c r="C256" s="42"/>
      <c r="D256" s="42"/>
      <c r="E256" s="42"/>
      <c r="F256" s="43" t="s">
        <v>21</v>
      </c>
      <c r="G256" s="48">
        <f>SUM(G252:G255)</f>
        <v>34.39</v>
      </c>
      <c r="I256" s="42"/>
      <c r="K256" s="42"/>
      <c r="M256" s="44">
        <v>34.39</v>
      </c>
      <c r="N256" s="46" t="b">
        <f t="shared" si="40"/>
        <v>1</v>
      </c>
    </row>
    <row r="258" spans="2:14" ht="12.75" customHeight="1">
      <c r="B258" s="64" t="s">
        <v>557</v>
      </c>
      <c r="C258" s="65"/>
      <c r="D258" s="65"/>
      <c r="E258" s="65"/>
      <c r="F258" s="65"/>
      <c r="G258" s="66"/>
      <c r="I258" s="30"/>
      <c r="K258" s="30"/>
      <c r="M258" s="31"/>
    </row>
    <row r="259" spans="2:14">
      <c r="B259" s="32" t="s">
        <v>351</v>
      </c>
      <c r="C259" s="33"/>
      <c r="D259" s="33"/>
      <c r="E259" s="33"/>
      <c r="F259" s="33"/>
      <c r="G259" s="34"/>
      <c r="I259" s="33"/>
      <c r="K259" s="33"/>
      <c r="M259" s="34"/>
    </row>
    <row r="260" spans="2:14">
      <c r="B260" s="35" t="s">
        <v>558</v>
      </c>
      <c r="C260" s="36"/>
      <c r="D260" s="36"/>
      <c r="E260" s="36"/>
      <c r="F260" s="37"/>
      <c r="G260" s="38"/>
      <c r="I260" s="36"/>
      <c r="K260" s="37"/>
      <c r="M260" s="38"/>
    </row>
    <row r="261" spans="2:14">
      <c r="B261" s="39" t="s">
        <v>353</v>
      </c>
      <c r="C261" s="7" t="s">
        <v>17</v>
      </c>
      <c r="D261" s="39" t="s">
        <v>354</v>
      </c>
      <c r="E261" s="39" t="s">
        <v>355</v>
      </c>
      <c r="F261" s="39" t="s">
        <v>1684</v>
      </c>
      <c r="G261" s="39" t="s">
        <v>360</v>
      </c>
      <c r="I261" s="39" t="s">
        <v>355</v>
      </c>
      <c r="K261" s="39" t="s">
        <v>358</v>
      </c>
      <c r="M261" s="39" t="s">
        <v>360</v>
      </c>
    </row>
    <row r="262" spans="2:14" ht="33.75">
      <c r="B262" s="17" t="s">
        <v>559</v>
      </c>
      <c r="C262" s="13" t="s">
        <v>560</v>
      </c>
      <c r="D262" s="40" t="s">
        <v>561</v>
      </c>
      <c r="E262" s="41">
        <v>2.75E-2</v>
      </c>
      <c r="F262" s="49">
        <v>1714.44</v>
      </c>
      <c r="G262" s="47">
        <f t="shared" ref="G262:G266" si="46">TRUNC(E262*F262,2)</f>
        <v>47.14</v>
      </c>
      <c r="I262" s="41">
        <v>2.75E-2</v>
      </c>
      <c r="J262" s="46" t="b">
        <f>E262=I262</f>
        <v>1</v>
      </c>
      <c r="K262" s="16">
        <v>1714.44</v>
      </c>
      <c r="L262" s="46" t="b">
        <f>F262=K262</f>
        <v>1</v>
      </c>
      <c r="M262" s="16">
        <v>47.14</v>
      </c>
      <c r="N262" s="46" t="b">
        <f t="shared" ref="N262:N308" si="47">G262=M262</f>
        <v>1</v>
      </c>
    </row>
    <row r="263" spans="2:14" ht="25.5" customHeight="1">
      <c r="B263" s="17" t="s">
        <v>535</v>
      </c>
      <c r="C263" s="13" t="s">
        <v>536</v>
      </c>
      <c r="D263" s="40" t="s">
        <v>432</v>
      </c>
      <c r="E263" s="41">
        <v>5.16E-2</v>
      </c>
      <c r="F263" s="49">
        <v>29.76</v>
      </c>
      <c r="G263" s="47">
        <f t="shared" si="46"/>
        <v>1.53</v>
      </c>
      <c r="I263" s="41">
        <v>5.16E-2</v>
      </c>
      <c r="J263" s="46" t="b">
        <f>E263=I263</f>
        <v>1</v>
      </c>
      <c r="K263" s="16">
        <v>29.76</v>
      </c>
      <c r="L263" s="46" t="b">
        <f>F263=K263</f>
        <v>1</v>
      </c>
      <c r="M263" s="16">
        <v>1.53</v>
      </c>
      <c r="N263" s="46" t="b">
        <f t="shared" si="47"/>
        <v>1</v>
      </c>
    </row>
    <row r="264" spans="2:14" ht="25.5" customHeight="1">
      <c r="B264" s="17" t="s">
        <v>537</v>
      </c>
      <c r="C264" s="13" t="s">
        <v>538</v>
      </c>
      <c r="D264" s="40" t="s">
        <v>435</v>
      </c>
      <c r="E264" s="41">
        <v>3.7199999999999997E-2</v>
      </c>
      <c r="F264" s="49">
        <v>30.88</v>
      </c>
      <c r="G264" s="47">
        <f t="shared" si="46"/>
        <v>1.1399999999999999</v>
      </c>
      <c r="I264" s="41">
        <v>3.7199999999999997E-2</v>
      </c>
      <c r="J264" s="46" t="b">
        <f>E264=I264</f>
        <v>1</v>
      </c>
      <c r="K264" s="16">
        <v>30.88</v>
      </c>
      <c r="L264" s="46" t="b">
        <f>F264=K264</f>
        <v>1</v>
      </c>
      <c r="M264" s="16">
        <v>1.1399999999999999</v>
      </c>
      <c r="N264" s="46" t="b">
        <f t="shared" si="47"/>
        <v>1</v>
      </c>
    </row>
    <row r="265" spans="2:14">
      <c r="B265" s="17" t="s">
        <v>364</v>
      </c>
      <c r="C265" s="13" t="s">
        <v>365</v>
      </c>
      <c r="D265" s="40" t="s">
        <v>363</v>
      </c>
      <c r="E265" s="41">
        <v>0.39900000000000002</v>
      </c>
      <c r="F265" s="49">
        <v>22.76</v>
      </c>
      <c r="G265" s="47">
        <f t="shared" si="46"/>
        <v>9.08</v>
      </c>
      <c r="I265" s="41">
        <v>0.39900000000000002</v>
      </c>
      <c r="J265" s="46" t="b">
        <f>E265=I265</f>
        <v>1</v>
      </c>
      <c r="K265" s="16">
        <v>22.76</v>
      </c>
      <c r="L265" s="46" t="b">
        <f>F265=K265</f>
        <v>1</v>
      </c>
      <c r="M265" s="16">
        <v>9.08</v>
      </c>
      <c r="N265" s="46" t="b">
        <f t="shared" si="47"/>
        <v>1</v>
      </c>
    </row>
    <row r="266" spans="2:14">
      <c r="B266" s="17" t="s">
        <v>543</v>
      </c>
      <c r="C266" s="17" t="s">
        <v>544</v>
      </c>
      <c r="D266" s="40" t="s">
        <v>363</v>
      </c>
      <c r="E266" s="41">
        <v>0.13300000000000001</v>
      </c>
      <c r="F266" s="49">
        <v>27.49</v>
      </c>
      <c r="G266" s="47">
        <f t="shared" si="46"/>
        <v>3.65</v>
      </c>
      <c r="I266" s="41">
        <v>0.13300000000000001</v>
      </c>
      <c r="J266" s="46" t="b">
        <f>E266=I266</f>
        <v>1</v>
      </c>
      <c r="K266" s="16">
        <v>27.49</v>
      </c>
      <c r="L266" s="46" t="b">
        <f>F266=K266</f>
        <v>1</v>
      </c>
      <c r="M266" s="16">
        <v>3.65</v>
      </c>
      <c r="N266" s="46" t="b">
        <f t="shared" si="47"/>
        <v>1</v>
      </c>
    </row>
    <row r="267" spans="2:14">
      <c r="B267" s="42"/>
      <c r="C267" s="42"/>
      <c r="D267" s="42"/>
      <c r="E267" s="42"/>
      <c r="F267" s="43" t="s">
        <v>21</v>
      </c>
      <c r="G267" s="48">
        <f>SUM(G262:G266)</f>
        <v>62.54</v>
      </c>
      <c r="I267" s="42"/>
      <c r="K267" s="42"/>
      <c r="M267" s="44">
        <v>62.54</v>
      </c>
      <c r="N267" s="46" t="b">
        <f t="shared" si="47"/>
        <v>1</v>
      </c>
    </row>
    <row r="269" spans="2:14" ht="25.5" customHeight="1">
      <c r="B269" s="64" t="s">
        <v>562</v>
      </c>
      <c r="C269" s="65"/>
      <c r="D269" s="65"/>
      <c r="E269" s="65"/>
      <c r="F269" s="65"/>
      <c r="G269" s="66"/>
      <c r="I269" s="30"/>
      <c r="K269" s="30"/>
      <c r="M269" s="31"/>
    </row>
    <row r="270" spans="2:14">
      <c r="B270" s="32" t="s">
        <v>367</v>
      </c>
      <c r="C270" s="33"/>
      <c r="D270" s="33"/>
      <c r="E270" s="33"/>
      <c r="F270" s="33"/>
      <c r="G270" s="34"/>
      <c r="I270" s="33"/>
      <c r="K270" s="33"/>
      <c r="M270" s="34"/>
    </row>
    <row r="271" spans="2:14">
      <c r="B271" s="35" t="s">
        <v>563</v>
      </c>
      <c r="C271" s="36"/>
      <c r="D271" s="36"/>
      <c r="E271" s="36"/>
      <c r="F271" s="37"/>
      <c r="G271" s="38"/>
      <c r="I271" s="36"/>
      <c r="K271" s="37"/>
      <c r="M271" s="38"/>
    </row>
    <row r="272" spans="2:14">
      <c r="B272" s="39" t="s">
        <v>353</v>
      </c>
      <c r="C272" s="7" t="s">
        <v>17</v>
      </c>
      <c r="D272" s="39" t="s">
        <v>354</v>
      </c>
      <c r="E272" s="39" t="s">
        <v>355</v>
      </c>
      <c r="F272" s="39" t="s">
        <v>1684</v>
      </c>
      <c r="G272" s="39" t="s">
        <v>360</v>
      </c>
      <c r="I272" s="39" t="s">
        <v>355</v>
      </c>
      <c r="K272" s="39" t="s">
        <v>358</v>
      </c>
      <c r="M272" s="39" t="s">
        <v>360</v>
      </c>
    </row>
    <row r="273" spans="2:14" ht="22.5">
      <c r="B273" s="17" t="s">
        <v>564</v>
      </c>
      <c r="C273" s="13" t="s">
        <v>565</v>
      </c>
      <c r="D273" s="40" t="s">
        <v>90</v>
      </c>
      <c r="E273" s="41">
        <v>2.9137499999999998</v>
      </c>
      <c r="F273" s="49">
        <v>11.86</v>
      </c>
      <c r="G273" s="47">
        <f t="shared" ref="G273:G277" si="48">TRUNC(E273*F273,2)</f>
        <v>34.549999999999997</v>
      </c>
      <c r="I273" s="41">
        <v>2.9137499999999998</v>
      </c>
      <c r="J273" s="46" t="b">
        <f>E273=I273</f>
        <v>1</v>
      </c>
      <c r="K273" s="16">
        <v>11.86</v>
      </c>
      <c r="L273" s="46" t="b">
        <f>F273=K273</f>
        <v>1</v>
      </c>
      <c r="M273" s="16">
        <v>34.549999999999997</v>
      </c>
      <c r="N273" s="46" t="b">
        <f t="shared" si="47"/>
        <v>1</v>
      </c>
    </row>
    <row r="274" spans="2:14" ht="38.25" customHeight="1">
      <c r="B274" s="17" t="s">
        <v>566</v>
      </c>
      <c r="C274" s="13" t="s">
        <v>567</v>
      </c>
      <c r="D274" s="40" t="s">
        <v>47</v>
      </c>
      <c r="E274" s="41">
        <v>0.54730000000000001</v>
      </c>
      <c r="F274" s="49">
        <v>519</v>
      </c>
      <c r="G274" s="47">
        <f t="shared" si="48"/>
        <v>284.04000000000002</v>
      </c>
      <c r="I274" s="41">
        <v>0.54730000000000001</v>
      </c>
      <c r="J274" s="46" t="b">
        <f>E274=I274</f>
        <v>1</v>
      </c>
      <c r="K274" s="16">
        <v>519</v>
      </c>
      <c r="L274" s="46" t="b">
        <f>F274=K274</f>
        <v>1</v>
      </c>
      <c r="M274" s="16">
        <v>284.04000000000002</v>
      </c>
      <c r="N274" s="46" t="b">
        <f t="shared" si="47"/>
        <v>1</v>
      </c>
    </row>
    <row r="275" spans="2:14" ht="33.75">
      <c r="B275" s="17" t="s">
        <v>568</v>
      </c>
      <c r="C275" s="13" t="s">
        <v>569</v>
      </c>
      <c r="D275" s="40" t="s">
        <v>62</v>
      </c>
      <c r="E275" s="41">
        <v>4.1625000000000004E-3</v>
      </c>
      <c r="F275" s="49">
        <v>670.21</v>
      </c>
      <c r="G275" s="47">
        <f t="shared" si="48"/>
        <v>2.78</v>
      </c>
      <c r="I275" s="41">
        <v>4.1625000000000004E-3</v>
      </c>
      <c r="J275" s="46" t="b">
        <f>E275=I275</f>
        <v>1</v>
      </c>
      <c r="K275" s="16">
        <v>670.21</v>
      </c>
      <c r="L275" s="46" t="b">
        <f>F275=K275</f>
        <v>1</v>
      </c>
      <c r="M275" s="16">
        <v>2.78</v>
      </c>
      <c r="N275" s="46" t="b">
        <f t="shared" si="47"/>
        <v>1</v>
      </c>
    </row>
    <row r="276" spans="2:14">
      <c r="B276" s="17" t="s">
        <v>570</v>
      </c>
      <c r="C276" s="13" t="s">
        <v>571</v>
      </c>
      <c r="D276" s="40" t="s">
        <v>363</v>
      </c>
      <c r="E276" s="41">
        <v>1.5262500000000001</v>
      </c>
      <c r="F276" s="49">
        <v>28.8</v>
      </c>
      <c r="G276" s="47">
        <f t="shared" si="48"/>
        <v>43.95</v>
      </c>
      <c r="I276" s="41">
        <v>1.5262500000000001</v>
      </c>
      <c r="J276" s="46" t="b">
        <f>E276=I276</f>
        <v>1</v>
      </c>
      <c r="K276" s="16">
        <v>28.8</v>
      </c>
      <c r="L276" s="46" t="b">
        <f>F276=K276</f>
        <v>1</v>
      </c>
      <c r="M276" s="16">
        <v>43.95</v>
      </c>
      <c r="N276" s="46" t="b">
        <f t="shared" si="47"/>
        <v>1</v>
      </c>
    </row>
    <row r="277" spans="2:14">
      <c r="B277" s="17" t="s">
        <v>364</v>
      </c>
      <c r="C277" s="17" t="s">
        <v>365</v>
      </c>
      <c r="D277" s="40" t="s">
        <v>363</v>
      </c>
      <c r="E277" s="41">
        <v>2.7749999999999999</v>
      </c>
      <c r="F277" s="49">
        <v>22.76</v>
      </c>
      <c r="G277" s="47">
        <f t="shared" si="48"/>
        <v>63.15</v>
      </c>
      <c r="I277" s="41">
        <v>2.7749999999999999</v>
      </c>
      <c r="J277" s="46" t="b">
        <f>E277=I277</f>
        <v>1</v>
      </c>
      <c r="K277" s="16">
        <v>22.76</v>
      </c>
      <c r="L277" s="46" t="b">
        <f>F277=K277</f>
        <v>1</v>
      </c>
      <c r="M277" s="16">
        <v>63.15</v>
      </c>
      <c r="N277" s="46" t="b">
        <f t="shared" si="47"/>
        <v>1</v>
      </c>
    </row>
    <row r="278" spans="2:14">
      <c r="B278" s="42"/>
      <c r="C278" s="42"/>
      <c r="D278" s="42"/>
      <c r="E278" s="42"/>
      <c r="F278" s="43" t="s">
        <v>21</v>
      </c>
      <c r="G278" s="48">
        <f>SUM(G273:G277)</f>
        <v>428.46999999999997</v>
      </c>
      <c r="I278" s="42"/>
      <c r="K278" s="42"/>
      <c r="M278" s="44">
        <v>428.47</v>
      </c>
      <c r="N278" s="46" t="b">
        <f t="shared" si="47"/>
        <v>1</v>
      </c>
    </row>
    <row r="280" spans="2:14" ht="38.25" customHeight="1">
      <c r="B280" s="64" t="s">
        <v>572</v>
      </c>
      <c r="C280" s="65"/>
      <c r="D280" s="65"/>
      <c r="E280" s="65"/>
      <c r="F280" s="65"/>
      <c r="G280" s="66"/>
      <c r="I280" s="30"/>
      <c r="K280" s="30"/>
      <c r="M280" s="31"/>
    </row>
    <row r="281" spans="2:14">
      <c r="B281" s="32" t="s">
        <v>351</v>
      </c>
      <c r="C281" s="33"/>
      <c r="D281" s="33"/>
      <c r="E281" s="33"/>
      <c r="F281" s="33"/>
      <c r="G281" s="34"/>
      <c r="I281" s="33"/>
      <c r="K281" s="33"/>
      <c r="M281" s="34"/>
    </row>
    <row r="282" spans="2:14">
      <c r="B282" s="35" t="s">
        <v>573</v>
      </c>
      <c r="C282" s="36"/>
      <c r="D282" s="36"/>
      <c r="E282" s="36"/>
      <c r="F282" s="37"/>
      <c r="G282" s="38"/>
      <c r="I282" s="36"/>
      <c r="K282" s="37"/>
      <c r="M282" s="38"/>
    </row>
    <row r="283" spans="2:14">
      <c r="B283" s="39" t="s">
        <v>353</v>
      </c>
      <c r="C283" s="7" t="s">
        <v>17</v>
      </c>
      <c r="D283" s="39" t="s">
        <v>354</v>
      </c>
      <c r="E283" s="39" t="s">
        <v>355</v>
      </c>
      <c r="F283" s="39" t="s">
        <v>1684</v>
      </c>
      <c r="G283" s="39" t="s">
        <v>360</v>
      </c>
      <c r="I283" s="39" t="s">
        <v>355</v>
      </c>
      <c r="K283" s="39" t="s">
        <v>358</v>
      </c>
      <c r="M283" s="39" t="s">
        <v>360</v>
      </c>
    </row>
    <row r="284" spans="2:14" ht="22.5">
      <c r="B284" s="17" t="s">
        <v>574</v>
      </c>
      <c r="C284" s="13" t="s">
        <v>575</v>
      </c>
      <c r="D284" s="40" t="s">
        <v>47</v>
      </c>
      <c r="E284" s="41">
        <v>2.778</v>
      </c>
      <c r="F284" s="49">
        <v>171.7</v>
      </c>
      <c r="G284" s="47">
        <f t="shared" ref="G284:G287" si="49">TRUNC(E284*F284,2)</f>
        <v>476.98</v>
      </c>
      <c r="I284" s="41">
        <v>2.778</v>
      </c>
      <c r="J284" s="46" t="b">
        <f>E284=I284</f>
        <v>1</v>
      </c>
      <c r="K284" s="16">
        <v>171.7</v>
      </c>
      <c r="L284" s="46" t="b">
        <f>F284=K284</f>
        <v>1</v>
      </c>
      <c r="M284" s="16">
        <v>476.98</v>
      </c>
      <c r="N284" s="46" t="b">
        <f t="shared" si="47"/>
        <v>1</v>
      </c>
    </row>
    <row r="285" spans="2:14" ht="22.5">
      <c r="B285" s="17" t="s">
        <v>576</v>
      </c>
      <c r="C285" s="13" t="s">
        <v>577</v>
      </c>
      <c r="D285" s="40" t="s">
        <v>62</v>
      </c>
      <c r="E285" s="41">
        <v>2.1000000000000001E-2</v>
      </c>
      <c r="F285" s="49">
        <v>683.64</v>
      </c>
      <c r="G285" s="47">
        <f t="shared" si="49"/>
        <v>14.35</v>
      </c>
      <c r="I285" s="41">
        <v>2.1000000000000001E-2</v>
      </c>
      <c r="J285" s="46" t="b">
        <f>E285=I285</f>
        <v>1</v>
      </c>
      <c r="K285" s="16">
        <v>683.64</v>
      </c>
      <c r="L285" s="46" t="b">
        <f>F285=K285</f>
        <v>1</v>
      </c>
      <c r="M285" s="16">
        <v>14.35</v>
      </c>
      <c r="N285" s="46" t="b">
        <f t="shared" si="47"/>
        <v>1</v>
      </c>
    </row>
    <row r="286" spans="2:14">
      <c r="B286" s="17" t="s">
        <v>401</v>
      </c>
      <c r="C286" s="13" t="s">
        <v>402</v>
      </c>
      <c r="D286" s="40" t="s">
        <v>363</v>
      </c>
      <c r="E286" s="41">
        <v>5.0978640000000004</v>
      </c>
      <c r="F286" s="49">
        <v>28.5</v>
      </c>
      <c r="G286" s="47">
        <f t="shared" si="49"/>
        <v>145.28</v>
      </c>
      <c r="I286" s="41">
        <v>5.0978640000000004</v>
      </c>
      <c r="J286" s="46" t="b">
        <f>E286=I286</f>
        <v>1</v>
      </c>
      <c r="K286" s="16">
        <v>28.5</v>
      </c>
      <c r="L286" s="46" t="b">
        <f>F286=K286</f>
        <v>1</v>
      </c>
      <c r="M286" s="16">
        <v>145.28</v>
      </c>
      <c r="N286" s="46" t="b">
        <f t="shared" si="47"/>
        <v>1</v>
      </c>
    </row>
    <row r="287" spans="2:14">
      <c r="B287" s="17" t="s">
        <v>364</v>
      </c>
      <c r="C287" s="17" t="s">
        <v>365</v>
      </c>
      <c r="D287" s="40" t="s">
        <v>363</v>
      </c>
      <c r="E287" s="41">
        <v>2.5489320000000002</v>
      </c>
      <c r="F287" s="49">
        <v>22.76</v>
      </c>
      <c r="G287" s="47">
        <f t="shared" si="49"/>
        <v>58.01</v>
      </c>
      <c r="I287" s="41">
        <v>2.5489320000000002</v>
      </c>
      <c r="J287" s="46" t="b">
        <f>E287=I287</f>
        <v>1</v>
      </c>
      <c r="K287" s="16">
        <v>22.76</v>
      </c>
      <c r="L287" s="46" t="b">
        <f>F287=K287</f>
        <v>1</v>
      </c>
      <c r="M287" s="16">
        <v>58.01</v>
      </c>
      <c r="N287" s="46" t="b">
        <f t="shared" si="47"/>
        <v>1</v>
      </c>
    </row>
    <row r="288" spans="2:14">
      <c r="B288" s="42"/>
      <c r="C288" s="42"/>
      <c r="D288" s="42"/>
      <c r="E288" s="42"/>
      <c r="F288" s="43" t="s">
        <v>21</v>
      </c>
      <c r="G288" s="48">
        <f>SUM(G284:G287)</f>
        <v>694.62</v>
      </c>
      <c r="I288" s="42"/>
      <c r="K288" s="42"/>
      <c r="M288" s="44">
        <v>694.62</v>
      </c>
      <c r="N288" s="46" t="b">
        <f t="shared" si="47"/>
        <v>1</v>
      </c>
    </row>
    <row r="290" spans="2:14" ht="38.25" customHeight="1">
      <c r="B290" s="64" t="s">
        <v>578</v>
      </c>
      <c r="C290" s="65"/>
      <c r="D290" s="65"/>
      <c r="E290" s="65"/>
      <c r="F290" s="65"/>
      <c r="G290" s="66"/>
      <c r="I290" s="30"/>
      <c r="K290" s="30"/>
      <c r="M290" s="31"/>
    </row>
    <row r="291" spans="2:14">
      <c r="B291" s="32" t="s">
        <v>351</v>
      </c>
      <c r="C291" s="33"/>
      <c r="D291" s="33"/>
      <c r="E291" s="33"/>
      <c r="F291" s="33"/>
      <c r="G291" s="34"/>
      <c r="I291" s="33"/>
      <c r="K291" s="33"/>
      <c r="M291" s="34"/>
    </row>
    <row r="292" spans="2:14">
      <c r="B292" s="35" t="s">
        <v>579</v>
      </c>
      <c r="C292" s="36"/>
      <c r="D292" s="36"/>
      <c r="E292" s="36"/>
      <c r="F292" s="37"/>
      <c r="G292" s="38"/>
      <c r="I292" s="36"/>
      <c r="K292" s="37"/>
      <c r="M292" s="38"/>
    </row>
    <row r="293" spans="2:14">
      <c r="B293" s="39" t="s">
        <v>353</v>
      </c>
      <c r="C293" s="7" t="s">
        <v>17</v>
      </c>
      <c r="D293" s="39" t="s">
        <v>354</v>
      </c>
      <c r="E293" s="39" t="s">
        <v>355</v>
      </c>
      <c r="F293" s="39" t="s">
        <v>1684</v>
      </c>
      <c r="G293" s="39" t="s">
        <v>360</v>
      </c>
      <c r="I293" s="39" t="s">
        <v>355</v>
      </c>
      <c r="K293" s="39" t="s">
        <v>358</v>
      </c>
      <c r="M293" s="39" t="s">
        <v>360</v>
      </c>
    </row>
    <row r="294" spans="2:14" ht="33.75">
      <c r="B294" s="17" t="s">
        <v>580</v>
      </c>
      <c r="C294" s="13" t="s">
        <v>581</v>
      </c>
      <c r="D294" s="40" t="s">
        <v>47</v>
      </c>
      <c r="E294" s="41">
        <v>0.55579999999999996</v>
      </c>
      <c r="F294" s="49">
        <v>948.26</v>
      </c>
      <c r="G294" s="47">
        <f t="shared" ref="G294:G297" si="50">TRUNC(E294*F294,2)</f>
        <v>527.04</v>
      </c>
      <c r="I294" s="41">
        <v>0.55579999999999996</v>
      </c>
      <c r="J294" s="46" t="b">
        <f>E294=I294</f>
        <v>1</v>
      </c>
      <c r="K294" s="16">
        <v>948.26</v>
      </c>
      <c r="L294" s="46" t="b">
        <f>F294=K294</f>
        <v>1</v>
      </c>
      <c r="M294" s="16">
        <v>527.04</v>
      </c>
      <c r="N294" s="46" t="b">
        <f t="shared" si="47"/>
        <v>1</v>
      </c>
    </row>
    <row r="295" spans="2:14" ht="22.5">
      <c r="B295" s="17" t="s">
        <v>576</v>
      </c>
      <c r="C295" s="13" t="s">
        <v>577</v>
      </c>
      <c r="D295" s="40" t="s">
        <v>62</v>
      </c>
      <c r="E295" s="41">
        <v>8.0000000000000002E-3</v>
      </c>
      <c r="F295" s="49">
        <v>683.64</v>
      </c>
      <c r="G295" s="47">
        <f t="shared" si="50"/>
        <v>5.46</v>
      </c>
      <c r="I295" s="41">
        <v>8.0000000000000002E-3</v>
      </c>
      <c r="J295" s="46" t="b">
        <f>E295=I295</f>
        <v>1</v>
      </c>
      <c r="K295" s="16">
        <v>683.64</v>
      </c>
      <c r="L295" s="46" t="b">
        <f>F295=K295</f>
        <v>1</v>
      </c>
      <c r="M295" s="16">
        <v>5.46</v>
      </c>
      <c r="N295" s="46" t="b">
        <f t="shared" si="47"/>
        <v>1</v>
      </c>
    </row>
    <row r="296" spans="2:14">
      <c r="B296" s="17" t="s">
        <v>401</v>
      </c>
      <c r="C296" s="13" t="s">
        <v>402</v>
      </c>
      <c r="D296" s="40" t="s">
        <v>363</v>
      </c>
      <c r="E296" s="41">
        <v>1.3739344</v>
      </c>
      <c r="F296" s="49">
        <v>28.5</v>
      </c>
      <c r="G296" s="47">
        <f t="shared" si="50"/>
        <v>39.15</v>
      </c>
      <c r="I296" s="41">
        <v>1.3739344</v>
      </c>
      <c r="J296" s="46" t="b">
        <f>E296=I296</f>
        <v>1</v>
      </c>
      <c r="K296" s="16">
        <v>28.5</v>
      </c>
      <c r="L296" s="46" t="b">
        <f>F296=K296</f>
        <v>1</v>
      </c>
      <c r="M296" s="16">
        <v>39.15</v>
      </c>
      <c r="N296" s="46" t="b">
        <f t="shared" si="47"/>
        <v>1</v>
      </c>
    </row>
    <row r="297" spans="2:14">
      <c r="B297" s="17" t="s">
        <v>364</v>
      </c>
      <c r="C297" s="17" t="s">
        <v>365</v>
      </c>
      <c r="D297" s="40" t="s">
        <v>363</v>
      </c>
      <c r="E297" s="41">
        <v>0.6869672</v>
      </c>
      <c r="F297" s="49">
        <v>22.76</v>
      </c>
      <c r="G297" s="47">
        <f t="shared" si="50"/>
        <v>15.63</v>
      </c>
      <c r="I297" s="41">
        <v>0.6869672</v>
      </c>
      <c r="J297" s="46" t="b">
        <f>E297=I297</f>
        <v>1</v>
      </c>
      <c r="K297" s="16">
        <v>22.76</v>
      </c>
      <c r="L297" s="46" t="b">
        <f>F297=K297</f>
        <v>1</v>
      </c>
      <c r="M297" s="16">
        <v>15.63</v>
      </c>
      <c r="N297" s="46" t="b">
        <f t="shared" si="47"/>
        <v>1</v>
      </c>
    </row>
    <row r="298" spans="2:14">
      <c r="B298" s="42"/>
      <c r="C298" s="42"/>
      <c r="D298" s="42"/>
      <c r="E298" s="42"/>
      <c r="F298" s="43" t="s">
        <v>21</v>
      </c>
      <c r="G298" s="48">
        <f>SUM(G294:G297)</f>
        <v>587.28</v>
      </c>
      <c r="I298" s="42"/>
      <c r="K298" s="42"/>
      <c r="M298" s="44">
        <v>587.28</v>
      </c>
      <c r="N298" s="46" t="b">
        <f t="shared" si="47"/>
        <v>1</v>
      </c>
    </row>
    <row r="300" spans="2:14">
      <c r="B300" s="29" t="s">
        <v>582</v>
      </c>
      <c r="C300" s="30"/>
      <c r="D300" s="30"/>
      <c r="E300" s="30"/>
      <c r="F300" s="30"/>
      <c r="G300" s="31"/>
      <c r="I300" s="30"/>
      <c r="K300" s="30"/>
      <c r="M300" s="31"/>
    </row>
    <row r="301" spans="2:14">
      <c r="B301" s="32" t="s">
        <v>367</v>
      </c>
      <c r="C301" s="33"/>
      <c r="D301" s="33"/>
      <c r="E301" s="33"/>
      <c r="F301" s="33"/>
      <c r="G301" s="34"/>
      <c r="I301" s="33"/>
      <c r="K301" s="33"/>
      <c r="M301" s="34"/>
    </row>
    <row r="302" spans="2:14">
      <c r="B302" s="35" t="s">
        <v>583</v>
      </c>
      <c r="C302" s="36"/>
      <c r="D302" s="36"/>
      <c r="E302" s="36"/>
      <c r="F302" s="37"/>
      <c r="G302" s="38"/>
      <c r="I302" s="36"/>
      <c r="K302" s="37"/>
      <c r="M302" s="38"/>
    </row>
    <row r="303" spans="2:14">
      <c r="B303" s="39" t="s">
        <v>353</v>
      </c>
      <c r="C303" s="7" t="s">
        <v>17</v>
      </c>
      <c r="D303" s="39" t="s">
        <v>354</v>
      </c>
      <c r="E303" s="39" t="s">
        <v>355</v>
      </c>
      <c r="F303" s="39" t="s">
        <v>1684</v>
      </c>
      <c r="G303" s="39" t="s">
        <v>360</v>
      </c>
      <c r="I303" s="39" t="s">
        <v>355</v>
      </c>
      <c r="K303" s="39" t="s">
        <v>358</v>
      </c>
      <c r="M303" s="39" t="s">
        <v>360</v>
      </c>
    </row>
    <row r="304" spans="2:14" ht="22.5">
      <c r="B304" s="17" t="s">
        <v>584</v>
      </c>
      <c r="C304" s="13" t="s">
        <v>585</v>
      </c>
      <c r="D304" s="40" t="s">
        <v>47</v>
      </c>
      <c r="E304" s="41">
        <v>1</v>
      </c>
      <c r="F304" s="49">
        <v>599</v>
      </c>
      <c r="G304" s="47">
        <f t="shared" ref="G304:G307" si="51">TRUNC(E304*F304,2)</f>
        <v>599</v>
      </c>
      <c r="I304" s="41">
        <v>1</v>
      </c>
      <c r="J304" s="46" t="b">
        <f>E304=I304</f>
        <v>1</v>
      </c>
      <c r="K304" s="16">
        <v>599</v>
      </c>
      <c r="L304" s="46" t="b">
        <f>F304=K304</f>
        <v>1</v>
      </c>
      <c r="M304" s="16">
        <v>599</v>
      </c>
      <c r="N304" s="46" t="b">
        <f t="shared" si="47"/>
        <v>1</v>
      </c>
    </row>
    <row r="305" spans="2:14" ht="22.5">
      <c r="B305" s="17" t="s">
        <v>576</v>
      </c>
      <c r="C305" s="13" t="s">
        <v>577</v>
      </c>
      <c r="D305" s="40" t="s">
        <v>62</v>
      </c>
      <c r="E305" s="41">
        <v>9.5999999999999992E-3</v>
      </c>
      <c r="F305" s="49">
        <v>683.64</v>
      </c>
      <c r="G305" s="47">
        <f t="shared" si="51"/>
        <v>6.56</v>
      </c>
      <c r="I305" s="41">
        <v>9.5999999999999992E-3</v>
      </c>
      <c r="J305" s="46" t="b">
        <f>E305=I305</f>
        <v>1</v>
      </c>
      <c r="K305" s="16">
        <v>683.64</v>
      </c>
      <c r="L305" s="46" t="b">
        <f>F305=K305</f>
        <v>1</v>
      </c>
      <c r="M305" s="16">
        <v>6.56</v>
      </c>
      <c r="N305" s="46" t="b">
        <f t="shared" si="47"/>
        <v>1</v>
      </c>
    </row>
    <row r="306" spans="2:14">
      <c r="B306" s="17" t="s">
        <v>401</v>
      </c>
      <c r="C306" s="13" t="s">
        <v>402</v>
      </c>
      <c r="D306" s="40" t="s">
        <v>363</v>
      </c>
      <c r="E306" s="41">
        <v>1.6487000000000001</v>
      </c>
      <c r="F306" s="49">
        <v>28.5</v>
      </c>
      <c r="G306" s="47">
        <f t="shared" si="51"/>
        <v>46.98</v>
      </c>
      <c r="I306" s="41">
        <v>1.6487000000000001</v>
      </c>
      <c r="J306" s="46" t="b">
        <f>E306=I306</f>
        <v>1</v>
      </c>
      <c r="K306" s="16">
        <v>28.5</v>
      </c>
      <c r="L306" s="46" t="b">
        <f>F306=K306</f>
        <v>1</v>
      </c>
      <c r="M306" s="16">
        <v>46.98</v>
      </c>
      <c r="N306" s="46" t="b">
        <f t="shared" si="47"/>
        <v>1</v>
      </c>
    </row>
    <row r="307" spans="2:14">
      <c r="B307" s="17" t="s">
        <v>364</v>
      </c>
      <c r="C307" s="17" t="s">
        <v>365</v>
      </c>
      <c r="D307" s="40" t="s">
        <v>363</v>
      </c>
      <c r="E307" s="41">
        <v>0.82435999999999998</v>
      </c>
      <c r="F307" s="49">
        <v>22.76</v>
      </c>
      <c r="G307" s="47">
        <f t="shared" si="51"/>
        <v>18.760000000000002</v>
      </c>
      <c r="I307" s="41">
        <v>0.82435999999999998</v>
      </c>
      <c r="J307" s="46" t="b">
        <f>E307=I307</f>
        <v>1</v>
      </c>
      <c r="K307" s="16">
        <v>22.76</v>
      </c>
      <c r="L307" s="46" t="b">
        <f>F307=K307</f>
        <v>1</v>
      </c>
      <c r="M307" s="16">
        <v>18.760000000000002</v>
      </c>
      <c r="N307" s="46" t="b">
        <f t="shared" si="47"/>
        <v>1</v>
      </c>
    </row>
    <row r="308" spans="2:14">
      <c r="B308" s="42"/>
      <c r="C308" s="42"/>
      <c r="D308" s="42"/>
      <c r="E308" s="42"/>
      <c r="F308" s="43" t="s">
        <v>21</v>
      </c>
      <c r="G308" s="48">
        <f>SUM(G304:G307)</f>
        <v>671.3</v>
      </c>
      <c r="I308" s="42"/>
      <c r="K308" s="42"/>
      <c r="M308" s="44">
        <v>671.3</v>
      </c>
      <c r="N308" s="46" t="b">
        <f t="shared" si="47"/>
        <v>1</v>
      </c>
    </row>
    <row r="310" spans="2:14" ht="25.5" customHeight="1">
      <c r="B310" s="64" t="s">
        <v>586</v>
      </c>
      <c r="C310" s="65"/>
      <c r="D310" s="65"/>
      <c r="E310" s="65"/>
      <c r="F310" s="65"/>
      <c r="G310" s="66"/>
      <c r="I310" s="30"/>
      <c r="K310" s="30"/>
      <c r="M310" s="31"/>
    </row>
    <row r="311" spans="2:14">
      <c r="B311" s="32" t="s">
        <v>351</v>
      </c>
      <c r="C311" s="33"/>
      <c r="D311" s="33"/>
      <c r="E311" s="33"/>
      <c r="F311" s="33"/>
      <c r="G311" s="34"/>
      <c r="I311" s="33"/>
      <c r="K311" s="33"/>
      <c r="M311" s="34"/>
    </row>
    <row r="312" spans="2:14">
      <c r="B312" s="35" t="s">
        <v>587</v>
      </c>
      <c r="C312" s="36"/>
      <c r="D312" s="36"/>
      <c r="E312" s="36"/>
      <c r="F312" s="37"/>
      <c r="G312" s="38"/>
      <c r="I312" s="36"/>
      <c r="K312" s="37"/>
      <c r="M312" s="38"/>
    </row>
    <row r="313" spans="2:14">
      <c r="B313" s="39" t="s">
        <v>353</v>
      </c>
      <c r="C313" s="7" t="s">
        <v>17</v>
      </c>
      <c r="D313" s="39" t="s">
        <v>354</v>
      </c>
      <c r="E313" s="39" t="s">
        <v>355</v>
      </c>
      <c r="F313" s="39" t="s">
        <v>1684</v>
      </c>
      <c r="G313" s="39" t="s">
        <v>360</v>
      </c>
      <c r="I313" s="39" t="s">
        <v>355</v>
      </c>
      <c r="K313" s="39" t="s">
        <v>358</v>
      </c>
      <c r="M313" s="39" t="s">
        <v>360</v>
      </c>
    </row>
    <row r="314" spans="2:14" ht="33.75">
      <c r="B314" s="17" t="s">
        <v>588</v>
      </c>
      <c r="C314" s="13" t="s">
        <v>589</v>
      </c>
      <c r="D314" s="40" t="s">
        <v>62</v>
      </c>
      <c r="E314" s="41">
        <v>3.7000000000000002E-3</v>
      </c>
      <c r="F314" s="49">
        <v>555.65</v>
      </c>
      <c r="G314" s="47">
        <f t="shared" ref="G314:G316" si="52">TRUNC(E314*F314,2)</f>
        <v>2.0499999999999998</v>
      </c>
      <c r="I314" s="41">
        <v>3.7000000000000002E-3</v>
      </c>
      <c r="J314" s="46" t="b">
        <f>E314=I314</f>
        <v>1</v>
      </c>
      <c r="K314" s="16">
        <v>555.65</v>
      </c>
      <c r="L314" s="46" t="b">
        <f>F314=K314</f>
        <v>1</v>
      </c>
      <c r="M314" s="16">
        <v>2.0499999999999998</v>
      </c>
      <c r="N314" s="46" t="b">
        <f t="shared" ref="N314:N355" si="53">G314=M314</f>
        <v>1</v>
      </c>
    </row>
    <row r="315" spans="2:14">
      <c r="B315" s="17" t="s">
        <v>401</v>
      </c>
      <c r="C315" s="13" t="s">
        <v>402</v>
      </c>
      <c r="D315" s="40" t="s">
        <v>363</v>
      </c>
      <c r="E315" s="41">
        <v>6.8099999999999994E-2</v>
      </c>
      <c r="F315" s="49">
        <v>28.5</v>
      </c>
      <c r="G315" s="47">
        <f t="shared" si="52"/>
        <v>1.94</v>
      </c>
      <c r="I315" s="41">
        <v>6.8099999999999994E-2</v>
      </c>
      <c r="J315" s="46" t="b">
        <f>E315=I315</f>
        <v>1</v>
      </c>
      <c r="K315" s="16">
        <v>28.5</v>
      </c>
      <c r="L315" s="46" t="b">
        <f>F315=K315</f>
        <v>1</v>
      </c>
      <c r="M315" s="16">
        <v>1.94</v>
      </c>
      <c r="N315" s="46" t="b">
        <f t="shared" si="53"/>
        <v>1</v>
      </c>
    </row>
    <row r="316" spans="2:14">
      <c r="B316" s="17" t="s">
        <v>364</v>
      </c>
      <c r="C316" s="17" t="s">
        <v>365</v>
      </c>
      <c r="D316" s="40" t="s">
        <v>363</v>
      </c>
      <c r="E316" s="41">
        <v>2.5499999999999998E-2</v>
      </c>
      <c r="F316" s="49">
        <v>22.76</v>
      </c>
      <c r="G316" s="47">
        <f t="shared" si="52"/>
        <v>0.57999999999999996</v>
      </c>
      <c r="I316" s="41">
        <v>2.5499999999999998E-2</v>
      </c>
      <c r="J316" s="46" t="b">
        <f>E316=I316</f>
        <v>1</v>
      </c>
      <c r="K316" s="16">
        <v>22.76</v>
      </c>
      <c r="L316" s="46" t="b">
        <f>F316=K316</f>
        <v>1</v>
      </c>
      <c r="M316" s="16">
        <v>0.57999999999999996</v>
      </c>
      <c r="N316" s="46" t="b">
        <f t="shared" si="53"/>
        <v>1</v>
      </c>
    </row>
    <row r="317" spans="2:14">
      <c r="B317" s="42"/>
      <c r="C317" s="42"/>
      <c r="D317" s="42"/>
      <c r="E317" s="42"/>
      <c r="F317" s="43" t="s">
        <v>21</v>
      </c>
      <c r="G317" s="48">
        <f>SUM(G314:G316)</f>
        <v>4.5699999999999994</v>
      </c>
      <c r="I317" s="42"/>
      <c r="K317" s="42"/>
      <c r="M317" s="44">
        <v>4.57</v>
      </c>
      <c r="N317" s="46" t="b">
        <f t="shared" si="53"/>
        <v>1</v>
      </c>
    </row>
    <row r="319" spans="2:14" ht="25.5" customHeight="1">
      <c r="B319" s="64" t="s">
        <v>590</v>
      </c>
      <c r="C319" s="65"/>
      <c r="D319" s="65"/>
      <c r="E319" s="65"/>
      <c r="F319" s="65"/>
      <c r="G319" s="66"/>
      <c r="I319" s="30"/>
      <c r="K319" s="30"/>
      <c r="M319" s="31"/>
    </row>
    <row r="320" spans="2:14">
      <c r="B320" s="32" t="s">
        <v>351</v>
      </c>
      <c r="C320" s="33"/>
      <c r="D320" s="33"/>
      <c r="E320" s="33"/>
      <c r="F320" s="33"/>
      <c r="G320" s="34"/>
      <c r="I320" s="33"/>
      <c r="K320" s="33"/>
      <c r="M320" s="34"/>
    </row>
    <row r="321" spans="2:14">
      <c r="B321" s="35" t="s">
        <v>591</v>
      </c>
      <c r="C321" s="36"/>
      <c r="D321" s="36"/>
      <c r="E321" s="36"/>
      <c r="F321" s="37"/>
      <c r="G321" s="38"/>
      <c r="I321" s="36"/>
      <c r="K321" s="37"/>
      <c r="M321" s="38"/>
    </row>
    <row r="322" spans="2:14">
      <c r="B322" s="39" t="s">
        <v>353</v>
      </c>
      <c r="C322" s="7" t="s">
        <v>17</v>
      </c>
      <c r="D322" s="39" t="s">
        <v>354</v>
      </c>
      <c r="E322" s="39" t="s">
        <v>355</v>
      </c>
      <c r="F322" s="39" t="s">
        <v>1684</v>
      </c>
      <c r="G322" s="39" t="s">
        <v>360</v>
      </c>
      <c r="I322" s="39" t="s">
        <v>355</v>
      </c>
      <c r="K322" s="39" t="s">
        <v>358</v>
      </c>
      <c r="M322" s="39" t="s">
        <v>360</v>
      </c>
    </row>
    <row r="323" spans="2:14" ht="45">
      <c r="B323" s="17" t="s">
        <v>515</v>
      </c>
      <c r="C323" s="13" t="s">
        <v>516</v>
      </c>
      <c r="D323" s="40" t="s">
        <v>62</v>
      </c>
      <c r="E323" s="41">
        <v>3.04E-2</v>
      </c>
      <c r="F323" s="49">
        <v>606.65</v>
      </c>
      <c r="G323" s="47">
        <f t="shared" ref="G323:G325" si="54">TRUNC(E323*F323,2)</f>
        <v>18.440000000000001</v>
      </c>
      <c r="I323" s="41">
        <v>3.04E-2</v>
      </c>
      <c r="J323" s="46" t="b">
        <f>E323=I323</f>
        <v>1</v>
      </c>
      <c r="K323" s="16">
        <v>606.65</v>
      </c>
      <c r="L323" s="46" t="b">
        <f>F323=K323</f>
        <v>1</v>
      </c>
      <c r="M323" s="16">
        <v>18.440000000000001</v>
      </c>
      <c r="N323" s="46" t="b">
        <f t="shared" si="53"/>
        <v>1</v>
      </c>
    </row>
    <row r="324" spans="2:14">
      <c r="B324" s="17" t="s">
        <v>401</v>
      </c>
      <c r="C324" s="13" t="s">
        <v>402</v>
      </c>
      <c r="D324" s="40" t="s">
        <v>363</v>
      </c>
      <c r="E324" s="41">
        <v>0.47239999999999999</v>
      </c>
      <c r="F324" s="49">
        <v>28.5</v>
      </c>
      <c r="G324" s="47">
        <f t="shared" si="54"/>
        <v>13.46</v>
      </c>
      <c r="I324" s="41">
        <v>0.47239999999999999</v>
      </c>
      <c r="J324" s="46" t="b">
        <f>E324=I324</f>
        <v>1</v>
      </c>
      <c r="K324" s="16">
        <v>28.5</v>
      </c>
      <c r="L324" s="46" t="b">
        <f>F324=K324</f>
        <v>1</v>
      </c>
      <c r="M324" s="16">
        <v>13.46</v>
      </c>
      <c r="N324" s="46" t="b">
        <f t="shared" si="53"/>
        <v>1</v>
      </c>
    </row>
    <row r="325" spans="2:14">
      <c r="B325" s="17" t="s">
        <v>364</v>
      </c>
      <c r="C325" s="17" t="s">
        <v>365</v>
      </c>
      <c r="D325" s="40" t="s">
        <v>363</v>
      </c>
      <c r="E325" s="41">
        <v>0.23619999999999999</v>
      </c>
      <c r="F325" s="49">
        <v>22.76</v>
      </c>
      <c r="G325" s="47">
        <f t="shared" si="54"/>
        <v>5.37</v>
      </c>
      <c r="I325" s="41">
        <v>0.23619999999999999</v>
      </c>
      <c r="J325" s="46" t="b">
        <f>E325=I325</f>
        <v>1</v>
      </c>
      <c r="K325" s="16">
        <v>22.76</v>
      </c>
      <c r="L325" s="46" t="b">
        <f>F325=K325</f>
        <v>1</v>
      </c>
      <c r="M325" s="16">
        <v>5.37</v>
      </c>
      <c r="N325" s="46" t="b">
        <f t="shared" si="53"/>
        <v>1</v>
      </c>
    </row>
    <row r="326" spans="2:14">
      <c r="B326" s="42"/>
      <c r="C326" s="42"/>
      <c r="D326" s="42"/>
      <c r="E326" s="42"/>
      <c r="F326" s="43" t="s">
        <v>21</v>
      </c>
      <c r="G326" s="48">
        <f>SUM(G323:G325)</f>
        <v>37.270000000000003</v>
      </c>
      <c r="I326" s="42"/>
      <c r="K326" s="42"/>
      <c r="M326" s="44">
        <v>37.270000000000003</v>
      </c>
      <c r="N326" s="46" t="b">
        <f t="shared" si="53"/>
        <v>1</v>
      </c>
    </row>
    <row r="328" spans="2:14" ht="25.5" customHeight="1">
      <c r="B328" s="64" t="s">
        <v>592</v>
      </c>
      <c r="C328" s="65"/>
      <c r="D328" s="65"/>
      <c r="E328" s="65"/>
      <c r="F328" s="65"/>
      <c r="G328" s="66"/>
      <c r="I328" s="30"/>
      <c r="K328" s="30"/>
      <c r="M328" s="31"/>
    </row>
    <row r="329" spans="2:14">
      <c r="B329" s="32" t="s">
        <v>351</v>
      </c>
      <c r="C329" s="33"/>
      <c r="D329" s="33"/>
      <c r="E329" s="33"/>
      <c r="F329" s="33"/>
      <c r="G329" s="34"/>
      <c r="I329" s="33"/>
      <c r="K329" s="33"/>
      <c r="M329" s="34"/>
    </row>
    <row r="330" spans="2:14">
      <c r="B330" s="35" t="s">
        <v>593</v>
      </c>
      <c r="C330" s="36"/>
      <c r="D330" s="36"/>
      <c r="E330" s="36"/>
      <c r="F330" s="37"/>
      <c r="G330" s="38"/>
      <c r="I330" s="36"/>
      <c r="K330" s="37"/>
      <c r="M330" s="38"/>
    </row>
    <row r="331" spans="2:14">
      <c r="B331" s="39" t="s">
        <v>353</v>
      </c>
      <c r="C331" s="7" t="s">
        <v>17</v>
      </c>
      <c r="D331" s="39" t="s">
        <v>354</v>
      </c>
      <c r="E331" s="39" t="s">
        <v>355</v>
      </c>
      <c r="F331" s="39" t="s">
        <v>1684</v>
      </c>
      <c r="G331" s="39" t="s">
        <v>360</v>
      </c>
      <c r="I331" s="39" t="s">
        <v>355</v>
      </c>
      <c r="K331" s="39" t="s">
        <v>358</v>
      </c>
      <c r="M331" s="39" t="s">
        <v>360</v>
      </c>
    </row>
    <row r="332" spans="2:14">
      <c r="B332" s="17" t="s">
        <v>594</v>
      </c>
      <c r="C332" s="13" t="s">
        <v>595</v>
      </c>
      <c r="D332" s="40" t="s">
        <v>74</v>
      </c>
      <c r="E332" s="41">
        <v>4.91</v>
      </c>
      <c r="F332" s="49">
        <v>0.95</v>
      </c>
      <c r="G332" s="47">
        <f t="shared" ref="G332:G336" si="55">TRUNC(E332*F332,2)</f>
        <v>4.66</v>
      </c>
      <c r="I332" s="41">
        <v>4.91</v>
      </c>
      <c r="J332" s="46" t="b">
        <f>E332=I332</f>
        <v>1</v>
      </c>
      <c r="K332" s="16">
        <v>0.95</v>
      </c>
      <c r="L332" s="46" t="b">
        <f>F332=K332</f>
        <v>1</v>
      </c>
      <c r="M332" s="16">
        <v>4.66</v>
      </c>
      <c r="N332" s="46" t="b">
        <f t="shared" si="53"/>
        <v>1</v>
      </c>
    </row>
    <row r="333" spans="2:14">
      <c r="B333" s="17" t="s">
        <v>596</v>
      </c>
      <c r="C333" s="13" t="s">
        <v>597</v>
      </c>
      <c r="D333" s="40" t="s">
        <v>74</v>
      </c>
      <c r="E333" s="41">
        <v>0.42199999999999999</v>
      </c>
      <c r="F333" s="49">
        <v>5.57</v>
      </c>
      <c r="G333" s="47">
        <f t="shared" si="55"/>
        <v>2.35</v>
      </c>
      <c r="I333" s="41">
        <v>0.42199999999999999</v>
      </c>
      <c r="J333" s="46" t="b">
        <f>E333=I333</f>
        <v>1</v>
      </c>
      <c r="K333" s="16">
        <v>5.57</v>
      </c>
      <c r="L333" s="46" t="b">
        <f>F333=K333</f>
        <v>1</v>
      </c>
      <c r="M333" s="16">
        <v>2.35</v>
      </c>
      <c r="N333" s="46" t="b">
        <f t="shared" si="53"/>
        <v>1</v>
      </c>
    </row>
    <row r="334" spans="2:14" ht="22.5">
      <c r="B334" s="17" t="s">
        <v>598</v>
      </c>
      <c r="C334" s="13" t="s">
        <v>599</v>
      </c>
      <c r="D334" s="40" t="s">
        <v>35</v>
      </c>
      <c r="E334" s="41">
        <v>1.0552999999999999</v>
      </c>
      <c r="F334" s="49">
        <v>36.03</v>
      </c>
      <c r="G334" s="47">
        <f t="shared" si="55"/>
        <v>38.020000000000003</v>
      </c>
      <c r="I334" s="41">
        <v>1.0552999999999999</v>
      </c>
      <c r="J334" s="46" t="b">
        <f>E334=I334</f>
        <v>1</v>
      </c>
      <c r="K334" s="16">
        <v>36.03</v>
      </c>
      <c r="L334" s="46" t="b">
        <f>F334=K334</f>
        <v>1</v>
      </c>
      <c r="M334" s="16">
        <v>38.020000000000003</v>
      </c>
      <c r="N334" s="46" t="b">
        <f t="shared" si="53"/>
        <v>1</v>
      </c>
    </row>
    <row r="335" spans="2:14">
      <c r="B335" s="17" t="s">
        <v>600</v>
      </c>
      <c r="C335" s="13" t="s">
        <v>601</v>
      </c>
      <c r="D335" s="40" t="s">
        <v>363</v>
      </c>
      <c r="E335" s="41">
        <v>0.53410000000000002</v>
      </c>
      <c r="F335" s="49">
        <v>28.36</v>
      </c>
      <c r="G335" s="47">
        <f t="shared" si="55"/>
        <v>15.14</v>
      </c>
      <c r="I335" s="41">
        <v>0.53410000000000002</v>
      </c>
      <c r="J335" s="46" t="b">
        <f>E335=I335</f>
        <v>1</v>
      </c>
      <c r="K335" s="16">
        <v>28.36</v>
      </c>
      <c r="L335" s="46" t="b">
        <f>F335=K335</f>
        <v>1</v>
      </c>
      <c r="M335" s="16">
        <v>15.14</v>
      </c>
      <c r="N335" s="46" t="b">
        <f t="shared" si="53"/>
        <v>1</v>
      </c>
    </row>
    <row r="336" spans="2:14">
      <c r="B336" s="17" t="s">
        <v>364</v>
      </c>
      <c r="C336" s="17" t="s">
        <v>365</v>
      </c>
      <c r="D336" s="40" t="s">
        <v>363</v>
      </c>
      <c r="E336" s="41">
        <v>0.26860000000000001</v>
      </c>
      <c r="F336" s="49">
        <v>22.76</v>
      </c>
      <c r="G336" s="47">
        <f t="shared" si="55"/>
        <v>6.11</v>
      </c>
      <c r="I336" s="41">
        <v>0.26860000000000001</v>
      </c>
      <c r="J336" s="46" t="b">
        <f>E336=I336</f>
        <v>1</v>
      </c>
      <c r="K336" s="16">
        <v>22.76</v>
      </c>
      <c r="L336" s="46" t="b">
        <f>F336=K336</f>
        <v>1</v>
      </c>
      <c r="M336" s="16">
        <v>6.11</v>
      </c>
      <c r="N336" s="46" t="b">
        <f t="shared" si="53"/>
        <v>1</v>
      </c>
    </row>
    <row r="337" spans="2:14">
      <c r="B337" s="42"/>
      <c r="C337" s="42"/>
      <c r="D337" s="42"/>
      <c r="E337" s="42"/>
      <c r="F337" s="43" t="s">
        <v>21</v>
      </c>
      <c r="G337" s="48">
        <f>SUM(G332:G336)</f>
        <v>66.28</v>
      </c>
      <c r="I337" s="42"/>
      <c r="K337" s="42"/>
      <c r="M337" s="44">
        <v>66.28</v>
      </c>
      <c r="N337" s="46" t="b">
        <f t="shared" si="53"/>
        <v>1</v>
      </c>
    </row>
    <row r="339" spans="2:14">
      <c r="B339" s="29" t="s">
        <v>602</v>
      </c>
      <c r="C339" s="30"/>
      <c r="D339" s="30"/>
      <c r="E339" s="30"/>
      <c r="F339" s="30"/>
      <c r="G339" s="31"/>
      <c r="I339" s="30"/>
      <c r="K339" s="30"/>
      <c r="M339" s="31"/>
    </row>
    <row r="340" spans="2:14">
      <c r="B340" s="32" t="s">
        <v>351</v>
      </c>
      <c r="C340" s="33"/>
      <c r="D340" s="33"/>
      <c r="E340" s="33"/>
      <c r="F340" s="33"/>
      <c r="G340" s="34"/>
      <c r="I340" s="33"/>
      <c r="K340" s="33"/>
      <c r="M340" s="34"/>
    </row>
    <row r="341" spans="2:14">
      <c r="B341" s="35" t="s">
        <v>603</v>
      </c>
      <c r="C341" s="36"/>
      <c r="D341" s="36"/>
      <c r="E341" s="36"/>
      <c r="F341" s="37"/>
      <c r="G341" s="38"/>
      <c r="I341" s="36"/>
      <c r="K341" s="37"/>
      <c r="M341" s="38"/>
    </row>
    <row r="342" spans="2:14">
      <c r="B342" s="39" t="s">
        <v>353</v>
      </c>
      <c r="C342" s="7" t="s">
        <v>17</v>
      </c>
      <c r="D342" s="39" t="s">
        <v>354</v>
      </c>
      <c r="E342" s="39" t="s">
        <v>355</v>
      </c>
      <c r="F342" s="39" t="s">
        <v>1684</v>
      </c>
      <c r="G342" s="39" t="s">
        <v>360</v>
      </c>
      <c r="I342" s="39" t="s">
        <v>355</v>
      </c>
      <c r="K342" s="39" t="s">
        <v>358</v>
      </c>
      <c r="M342" s="39" t="s">
        <v>360</v>
      </c>
    </row>
    <row r="343" spans="2:14">
      <c r="B343" s="17" t="s">
        <v>604</v>
      </c>
      <c r="C343" s="13" t="s">
        <v>605</v>
      </c>
      <c r="D343" s="40" t="s">
        <v>462</v>
      </c>
      <c r="E343" s="41">
        <v>0.1666</v>
      </c>
      <c r="F343" s="49">
        <v>7.59</v>
      </c>
      <c r="G343" s="47">
        <f t="shared" ref="G343:G345" si="56">TRUNC(E343*F343,2)</f>
        <v>1.26</v>
      </c>
      <c r="I343" s="41">
        <v>0.1666</v>
      </c>
      <c r="J343" s="46" t="b">
        <f>E343=I343</f>
        <v>1</v>
      </c>
      <c r="K343" s="16">
        <v>7.59</v>
      </c>
      <c r="L343" s="46" t="b">
        <f>F343=K343</f>
        <v>1</v>
      </c>
      <c r="M343" s="16">
        <v>1.26</v>
      </c>
      <c r="N343" s="46" t="b">
        <f t="shared" si="53"/>
        <v>1</v>
      </c>
    </row>
    <row r="344" spans="2:14">
      <c r="B344" s="17" t="s">
        <v>606</v>
      </c>
      <c r="C344" s="13" t="s">
        <v>607</v>
      </c>
      <c r="D344" s="40" t="s">
        <v>363</v>
      </c>
      <c r="E344" s="41">
        <v>6.6600000000000006E-2</v>
      </c>
      <c r="F344" s="49">
        <v>30.21</v>
      </c>
      <c r="G344" s="47">
        <f t="shared" si="56"/>
        <v>2.0099999999999998</v>
      </c>
      <c r="I344" s="41">
        <v>6.6600000000000006E-2</v>
      </c>
      <c r="J344" s="46" t="b">
        <f>E344=I344</f>
        <v>1</v>
      </c>
      <c r="K344" s="16">
        <v>30.21</v>
      </c>
      <c r="L344" s="46" t="b">
        <f>F344=K344</f>
        <v>1</v>
      </c>
      <c r="M344" s="16">
        <v>2.0099999999999998</v>
      </c>
      <c r="N344" s="46" t="b">
        <f t="shared" si="53"/>
        <v>1</v>
      </c>
    </row>
    <row r="345" spans="2:14">
      <c r="B345" s="17" t="s">
        <v>364</v>
      </c>
      <c r="C345" s="17" t="s">
        <v>365</v>
      </c>
      <c r="D345" s="40" t="s">
        <v>363</v>
      </c>
      <c r="E345" s="41">
        <v>2.2200000000000001E-2</v>
      </c>
      <c r="F345" s="49">
        <v>22.76</v>
      </c>
      <c r="G345" s="47">
        <f t="shared" si="56"/>
        <v>0.5</v>
      </c>
      <c r="I345" s="41">
        <v>2.2200000000000001E-2</v>
      </c>
      <c r="J345" s="46" t="b">
        <f>E345=I345</f>
        <v>1</v>
      </c>
      <c r="K345" s="16">
        <v>22.76</v>
      </c>
      <c r="L345" s="46" t="b">
        <f>F345=K345</f>
        <v>1</v>
      </c>
      <c r="M345" s="16">
        <v>0.5</v>
      </c>
      <c r="N345" s="46" t="b">
        <f t="shared" si="53"/>
        <v>1</v>
      </c>
    </row>
    <row r="346" spans="2:14">
      <c r="B346" s="42"/>
      <c r="C346" s="42"/>
      <c r="D346" s="42"/>
      <c r="E346" s="42"/>
      <c r="F346" s="43" t="s">
        <v>21</v>
      </c>
      <c r="G346" s="48">
        <f>SUM(G343:G345)</f>
        <v>3.7699999999999996</v>
      </c>
      <c r="I346" s="42"/>
      <c r="K346" s="42"/>
      <c r="M346" s="44">
        <v>3.77</v>
      </c>
      <c r="N346" s="46" t="b">
        <f t="shared" si="53"/>
        <v>1</v>
      </c>
    </row>
    <row r="348" spans="2:14">
      <c r="B348" s="29" t="s">
        <v>608</v>
      </c>
      <c r="C348" s="30"/>
      <c r="D348" s="30"/>
      <c r="E348" s="30"/>
      <c r="F348" s="30"/>
      <c r="G348" s="31"/>
      <c r="I348" s="30"/>
      <c r="K348" s="30"/>
      <c r="M348" s="31"/>
    </row>
    <row r="349" spans="2:14">
      <c r="B349" s="32" t="s">
        <v>351</v>
      </c>
      <c r="C349" s="33"/>
      <c r="D349" s="33"/>
      <c r="E349" s="33"/>
      <c r="F349" s="33"/>
      <c r="G349" s="34"/>
      <c r="I349" s="33"/>
      <c r="K349" s="33"/>
      <c r="M349" s="34"/>
    </row>
    <row r="350" spans="2:14">
      <c r="B350" s="35" t="s">
        <v>609</v>
      </c>
      <c r="C350" s="36"/>
      <c r="D350" s="36"/>
      <c r="E350" s="36"/>
      <c r="F350" s="37"/>
      <c r="G350" s="38"/>
      <c r="I350" s="36"/>
      <c r="K350" s="37"/>
      <c r="M350" s="38"/>
    </row>
    <row r="351" spans="2:14">
      <c r="B351" s="39" t="s">
        <v>353</v>
      </c>
      <c r="C351" s="7" t="s">
        <v>17</v>
      </c>
      <c r="D351" s="39" t="s">
        <v>354</v>
      </c>
      <c r="E351" s="39" t="s">
        <v>355</v>
      </c>
      <c r="F351" s="39" t="s">
        <v>1684</v>
      </c>
      <c r="G351" s="39" t="s">
        <v>360</v>
      </c>
      <c r="I351" s="39" t="s">
        <v>355</v>
      </c>
      <c r="K351" s="39" t="s">
        <v>358</v>
      </c>
      <c r="M351" s="39" t="s">
        <v>360</v>
      </c>
    </row>
    <row r="352" spans="2:14">
      <c r="B352" s="17" t="s">
        <v>610</v>
      </c>
      <c r="C352" s="13" t="s">
        <v>611</v>
      </c>
      <c r="D352" s="40" t="s">
        <v>462</v>
      </c>
      <c r="E352" s="41">
        <v>0.22850000000000001</v>
      </c>
      <c r="F352" s="49">
        <v>31.46</v>
      </c>
      <c r="G352" s="47">
        <f t="shared" ref="G352:G354" si="57">TRUNC(E352*F352,2)</f>
        <v>7.18</v>
      </c>
      <c r="I352" s="41">
        <v>0.22850000000000001</v>
      </c>
      <c r="J352" s="46" t="b">
        <f>E352=I352</f>
        <v>1</v>
      </c>
      <c r="K352" s="16">
        <v>31.46</v>
      </c>
      <c r="L352" s="46" t="b">
        <f>F352=K352</f>
        <v>1</v>
      </c>
      <c r="M352" s="16">
        <v>7.18</v>
      </c>
      <c r="N352" s="46" t="b">
        <f t="shared" si="53"/>
        <v>1</v>
      </c>
    </row>
    <row r="353" spans="2:14">
      <c r="B353" s="17" t="s">
        <v>606</v>
      </c>
      <c r="C353" s="13" t="s">
        <v>607</v>
      </c>
      <c r="D353" s="40" t="s">
        <v>363</v>
      </c>
      <c r="E353" s="41">
        <v>0.16309999999999999</v>
      </c>
      <c r="F353" s="49">
        <v>30.21</v>
      </c>
      <c r="G353" s="47">
        <f t="shared" si="57"/>
        <v>4.92</v>
      </c>
      <c r="I353" s="41">
        <v>0.16309999999999999</v>
      </c>
      <c r="J353" s="46" t="b">
        <f>E353=I353</f>
        <v>1</v>
      </c>
      <c r="K353" s="16">
        <v>30.21</v>
      </c>
      <c r="L353" s="46" t="b">
        <f>F353=K353</f>
        <v>1</v>
      </c>
      <c r="M353" s="16">
        <v>4.92</v>
      </c>
      <c r="N353" s="46" t="b">
        <f t="shared" si="53"/>
        <v>1</v>
      </c>
    </row>
    <row r="354" spans="2:14">
      <c r="B354" s="17" t="s">
        <v>364</v>
      </c>
      <c r="C354" s="17" t="s">
        <v>365</v>
      </c>
      <c r="D354" s="40" t="s">
        <v>363</v>
      </c>
      <c r="E354" s="41">
        <v>5.4399999999999997E-2</v>
      </c>
      <c r="F354" s="49">
        <v>22.76</v>
      </c>
      <c r="G354" s="47">
        <f t="shared" si="57"/>
        <v>1.23</v>
      </c>
      <c r="I354" s="41">
        <v>5.4399999999999997E-2</v>
      </c>
      <c r="J354" s="46" t="b">
        <f>E354=I354</f>
        <v>1</v>
      </c>
      <c r="K354" s="16">
        <v>22.76</v>
      </c>
      <c r="L354" s="46" t="b">
        <f>F354=K354</f>
        <v>1</v>
      </c>
      <c r="M354" s="16">
        <v>1.23</v>
      </c>
      <c r="N354" s="46" t="b">
        <f t="shared" si="53"/>
        <v>1</v>
      </c>
    </row>
    <row r="355" spans="2:14">
      <c r="B355" s="42"/>
      <c r="C355" s="42"/>
      <c r="D355" s="42"/>
      <c r="E355" s="42"/>
      <c r="F355" s="43" t="s">
        <v>21</v>
      </c>
      <c r="G355" s="48">
        <f>SUM(G352:G354)</f>
        <v>13.33</v>
      </c>
      <c r="I355" s="42"/>
      <c r="K355" s="42"/>
      <c r="M355" s="44">
        <v>13.33</v>
      </c>
      <c r="N355" s="46" t="b">
        <f t="shared" si="53"/>
        <v>1</v>
      </c>
    </row>
    <row r="357" spans="2:14" ht="25.5" customHeight="1">
      <c r="B357" s="64" t="s">
        <v>612</v>
      </c>
      <c r="C357" s="65"/>
      <c r="D357" s="65"/>
      <c r="E357" s="65"/>
      <c r="F357" s="65"/>
      <c r="G357" s="66"/>
      <c r="I357" s="30"/>
      <c r="K357" s="30"/>
      <c r="M357" s="31"/>
    </row>
    <row r="358" spans="2:14">
      <c r="B358" s="32" t="s">
        <v>351</v>
      </c>
      <c r="C358" s="33"/>
      <c r="D358" s="33"/>
      <c r="E358" s="33"/>
      <c r="F358" s="33"/>
      <c r="G358" s="34"/>
      <c r="I358" s="33"/>
      <c r="K358" s="33"/>
      <c r="M358" s="34"/>
    </row>
    <row r="359" spans="2:14">
      <c r="B359" s="35" t="s">
        <v>613</v>
      </c>
      <c r="C359" s="36"/>
      <c r="D359" s="36"/>
      <c r="E359" s="36"/>
      <c r="F359" s="37"/>
      <c r="G359" s="38"/>
      <c r="I359" s="36"/>
      <c r="K359" s="37"/>
      <c r="M359" s="38"/>
    </row>
    <row r="360" spans="2:14">
      <c r="B360" s="39" t="s">
        <v>353</v>
      </c>
      <c r="C360" s="7" t="s">
        <v>17</v>
      </c>
      <c r="D360" s="39" t="s">
        <v>354</v>
      </c>
      <c r="E360" s="39" t="s">
        <v>355</v>
      </c>
      <c r="F360" s="39" t="s">
        <v>1684</v>
      </c>
      <c r="G360" s="39" t="s">
        <v>360</v>
      </c>
      <c r="I360" s="39" t="s">
        <v>355</v>
      </c>
      <c r="K360" s="39" t="s">
        <v>358</v>
      </c>
      <c r="M360" s="39" t="s">
        <v>360</v>
      </c>
    </row>
    <row r="361" spans="2:14">
      <c r="B361" s="17" t="s">
        <v>614</v>
      </c>
      <c r="C361" s="13" t="s">
        <v>615</v>
      </c>
      <c r="D361" s="40" t="s">
        <v>462</v>
      </c>
      <c r="E361" s="41">
        <v>2.5499999999999998E-2</v>
      </c>
      <c r="F361" s="49">
        <v>17.8</v>
      </c>
      <c r="G361" s="47">
        <f t="shared" ref="G361:G363" si="58">TRUNC(E361*F361,2)</f>
        <v>0.45</v>
      </c>
      <c r="I361" s="41">
        <v>2.5499999999999998E-2</v>
      </c>
      <c r="J361" s="46" t="b">
        <f>E361=I361</f>
        <v>1</v>
      </c>
      <c r="K361" s="16">
        <v>17.8</v>
      </c>
      <c r="L361" s="46" t="b">
        <f>F361=K361</f>
        <v>1</v>
      </c>
      <c r="M361" s="16">
        <v>0.45</v>
      </c>
      <c r="N361" s="46" t="b">
        <f t="shared" ref="N361:N408" si="59">G361=M361</f>
        <v>1</v>
      </c>
    </row>
    <row r="362" spans="2:14">
      <c r="B362" s="17" t="s">
        <v>616</v>
      </c>
      <c r="C362" s="13" t="s">
        <v>617</v>
      </c>
      <c r="D362" s="40" t="s">
        <v>462</v>
      </c>
      <c r="E362" s="41">
        <v>0.25490000000000002</v>
      </c>
      <c r="F362" s="49">
        <v>37.229999999999997</v>
      </c>
      <c r="G362" s="47">
        <f t="shared" si="58"/>
        <v>9.48</v>
      </c>
      <c r="I362" s="41">
        <v>0.25490000000000002</v>
      </c>
      <c r="J362" s="46" t="b">
        <f>E362=I362</f>
        <v>1</v>
      </c>
      <c r="K362" s="16">
        <v>37.229999999999997</v>
      </c>
      <c r="L362" s="46" t="b">
        <f>F362=K362</f>
        <v>1</v>
      </c>
      <c r="M362" s="16">
        <v>9.48</v>
      </c>
      <c r="N362" s="46" t="b">
        <f t="shared" si="59"/>
        <v>1</v>
      </c>
    </row>
    <row r="363" spans="2:14">
      <c r="B363" s="17" t="s">
        <v>606</v>
      </c>
      <c r="C363" s="17" t="s">
        <v>607</v>
      </c>
      <c r="D363" s="40" t="s">
        <v>363</v>
      </c>
      <c r="E363" s="41">
        <v>1.3559000000000001</v>
      </c>
      <c r="F363" s="49">
        <v>30.21</v>
      </c>
      <c r="G363" s="47">
        <f t="shared" si="58"/>
        <v>40.96</v>
      </c>
      <c r="I363" s="41">
        <v>1.3559000000000001</v>
      </c>
      <c r="J363" s="46" t="b">
        <f>E363=I363</f>
        <v>1</v>
      </c>
      <c r="K363" s="16">
        <v>30.21</v>
      </c>
      <c r="L363" s="46" t="b">
        <f>F363=K363</f>
        <v>1</v>
      </c>
      <c r="M363" s="16">
        <v>40.96</v>
      </c>
      <c r="N363" s="46" t="b">
        <f t="shared" si="59"/>
        <v>1</v>
      </c>
    </row>
    <row r="364" spans="2:14">
      <c r="B364" s="42"/>
      <c r="C364" s="42"/>
      <c r="D364" s="42"/>
      <c r="E364" s="42"/>
      <c r="F364" s="43" t="s">
        <v>21</v>
      </c>
      <c r="G364" s="48">
        <f>SUM(G361:G363)</f>
        <v>50.89</v>
      </c>
      <c r="I364" s="42"/>
      <c r="K364" s="42"/>
      <c r="M364" s="44">
        <v>50.89</v>
      </c>
      <c r="N364" s="46" t="b">
        <f t="shared" si="59"/>
        <v>1</v>
      </c>
    </row>
    <row r="366" spans="2:14" ht="25.5" customHeight="1">
      <c r="B366" s="64" t="s">
        <v>618</v>
      </c>
      <c r="C366" s="65"/>
      <c r="D366" s="65"/>
      <c r="E366" s="65"/>
      <c r="F366" s="65"/>
      <c r="G366" s="66"/>
      <c r="I366" s="30"/>
      <c r="K366" s="30"/>
      <c r="M366" s="31"/>
    </row>
    <row r="367" spans="2:14">
      <c r="B367" s="32" t="s">
        <v>351</v>
      </c>
      <c r="C367" s="33"/>
      <c r="D367" s="33"/>
      <c r="E367" s="33"/>
      <c r="F367" s="33"/>
      <c r="G367" s="34"/>
      <c r="I367" s="33"/>
      <c r="K367" s="33"/>
      <c r="M367" s="34"/>
    </row>
    <row r="368" spans="2:14">
      <c r="B368" s="35" t="s">
        <v>619</v>
      </c>
      <c r="C368" s="36"/>
      <c r="D368" s="36"/>
      <c r="E368" s="36"/>
      <c r="F368" s="37"/>
      <c r="G368" s="38"/>
      <c r="I368" s="36"/>
      <c r="K368" s="37"/>
      <c r="M368" s="38"/>
    </row>
    <row r="369" spans="2:14">
      <c r="B369" s="39" t="s">
        <v>353</v>
      </c>
      <c r="C369" s="7" t="s">
        <v>17</v>
      </c>
      <c r="D369" s="39" t="s">
        <v>354</v>
      </c>
      <c r="E369" s="39" t="s">
        <v>355</v>
      </c>
      <c r="F369" s="39" t="s">
        <v>1684</v>
      </c>
      <c r="G369" s="39" t="s">
        <v>360</v>
      </c>
      <c r="I369" s="39" t="s">
        <v>355</v>
      </c>
      <c r="K369" s="39" t="s">
        <v>358</v>
      </c>
      <c r="M369" s="39" t="s">
        <v>360</v>
      </c>
    </row>
    <row r="370" spans="2:14" ht="33.75">
      <c r="B370" s="17" t="s">
        <v>620</v>
      </c>
      <c r="C370" s="13" t="s">
        <v>621</v>
      </c>
      <c r="D370" s="40" t="s">
        <v>74</v>
      </c>
      <c r="E370" s="41">
        <v>6.1600000000000002E-2</v>
      </c>
      <c r="F370" s="49">
        <v>23.73</v>
      </c>
      <c r="G370" s="47">
        <f t="shared" ref="G370:G376" si="60">TRUNC(E370*F370,2)</f>
        <v>1.46</v>
      </c>
      <c r="I370" s="41">
        <v>6.1600000000000002E-2</v>
      </c>
      <c r="J370" s="46" t="b">
        <f t="shared" ref="J370:J376" si="61">E370=I370</f>
        <v>1</v>
      </c>
      <c r="K370" s="16">
        <v>23.73</v>
      </c>
      <c r="L370" s="46" t="b">
        <f t="shared" ref="L370:L376" si="62">F370=K370</f>
        <v>1</v>
      </c>
      <c r="M370" s="16">
        <v>1.46</v>
      </c>
      <c r="N370" s="46" t="b">
        <f t="shared" si="59"/>
        <v>1</v>
      </c>
    </row>
    <row r="371" spans="2:14" ht="33.75">
      <c r="B371" s="17" t="s">
        <v>622</v>
      </c>
      <c r="C371" s="13" t="s">
        <v>623</v>
      </c>
      <c r="D371" s="40" t="s">
        <v>35</v>
      </c>
      <c r="E371" s="41">
        <v>1.0363</v>
      </c>
      <c r="F371" s="49">
        <v>31.27</v>
      </c>
      <c r="G371" s="47">
        <f t="shared" si="60"/>
        <v>32.4</v>
      </c>
      <c r="I371" s="41">
        <v>1.0363</v>
      </c>
      <c r="J371" s="46" t="b">
        <f t="shared" si="61"/>
        <v>1</v>
      </c>
      <c r="K371" s="16">
        <v>31.27</v>
      </c>
      <c r="L371" s="46" t="b">
        <f t="shared" si="62"/>
        <v>1</v>
      </c>
      <c r="M371" s="16">
        <v>32.4</v>
      </c>
      <c r="N371" s="46" t="b">
        <f t="shared" si="59"/>
        <v>1</v>
      </c>
    </row>
    <row r="372" spans="2:14" ht="22.5">
      <c r="B372" s="17" t="s">
        <v>624</v>
      </c>
      <c r="C372" s="13" t="s">
        <v>625</v>
      </c>
      <c r="D372" s="40" t="s">
        <v>512</v>
      </c>
      <c r="E372" s="41">
        <v>3.3599999999999998E-2</v>
      </c>
      <c r="F372" s="49">
        <v>54.11</v>
      </c>
      <c r="G372" s="47">
        <f t="shared" si="60"/>
        <v>1.81</v>
      </c>
      <c r="I372" s="41">
        <v>3.3599999999999998E-2</v>
      </c>
      <c r="J372" s="46" t="b">
        <f t="shared" si="61"/>
        <v>1</v>
      </c>
      <c r="K372" s="16">
        <v>54.11</v>
      </c>
      <c r="L372" s="46" t="b">
        <f t="shared" si="62"/>
        <v>1</v>
      </c>
      <c r="M372" s="16">
        <v>1.81</v>
      </c>
      <c r="N372" s="46" t="b">
        <f t="shared" si="59"/>
        <v>1</v>
      </c>
    </row>
    <row r="373" spans="2:14" ht="22.5">
      <c r="B373" s="17" t="s">
        <v>626</v>
      </c>
      <c r="C373" s="13" t="s">
        <v>627</v>
      </c>
      <c r="D373" s="40" t="s">
        <v>512</v>
      </c>
      <c r="E373" s="41">
        <v>2.0400000000000001E-2</v>
      </c>
      <c r="F373" s="49">
        <v>31.56</v>
      </c>
      <c r="G373" s="47">
        <f t="shared" si="60"/>
        <v>0.64</v>
      </c>
      <c r="I373" s="41">
        <v>2.0400000000000001E-2</v>
      </c>
      <c r="J373" s="46" t="b">
        <f t="shared" si="61"/>
        <v>1</v>
      </c>
      <c r="K373" s="16">
        <v>31.56</v>
      </c>
      <c r="L373" s="46" t="b">
        <f t="shared" si="62"/>
        <v>1</v>
      </c>
      <c r="M373" s="16">
        <v>0.64</v>
      </c>
      <c r="N373" s="46" t="b">
        <f t="shared" si="59"/>
        <v>1</v>
      </c>
    </row>
    <row r="374" spans="2:14" ht="33.75">
      <c r="B374" s="17" t="s">
        <v>628</v>
      </c>
      <c r="C374" s="13" t="s">
        <v>629</v>
      </c>
      <c r="D374" s="40" t="s">
        <v>47</v>
      </c>
      <c r="E374" s="41">
        <v>2.0446</v>
      </c>
      <c r="F374" s="49">
        <v>1.86</v>
      </c>
      <c r="G374" s="47">
        <f t="shared" si="60"/>
        <v>3.8</v>
      </c>
      <c r="I374" s="41">
        <v>2.0446</v>
      </c>
      <c r="J374" s="46" t="b">
        <f t="shared" si="61"/>
        <v>1</v>
      </c>
      <c r="K374" s="16">
        <v>1.86</v>
      </c>
      <c r="L374" s="46" t="b">
        <f t="shared" si="62"/>
        <v>1</v>
      </c>
      <c r="M374" s="16">
        <v>3.8</v>
      </c>
      <c r="N374" s="46" t="b">
        <f t="shared" si="59"/>
        <v>1</v>
      </c>
    </row>
    <row r="375" spans="2:14" ht="33.75">
      <c r="B375" s="17" t="s">
        <v>630</v>
      </c>
      <c r="C375" s="13" t="s">
        <v>631</v>
      </c>
      <c r="D375" s="40" t="s">
        <v>90</v>
      </c>
      <c r="E375" s="41">
        <v>2.2212000000000001</v>
      </c>
      <c r="F375" s="49">
        <v>4.95</v>
      </c>
      <c r="G375" s="47">
        <f t="shared" si="60"/>
        <v>10.99</v>
      </c>
      <c r="I375" s="41">
        <v>2.2212000000000001</v>
      </c>
      <c r="J375" s="46" t="b">
        <f t="shared" si="61"/>
        <v>1</v>
      </c>
      <c r="K375" s="16">
        <v>4.95</v>
      </c>
      <c r="L375" s="46" t="b">
        <f t="shared" si="62"/>
        <v>1</v>
      </c>
      <c r="M375" s="16">
        <v>10.99</v>
      </c>
      <c r="N375" s="46" t="b">
        <f t="shared" si="59"/>
        <v>1</v>
      </c>
    </row>
    <row r="376" spans="2:14">
      <c r="B376" s="17" t="s">
        <v>632</v>
      </c>
      <c r="C376" s="17" t="s">
        <v>633</v>
      </c>
      <c r="D376" s="40" t="s">
        <v>363</v>
      </c>
      <c r="E376" s="41">
        <v>0.69679999999999997</v>
      </c>
      <c r="F376" s="49">
        <v>30.44</v>
      </c>
      <c r="G376" s="47">
        <f t="shared" si="60"/>
        <v>21.21</v>
      </c>
      <c r="I376" s="41">
        <v>0.69679999999999997</v>
      </c>
      <c r="J376" s="46" t="b">
        <f t="shared" si="61"/>
        <v>1</v>
      </c>
      <c r="K376" s="16">
        <v>30.44</v>
      </c>
      <c r="L376" s="46" t="b">
        <f t="shared" si="62"/>
        <v>1</v>
      </c>
      <c r="M376" s="16">
        <v>21.21</v>
      </c>
      <c r="N376" s="46" t="b">
        <f t="shared" si="59"/>
        <v>1</v>
      </c>
    </row>
    <row r="377" spans="2:14">
      <c r="B377" s="42"/>
      <c r="C377" s="42"/>
      <c r="D377" s="42"/>
      <c r="E377" s="42"/>
      <c r="F377" s="43" t="s">
        <v>21</v>
      </c>
      <c r="G377" s="48">
        <f>SUM(G370:G376)</f>
        <v>72.31</v>
      </c>
      <c r="I377" s="42"/>
      <c r="K377" s="42"/>
      <c r="M377" s="44">
        <v>72.31</v>
      </c>
      <c r="N377" s="46" t="b">
        <f t="shared" si="59"/>
        <v>1</v>
      </c>
    </row>
    <row r="379" spans="2:14">
      <c r="B379" s="29" t="s">
        <v>634</v>
      </c>
      <c r="C379" s="30"/>
      <c r="D379" s="30"/>
      <c r="E379" s="30"/>
      <c r="F379" s="30"/>
      <c r="G379" s="31"/>
      <c r="I379" s="30"/>
      <c r="K379" s="30"/>
      <c r="M379" s="31"/>
    </row>
    <row r="380" spans="2:14">
      <c r="B380" s="32" t="s">
        <v>367</v>
      </c>
      <c r="C380" s="33"/>
      <c r="D380" s="33"/>
      <c r="E380" s="33"/>
      <c r="F380" s="33"/>
      <c r="G380" s="34"/>
      <c r="I380" s="33"/>
      <c r="K380" s="33"/>
      <c r="M380" s="34"/>
    </row>
    <row r="381" spans="2:14">
      <c r="B381" s="35" t="s">
        <v>635</v>
      </c>
      <c r="C381" s="36"/>
      <c r="D381" s="36"/>
      <c r="E381" s="36"/>
      <c r="F381" s="37"/>
      <c r="G381" s="38"/>
      <c r="I381" s="36"/>
      <c r="K381" s="37"/>
      <c r="M381" s="38"/>
    </row>
    <row r="382" spans="2:14">
      <c r="B382" s="39" t="s">
        <v>353</v>
      </c>
      <c r="C382" s="7" t="s">
        <v>17</v>
      </c>
      <c r="D382" s="39" t="s">
        <v>354</v>
      </c>
      <c r="E382" s="39" t="s">
        <v>355</v>
      </c>
      <c r="F382" s="39" t="s">
        <v>1684</v>
      </c>
      <c r="G382" s="39" t="s">
        <v>360</v>
      </c>
      <c r="I382" s="39" t="s">
        <v>355</v>
      </c>
      <c r="K382" s="39" t="s">
        <v>358</v>
      </c>
      <c r="M382" s="39" t="s">
        <v>360</v>
      </c>
    </row>
    <row r="383" spans="2:14">
      <c r="B383" s="17" t="s">
        <v>636</v>
      </c>
      <c r="C383" s="13" t="s">
        <v>637</v>
      </c>
      <c r="D383" s="40" t="s">
        <v>74</v>
      </c>
      <c r="E383" s="41">
        <v>1.5</v>
      </c>
      <c r="F383" s="49">
        <v>10.5</v>
      </c>
      <c r="G383" s="47">
        <f t="shared" ref="G383:G386" si="63">TRUNC(E383*F383,2)</f>
        <v>15.75</v>
      </c>
      <c r="I383" s="41">
        <v>1.5</v>
      </c>
      <c r="J383" s="46" t="b">
        <f>E383=I383</f>
        <v>1</v>
      </c>
      <c r="K383" s="16">
        <v>10.5</v>
      </c>
      <c r="L383" s="46" t="b">
        <f>F383=K383</f>
        <v>1</v>
      </c>
      <c r="M383" s="16">
        <v>15.75</v>
      </c>
      <c r="N383" s="46" t="b">
        <f t="shared" si="59"/>
        <v>1</v>
      </c>
    </row>
    <row r="384" spans="2:14">
      <c r="B384" s="17" t="s">
        <v>638</v>
      </c>
      <c r="C384" s="13" t="s">
        <v>639</v>
      </c>
      <c r="D384" s="40" t="s">
        <v>35</v>
      </c>
      <c r="E384" s="41">
        <v>1</v>
      </c>
      <c r="F384" s="49">
        <v>137.49</v>
      </c>
      <c r="G384" s="47">
        <f t="shared" si="63"/>
        <v>137.49</v>
      </c>
      <c r="I384" s="41">
        <v>1</v>
      </c>
      <c r="J384" s="46" t="b">
        <f>E384=I384</f>
        <v>1</v>
      </c>
      <c r="K384" s="16">
        <v>137.49</v>
      </c>
      <c r="L384" s="46" t="b">
        <f>F384=K384</f>
        <v>1</v>
      </c>
      <c r="M384" s="16">
        <v>137.49</v>
      </c>
      <c r="N384" s="46" t="b">
        <f t="shared" si="59"/>
        <v>1</v>
      </c>
    </row>
    <row r="385" spans="2:14">
      <c r="B385" s="17" t="s">
        <v>364</v>
      </c>
      <c r="C385" s="13" t="s">
        <v>365</v>
      </c>
      <c r="D385" s="40" t="s">
        <v>363</v>
      </c>
      <c r="E385" s="41">
        <v>0.76100000000000001</v>
      </c>
      <c r="F385" s="49">
        <v>22.76</v>
      </c>
      <c r="G385" s="47">
        <f t="shared" si="63"/>
        <v>17.32</v>
      </c>
      <c r="I385" s="41">
        <v>0.76100000000000001</v>
      </c>
      <c r="J385" s="46" t="b">
        <f>E385=I385</f>
        <v>1</v>
      </c>
      <c r="K385" s="16">
        <v>22.76</v>
      </c>
      <c r="L385" s="46" t="b">
        <f>F385=K385</f>
        <v>1</v>
      </c>
      <c r="M385" s="16">
        <v>17.32</v>
      </c>
      <c r="N385" s="46" t="b">
        <f t="shared" si="59"/>
        <v>1</v>
      </c>
    </row>
    <row r="386" spans="2:14">
      <c r="B386" s="17" t="s">
        <v>640</v>
      </c>
      <c r="C386" s="17" t="s">
        <v>641</v>
      </c>
      <c r="D386" s="40" t="s">
        <v>363</v>
      </c>
      <c r="E386" s="41">
        <v>0.78300000000000003</v>
      </c>
      <c r="F386" s="49">
        <v>25.39</v>
      </c>
      <c r="G386" s="47">
        <f t="shared" si="63"/>
        <v>19.88</v>
      </c>
      <c r="I386" s="41">
        <v>0.78300000000000003</v>
      </c>
      <c r="J386" s="46" t="b">
        <f>E386=I386</f>
        <v>1</v>
      </c>
      <c r="K386" s="16">
        <v>25.39</v>
      </c>
      <c r="L386" s="46" t="b">
        <f>F386=K386</f>
        <v>1</v>
      </c>
      <c r="M386" s="16">
        <v>19.88</v>
      </c>
      <c r="N386" s="46" t="b">
        <f t="shared" si="59"/>
        <v>1</v>
      </c>
    </row>
    <row r="387" spans="2:14">
      <c r="B387" s="42"/>
      <c r="C387" s="42"/>
      <c r="D387" s="42"/>
      <c r="E387" s="42"/>
      <c r="F387" s="43" t="s">
        <v>21</v>
      </c>
      <c r="G387" s="48">
        <f>SUM(G383:G386)</f>
        <v>190.44</v>
      </c>
      <c r="I387" s="42"/>
      <c r="K387" s="42"/>
      <c r="M387" s="44">
        <v>190.44</v>
      </c>
      <c r="N387" s="46" t="b">
        <f t="shared" si="59"/>
        <v>1</v>
      </c>
    </row>
    <row r="389" spans="2:14" ht="25.5" customHeight="1">
      <c r="B389" s="64" t="s">
        <v>642</v>
      </c>
      <c r="C389" s="65"/>
      <c r="D389" s="65"/>
      <c r="E389" s="65"/>
      <c r="F389" s="65"/>
      <c r="G389" s="66"/>
      <c r="I389" s="30"/>
      <c r="K389" s="30"/>
      <c r="M389" s="31"/>
    </row>
    <row r="390" spans="2:14">
      <c r="B390" s="32" t="s">
        <v>351</v>
      </c>
      <c r="C390" s="33"/>
      <c r="D390" s="33"/>
      <c r="E390" s="33"/>
      <c r="F390" s="33"/>
      <c r="G390" s="34"/>
      <c r="I390" s="33"/>
      <c r="K390" s="33"/>
      <c r="M390" s="34"/>
    </row>
    <row r="391" spans="2:14">
      <c r="B391" s="35" t="s">
        <v>643</v>
      </c>
      <c r="C391" s="36"/>
      <c r="D391" s="36"/>
      <c r="E391" s="36"/>
      <c r="F391" s="37"/>
      <c r="G391" s="38"/>
      <c r="I391" s="36"/>
      <c r="K391" s="37"/>
      <c r="M391" s="38"/>
    </row>
    <row r="392" spans="2:14">
      <c r="B392" s="39" t="s">
        <v>353</v>
      </c>
      <c r="C392" s="7" t="s">
        <v>17</v>
      </c>
      <c r="D392" s="39" t="s">
        <v>354</v>
      </c>
      <c r="E392" s="39" t="s">
        <v>355</v>
      </c>
      <c r="F392" s="39" t="s">
        <v>1684</v>
      </c>
      <c r="G392" s="39" t="s">
        <v>360</v>
      </c>
      <c r="I392" s="39" t="s">
        <v>355</v>
      </c>
      <c r="K392" s="39" t="s">
        <v>358</v>
      </c>
      <c r="M392" s="39" t="s">
        <v>360</v>
      </c>
    </row>
    <row r="393" spans="2:14">
      <c r="B393" s="17" t="s">
        <v>594</v>
      </c>
      <c r="C393" s="13" t="s">
        <v>595</v>
      </c>
      <c r="D393" s="40" t="s">
        <v>74</v>
      </c>
      <c r="E393" s="41">
        <v>9.1325000000000003</v>
      </c>
      <c r="F393" s="49">
        <v>0.95</v>
      </c>
      <c r="G393" s="47">
        <f t="shared" ref="G393:G397" si="64">TRUNC(E393*F393,2)</f>
        <v>8.67</v>
      </c>
      <c r="I393" s="41">
        <v>9.1325000000000003</v>
      </c>
      <c r="J393" s="46" t="b">
        <f>E393=I393</f>
        <v>1</v>
      </c>
      <c r="K393" s="16">
        <v>0.95</v>
      </c>
      <c r="L393" s="46" t="b">
        <f>F393=K393</f>
        <v>1</v>
      </c>
      <c r="M393" s="16">
        <v>8.67</v>
      </c>
      <c r="N393" s="46" t="b">
        <f t="shared" si="59"/>
        <v>1</v>
      </c>
    </row>
    <row r="394" spans="2:14" ht="22.5">
      <c r="B394" s="17" t="s">
        <v>644</v>
      </c>
      <c r="C394" s="13" t="s">
        <v>645</v>
      </c>
      <c r="D394" s="40" t="s">
        <v>35</v>
      </c>
      <c r="E394" s="41">
        <v>1.0616000000000001</v>
      </c>
      <c r="F394" s="49">
        <v>38.74</v>
      </c>
      <c r="G394" s="47">
        <f t="shared" si="64"/>
        <v>41.12</v>
      </c>
      <c r="I394" s="41">
        <v>1.0616000000000001</v>
      </c>
      <c r="J394" s="46" t="b">
        <f>E394=I394</f>
        <v>1</v>
      </c>
      <c r="K394" s="16">
        <v>38.74</v>
      </c>
      <c r="L394" s="46" t="b">
        <f>F394=K394</f>
        <v>1</v>
      </c>
      <c r="M394" s="16">
        <v>41.12</v>
      </c>
      <c r="N394" s="46" t="b">
        <f t="shared" si="59"/>
        <v>1</v>
      </c>
    </row>
    <row r="395" spans="2:14">
      <c r="B395" s="17" t="s">
        <v>596</v>
      </c>
      <c r="C395" s="13" t="s">
        <v>597</v>
      </c>
      <c r="D395" s="40" t="s">
        <v>74</v>
      </c>
      <c r="E395" s="41">
        <v>0.24099999999999999</v>
      </c>
      <c r="F395" s="49">
        <v>5.57</v>
      </c>
      <c r="G395" s="47">
        <f t="shared" si="64"/>
        <v>1.34</v>
      </c>
      <c r="I395" s="41">
        <v>0.24099999999999999</v>
      </c>
      <c r="J395" s="46" t="b">
        <f>E395=I395</f>
        <v>1</v>
      </c>
      <c r="K395" s="16">
        <v>5.57</v>
      </c>
      <c r="L395" s="46" t="b">
        <f>F395=K395</f>
        <v>1</v>
      </c>
      <c r="M395" s="16">
        <v>1.34</v>
      </c>
      <c r="N395" s="46" t="b">
        <f t="shared" si="59"/>
        <v>1</v>
      </c>
    </row>
    <row r="396" spans="2:14">
      <c r="B396" s="17" t="s">
        <v>600</v>
      </c>
      <c r="C396" s="13" t="s">
        <v>601</v>
      </c>
      <c r="D396" s="40" t="s">
        <v>363</v>
      </c>
      <c r="E396" s="41">
        <v>0.47389999999999999</v>
      </c>
      <c r="F396" s="49">
        <v>28.36</v>
      </c>
      <c r="G396" s="47">
        <f t="shared" si="64"/>
        <v>13.43</v>
      </c>
      <c r="I396" s="41">
        <v>0.47389999999999999</v>
      </c>
      <c r="J396" s="46" t="b">
        <f>E396=I396</f>
        <v>1</v>
      </c>
      <c r="K396" s="16">
        <v>28.36</v>
      </c>
      <c r="L396" s="46" t="b">
        <f>F396=K396</f>
        <v>1</v>
      </c>
      <c r="M396" s="16">
        <v>13.43</v>
      </c>
      <c r="N396" s="46" t="b">
        <f t="shared" si="59"/>
        <v>1</v>
      </c>
    </row>
    <row r="397" spans="2:14">
      <c r="B397" s="17" t="s">
        <v>364</v>
      </c>
      <c r="C397" s="17" t="s">
        <v>365</v>
      </c>
      <c r="D397" s="40" t="s">
        <v>363</v>
      </c>
      <c r="E397" s="41">
        <v>0.161</v>
      </c>
      <c r="F397" s="49">
        <v>22.76</v>
      </c>
      <c r="G397" s="47">
        <f t="shared" si="64"/>
        <v>3.66</v>
      </c>
      <c r="I397" s="41">
        <v>0.161</v>
      </c>
      <c r="J397" s="46" t="b">
        <f>E397=I397</f>
        <v>1</v>
      </c>
      <c r="K397" s="16">
        <v>22.76</v>
      </c>
      <c r="L397" s="46" t="b">
        <f>F397=K397</f>
        <v>1</v>
      </c>
      <c r="M397" s="16">
        <v>3.66</v>
      </c>
      <c r="N397" s="46" t="b">
        <f t="shared" si="59"/>
        <v>1</v>
      </c>
    </row>
    <row r="398" spans="2:14">
      <c r="B398" s="42"/>
      <c r="C398" s="42"/>
      <c r="D398" s="42"/>
      <c r="E398" s="42"/>
      <c r="F398" s="43" t="s">
        <v>21</v>
      </c>
      <c r="G398" s="48">
        <f>SUM(G393:G397)</f>
        <v>68.22</v>
      </c>
      <c r="I398" s="42"/>
      <c r="K398" s="42"/>
      <c r="M398" s="44">
        <v>68.22</v>
      </c>
      <c r="N398" s="46" t="b">
        <f t="shared" si="59"/>
        <v>1</v>
      </c>
    </row>
    <row r="400" spans="2:14">
      <c r="B400" s="29" t="s">
        <v>646</v>
      </c>
      <c r="C400" s="30"/>
      <c r="D400" s="30"/>
      <c r="E400" s="30"/>
      <c r="F400" s="30"/>
      <c r="G400" s="31"/>
      <c r="I400" s="30"/>
      <c r="K400" s="30"/>
      <c r="M400" s="31"/>
    </row>
    <row r="401" spans="2:14">
      <c r="B401" s="32" t="s">
        <v>351</v>
      </c>
      <c r="C401" s="33"/>
      <c r="D401" s="33"/>
      <c r="E401" s="33"/>
      <c r="F401" s="33"/>
      <c r="G401" s="34"/>
      <c r="I401" s="33"/>
      <c r="K401" s="33"/>
      <c r="M401" s="34"/>
    </row>
    <row r="402" spans="2:14">
      <c r="B402" s="35" t="s">
        <v>647</v>
      </c>
      <c r="C402" s="36"/>
      <c r="D402" s="36"/>
      <c r="E402" s="36"/>
      <c r="F402" s="37"/>
      <c r="G402" s="38"/>
      <c r="I402" s="36"/>
      <c r="K402" s="37"/>
      <c r="M402" s="38"/>
    </row>
    <row r="403" spans="2:14">
      <c r="B403" s="39" t="s">
        <v>353</v>
      </c>
      <c r="C403" s="7" t="s">
        <v>17</v>
      </c>
      <c r="D403" s="39" t="s">
        <v>354</v>
      </c>
      <c r="E403" s="39" t="s">
        <v>355</v>
      </c>
      <c r="F403" s="39" t="s">
        <v>1684</v>
      </c>
      <c r="G403" s="39" t="s">
        <v>360</v>
      </c>
      <c r="I403" s="39" t="s">
        <v>355</v>
      </c>
      <c r="K403" s="39" t="s">
        <v>358</v>
      </c>
      <c r="M403" s="39" t="s">
        <v>360</v>
      </c>
    </row>
    <row r="404" spans="2:14">
      <c r="B404" s="17" t="s">
        <v>594</v>
      </c>
      <c r="C404" s="13" t="s">
        <v>595</v>
      </c>
      <c r="D404" s="40" t="s">
        <v>74</v>
      </c>
      <c r="E404" s="41">
        <v>0.63919999999999999</v>
      </c>
      <c r="F404" s="49">
        <v>0.95</v>
      </c>
      <c r="G404" s="47">
        <f t="shared" ref="G404:G408" si="65">TRUNC(E404*F404,2)</f>
        <v>0.6</v>
      </c>
      <c r="I404" s="41">
        <v>0.63919999999999999</v>
      </c>
      <c r="J404" s="46" t="b">
        <f>E404=I404</f>
        <v>1</v>
      </c>
      <c r="K404" s="16">
        <v>0.95</v>
      </c>
      <c r="L404" s="46" t="b">
        <f>F404=K404</f>
        <v>1</v>
      </c>
      <c r="M404" s="16">
        <v>0.6</v>
      </c>
      <c r="N404" s="46" t="b">
        <f t="shared" si="59"/>
        <v>1</v>
      </c>
    </row>
    <row r="405" spans="2:14" ht="22.5">
      <c r="B405" s="17" t="s">
        <v>644</v>
      </c>
      <c r="C405" s="13" t="s">
        <v>645</v>
      </c>
      <c r="D405" s="40" t="s">
        <v>35</v>
      </c>
      <c r="E405" s="41">
        <v>0.1225</v>
      </c>
      <c r="F405" s="49">
        <v>38.74</v>
      </c>
      <c r="G405" s="47">
        <f t="shared" si="65"/>
        <v>4.74</v>
      </c>
      <c r="I405" s="41">
        <v>0.1225</v>
      </c>
      <c r="J405" s="46" t="b">
        <f>E405=I405</f>
        <v>1</v>
      </c>
      <c r="K405" s="16">
        <v>38.74</v>
      </c>
      <c r="L405" s="46" t="b">
        <f>F405=K405</f>
        <v>1</v>
      </c>
      <c r="M405" s="16">
        <v>4.74</v>
      </c>
      <c r="N405" s="46" t="b">
        <f t="shared" si="59"/>
        <v>1</v>
      </c>
    </row>
    <row r="406" spans="2:14">
      <c r="B406" s="17" t="s">
        <v>596</v>
      </c>
      <c r="C406" s="13" t="s">
        <v>597</v>
      </c>
      <c r="D406" s="40" t="s">
        <v>74</v>
      </c>
      <c r="E406" s="41">
        <v>9.1999999999999998E-2</v>
      </c>
      <c r="F406" s="49">
        <v>5.57</v>
      </c>
      <c r="G406" s="47">
        <f t="shared" si="65"/>
        <v>0.51</v>
      </c>
      <c r="I406" s="41">
        <v>9.1999999999999998E-2</v>
      </c>
      <c r="J406" s="46" t="b">
        <f>E406=I406</f>
        <v>1</v>
      </c>
      <c r="K406" s="16">
        <v>5.57</v>
      </c>
      <c r="L406" s="46" t="b">
        <f>F406=K406</f>
        <v>1</v>
      </c>
      <c r="M406" s="16">
        <v>0.51</v>
      </c>
      <c r="N406" s="46" t="b">
        <f t="shared" si="59"/>
        <v>1</v>
      </c>
    </row>
    <row r="407" spans="2:14">
      <c r="B407" s="17" t="s">
        <v>600</v>
      </c>
      <c r="C407" s="13" t="s">
        <v>601</v>
      </c>
      <c r="D407" s="40" t="s">
        <v>363</v>
      </c>
      <c r="E407" s="41">
        <v>7.2599999999999998E-2</v>
      </c>
      <c r="F407" s="49">
        <v>28.36</v>
      </c>
      <c r="G407" s="47">
        <f t="shared" si="65"/>
        <v>2.0499999999999998</v>
      </c>
      <c r="I407" s="41">
        <v>7.2599999999999998E-2</v>
      </c>
      <c r="J407" s="46" t="b">
        <f>E407=I407</f>
        <v>1</v>
      </c>
      <c r="K407" s="16">
        <v>28.36</v>
      </c>
      <c r="L407" s="46" t="b">
        <f>F407=K407</f>
        <v>1</v>
      </c>
      <c r="M407" s="16">
        <v>2.0499999999999998</v>
      </c>
      <c r="N407" s="46" t="b">
        <f t="shared" si="59"/>
        <v>1</v>
      </c>
    </row>
    <row r="408" spans="2:14">
      <c r="B408" s="17" t="s">
        <v>364</v>
      </c>
      <c r="C408" s="17" t="s">
        <v>365</v>
      </c>
      <c r="D408" s="40" t="s">
        <v>363</v>
      </c>
      <c r="E408" s="41">
        <v>2.86E-2</v>
      </c>
      <c r="F408" s="49">
        <v>22.76</v>
      </c>
      <c r="G408" s="47">
        <f t="shared" si="65"/>
        <v>0.65</v>
      </c>
      <c r="I408" s="41">
        <v>2.86E-2</v>
      </c>
      <c r="J408" s="46" t="b">
        <f>E408=I408</f>
        <v>1</v>
      </c>
      <c r="K408" s="16">
        <v>22.76</v>
      </c>
      <c r="L408" s="46" t="b">
        <f>F408=K408</f>
        <v>1</v>
      </c>
      <c r="M408" s="16">
        <v>0.65</v>
      </c>
      <c r="N408" s="46" t="b">
        <f t="shared" si="59"/>
        <v>1</v>
      </c>
    </row>
    <row r="409" spans="2:14">
      <c r="B409" s="42"/>
      <c r="C409" s="42"/>
      <c r="D409" s="42"/>
      <c r="E409" s="42"/>
      <c r="F409" s="43" t="s">
        <v>21</v>
      </c>
      <c r="G409" s="48">
        <f>SUM(G404:G408)</f>
        <v>8.5499999999999989</v>
      </c>
      <c r="I409" s="42"/>
      <c r="K409" s="42"/>
      <c r="M409" s="44">
        <v>8.5500000000000007</v>
      </c>
      <c r="N409" s="46" t="b">
        <f t="shared" ref="N409:N452" si="66">G409=M409</f>
        <v>1</v>
      </c>
    </row>
    <row r="411" spans="2:14">
      <c r="B411" s="29" t="s">
        <v>648</v>
      </c>
      <c r="C411" s="30"/>
      <c r="D411" s="30"/>
      <c r="E411" s="30"/>
      <c r="F411" s="30"/>
      <c r="G411" s="31"/>
      <c r="I411" s="30"/>
      <c r="K411" s="30"/>
      <c r="M411" s="31"/>
    </row>
    <row r="412" spans="2:14">
      <c r="B412" s="32" t="s">
        <v>351</v>
      </c>
      <c r="C412" s="33"/>
      <c r="D412" s="33"/>
      <c r="E412" s="33"/>
      <c r="F412" s="33"/>
      <c r="G412" s="34"/>
      <c r="I412" s="33"/>
      <c r="K412" s="33"/>
      <c r="M412" s="34"/>
    </row>
    <row r="413" spans="2:14">
      <c r="B413" s="35" t="s">
        <v>649</v>
      </c>
      <c r="C413" s="36"/>
      <c r="D413" s="36"/>
      <c r="E413" s="36"/>
      <c r="F413" s="37"/>
      <c r="G413" s="38"/>
      <c r="I413" s="36"/>
      <c r="K413" s="37"/>
      <c r="M413" s="38"/>
    </row>
    <row r="414" spans="2:14">
      <c r="B414" s="39" t="s">
        <v>353</v>
      </c>
      <c r="C414" s="7" t="s">
        <v>17</v>
      </c>
      <c r="D414" s="39" t="s">
        <v>354</v>
      </c>
      <c r="E414" s="39" t="s">
        <v>355</v>
      </c>
      <c r="F414" s="39" t="s">
        <v>1684</v>
      </c>
      <c r="G414" s="39" t="s">
        <v>360</v>
      </c>
      <c r="I414" s="39" t="s">
        <v>355</v>
      </c>
      <c r="K414" s="39" t="s">
        <v>358</v>
      </c>
      <c r="M414" s="39" t="s">
        <v>360</v>
      </c>
    </row>
    <row r="415" spans="2:14" ht="22.5">
      <c r="B415" s="17" t="s">
        <v>650</v>
      </c>
      <c r="C415" s="13" t="s">
        <v>651</v>
      </c>
      <c r="D415" s="40" t="s">
        <v>62</v>
      </c>
      <c r="E415" s="41">
        <v>1.38</v>
      </c>
      <c r="F415" s="49">
        <v>98.72</v>
      </c>
      <c r="G415" s="47">
        <f t="shared" ref="G415:G419" si="67">TRUNC(E415*F415,2)</f>
        <v>136.22999999999999</v>
      </c>
      <c r="I415" s="41">
        <v>1.38</v>
      </c>
      <c r="J415" s="46" t="b">
        <f>E415=I415</f>
        <v>1</v>
      </c>
      <c r="K415" s="16">
        <v>98.72</v>
      </c>
      <c r="L415" s="46" t="b">
        <f>F415=K415</f>
        <v>1</v>
      </c>
      <c r="M415" s="16">
        <v>136.22999999999999</v>
      </c>
      <c r="N415" s="46" t="b">
        <f t="shared" si="66"/>
        <v>1</v>
      </c>
    </row>
    <row r="416" spans="2:14">
      <c r="B416" s="17" t="s">
        <v>401</v>
      </c>
      <c r="C416" s="13" t="s">
        <v>402</v>
      </c>
      <c r="D416" s="40" t="s">
        <v>363</v>
      </c>
      <c r="E416" s="41">
        <v>1.9419999999999999</v>
      </c>
      <c r="F416" s="49">
        <v>28.5</v>
      </c>
      <c r="G416" s="47">
        <f t="shared" si="67"/>
        <v>55.34</v>
      </c>
      <c r="I416" s="41">
        <v>1.9419999999999999</v>
      </c>
      <c r="J416" s="46" t="b">
        <f>E416=I416</f>
        <v>1</v>
      </c>
      <c r="K416" s="16">
        <v>28.5</v>
      </c>
      <c r="L416" s="46" t="b">
        <f>F416=K416</f>
        <v>1</v>
      </c>
      <c r="M416" s="16">
        <v>55.34</v>
      </c>
      <c r="N416" s="46" t="b">
        <f t="shared" si="66"/>
        <v>1</v>
      </c>
    </row>
    <row r="417" spans="2:14" ht="33.75">
      <c r="B417" s="17" t="s">
        <v>652</v>
      </c>
      <c r="C417" s="13" t="s">
        <v>653</v>
      </c>
      <c r="D417" s="40" t="s">
        <v>432</v>
      </c>
      <c r="E417" s="41">
        <v>0.03</v>
      </c>
      <c r="F417" s="49">
        <v>0.66</v>
      </c>
      <c r="G417" s="47">
        <f t="shared" si="67"/>
        <v>0.01</v>
      </c>
      <c r="I417" s="41">
        <v>0.03</v>
      </c>
      <c r="J417" s="46" t="b">
        <f>E417=I417</f>
        <v>1</v>
      </c>
      <c r="K417" s="16">
        <v>0.66</v>
      </c>
      <c r="L417" s="46" t="b">
        <f>F417=K417</f>
        <v>1</v>
      </c>
      <c r="M417" s="16">
        <v>0.01</v>
      </c>
      <c r="N417" s="46" t="b">
        <f t="shared" si="66"/>
        <v>1</v>
      </c>
    </row>
    <row r="418" spans="2:14" ht="33.75">
      <c r="B418" s="17" t="s">
        <v>654</v>
      </c>
      <c r="C418" s="13" t="s">
        <v>655</v>
      </c>
      <c r="D418" s="40" t="s">
        <v>435</v>
      </c>
      <c r="E418" s="41">
        <v>3.2000000000000001E-2</v>
      </c>
      <c r="F418" s="49">
        <v>10.050000000000001</v>
      </c>
      <c r="G418" s="47">
        <f t="shared" si="67"/>
        <v>0.32</v>
      </c>
      <c r="I418" s="41">
        <v>3.2000000000000001E-2</v>
      </c>
      <c r="J418" s="46" t="b">
        <f>E418=I418</f>
        <v>1</v>
      </c>
      <c r="K418" s="16">
        <v>10.050000000000001</v>
      </c>
      <c r="L418" s="46" t="b">
        <f>F418=K418</f>
        <v>1</v>
      </c>
      <c r="M418" s="16">
        <v>0.32</v>
      </c>
      <c r="N418" s="46" t="b">
        <f t="shared" si="66"/>
        <v>1</v>
      </c>
    </row>
    <row r="419" spans="2:14">
      <c r="B419" s="17" t="s">
        <v>364</v>
      </c>
      <c r="C419" s="17" t="s">
        <v>365</v>
      </c>
      <c r="D419" s="40" t="s">
        <v>363</v>
      </c>
      <c r="E419" s="41">
        <v>0.76500000000000001</v>
      </c>
      <c r="F419" s="49">
        <v>22.76</v>
      </c>
      <c r="G419" s="47">
        <f t="shared" si="67"/>
        <v>17.41</v>
      </c>
      <c r="I419" s="41">
        <v>0.76500000000000001</v>
      </c>
      <c r="J419" s="46" t="b">
        <f>E419=I419</f>
        <v>1</v>
      </c>
      <c r="K419" s="16">
        <v>22.76</v>
      </c>
      <c r="L419" s="46" t="b">
        <f>F419=K419</f>
        <v>1</v>
      </c>
      <c r="M419" s="16">
        <v>17.41</v>
      </c>
      <c r="N419" s="46" t="b">
        <f t="shared" si="66"/>
        <v>1</v>
      </c>
    </row>
    <row r="420" spans="2:14">
      <c r="B420" s="42"/>
      <c r="C420" s="42"/>
      <c r="D420" s="42"/>
      <c r="E420" s="42"/>
      <c r="F420" s="43" t="s">
        <v>21</v>
      </c>
      <c r="G420" s="48">
        <f>SUM(G415:G419)</f>
        <v>209.30999999999997</v>
      </c>
      <c r="I420" s="42"/>
      <c r="K420" s="42"/>
      <c r="M420" s="44">
        <v>209.31</v>
      </c>
      <c r="N420" s="46" t="b">
        <f t="shared" si="66"/>
        <v>1</v>
      </c>
    </row>
    <row r="422" spans="2:14" ht="25.5" customHeight="1">
      <c r="B422" s="64" t="s">
        <v>656</v>
      </c>
      <c r="C422" s="65"/>
      <c r="D422" s="65"/>
      <c r="E422" s="65"/>
      <c r="F422" s="65"/>
      <c r="G422" s="66"/>
      <c r="I422" s="30"/>
      <c r="K422" s="30"/>
      <c r="M422" s="31"/>
    </row>
    <row r="423" spans="2:14">
      <c r="B423" s="32" t="s">
        <v>351</v>
      </c>
      <c r="C423" s="33"/>
      <c r="D423" s="33"/>
      <c r="E423" s="33"/>
      <c r="F423" s="33"/>
      <c r="G423" s="34"/>
      <c r="I423" s="33"/>
      <c r="K423" s="33"/>
      <c r="M423" s="34"/>
    </row>
    <row r="424" spans="2:14">
      <c r="B424" s="35" t="s">
        <v>657</v>
      </c>
      <c r="C424" s="36"/>
      <c r="D424" s="36"/>
      <c r="E424" s="36"/>
      <c r="F424" s="37"/>
      <c r="G424" s="38"/>
      <c r="I424" s="36"/>
      <c r="K424" s="37"/>
      <c r="M424" s="38"/>
    </row>
    <row r="425" spans="2:14">
      <c r="B425" s="39" t="s">
        <v>353</v>
      </c>
      <c r="C425" s="7" t="s">
        <v>17</v>
      </c>
      <c r="D425" s="39" t="s">
        <v>354</v>
      </c>
      <c r="E425" s="39" t="s">
        <v>355</v>
      </c>
      <c r="F425" s="39" t="s">
        <v>1684</v>
      </c>
      <c r="G425" s="39" t="s">
        <v>360</v>
      </c>
      <c r="I425" s="39" t="s">
        <v>355</v>
      </c>
      <c r="K425" s="39" t="s">
        <v>358</v>
      </c>
      <c r="M425" s="39" t="s">
        <v>360</v>
      </c>
    </row>
    <row r="426" spans="2:14" ht="22.5">
      <c r="B426" s="17" t="s">
        <v>460</v>
      </c>
      <c r="C426" s="13" t="s">
        <v>461</v>
      </c>
      <c r="D426" s="40" t="s">
        <v>462</v>
      </c>
      <c r="E426" s="41">
        <v>2.1299999999999999E-2</v>
      </c>
      <c r="F426" s="49">
        <v>5.7</v>
      </c>
      <c r="G426" s="47">
        <f t="shared" ref="G426:G433" si="68">TRUNC(E426*F426,2)</f>
        <v>0.12</v>
      </c>
      <c r="I426" s="41">
        <v>2.1299999999999999E-2</v>
      </c>
      <c r="J426" s="46" t="b">
        <f t="shared" ref="J426:J433" si="69">E426=I426</f>
        <v>1</v>
      </c>
      <c r="K426" s="16">
        <v>5.7</v>
      </c>
      <c r="L426" s="46" t="b">
        <f t="shared" ref="L426:L433" si="70">F426=K426</f>
        <v>1</v>
      </c>
      <c r="M426" s="16">
        <v>0.12</v>
      </c>
      <c r="N426" s="46" t="b">
        <f t="shared" si="66"/>
        <v>1</v>
      </c>
    </row>
    <row r="427" spans="2:14">
      <c r="B427" s="17" t="s">
        <v>463</v>
      </c>
      <c r="C427" s="13" t="s">
        <v>464</v>
      </c>
      <c r="D427" s="40" t="s">
        <v>74</v>
      </c>
      <c r="E427" s="41">
        <v>0.2994</v>
      </c>
      <c r="F427" s="49">
        <v>20.34</v>
      </c>
      <c r="G427" s="47">
        <f t="shared" si="68"/>
        <v>6.08</v>
      </c>
      <c r="I427" s="41">
        <v>0.2994</v>
      </c>
      <c r="J427" s="46" t="b">
        <f t="shared" si="69"/>
        <v>1</v>
      </c>
      <c r="K427" s="16">
        <v>20.34</v>
      </c>
      <c r="L427" s="46" t="b">
        <f t="shared" si="70"/>
        <v>1</v>
      </c>
      <c r="M427" s="16">
        <v>6.08</v>
      </c>
      <c r="N427" s="46" t="b">
        <f t="shared" si="66"/>
        <v>1</v>
      </c>
    </row>
    <row r="428" spans="2:14" ht="22.5">
      <c r="B428" s="17" t="s">
        <v>387</v>
      </c>
      <c r="C428" s="13" t="s">
        <v>388</v>
      </c>
      <c r="D428" s="40" t="s">
        <v>90</v>
      </c>
      <c r="E428" s="41">
        <v>3.125</v>
      </c>
      <c r="F428" s="49">
        <v>3.45</v>
      </c>
      <c r="G428" s="47">
        <f t="shared" si="68"/>
        <v>10.78</v>
      </c>
      <c r="I428" s="41">
        <v>3.125</v>
      </c>
      <c r="J428" s="46" t="b">
        <f t="shared" si="69"/>
        <v>1</v>
      </c>
      <c r="K428" s="16">
        <v>3.45</v>
      </c>
      <c r="L428" s="46" t="b">
        <f t="shared" si="70"/>
        <v>1</v>
      </c>
      <c r="M428" s="16">
        <v>10.78</v>
      </c>
      <c r="N428" s="46" t="b">
        <f t="shared" si="66"/>
        <v>1</v>
      </c>
    </row>
    <row r="429" spans="2:14" ht="22.5">
      <c r="B429" s="17" t="s">
        <v>465</v>
      </c>
      <c r="C429" s="13" t="s">
        <v>466</v>
      </c>
      <c r="D429" s="40" t="s">
        <v>90</v>
      </c>
      <c r="E429" s="41">
        <v>2.5</v>
      </c>
      <c r="F429" s="49">
        <v>2.38</v>
      </c>
      <c r="G429" s="47">
        <f t="shared" si="68"/>
        <v>5.95</v>
      </c>
      <c r="I429" s="41">
        <v>2.5</v>
      </c>
      <c r="J429" s="46" t="b">
        <f t="shared" si="69"/>
        <v>1</v>
      </c>
      <c r="K429" s="16">
        <v>2.38</v>
      </c>
      <c r="L429" s="46" t="b">
        <f t="shared" si="70"/>
        <v>1</v>
      </c>
      <c r="M429" s="16">
        <v>5.95</v>
      </c>
      <c r="N429" s="46" t="b">
        <f t="shared" si="66"/>
        <v>1</v>
      </c>
    </row>
    <row r="430" spans="2:14">
      <c r="B430" s="17" t="s">
        <v>377</v>
      </c>
      <c r="C430" s="13" t="s">
        <v>378</v>
      </c>
      <c r="D430" s="40" t="s">
        <v>363</v>
      </c>
      <c r="E430" s="41">
        <v>1.6268</v>
      </c>
      <c r="F430" s="49">
        <v>27.74</v>
      </c>
      <c r="G430" s="47">
        <f t="shared" si="68"/>
        <v>45.12</v>
      </c>
      <c r="I430" s="41">
        <v>1.6268</v>
      </c>
      <c r="J430" s="46" t="b">
        <f t="shared" si="69"/>
        <v>1</v>
      </c>
      <c r="K430" s="16">
        <v>27.74</v>
      </c>
      <c r="L430" s="46" t="b">
        <f t="shared" si="70"/>
        <v>1</v>
      </c>
      <c r="M430" s="16">
        <v>45.12</v>
      </c>
      <c r="N430" s="46" t="b">
        <f t="shared" si="66"/>
        <v>1</v>
      </c>
    </row>
    <row r="431" spans="2:14" ht="33.75">
      <c r="B431" s="17" t="s">
        <v>658</v>
      </c>
      <c r="C431" s="13" t="s">
        <v>659</v>
      </c>
      <c r="D431" s="40" t="s">
        <v>62</v>
      </c>
      <c r="E431" s="41">
        <v>1.2315</v>
      </c>
      <c r="F431" s="49">
        <v>491.72</v>
      </c>
      <c r="G431" s="47">
        <f t="shared" si="68"/>
        <v>605.54999999999995</v>
      </c>
      <c r="I431" s="41">
        <v>1.2315</v>
      </c>
      <c r="J431" s="46" t="b">
        <f t="shared" si="69"/>
        <v>1</v>
      </c>
      <c r="K431" s="16">
        <v>491.72</v>
      </c>
      <c r="L431" s="46" t="b">
        <f t="shared" si="70"/>
        <v>1</v>
      </c>
      <c r="M431" s="16">
        <v>605.54999999999995</v>
      </c>
      <c r="N431" s="46" t="b">
        <f t="shared" si="66"/>
        <v>1</v>
      </c>
    </row>
    <row r="432" spans="2:14">
      <c r="B432" s="17" t="s">
        <v>401</v>
      </c>
      <c r="C432" s="13" t="s">
        <v>402</v>
      </c>
      <c r="D432" s="40" t="s">
        <v>363</v>
      </c>
      <c r="E432" s="41">
        <v>1.4149</v>
      </c>
      <c r="F432" s="49">
        <v>28.5</v>
      </c>
      <c r="G432" s="47">
        <f t="shared" si="68"/>
        <v>40.32</v>
      </c>
      <c r="I432" s="41">
        <v>1.4149</v>
      </c>
      <c r="J432" s="46" t="b">
        <f t="shared" si="69"/>
        <v>1</v>
      </c>
      <c r="K432" s="16">
        <v>28.5</v>
      </c>
      <c r="L432" s="46" t="b">
        <f t="shared" si="70"/>
        <v>1</v>
      </c>
      <c r="M432" s="16">
        <v>40.32</v>
      </c>
      <c r="N432" s="46" t="b">
        <f t="shared" si="66"/>
        <v>1</v>
      </c>
    </row>
    <row r="433" spans="2:14">
      <c r="B433" s="17" t="s">
        <v>364</v>
      </c>
      <c r="C433" s="17" t="s">
        <v>365</v>
      </c>
      <c r="D433" s="40" t="s">
        <v>363</v>
      </c>
      <c r="E433" s="41">
        <v>3.0417000000000001</v>
      </c>
      <c r="F433" s="49">
        <v>22.76</v>
      </c>
      <c r="G433" s="47">
        <f t="shared" si="68"/>
        <v>69.22</v>
      </c>
      <c r="I433" s="41">
        <v>3.0417000000000001</v>
      </c>
      <c r="J433" s="46" t="b">
        <f t="shared" si="69"/>
        <v>1</v>
      </c>
      <c r="K433" s="16">
        <v>22.76</v>
      </c>
      <c r="L433" s="46" t="b">
        <f t="shared" si="70"/>
        <v>1</v>
      </c>
      <c r="M433" s="16">
        <v>69.22</v>
      </c>
      <c r="N433" s="46" t="b">
        <f t="shared" si="66"/>
        <v>1</v>
      </c>
    </row>
    <row r="434" spans="2:14">
      <c r="B434" s="42"/>
      <c r="C434" s="42"/>
      <c r="D434" s="42"/>
      <c r="E434" s="42"/>
      <c r="F434" s="43" t="s">
        <v>21</v>
      </c>
      <c r="G434" s="48">
        <f>SUM(G426:G433)</f>
        <v>783.14</v>
      </c>
      <c r="I434" s="42"/>
      <c r="K434" s="42"/>
      <c r="M434" s="44">
        <v>783.14</v>
      </c>
      <c r="N434" s="46" t="b">
        <f t="shared" si="66"/>
        <v>1</v>
      </c>
    </row>
    <row r="436" spans="2:14">
      <c r="B436" s="29" t="s">
        <v>660</v>
      </c>
      <c r="C436" s="30"/>
      <c r="D436" s="30"/>
      <c r="E436" s="30"/>
      <c r="F436" s="30"/>
      <c r="G436" s="31"/>
      <c r="I436" s="30"/>
      <c r="K436" s="30"/>
      <c r="M436" s="31"/>
    </row>
    <row r="437" spans="2:14">
      <c r="B437" s="32" t="s">
        <v>351</v>
      </c>
      <c r="C437" s="33"/>
      <c r="D437" s="33"/>
      <c r="E437" s="33"/>
      <c r="F437" s="33"/>
      <c r="G437" s="34"/>
      <c r="I437" s="33"/>
      <c r="K437" s="33"/>
      <c r="M437" s="34"/>
    </row>
    <row r="438" spans="2:14">
      <c r="B438" s="35" t="s">
        <v>661</v>
      </c>
      <c r="C438" s="36"/>
      <c r="D438" s="36"/>
      <c r="E438" s="36"/>
      <c r="F438" s="37"/>
      <c r="G438" s="38"/>
      <c r="I438" s="36"/>
      <c r="K438" s="37"/>
      <c r="M438" s="38"/>
    </row>
    <row r="439" spans="2:14">
      <c r="B439" s="39" t="s">
        <v>353</v>
      </c>
      <c r="C439" s="7" t="s">
        <v>17</v>
      </c>
      <c r="D439" s="39" t="s">
        <v>354</v>
      </c>
      <c r="E439" s="39" t="s">
        <v>355</v>
      </c>
      <c r="F439" s="39" t="s">
        <v>1684</v>
      </c>
      <c r="G439" s="39" t="s">
        <v>360</v>
      </c>
      <c r="I439" s="39" t="s">
        <v>355</v>
      </c>
      <c r="K439" s="39" t="s">
        <v>358</v>
      </c>
      <c r="M439" s="39" t="s">
        <v>360</v>
      </c>
    </row>
    <row r="440" spans="2:14">
      <c r="B440" s="17" t="s">
        <v>662</v>
      </c>
      <c r="C440" s="13" t="s">
        <v>663</v>
      </c>
      <c r="D440" s="40" t="s">
        <v>363</v>
      </c>
      <c r="E440" s="41">
        <v>6.6000000000000003E-2</v>
      </c>
      <c r="F440" s="49">
        <v>23.83</v>
      </c>
      <c r="G440" s="47">
        <f t="shared" ref="G440:G441" si="71">TRUNC(E440*F440,2)</f>
        <v>1.57</v>
      </c>
      <c r="I440" s="41">
        <v>6.6000000000000003E-2</v>
      </c>
      <c r="J440" s="46" t="b">
        <f>E440=I440</f>
        <v>1</v>
      </c>
      <c r="K440" s="16">
        <v>23.83</v>
      </c>
      <c r="L440" s="46" t="b">
        <f>F440=K440</f>
        <v>1</v>
      </c>
      <c r="M440" s="16">
        <v>1.57</v>
      </c>
      <c r="N440" s="46" t="b">
        <f t="shared" si="66"/>
        <v>1</v>
      </c>
    </row>
    <row r="441" spans="2:14">
      <c r="B441" s="17" t="s">
        <v>415</v>
      </c>
      <c r="C441" s="17" t="s">
        <v>416</v>
      </c>
      <c r="D441" s="40" t="s">
        <v>363</v>
      </c>
      <c r="E441" s="41">
        <v>0.23480000000000001</v>
      </c>
      <c r="F441" s="49">
        <v>31.14</v>
      </c>
      <c r="G441" s="47">
        <f t="shared" si="71"/>
        <v>7.31</v>
      </c>
      <c r="I441" s="41">
        <v>0.23480000000000001</v>
      </c>
      <c r="J441" s="46" t="b">
        <f>E441=I441</f>
        <v>1</v>
      </c>
      <c r="K441" s="16">
        <v>31.14</v>
      </c>
      <c r="L441" s="46" t="b">
        <f>F441=K441</f>
        <v>1</v>
      </c>
      <c r="M441" s="16">
        <v>7.31</v>
      </c>
      <c r="N441" s="46" t="b">
        <f t="shared" si="66"/>
        <v>1</v>
      </c>
    </row>
    <row r="442" spans="2:14">
      <c r="B442" s="42"/>
      <c r="C442" s="42"/>
      <c r="D442" s="42"/>
      <c r="E442" s="42"/>
      <c r="F442" s="43" t="s">
        <v>21</v>
      </c>
      <c r="G442" s="48">
        <f>SUM(G440:G441)</f>
        <v>8.879999999999999</v>
      </c>
      <c r="I442" s="42"/>
      <c r="K442" s="42"/>
      <c r="M442" s="44">
        <v>8.8800000000000008</v>
      </c>
      <c r="N442" s="46" t="b">
        <f t="shared" si="66"/>
        <v>1</v>
      </c>
    </row>
    <row r="444" spans="2:14" ht="25.5" customHeight="1">
      <c r="B444" s="64" t="s">
        <v>664</v>
      </c>
      <c r="C444" s="65"/>
      <c r="D444" s="65"/>
      <c r="E444" s="65"/>
      <c r="F444" s="65"/>
      <c r="G444" s="66"/>
      <c r="I444" s="30"/>
      <c r="K444" s="30"/>
      <c r="M444" s="31"/>
    </row>
    <row r="445" spans="2:14">
      <c r="B445" s="32" t="s">
        <v>351</v>
      </c>
      <c r="C445" s="33"/>
      <c r="D445" s="33"/>
      <c r="E445" s="33"/>
      <c r="F445" s="33"/>
      <c r="G445" s="34"/>
      <c r="I445" s="33"/>
      <c r="K445" s="33"/>
      <c r="M445" s="34"/>
    </row>
    <row r="446" spans="2:14">
      <c r="B446" s="35" t="s">
        <v>665</v>
      </c>
      <c r="C446" s="36"/>
      <c r="D446" s="36"/>
      <c r="E446" s="36"/>
      <c r="F446" s="37"/>
      <c r="G446" s="38"/>
      <c r="I446" s="36"/>
      <c r="K446" s="37"/>
      <c r="M446" s="38"/>
    </row>
    <row r="447" spans="2:14">
      <c r="B447" s="39" t="s">
        <v>353</v>
      </c>
      <c r="C447" s="7" t="s">
        <v>17</v>
      </c>
      <c r="D447" s="39" t="s">
        <v>354</v>
      </c>
      <c r="E447" s="39" t="s">
        <v>355</v>
      </c>
      <c r="F447" s="39" t="s">
        <v>1684</v>
      </c>
      <c r="G447" s="39" t="s">
        <v>360</v>
      </c>
      <c r="I447" s="39" t="s">
        <v>355</v>
      </c>
      <c r="K447" s="39" t="s">
        <v>358</v>
      </c>
      <c r="M447" s="39" t="s">
        <v>360</v>
      </c>
    </row>
    <row r="448" spans="2:14" ht="22.5">
      <c r="B448" s="17" t="s">
        <v>666</v>
      </c>
      <c r="C448" s="13" t="s">
        <v>667</v>
      </c>
      <c r="D448" s="40" t="s">
        <v>90</v>
      </c>
      <c r="E448" s="41">
        <v>1.1000000000000001</v>
      </c>
      <c r="F448" s="49">
        <v>2.75</v>
      </c>
      <c r="G448" s="47">
        <f t="shared" ref="G448:G451" si="72">TRUNC(E448*F448,2)</f>
        <v>3.02</v>
      </c>
      <c r="I448" s="41">
        <v>1.1000000000000001</v>
      </c>
      <c r="J448" s="46" t="b">
        <f>E448=I448</f>
        <v>1</v>
      </c>
      <c r="K448" s="16">
        <v>2.75</v>
      </c>
      <c r="L448" s="46" t="b">
        <f>F448=K448</f>
        <v>1</v>
      </c>
      <c r="M448" s="16">
        <v>3.02</v>
      </c>
      <c r="N448" s="46" t="b">
        <f t="shared" si="66"/>
        <v>1</v>
      </c>
    </row>
    <row r="449" spans="2:14">
      <c r="B449" s="17" t="s">
        <v>662</v>
      </c>
      <c r="C449" s="13" t="s">
        <v>663</v>
      </c>
      <c r="D449" s="40" t="s">
        <v>363</v>
      </c>
      <c r="E449" s="41">
        <v>9.0999999999999998E-2</v>
      </c>
      <c r="F449" s="49">
        <v>23.83</v>
      </c>
      <c r="G449" s="47">
        <f t="shared" si="72"/>
        <v>2.16</v>
      </c>
      <c r="I449" s="41">
        <v>9.0999999999999998E-2</v>
      </c>
      <c r="J449" s="46" t="b">
        <f>E449=I449</f>
        <v>1</v>
      </c>
      <c r="K449" s="16">
        <v>23.83</v>
      </c>
      <c r="L449" s="46" t="b">
        <f>F449=K449</f>
        <v>1</v>
      </c>
      <c r="M449" s="16">
        <v>2.16</v>
      </c>
      <c r="N449" s="46" t="b">
        <f t="shared" si="66"/>
        <v>1</v>
      </c>
    </row>
    <row r="450" spans="2:14">
      <c r="B450" s="17" t="s">
        <v>415</v>
      </c>
      <c r="C450" s="13" t="s">
        <v>416</v>
      </c>
      <c r="D450" s="40" t="s">
        <v>363</v>
      </c>
      <c r="E450" s="41">
        <v>9.0999999999999998E-2</v>
      </c>
      <c r="F450" s="49">
        <v>31.14</v>
      </c>
      <c r="G450" s="47">
        <f t="shared" si="72"/>
        <v>2.83</v>
      </c>
      <c r="I450" s="41">
        <v>9.0999999999999998E-2</v>
      </c>
      <c r="J450" s="46" t="b">
        <f>E450=I450</f>
        <v>1</v>
      </c>
      <c r="K450" s="16">
        <v>31.14</v>
      </c>
      <c r="L450" s="46" t="b">
        <f>F450=K450</f>
        <v>1</v>
      </c>
      <c r="M450" s="16">
        <v>2.83</v>
      </c>
      <c r="N450" s="46" t="b">
        <f t="shared" si="66"/>
        <v>1</v>
      </c>
    </row>
    <row r="451" spans="2:14" ht="51" customHeight="1">
      <c r="B451" s="17" t="s">
        <v>668</v>
      </c>
      <c r="C451" s="13" t="s">
        <v>669</v>
      </c>
      <c r="D451" s="40" t="s">
        <v>90</v>
      </c>
      <c r="E451" s="41">
        <v>1</v>
      </c>
      <c r="F451" s="49">
        <v>12.81</v>
      </c>
      <c r="G451" s="47">
        <f t="shared" si="72"/>
        <v>12.81</v>
      </c>
      <c r="I451" s="41">
        <v>1</v>
      </c>
      <c r="J451" s="46" t="b">
        <f>E451=I451</f>
        <v>1</v>
      </c>
      <c r="K451" s="16">
        <v>12.81</v>
      </c>
      <c r="L451" s="46" t="b">
        <f>F451=K451</f>
        <v>1</v>
      </c>
      <c r="M451" s="16">
        <v>12.81</v>
      </c>
      <c r="N451" s="46" t="b">
        <f t="shared" si="66"/>
        <v>1</v>
      </c>
    </row>
    <row r="452" spans="2:14">
      <c r="B452" s="42"/>
      <c r="C452" s="42"/>
      <c r="D452" s="42"/>
      <c r="E452" s="42"/>
      <c r="F452" s="43" t="s">
        <v>21</v>
      </c>
      <c r="G452" s="48">
        <f>SUM(G448:G451)</f>
        <v>20.82</v>
      </c>
      <c r="I452" s="42"/>
      <c r="K452" s="42"/>
      <c r="M452" s="44">
        <v>20.82</v>
      </c>
      <c r="N452" s="46" t="b">
        <f t="shared" si="66"/>
        <v>1</v>
      </c>
    </row>
    <row r="454" spans="2:14" ht="25.5" customHeight="1">
      <c r="B454" s="64" t="s">
        <v>670</v>
      </c>
      <c r="C454" s="65"/>
      <c r="D454" s="65"/>
      <c r="E454" s="65"/>
      <c r="F454" s="65"/>
      <c r="G454" s="66"/>
      <c r="I454" s="30"/>
      <c r="K454" s="30"/>
      <c r="M454" s="31"/>
    </row>
    <row r="455" spans="2:14">
      <c r="B455" s="32" t="s">
        <v>351</v>
      </c>
      <c r="C455" s="33"/>
      <c r="D455" s="33"/>
      <c r="E455" s="33"/>
      <c r="F455" s="33"/>
      <c r="G455" s="34"/>
      <c r="I455" s="33"/>
      <c r="K455" s="33"/>
      <c r="M455" s="34"/>
    </row>
    <row r="456" spans="2:14">
      <c r="B456" s="35" t="s">
        <v>671</v>
      </c>
      <c r="C456" s="36"/>
      <c r="D456" s="36"/>
      <c r="E456" s="36"/>
      <c r="F456" s="37"/>
      <c r="G456" s="38"/>
      <c r="I456" s="36"/>
      <c r="K456" s="37"/>
      <c r="M456" s="38"/>
    </row>
    <row r="457" spans="2:14">
      <c r="B457" s="39" t="s">
        <v>353</v>
      </c>
      <c r="C457" s="7" t="s">
        <v>17</v>
      </c>
      <c r="D457" s="39" t="s">
        <v>354</v>
      </c>
      <c r="E457" s="39" t="s">
        <v>355</v>
      </c>
      <c r="F457" s="39" t="s">
        <v>1684</v>
      </c>
      <c r="G457" s="39" t="s">
        <v>360</v>
      </c>
      <c r="I457" s="39" t="s">
        <v>355</v>
      </c>
      <c r="K457" s="39" t="s">
        <v>358</v>
      </c>
      <c r="M457" s="39" t="s">
        <v>360</v>
      </c>
    </row>
    <row r="458" spans="2:14" ht="12.75" customHeight="1">
      <c r="B458" s="17" t="s">
        <v>666</v>
      </c>
      <c r="C458" s="13" t="s">
        <v>667</v>
      </c>
      <c r="D458" s="40" t="s">
        <v>90</v>
      </c>
      <c r="E458" s="41">
        <v>1.0169999999999999</v>
      </c>
      <c r="F458" s="49">
        <v>2.75</v>
      </c>
      <c r="G458" s="47">
        <f t="shared" ref="G458:G460" si="73">TRUNC(E458*F458,2)</f>
        <v>2.79</v>
      </c>
      <c r="I458" s="41">
        <v>1.0169999999999999</v>
      </c>
      <c r="J458" s="46" t="b">
        <f>E458=I458</f>
        <v>1</v>
      </c>
      <c r="K458" s="16">
        <v>2.75</v>
      </c>
      <c r="L458" s="46" t="b">
        <f>F458=K458</f>
        <v>1</v>
      </c>
      <c r="M458" s="16">
        <v>2.79</v>
      </c>
      <c r="N458" s="46" t="b">
        <f t="shared" ref="N458:N501" si="74">G458=M458</f>
        <v>1</v>
      </c>
    </row>
    <row r="459" spans="2:14">
      <c r="B459" s="17" t="s">
        <v>662</v>
      </c>
      <c r="C459" s="13" t="s">
        <v>663</v>
      </c>
      <c r="D459" s="40" t="s">
        <v>363</v>
      </c>
      <c r="E459" s="41">
        <v>0.13400000000000001</v>
      </c>
      <c r="F459" s="49">
        <v>23.83</v>
      </c>
      <c r="G459" s="47">
        <f t="shared" si="73"/>
        <v>3.19</v>
      </c>
      <c r="I459" s="41">
        <v>0.13400000000000001</v>
      </c>
      <c r="J459" s="46" t="b">
        <f>E459=I459</f>
        <v>1</v>
      </c>
      <c r="K459" s="16">
        <v>23.83</v>
      </c>
      <c r="L459" s="46" t="b">
        <f>F459=K459</f>
        <v>1</v>
      </c>
      <c r="M459" s="16">
        <v>3.19</v>
      </c>
      <c r="N459" s="46" t="b">
        <f t="shared" si="74"/>
        <v>1</v>
      </c>
    </row>
    <row r="460" spans="2:14">
      <c r="B460" s="17" t="s">
        <v>415</v>
      </c>
      <c r="C460" s="17" t="s">
        <v>416</v>
      </c>
      <c r="D460" s="40" t="s">
        <v>363</v>
      </c>
      <c r="E460" s="41">
        <v>0.13400000000000001</v>
      </c>
      <c r="F460" s="49">
        <v>31.14</v>
      </c>
      <c r="G460" s="47">
        <f t="shared" si="73"/>
        <v>4.17</v>
      </c>
      <c r="I460" s="41">
        <v>0.13400000000000001</v>
      </c>
      <c r="J460" s="46" t="b">
        <f>E460=I460</f>
        <v>1</v>
      </c>
      <c r="K460" s="16">
        <v>31.14</v>
      </c>
      <c r="L460" s="46" t="b">
        <f>F460=K460</f>
        <v>1</v>
      </c>
      <c r="M460" s="16">
        <v>4.17</v>
      </c>
      <c r="N460" s="46" t="b">
        <f t="shared" si="74"/>
        <v>1</v>
      </c>
    </row>
    <row r="461" spans="2:14">
      <c r="B461" s="42"/>
      <c r="C461" s="42"/>
      <c r="D461" s="42"/>
      <c r="E461" s="42"/>
      <c r="F461" s="43" t="s">
        <v>21</v>
      </c>
      <c r="G461" s="48">
        <f>SUM(G458:G460)</f>
        <v>10.15</v>
      </c>
      <c r="I461" s="42"/>
      <c r="K461" s="42"/>
      <c r="M461" s="44">
        <v>10.15</v>
      </c>
      <c r="N461" s="46" t="b">
        <f t="shared" si="74"/>
        <v>1</v>
      </c>
    </row>
    <row r="463" spans="2:14" ht="25.5" customHeight="1">
      <c r="B463" s="64" t="s">
        <v>672</v>
      </c>
      <c r="C463" s="65"/>
      <c r="D463" s="65"/>
      <c r="E463" s="65"/>
      <c r="F463" s="65"/>
      <c r="G463" s="66"/>
      <c r="I463" s="30"/>
      <c r="K463" s="30"/>
      <c r="M463" s="31"/>
    </row>
    <row r="464" spans="2:14">
      <c r="B464" s="32" t="s">
        <v>351</v>
      </c>
      <c r="C464" s="33"/>
      <c r="D464" s="33"/>
      <c r="E464" s="33"/>
      <c r="F464" s="33"/>
      <c r="G464" s="34"/>
      <c r="I464" s="33"/>
      <c r="K464" s="33"/>
      <c r="M464" s="34"/>
    </row>
    <row r="465" spans="2:14">
      <c r="B465" s="35" t="s">
        <v>673</v>
      </c>
      <c r="C465" s="36"/>
      <c r="D465" s="36"/>
      <c r="E465" s="36"/>
      <c r="F465" s="37"/>
      <c r="G465" s="38"/>
      <c r="I465" s="36"/>
      <c r="K465" s="37"/>
      <c r="M465" s="38"/>
    </row>
    <row r="466" spans="2:14">
      <c r="B466" s="39" t="s">
        <v>353</v>
      </c>
      <c r="C466" s="7" t="s">
        <v>17</v>
      </c>
      <c r="D466" s="39" t="s">
        <v>354</v>
      </c>
      <c r="E466" s="39" t="s">
        <v>355</v>
      </c>
      <c r="F466" s="39" t="s">
        <v>1684</v>
      </c>
      <c r="G466" s="39" t="s">
        <v>360</v>
      </c>
      <c r="I466" s="39" t="s">
        <v>355</v>
      </c>
      <c r="K466" s="39" t="s">
        <v>358</v>
      </c>
      <c r="M466" s="39" t="s">
        <v>360</v>
      </c>
    </row>
    <row r="467" spans="2:14" ht="12.75" customHeight="1">
      <c r="B467" s="17" t="s">
        <v>674</v>
      </c>
      <c r="C467" s="13" t="s">
        <v>675</v>
      </c>
      <c r="D467" s="40" t="s">
        <v>90</v>
      </c>
      <c r="E467" s="41">
        <v>1.1000000000000001</v>
      </c>
      <c r="F467" s="49">
        <v>4.7</v>
      </c>
      <c r="G467" s="47">
        <f t="shared" ref="G467:G470" si="75">TRUNC(E467*F467,2)</f>
        <v>5.17</v>
      </c>
      <c r="I467" s="41">
        <v>1.1000000000000001</v>
      </c>
      <c r="J467" s="46" t="b">
        <f>E467=I467</f>
        <v>1</v>
      </c>
      <c r="K467" s="16">
        <v>4.7</v>
      </c>
      <c r="L467" s="46" t="b">
        <f>F467=K467</f>
        <v>1</v>
      </c>
      <c r="M467" s="16">
        <v>5.17</v>
      </c>
      <c r="N467" s="46" t="b">
        <f t="shared" si="74"/>
        <v>1</v>
      </c>
    </row>
    <row r="468" spans="2:14">
      <c r="B468" s="17" t="s">
        <v>662</v>
      </c>
      <c r="C468" s="13" t="s">
        <v>663</v>
      </c>
      <c r="D468" s="40" t="s">
        <v>363</v>
      </c>
      <c r="E468" s="41">
        <v>0.105</v>
      </c>
      <c r="F468" s="49">
        <v>23.83</v>
      </c>
      <c r="G468" s="47">
        <f t="shared" si="75"/>
        <v>2.5</v>
      </c>
      <c r="I468" s="41">
        <v>0.105</v>
      </c>
      <c r="J468" s="46" t="b">
        <f>E468=I468</f>
        <v>1</v>
      </c>
      <c r="K468" s="16">
        <v>23.83</v>
      </c>
      <c r="L468" s="46" t="b">
        <f>F468=K468</f>
        <v>1</v>
      </c>
      <c r="M468" s="16">
        <v>2.5</v>
      </c>
      <c r="N468" s="46" t="b">
        <f t="shared" si="74"/>
        <v>1</v>
      </c>
    </row>
    <row r="469" spans="2:14">
      <c r="B469" s="17" t="s">
        <v>415</v>
      </c>
      <c r="C469" s="13" t="s">
        <v>416</v>
      </c>
      <c r="D469" s="40" t="s">
        <v>363</v>
      </c>
      <c r="E469" s="41">
        <v>0.105</v>
      </c>
      <c r="F469" s="49">
        <v>31.14</v>
      </c>
      <c r="G469" s="47">
        <f t="shared" si="75"/>
        <v>3.26</v>
      </c>
      <c r="I469" s="41">
        <v>0.105</v>
      </c>
      <c r="J469" s="46" t="b">
        <f>E469=I469</f>
        <v>1</v>
      </c>
      <c r="K469" s="16">
        <v>31.14</v>
      </c>
      <c r="L469" s="46" t="b">
        <f>F469=K469</f>
        <v>1</v>
      </c>
      <c r="M469" s="16">
        <v>3.26</v>
      </c>
      <c r="N469" s="46" t="b">
        <f t="shared" si="74"/>
        <v>1</v>
      </c>
    </row>
    <row r="470" spans="2:14" ht="51" customHeight="1">
      <c r="B470" s="17" t="s">
        <v>668</v>
      </c>
      <c r="C470" s="13" t="s">
        <v>669</v>
      </c>
      <c r="D470" s="40" t="s">
        <v>90</v>
      </c>
      <c r="E470" s="41">
        <v>1</v>
      </c>
      <c r="F470" s="49">
        <v>12.81</v>
      </c>
      <c r="G470" s="47">
        <f t="shared" si="75"/>
        <v>12.81</v>
      </c>
      <c r="I470" s="41">
        <v>1</v>
      </c>
      <c r="J470" s="46" t="b">
        <f>E470=I470</f>
        <v>1</v>
      </c>
      <c r="K470" s="16">
        <v>12.81</v>
      </c>
      <c r="L470" s="46" t="b">
        <f>F470=K470</f>
        <v>1</v>
      </c>
      <c r="M470" s="16">
        <v>12.81</v>
      </c>
      <c r="N470" s="46" t="b">
        <f t="shared" si="74"/>
        <v>1</v>
      </c>
    </row>
    <row r="471" spans="2:14">
      <c r="B471" s="42"/>
      <c r="C471" s="42"/>
      <c r="D471" s="42"/>
      <c r="E471" s="42"/>
      <c r="F471" s="43" t="s">
        <v>21</v>
      </c>
      <c r="G471" s="48">
        <f>SUM(G467:G470)</f>
        <v>23.740000000000002</v>
      </c>
      <c r="I471" s="42"/>
      <c r="K471" s="42"/>
      <c r="M471" s="44">
        <v>23.74</v>
      </c>
      <c r="N471" s="46" t="b">
        <f t="shared" si="74"/>
        <v>1</v>
      </c>
    </row>
    <row r="473" spans="2:14" ht="25.5" customHeight="1">
      <c r="B473" s="64" t="s">
        <v>676</v>
      </c>
      <c r="C473" s="65"/>
      <c r="D473" s="65"/>
      <c r="E473" s="65"/>
      <c r="F473" s="65"/>
      <c r="G473" s="66"/>
      <c r="I473" s="30"/>
      <c r="K473" s="30"/>
      <c r="M473" s="31"/>
    </row>
    <row r="474" spans="2:14">
      <c r="B474" s="32" t="s">
        <v>351</v>
      </c>
      <c r="C474" s="33"/>
      <c r="D474" s="33"/>
      <c r="E474" s="33"/>
      <c r="F474" s="33"/>
      <c r="G474" s="34"/>
      <c r="I474" s="33"/>
      <c r="K474" s="33"/>
      <c r="M474" s="34"/>
    </row>
    <row r="475" spans="2:14">
      <c r="B475" s="35" t="s">
        <v>677</v>
      </c>
      <c r="C475" s="36"/>
      <c r="D475" s="36"/>
      <c r="E475" s="36"/>
      <c r="F475" s="37"/>
      <c r="G475" s="38"/>
      <c r="I475" s="36"/>
      <c r="K475" s="37"/>
      <c r="M475" s="38"/>
    </row>
    <row r="476" spans="2:14">
      <c r="B476" s="39" t="s">
        <v>353</v>
      </c>
      <c r="C476" s="7" t="s">
        <v>17</v>
      </c>
      <c r="D476" s="39" t="s">
        <v>354</v>
      </c>
      <c r="E476" s="39" t="s">
        <v>355</v>
      </c>
      <c r="F476" s="39" t="s">
        <v>1684</v>
      </c>
      <c r="G476" s="39" t="s">
        <v>360</v>
      </c>
      <c r="I476" s="39" t="s">
        <v>355</v>
      </c>
      <c r="K476" s="39" t="s">
        <v>358</v>
      </c>
      <c r="M476" s="39" t="s">
        <v>360</v>
      </c>
    </row>
    <row r="477" spans="2:14" ht="33.75">
      <c r="B477" s="17" t="s">
        <v>678</v>
      </c>
      <c r="C477" s="13" t="s">
        <v>679</v>
      </c>
      <c r="D477" s="40" t="s">
        <v>90</v>
      </c>
      <c r="E477" s="41">
        <v>1.2434000000000001</v>
      </c>
      <c r="F477" s="49">
        <v>2.5099999999999998</v>
      </c>
      <c r="G477" s="47">
        <f t="shared" ref="G477:G480" si="76">TRUNC(E477*F477,2)</f>
        <v>3.12</v>
      </c>
      <c r="I477" s="41">
        <v>1.2434000000000001</v>
      </c>
      <c r="J477" s="46" t="b">
        <f>E477=I477</f>
        <v>1</v>
      </c>
      <c r="K477" s="16">
        <v>2.5099999999999998</v>
      </c>
      <c r="L477" s="46" t="b">
        <f>F477=K477</f>
        <v>1</v>
      </c>
      <c r="M477" s="16">
        <v>3.12</v>
      </c>
      <c r="N477" s="46" t="b">
        <f t="shared" si="74"/>
        <v>1</v>
      </c>
    </row>
    <row r="478" spans="2:14" ht="22.5">
      <c r="B478" s="17" t="s">
        <v>680</v>
      </c>
      <c r="C478" s="13" t="s">
        <v>681</v>
      </c>
      <c r="D478" s="40" t="s">
        <v>47</v>
      </c>
      <c r="E478" s="41">
        <v>9.4000000000000004E-3</v>
      </c>
      <c r="F478" s="49">
        <v>4.8600000000000003</v>
      </c>
      <c r="G478" s="47">
        <f t="shared" si="76"/>
        <v>0.04</v>
      </c>
      <c r="I478" s="41">
        <v>9.4000000000000004E-3</v>
      </c>
      <c r="J478" s="46" t="b">
        <f>E478=I478</f>
        <v>1</v>
      </c>
      <c r="K478" s="16">
        <v>4.8600000000000003</v>
      </c>
      <c r="L478" s="46" t="b">
        <f>F478=K478</f>
        <v>1</v>
      </c>
      <c r="M478" s="16">
        <v>0.04</v>
      </c>
      <c r="N478" s="46" t="b">
        <f t="shared" si="74"/>
        <v>1</v>
      </c>
    </row>
    <row r="479" spans="2:14">
      <c r="B479" s="17" t="s">
        <v>662</v>
      </c>
      <c r="C479" s="13" t="s">
        <v>663</v>
      </c>
      <c r="D479" s="40" t="s">
        <v>363</v>
      </c>
      <c r="E479" s="41">
        <v>2.9000000000000001E-2</v>
      </c>
      <c r="F479" s="49">
        <v>23.83</v>
      </c>
      <c r="G479" s="47">
        <f t="shared" si="76"/>
        <v>0.69</v>
      </c>
      <c r="I479" s="41">
        <v>2.9000000000000001E-2</v>
      </c>
      <c r="J479" s="46" t="b">
        <f>E479=I479</f>
        <v>1</v>
      </c>
      <c r="K479" s="16">
        <v>23.83</v>
      </c>
      <c r="L479" s="46" t="b">
        <f>F479=K479</f>
        <v>1</v>
      </c>
      <c r="M479" s="16">
        <v>0.69</v>
      </c>
      <c r="N479" s="46" t="b">
        <f t="shared" si="74"/>
        <v>1</v>
      </c>
    </row>
    <row r="480" spans="2:14">
      <c r="B480" s="17" t="s">
        <v>415</v>
      </c>
      <c r="C480" s="17" t="s">
        <v>416</v>
      </c>
      <c r="D480" s="40" t="s">
        <v>363</v>
      </c>
      <c r="E480" s="41">
        <v>2.9000000000000001E-2</v>
      </c>
      <c r="F480" s="49">
        <v>31.14</v>
      </c>
      <c r="G480" s="47">
        <f t="shared" si="76"/>
        <v>0.9</v>
      </c>
      <c r="I480" s="41">
        <v>2.9000000000000001E-2</v>
      </c>
      <c r="J480" s="46" t="b">
        <f>E480=I480</f>
        <v>1</v>
      </c>
      <c r="K480" s="16">
        <v>31.14</v>
      </c>
      <c r="L480" s="46" t="b">
        <f>F480=K480</f>
        <v>1</v>
      </c>
      <c r="M480" s="16">
        <v>0.9</v>
      </c>
      <c r="N480" s="46" t="b">
        <f t="shared" si="74"/>
        <v>1</v>
      </c>
    </row>
    <row r="481" spans="2:14">
      <c r="B481" s="42"/>
      <c r="C481" s="42"/>
      <c r="D481" s="42"/>
      <c r="E481" s="42"/>
      <c r="F481" s="43" t="s">
        <v>21</v>
      </c>
      <c r="G481" s="48">
        <f>SUM(G477:G480)</f>
        <v>4.75</v>
      </c>
      <c r="I481" s="42"/>
      <c r="K481" s="42"/>
      <c r="M481" s="44">
        <v>4.75</v>
      </c>
      <c r="N481" s="46" t="b">
        <f t="shared" si="74"/>
        <v>1</v>
      </c>
    </row>
    <row r="483" spans="2:14" ht="25.5" customHeight="1">
      <c r="B483" s="64" t="s">
        <v>682</v>
      </c>
      <c r="C483" s="65"/>
      <c r="D483" s="65"/>
      <c r="E483" s="65"/>
      <c r="F483" s="65"/>
      <c r="G483" s="66"/>
      <c r="I483" s="30"/>
      <c r="K483" s="30"/>
      <c r="M483" s="31"/>
    </row>
    <row r="484" spans="2:14">
      <c r="B484" s="32" t="s">
        <v>351</v>
      </c>
      <c r="C484" s="33"/>
      <c r="D484" s="33"/>
      <c r="E484" s="33"/>
      <c r="F484" s="33"/>
      <c r="G484" s="34"/>
      <c r="I484" s="33"/>
      <c r="K484" s="33"/>
      <c r="M484" s="34"/>
    </row>
    <row r="485" spans="2:14">
      <c r="B485" s="35" t="s">
        <v>683</v>
      </c>
      <c r="C485" s="36"/>
      <c r="D485" s="36"/>
      <c r="E485" s="36"/>
      <c r="F485" s="37"/>
      <c r="G485" s="38"/>
      <c r="I485" s="36"/>
      <c r="K485" s="37"/>
      <c r="M485" s="38"/>
    </row>
    <row r="486" spans="2:14">
      <c r="B486" s="39" t="s">
        <v>353</v>
      </c>
      <c r="C486" s="7" t="s">
        <v>17</v>
      </c>
      <c r="D486" s="39" t="s">
        <v>354</v>
      </c>
      <c r="E486" s="39" t="s">
        <v>355</v>
      </c>
      <c r="F486" s="39" t="s">
        <v>1684</v>
      </c>
      <c r="G486" s="39" t="s">
        <v>360</v>
      </c>
      <c r="I486" s="39" t="s">
        <v>355</v>
      </c>
      <c r="K486" s="39" t="s">
        <v>358</v>
      </c>
      <c r="M486" s="39" t="s">
        <v>360</v>
      </c>
    </row>
    <row r="487" spans="2:14" ht="33.75">
      <c r="B487" s="17" t="s">
        <v>684</v>
      </c>
      <c r="C487" s="13" t="s">
        <v>685</v>
      </c>
      <c r="D487" s="40" t="s">
        <v>90</v>
      </c>
      <c r="E487" s="41">
        <v>1.2434000000000001</v>
      </c>
      <c r="F487" s="49">
        <v>5.99</v>
      </c>
      <c r="G487" s="47">
        <f t="shared" ref="G487:G490" si="77">TRUNC(E487*F487,2)</f>
        <v>7.44</v>
      </c>
      <c r="I487" s="41">
        <v>1.2434000000000001</v>
      </c>
      <c r="J487" s="46" t="b">
        <f>E487=I487</f>
        <v>1</v>
      </c>
      <c r="K487" s="16">
        <v>5.99</v>
      </c>
      <c r="L487" s="46" t="b">
        <f>F487=K487</f>
        <v>1</v>
      </c>
      <c r="M487" s="16">
        <v>7.44</v>
      </c>
      <c r="N487" s="46" t="b">
        <f t="shared" si="74"/>
        <v>1</v>
      </c>
    </row>
    <row r="488" spans="2:14" ht="22.5">
      <c r="B488" s="17" t="s">
        <v>680</v>
      </c>
      <c r="C488" s="13" t="s">
        <v>681</v>
      </c>
      <c r="D488" s="40" t="s">
        <v>47</v>
      </c>
      <c r="E488" s="41">
        <v>9.4000000000000004E-3</v>
      </c>
      <c r="F488" s="49">
        <v>4.8600000000000003</v>
      </c>
      <c r="G488" s="47">
        <f t="shared" si="77"/>
        <v>0.04</v>
      </c>
      <c r="I488" s="41">
        <v>9.4000000000000004E-3</v>
      </c>
      <c r="J488" s="46" t="b">
        <f>E488=I488</f>
        <v>1</v>
      </c>
      <c r="K488" s="16">
        <v>4.8600000000000003</v>
      </c>
      <c r="L488" s="46" t="b">
        <f>F488=K488</f>
        <v>1</v>
      </c>
      <c r="M488" s="16">
        <v>0.04</v>
      </c>
      <c r="N488" s="46" t="b">
        <f t="shared" si="74"/>
        <v>1</v>
      </c>
    </row>
    <row r="489" spans="2:14">
      <c r="B489" s="17" t="s">
        <v>662</v>
      </c>
      <c r="C489" s="13" t="s">
        <v>663</v>
      </c>
      <c r="D489" s="40" t="s">
        <v>363</v>
      </c>
      <c r="E489" s="41">
        <v>5.0999999999999997E-2</v>
      </c>
      <c r="F489" s="49">
        <v>23.83</v>
      </c>
      <c r="G489" s="47">
        <f t="shared" si="77"/>
        <v>1.21</v>
      </c>
      <c r="I489" s="41">
        <v>5.0999999999999997E-2</v>
      </c>
      <c r="J489" s="46" t="b">
        <f>E489=I489</f>
        <v>1</v>
      </c>
      <c r="K489" s="16">
        <v>23.83</v>
      </c>
      <c r="L489" s="46" t="b">
        <f>F489=K489</f>
        <v>1</v>
      </c>
      <c r="M489" s="16">
        <v>1.21</v>
      </c>
      <c r="N489" s="46" t="b">
        <f t="shared" si="74"/>
        <v>1</v>
      </c>
    </row>
    <row r="490" spans="2:14">
      <c r="B490" s="17" t="s">
        <v>415</v>
      </c>
      <c r="C490" s="17" t="s">
        <v>416</v>
      </c>
      <c r="D490" s="40" t="s">
        <v>363</v>
      </c>
      <c r="E490" s="41">
        <v>5.0999999999999997E-2</v>
      </c>
      <c r="F490" s="49">
        <v>31.14</v>
      </c>
      <c r="G490" s="47">
        <f t="shared" si="77"/>
        <v>1.58</v>
      </c>
      <c r="I490" s="41">
        <v>5.0999999999999997E-2</v>
      </c>
      <c r="J490" s="46" t="b">
        <f>E490=I490</f>
        <v>1</v>
      </c>
      <c r="K490" s="16">
        <v>31.14</v>
      </c>
      <c r="L490" s="46" t="b">
        <f>F490=K490</f>
        <v>1</v>
      </c>
      <c r="M490" s="16">
        <v>1.58</v>
      </c>
      <c r="N490" s="46" t="b">
        <f t="shared" si="74"/>
        <v>1</v>
      </c>
    </row>
    <row r="491" spans="2:14">
      <c r="B491" s="42"/>
      <c r="C491" s="42"/>
      <c r="D491" s="42"/>
      <c r="E491" s="42"/>
      <c r="F491" s="43" t="s">
        <v>21</v>
      </c>
      <c r="G491" s="48">
        <f>SUM(G487:G490)</f>
        <v>10.270000000000001</v>
      </c>
      <c r="I491" s="42"/>
      <c r="K491" s="42"/>
      <c r="M491" s="44">
        <v>10.27</v>
      </c>
      <c r="N491" s="46" t="b">
        <f t="shared" si="74"/>
        <v>1</v>
      </c>
    </row>
    <row r="493" spans="2:14" ht="25.5" customHeight="1">
      <c r="B493" s="64" t="s">
        <v>686</v>
      </c>
      <c r="C493" s="65"/>
      <c r="D493" s="65"/>
      <c r="E493" s="65"/>
      <c r="F493" s="65"/>
      <c r="G493" s="66"/>
      <c r="I493" s="30"/>
      <c r="K493" s="30"/>
      <c r="M493" s="31"/>
    </row>
    <row r="494" spans="2:14">
      <c r="B494" s="32" t="s">
        <v>351</v>
      </c>
      <c r="C494" s="33"/>
      <c r="D494" s="33"/>
      <c r="E494" s="33"/>
      <c r="F494" s="33"/>
      <c r="G494" s="34"/>
      <c r="I494" s="33"/>
      <c r="K494" s="33"/>
      <c r="M494" s="34"/>
    </row>
    <row r="495" spans="2:14">
      <c r="B495" s="35" t="s">
        <v>687</v>
      </c>
      <c r="C495" s="36"/>
      <c r="D495" s="36"/>
      <c r="E495" s="36"/>
      <c r="F495" s="37"/>
      <c r="G495" s="38"/>
      <c r="I495" s="36"/>
      <c r="K495" s="37"/>
      <c r="M495" s="38"/>
    </row>
    <row r="496" spans="2:14">
      <c r="B496" s="39" t="s">
        <v>353</v>
      </c>
      <c r="C496" s="7" t="s">
        <v>17</v>
      </c>
      <c r="D496" s="39" t="s">
        <v>354</v>
      </c>
      <c r="E496" s="39" t="s">
        <v>355</v>
      </c>
      <c r="F496" s="39" t="s">
        <v>1684</v>
      </c>
      <c r="G496" s="39" t="s">
        <v>360</v>
      </c>
      <c r="I496" s="39" t="s">
        <v>355</v>
      </c>
      <c r="K496" s="39" t="s">
        <v>358</v>
      </c>
      <c r="M496" s="39" t="s">
        <v>360</v>
      </c>
    </row>
    <row r="497" spans="2:14" ht="33.75">
      <c r="B497" s="17" t="s">
        <v>407</v>
      </c>
      <c r="C497" s="13" t="s">
        <v>408</v>
      </c>
      <c r="D497" s="40" t="s">
        <v>90</v>
      </c>
      <c r="E497" s="41">
        <v>1.2434000000000001</v>
      </c>
      <c r="F497" s="49">
        <v>10.92</v>
      </c>
      <c r="G497" s="47">
        <f t="shared" ref="G497:G500" si="78">TRUNC(E497*F497,2)</f>
        <v>13.57</v>
      </c>
      <c r="I497" s="41">
        <v>1.2434000000000001</v>
      </c>
      <c r="J497" s="46" t="b">
        <f>E497=I497</f>
        <v>1</v>
      </c>
      <c r="K497" s="16">
        <v>10.92</v>
      </c>
      <c r="L497" s="46" t="b">
        <f>F497=K497</f>
        <v>1</v>
      </c>
      <c r="M497" s="16">
        <v>13.57</v>
      </c>
      <c r="N497" s="46" t="b">
        <f t="shared" si="74"/>
        <v>1</v>
      </c>
    </row>
    <row r="498" spans="2:14" ht="22.5">
      <c r="B498" s="17" t="s">
        <v>680</v>
      </c>
      <c r="C498" s="13" t="s">
        <v>681</v>
      </c>
      <c r="D498" s="40" t="s">
        <v>47</v>
      </c>
      <c r="E498" s="41">
        <v>9.4000000000000004E-3</v>
      </c>
      <c r="F498" s="49">
        <v>4.8600000000000003</v>
      </c>
      <c r="G498" s="47">
        <f t="shared" si="78"/>
        <v>0.04</v>
      </c>
      <c r="I498" s="41">
        <v>9.4000000000000004E-3</v>
      </c>
      <c r="J498" s="46" t="b">
        <f>E498=I498</f>
        <v>1</v>
      </c>
      <c r="K498" s="16">
        <v>4.8600000000000003</v>
      </c>
      <c r="L498" s="46" t="b">
        <f>F498=K498</f>
        <v>1</v>
      </c>
      <c r="M498" s="16">
        <v>0.04</v>
      </c>
      <c r="N498" s="46" t="b">
        <f t="shared" si="74"/>
        <v>1</v>
      </c>
    </row>
    <row r="499" spans="2:14">
      <c r="B499" s="17" t="s">
        <v>662</v>
      </c>
      <c r="C499" s="13" t="s">
        <v>663</v>
      </c>
      <c r="D499" s="40" t="s">
        <v>363</v>
      </c>
      <c r="E499" s="41">
        <v>7.5999999999999998E-2</v>
      </c>
      <c r="F499" s="49">
        <v>23.83</v>
      </c>
      <c r="G499" s="47">
        <f t="shared" si="78"/>
        <v>1.81</v>
      </c>
      <c r="I499" s="41">
        <v>7.5999999999999998E-2</v>
      </c>
      <c r="J499" s="46" t="b">
        <f>E499=I499</f>
        <v>1</v>
      </c>
      <c r="K499" s="16">
        <v>23.83</v>
      </c>
      <c r="L499" s="46" t="b">
        <f>F499=K499</f>
        <v>1</v>
      </c>
      <c r="M499" s="16">
        <v>1.81</v>
      </c>
      <c r="N499" s="46" t="b">
        <f t="shared" si="74"/>
        <v>1</v>
      </c>
    </row>
    <row r="500" spans="2:14">
      <c r="B500" s="17" t="s">
        <v>415</v>
      </c>
      <c r="C500" s="17" t="s">
        <v>416</v>
      </c>
      <c r="D500" s="40" t="s">
        <v>363</v>
      </c>
      <c r="E500" s="41">
        <v>7.5999999999999998E-2</v>
      </c>
      <c r="F500" s="49">
        <v>31.14</v>
      </c>
      <c r="G500" s="47">
        <f t="shared" si="78"/>
        <v>2.36</v>
      </c>
      <c r="I500" s="41">
        <v>7.5999999999999998E-2</v>
      </c>
      <c r="J500" s="46" t="b">
        <f>E500=I500</f>
        <v>1</v>
      </c>
      <c r="K500" s="16">
        <v>31.14</v>
      </c>
      <c r="L500" s="46" t="b">
        <f>F500=K500</f>
        <v>1</v>
      </c>
      <c r="M500" s="16">
        <v>2.36</v>
      </c>
      <c r="N500" s="46" t="b">
        <f t="shared" si="74"/>
        <v>1</v>
      </c>
    </row>
    <row r="501" spans="2:14">
      <c r="B501" s="42"/>
      <c r="C501" s="42"/>
      <c r="D501" s="42"/>
      <c r="E501" s="42"/>
      <c r="F501" s="43" t="s">
        <v>21</v>
      </c>
      <c r="G501" s="48">
        <f>SUM(G497:G500)</f>
        <v>17.78</v>
      </c>
      <c r="I501" s="42"/>
      <c r="K501" s="42"/>
      <c r="M501" s="44">
        <v>17.78</v>
      </c>
      <c r="N501" s="46" t="b">
        <f t="shared" si="74"/>
        <v>1</v>
      </c>
    </row>
    <row r="503" spans="2:14" ht="12.75" customHeight="1">
      <c r="B503" s="64" t="s">
        <v>688</v>
      </c>
      <c r="C503" s="65"/>
      <c r="D503" s="65"/>
      <c r="E503" s="65"/>
      <c r="F503" s="65"/>
      <c r="G503" s="66"/>
      <c r="I503" s="30"/>
      <c r="K503" s="30"/>
      <c r="M503" s="31"/>
    </row>
    <row r="504" spans="2:14">
      <c r="B504" s="32" t="s">
        <v>351</v>
      </c>
      <c r="C504" s="33"/>
      <c r="D504" s="33"/>
      <c r="E504" s="33"/>
      <c r="F504" s="33"/>
      <c r="G504" s="34"/>
      <c r="I504" s="33"/>
      <c r="K504" s="33"/>
      <c r="M504" s="34"/>
    </row>
    <row r="505" spans="2:14">
      <c r="B505" s="35" t="s">
        <v>689</v>
      </c>
      <c r="C505" s="36"/>
      <c r="D505" s="36"/>
      <c r="E505" s="36"/>
      <c r="F505" s="37"/>
      <c r="G505" s="38"/>
      <c r="I505" s="36"/>
      <c r="K505" s="37"/>
      <c r="M505" s="38"/>
    </row>
    <row r="506" spans="2:14">
      <c r="B506" s="39" t="s">
        <v>353</v>
      </c>
      <c r="C506" s="7" t="s">
        <v>17</v>
      </c>
      <c r="D506" s="39" t="s">
        <v>354</v>
      </c>
      <c r="E506" s="39" t="s">
        <v>355</v>
      </c>
      <c r="F506" s="39" t="s">
        <v>1684</v>
      </c>
      <c r="G506" s="39" t="s">
        <v>360</v>
      </c>
      <c r="I506" s="39" t="s">
        <v>355</v>
      </c>
      <c r="K506" s="39" t="s">
        <v>358</v>
      </c>
      <c r="M506" s="39" t="s">
        <v>360</v>
      </c>
    </row>
    <row r="507" spans="2:14" ht="33.75">
      <c r="B507" s="17" t="s">
        <v>690</v>
      </c>
      <c r="C507" s="13" t="s">
        <v>691</v>
      </c>
      <c r="D507" s="40" t="s">
        <v>47</v>
      </c>
      <c r="E507" s="41">
        <v>1</v>
      </c>
      <c r="F507" s="49">
        <v>10.87</v>
      </c>
      <c r="G507" s="47">
        <f t="shared" ref="G507:G508" si="79">TRUNC(E507*F507,2)</f>
        <v>10.87</v>
      </c>
      <c r="I507" s="41">
        <v>1</v>
      </c>
      <c r="J507" s="46" t="b">
        <f>E507=I507</f>
        <v>1</v>
      </c>
      <c r="K507" s="16">
        <v>10.87</v>
      </c>
      <c r="L507" s="46" t="b">
        <f>F507=K507</f>
        <v>1</v>
      </c>
      <c r="M507" s="16">
        <v>10.87</v>
      </c>
      <c r="N507" s="46" t="b">
        <f t="shared" ref="N507:N549" si="80">G507=M507</f>
        <v>1</v>
      </c>
    </row>
    <row r="508" spans="2:14" ht="33.75">
      <c r="B508" s="17" t="s">
        <v>692</v>
      </c>
      <c r="C508" s="13" t="s">
        <v>693</v>
      </c>
      <c r="D508" s="40" t="s">
        <v>47</v>
      </c>
      <c r="E508" s="41">
        <v>1</v>
      </c>
      <c r="F508" s="49">
        <v>20.100000000000001</v>
      </c>
      <c r="G508" s="47">
        <f t="shared" si="79"/>
        <v>20.100000000000001</v>
      </c>
      <c r="I508" s="41">
        <v>1</v>
      </c>
      <c r="J508" s="46" t="b">
        <f>E508=I508</f>
        <v>1</v>
      </c>
      <c r="K508" s="16">
        <v>20.100000000000001</v>
      </c>
      <c r="L508" s="46" t="b">
        <f>F508=K508</f>
        <v>1</v>
      </c>
      <c r="M508" s="16">
        <v>20.100000000000001</v>
      </c>
      <c r="N508" s="46" t="b">
        <f t="shared" si="80"/>
        <v>1</v>
      </c>
    </row>
    <row r="509" spans="2:14">
      <c r="B509" s="42"/>
      <c r="C509" s="42"/>
      <c r="D509" s="42"/>
      <c r="E509" s="42"/>
      <c r="F509" s="43" t="s">
        <v>21</v>
      </c>
      <c r="G509" s="48">
        <f>SUM(G507:G508)</f>
        <v>30.97</v>
      </c>
      <c r="I509" s="42"/>
      <c r="K509" s="42"/>
      <c r="M509" s="44">
        <v>30.97</v>
      </c>
      <c r="N509" s="46" t="b">
        <f t="shared" si="80"/>
        <v>1</v>
      </c>
    </row>
    <row r="511" spans="2:14" ht="12.75" customHeight="1">
      <c r="B511" s="64" t="s">
        <v>694</v>
      </c>
      <c r="C511" s="65"/>
      <c r="D511" s="65"/>
      <c r="E511" s="65"/>
      <c r="F511" s="65"/>
      <c r="G511" s="66"/>
      <c r="I511" s="30"/>
      <c r="K511" s="30"/>
      <c r="M511" s="31"/>
    </row>
    <row r="512" spans="2:14">
      <c r="B512" s="32" t="s">
        <v>351</v>
      </c>
      <c r="C512" s="33"/>
      <c r="D512" s="33"/>
      <c r="E512" s="33"/>
      <c r="F512" s="33"/>
      <c r="G512" s="34"/>
      <c r="I512" s="33"/>
      <c r="K512" s="33"/>
      <c r="M512" s="34"/>
    </row>
    <row r="513" spans="2:14">
      <c r="B513" s="35" t="s">
        <v>695</v>
      </c>
      <c r="C513" s="36"/>
      <c r="D513" s="36"/>
      <c r="E513" s="36"/>
      <c r="F513" s="37"/>
      <c r="G513" s="38"/>
      <c r="I513" s="36"/>
      <c r="K513" s="37"/>
      <c r="M513" s="38"/>
    </row>
    <row r="514" spans="2:14">
      <c r="B514" s="39" t="s">
        <v>353</v>
      </c>
      <c r="C514" s="7" t="s">
        <v>17</v>
      </c>
      <c r="D514" s="39" t="s">
        <v>354</v>
      </c>
      <c r="E514" s="39" t="s">
        <v>355</v>
      </c>
      <c r="F514" s="39" t="s">
        <v>1684</v>
      </c>
      <c r="G514" s="39" t="s">
        <v>360</v>
      </c>
      <c r="I514" s="39" t="s">
        <v>355</v>
      </c>
      <c r="K514" s="39" t="s">
        <v>358</v>
      </c>
      <c r="M514" s="39" t="s">
        <v>360</v>
      </c>
    </row>
    <row r="515" spans="2:14" ht="33.75">
      <c r="B515" s="17" t="s">
        <v>690</v>
      </c>
      <c r="C515" s="13" t="s">
        <v>691</v>
      </c>
      <c r="D515" s="40" t="s">
        <v>47</v>
      </c>
      <c r="E515" s="41">
        <v>1</v>
      </c>
      <c r="F515" s="49">
        <v>10.87</v>
      </c>
      <c r="G515" s="47">
        <f t="shared" ref="G515:G516" si="81">TRUNC(E515*F515,2)</f>
        <v>10.87</v>
      </c>
      <c r="I515" s="41">
        <v>1</v>
      </c>
      <c r="J515" s="46" t="b">
        <f>E515=I515</f>
        <v>1</v>
      </c>
      <c r="K515" s="16">
        <v>10.87</v>
      </c>
      <c r="L515" s="46" t="b">
        <f>F515=K515</f>
        <v>1</v>
      </c>
      <c r="M515" s="16">
        <v>10.87</v>
      </c>
      <c r="N515" s="46" t="b">
        <f t="shared" si="80"/>
        <v>1</v>
      </c>
    </row>
    <row r="516" spans="2:14" ht="33.75">
      <c r="B516" s="17" t="s">
        <v>696</v>
      </c>
      <c r="C516" s="13" t="s">
        <v>697</v>
      </c>
      <c r="D516" s="40" t="s">
        <v>47</v>
      </c>
      <c r="E516" s="41">
        <v>1</v>
      </c>
      <c r="F516" s="49">
        <v>24.23</v>
      </c>
      <c r="G516" s="47">
        <f t="shared" si="81"/>
        <v>24.23</v>
      </c>
      <c r="I516" s="41">
        <v>1</v>
      </c>
      <c r="J516" s="46" t="b">
        <f>E516=I516</f>
        <v>1</v>
      </c>
      <c r="K516" s="16">
        <v>24.23</v>
      </c>
      <c r="L516" s="46" t="b">
        <f>F516=K516</f>
        <v>1</v>
      </c>
      <c r="M516" s="16">
        <v>24.23</v>
      </c>
      <c r="N516" s="46" t="b">
        <f t="shared" si="80"/>
        <v>1</v>
      </c>
    </row>
    <row r="517" spans="2:14">
      <c r="B517" s="42"/>
      <c r="C517" s="42"/>
      <c r="D517" s="42"/>
      <c r="E517" s="42"/>
      <c r="F517" s="43" t="s">
        <v>21</v>
      </c>
      <c r="G517" s="48">
        <f>SUM(G515:G516)</f>
        <v>35.1</v>
      </c>
      <c r="I517" s="42"/>
      <c r="K517" s="42"/>
      <c r="M517" s="44">
        <v>35.1</v>
      </c>
      <c r="N517" s="46" t="b">
        <f t="shared" si="80"/>
        <v>1</v>
      </c>
    </row>
    <row r="519" spans="2:14" ht="12.75" customHeight="1">
      <c r="B519" s="64" t="s">
        <v>698</v>
      </c>
      <c r="C519" s="65"/>
      <c r="D519" s="65"/>
      <c r="E519" s="65"/>
      <c r="F519" s="65"/>
      <c r="G519" s="66"/>
      <c r="I519" s="30"/>
      <c r="K519" s="30"/>
      <c r="M519" s="31"/>
    </row>
    <row r="520" spans="2:14">
      <c r="B520" s="32" t="s">
        <v>351</v>
      </c>
      <c r="C520" s="33"/>
      <c r="D520" s="33"/>
      <c r="E520" s="33"/>
      <c r="F520" s="33"/>
      <c r="G520" s="34"/>
      <c r="I520" s="33"/>
      <c r="K520" s="33"/>
      <c r="M520" s="34"/>
    </row>
    <row r="521" spans="2:14">
      <c r="B521" s="35" t="s">
        <v>699</v>
      </c>
      <c r="C521" s="36"/>
      <c r="D521" s="36"/>
      <c r="E521" s="36"/>
      <c r="F521" s="37"/>
      <c r="G521" s="38"/>
      <c r="I521" s="36"/>
      <c r="K521" s="37"/>
      <c r="M521" s="38"/>
    </row>
    <row r="522" spans="2:14">
      <c r="B522" s="39" t="s">
        <v>353</v>
      </c>
      <c r="C522" s="7" t="s">
        <v>17</v>
      </c>
      <c r="D522" s="39" t="s">
        <v>354</v>
      </c>
      <c r="E522" s="39" t="s">
        <v>355</v>
      </c>
      <c r="F522" s="39" t="s">
        <v>1684</v>
      </c>
      <c r="G522" s="39" t="s">
        <v>360</v>
      </c>
      <c r="I522" s="39" t="s">
        <v>355</v>
      </c>
      <c r="K522" s="39" t="s">
        <v>358</v>
      </c>
      <c r="M522" s="39" t="s">
        <v>360</v>
      </c>
    </row>
    <row r="523" spans="2:14" ht="33.75">
      <c r="B523" s="17" t="s">
        <v>690</v>
      </c>
      <c r="C523" s="13" t="s">
        <v>691</v>
      </c>
      <c r="D523" s="40" t="s">
        <v>47</v>
      </c>
      <c r="E523" s="41">
        <v>1</v>
      </c>
      <c r="F523" s="49">
        <v>10.87</v>
      </c>
      <c r="G523" s="47">
        <f t="shared" ref="G523:G524" si="82">TRUNC(E523*F523,2)</f>
        <v>10.87</v>
      </c>
      <c r="I523" s="41">
        <v>1</v>
      </c>
      <c r="J523" s="46" t="b">
        <f>E523=I523</f>
        <v>1</v>
      </c>
      <c r="K523" s="16">
        <v>10.87</v>
      </c>
      <c r="L523" s="46" t="b">
        <f>F523=K523</f>
        <v>1</v>
      </c>
      <c r="M523" s="16">
        <v>10.87</v>
      </c>
      <c r="N523" s="46" t="b">
        <f t="shared" si="80"/>
        <v>1</v>
      </c>
    </row>
    <row r="524" spans="2:14" ht="33.75">
      <c r="B524" s="17" t="s">
        <v>700</v>
      </c>
      <c r="C524" s="13" t="s">
        <v>701</v>
      </c>
      <c r="D524" s="40" t="s">
        <v>47</v>
      </c>
      <c r="E524" s="41">
        <v>1</v>
      </c>
      <c r="F524" s="49">
        <v>45.06</v>
      </c>
      <c r="G524" s="47">
        <f t="shared" si="82"/>
        <v>45.06</v>
      </c>
      <c r="I524" s="41">
        <v>1</v>
      </c>
      <c r="J524" s="46" t="b">
        <f>E524=I524</f>
        <v>1</v>
      </c>
      <c r="K524" s="16">
        <v>45.06</v>
      </c>
      <c r="L524" s="46" t="b">
        <f>F524=K524</f>
        <v>1</v>
      </c>
      <c r="M524" s="16">
        <v>45.06</v>
      </c>
      <c r="N524" s="46" t="b">
        <f t="shared" si="80"/>
        <v>1</v>
      </c>
    </row>
    <row r="525" spans="2:14">
      <c r="B525" s="42"/>
      <c r="C525" s="42"/>
      <c r="D525" s="42"/>
      <c r="E525" s="42"/>
      <c r="F525" s="43" t="s">
        <v>21</v>
      </c>
      <c r="G525" s="48">
        <f>SUM(G523:G524)</f>
        <v>55.93</v>
      </c>
      <c r="I525" s="42"/>
      <c r="K525" s="42"/>
      <c r="M525" s="44">
        <v>55.93</v>
      </c>
      <c r="N525" s="46" t="b">
        <f t="shared" si="80"/>
        <v>1</v>
      </c>
    </row>
    <row r="527" spans="2:14" ht="12.75" customHeight="1">
      <c r="B527" s="64" t="s">
        <v>702</v>
      </c>
      <c r="C527" s="65"/>
      <c r="D527" s="65"/>
      <c r="E527" s="65"/>
      <c r="F527" s="65"/>
      <c r="G527" s="66"/>
      <c r="I527" s="30"/>
      <c r="K527" s="30"/>
      <c r="M527" s="31"/>
    </row>
    <row r="528" spans="2:14">
      <c r="B528" s="32" t="s">
        <v>351</v>
      </c>
      <c r="C528" s="33"/>
      <c r="D528" s="33"/>
      <c r="E528" s="33"/>
      <c r="F528" s="33"/>
      <c r="G528" s="34"/>
      <c r="I528" s="33"/>
      <c r="K528" s="33"/>
      <c r="M528" s="34"/>
    </row>
    <row r="529" spans="2:14">
      <c r="B529" s="35" t="s">
        <v>703</v>
      </c>
      <c r="C529" s="36"/>
      <c r="D529" s="36"/>
      <c r="E529" s="36"/>
      <c r="F529" s="37"/>
      <c r="G529" s="38"/>
      <c r="I529" s="36"/>
      <c r="K529" s="37"/>
      <c r="M529" s="38"/>
    </row>
    <row r="530" spans="2:14">
      <c r="B530" s="39" t="s">
        <v>353</v>
      </c>
      <c r="C530" s="7" t="s">
        <v>17</v>
      </c>
      <c r="D530" s="39" t="s">
        <v>354</v>
      </c>
      <c r="E530" s="39" t="s">
        <v>355</v>
      </c>
      <c r="F530" s="39" t="s">
        <v>1684</v>
      </c>
      <c r="G530" s="39" t="s">
        <v>360</v>
      </c>
      <c r="I530" s="39" t="s">
        <v>355</v>
      </c>
      <c r="K530" s="39" t="s">
        <v>358</v>
      </c>
      <c r="M530" s="39" t="s">
        <v>360</v>
      </c>
    </row>
    <row r="531" spans="2:14" ht="33.75">
      <c r="B531" s="17" t="s">
        <v>690</v>
      </c>
      <c r="C531" s="13" t="s">
        <v>691</v>
      </c>
      <c r="D531" s="40" t="s">
        <v>47</v>
      </c>
      <c r="E531" s="41">
        <v>1</v>
      </c>
      <c r="F531" s="49">
        <v>10.87</v>
      </c>
      <c r="G531" s="47">
        <f t="shared" ref="G531:G532" si="83">TRUNC(E531*F531,2)</f>
        <v>10.87</v>
      </c>
      <c r="I531" s="41">
        <v>1</v>
      </c>
      <c r="J531" s="46" t="b">
        <f>E531=I531</f>
        <v>1</v>
      </c>
      <c r="K531" s="16">
        <v>10.87</v>
      </c>
      <c r="L531" s="46" t="b">
        <f>F531=K531</f>
        <v>1</v>
      </c>
      <c r="M531" s="16">
        <v>10.87</v>
      </c>
      <c r="N531" s="46" t="b">
        <f t="shared" si="80"/>
        <v>1</v>
      </c>
    </row>
    <row r="532" spans="2:14">
      <c r="B532" s="17" t="s">
        <v>704</v>
      </c>
      <c r="C532" s="17" t="s">
        <v>705</v>
      </c>
      <c r="D532" s="40" t="s">
        <v>47</v>
      </c>
      <c r="E532" s="41">
        <v>1</v>
      </c>
      <c r="F532" s="49">
        <v>34.89</v>
      </c>
      <c r="G532" s="47">
        <f t="shared" si="83"/>
        <v>34.89</v>
      </c>
      <c r="I532" s="41">
        <v>1</v>
      </c>
      <c r="J532" s="46" t="b">
        <f>E532=I532</f>
        <v>1</v>
      </c>
      <c r="K532" s="16">
        <v>34.89</v>
      </c>
      <c r="L532" s="46" t="b">
        <f>F532=K532</f>
        <v>1</v>
      </c>
      <c r="M532" s="16">
        <v>34.89</v>
      </c>
      <c r="N532" s="46" t="b">
        <f t="shared" si="80"/>
        <v>1</v>
      </c>
    </row>
    <row r="533" spans="2:14">
      <c r="B533" s="42"/>
      <c r="C533" s="42"/>
      <c r="D533" s="42"/>
      <c r="E533" s="42"/>
      <c r="F533" s="43" t="s">
        <v>21</v>
      </c>
      <c r="G533" s="48">
        <f>SUM(G531:G532)</f>
        <v>45.76</v>
      </c>
      <c r="I533" s="42"/>
      <c r="K533" s="42"/>
      <c r="M533" s="44">
        <v>45.76</v>
      </c>
      <c r="N533" s="46" t="b">
        <f t="shared" si="80"/>
        <v>1</v>
      </c>
    </row>
    <row r="535" spans="2:14">
      <c r="B535" s="29" t="s">
        <v>706</v>
      </c>
      <c r="C535" s="30"/>
      <c r="D535" s="30"/>
      <c r="E535" s="30"/>
      <c r="F535" s="30"/>
      <c r="G535" s="31"/>
      <c r="I535" s="30"/>
      <c r="K535" s="30"/>
      <c r="M535" s="31"/>
    </row>
    <row r="536" spans="2:14">
      <c r="B536" s="32" t="s">
        <v>351</v>
      </c>
      <c r="C536" s="33"/>
      <c r="D536" s="33"/>
      <c r="E536" s="33"/>
      <c r="F536" s="33"/>
      <c r="G536" s="34"/>
      <c r="I536" s="33"/>
      <c r="K536" s="33"/>
      <c r="M536" s="34"/>
    </row>
    <row r="537" spans="2:14">
      <c r="B537" s="35" t="s">
        <v>707</v>
      </c>
      <c r="C537" s="36"/>
      <c r="D537" s="36"/>
      <c r="E537" s="36"/>
      <c r="F537" s="37"/>
      <c r="G537" s="38"/>
      <c r="I537" s="36"/>
      <c r="K537" s="37"/>
      <c r="M537" s="38"/>
    </row>
    <row r="538" spans="2:14">
      <c r="B538" s="39" t="s">
        <v>353</v>
      </c>
      <c r="C538" s="7" t="s">
        <v>17</v>
      </c>
      <c r="D538" s="39" t="s">
        <v>354</v>
      </c>
      <c r="E538" s="39" t="s">
        <v>355</v>
      </c>
      <c r="F538" s="39" t="s">
        <v>1684</v>
      </c>
      <c r="G538" s="39" t="s">
        <v>360</v>
      </c>
      <c r="I538" s="39" t="s">
        <v>355</v>
      </c>
      <c r="K538" s="39" t="s">
        <v>358</v>
      </c>
      <c r="M538" s="39" t="s">
        <v>360</v>
      </c>
    </row>
    <row r="539" spans="2:14" ht="22.5">
      <c r="B539" s="17" t="s">
        <v>708</v>
      </c>
      <c r="C539" s="13" t="s">
        <v>709</v>
      </c>
      <c r="D539" s="40" t="s">
        <v>47</v>
      </c>
      <c r="E539" s="41">
        <v>1</v>
      </c>
      <c r="F539" s="49">
        <v>18.72</v>
      </c>
      <c r="G539" s="47">
        <f t="shared" ref="G539:G540" si="84">TRUNC(E539*F539,2)</f>
        <v>18.72</v>
      </c>
      <c r="I539" s="41">
        <v>1</v>
      </c>
      <c r="J539" s="46" t="b">
        <f>E539=I539</f>
        <v>1</v>
      </c>
      <c r="K539" s="16">
        <v>18.72</v>
      </c>
      <c r="L539" s="46" t="b">
        <f>F539=K539</f>
        <v>1</v>
      </c>
      <c r="M539" s="16">
        <v>18.72</v>
      </c>
      <c r="N539" s="46" t="b">
        <f t="shared" si="80"/>
        <v>1</v>
      </c>
    </row>
    <row r="540" spans="2:14" ht="33.75">
      <c r="B540" s="17" t="s">
        <v>690</v>
      </c>
      <c r="C540" s="13" t="s">
        <v>691</v>
      </c>
      <c r="D540" s="40" t="s">
        <v>47</v>
      </c>
      <c r="E540" s="41">
        <v>1</v>
      </c>
      <c r="F540" s="49">
        <v>10.87</v>
      </c>
      <c r="G540" s="47">
        <f t="shared" si="84"/>
        <v>10.87</v>
      </c>
      <c r="I540" s="41">
        <v>1</v>
      </c>
      <c r="J540" s="46" t="b">
        <f>E540=I540</f>
        <v>1</v>
      </c>
      <c r="K540" s="16">
        <v>10.87</v>
      </c>
      <c r="L540" s="46" t="b">
        <f>F540=K540</f>
        <v>1</v>
      </c>
      <c r="M540" s="16">
        <v>10.87</v>
      </c>
      <c r="N540" s="46" t="b">
        <f t="shared" si="80"/>
        <v>1</v>
      </c>
    </row>
    <row r="541" spans="2:14">
      <c r="B541" s="42"/>
      <c r="C541" s="42"/>
      <c r="D541" s="42"/>
      <c r="E541" s="42"/>
      <c r="F541" s="43" t="s">
        <v>21</v>
      </c>
      <c r="G541" s="48">
        <f>SUM(G539:G540)</f>
        <v>29.589999999999996</v>
      </c>
      <c r="I541" s="42"/>
      <c r="K541" s="42"/>
      <c r="M541" s="44">
        <v>29.59</v>
      </c>
      <c r="N541" s="46" t="b">
        <f t="shared" si="80"/>
        <v>1</v>
      </c>
    </row>
    <row r="543" spans="2:14">
      <c r="B543" s="29" t="s">
        <v>710</v>
      </c>
      <c r="C543" s="30"/>
      <c r="D543" s="30"/>
      <c r="E543" s="30"/>
      <c r="F543" s="30"/>
      <c r="G543" s="31"/>
      <c r="I543" s="30"/>
      <c r="K543" s="30"/>
      <c r="M543" s="31"/>
    </row>
    <row r="544" spans="2:14">
      <c r="B544" s="32" t="s">
        <v>351</v>
      </c>
      <c r="C544" s="33"/>
      <c r="D544" s="33"/>
      <c r="E544" s="33"/>
      <c r="F544" s="33"/>
      <c r="G544" s="34"/>
      <c r="I544" s="33"/>
      <c r="K544" s="33"/>
      <c r="M544" s="34"/>
    </row>
    <row r="545" spans="2:14">
      <c r="B545" s="35" t="s">
        <v>711</v>
      </c>
      <c r="C545" s="36"/>
      <c r="D545" s="36"/>
      <c r="E545" s="36"/>
      <c r="F545" s="37"/>
      <c r="G545" s="38"/>
      <c r="I545" s="36"/>
      <c r="K545" s="37"/>
      <c r="M545" s="38"/>
    </row>
    <row r="546" spans="2:14">
      <c r="B546" s="39" t="s">
        <v>353</v>
      </c>
      <c r="C546" s="7" t="s">
        <v>17</v>
      </c>
      <c r="D546" s="39" t="s">
        <v>354</v>
      </c>
      <c r="E546" s="39" t="s">
        <v>355</v>
      </c>
      <c r="F546" s="39" t="s">
        <v>1684</v>
      </c>
      <c r="G546" s="39" t="s">
        <v>360</v>
      </c>
      <c r="I546" s="39" t="s">
        <v>355</v>
      </c>
      <c r="K546" s="39" t="s">
        <v>358</v>
      </c>
      <c r="M546" s="39" t="s">
        <v>360</v>
      </c>
    </row>
    <row r="547" spans="2:14" ht="22.5">
      <c r="B547" s="17" t="s">
        <v>712</v>
      </c>
      <c r="C547" s="13" t="s">
        <v>713</v>
      </c>
      <c r="D547" s="40" t="s">
        <v>47</v>
      </c>
      <c r="E547" s="41">
        <v>1</v>
      </c>
      <c r="F547" s="49">
        <v>34.04</v>
      </c>
      <c r="G547" s="47">
        <f t="shared" ref="G547:G548" si="85">TRUNC(E547*F547,2)</f>
        <v>34.04</v>
      </c>
      <c r="I547" s="41">
        <v>1</v>
      </c>
      <c r="J547" s="46" t="b">
        <f>E547=I547</f>
        <v>1</v>
      </c>
      <c r="K547" s="16">
        <v>34.04</v>
      </c>
      <c r="L547" s="46" t="b">
        <f>F547=K547</f>
        <v>1</v>
      </c>
      <c r="M547" s="16">
        <v>34.04</v>
      </c>
      <c r="N547" s="46" t="b">
        <f t="shared" si="80"/>
        <v>1</v>
      </c>
    </row>
    <row r="548" spans="2:14" ht="33.75">
      <c r="B548" s="17" t="s">
        <v>690</v>
      </c>
      <c r="C548" s="13" t="s">
        <v>691</v>
      </c>
      <c r="D548" s="40" t="s">
        <v>47</v>
      </c>
      <c r="E548" s="41">
        <v>1</v>
      </c>
      <c r="F548" s="49">
        <v>10.87</v>
      </c>
      <c r="G548" s="47">
        <f t="shared" si="85"/>
        <v>10.87</v>
      </c>
      <c r="I548" s="41">
        <v>1</v>
      </c>
      <c r="J548" s="46" t="b">
        <f>E548=I548</f>
        <v>1</v>
      </c>
      <c r="K548" s="16">
        <v>10.87</v>
      </c>
      <c r="L548" s="46" t="b">
        <f>F548=K548</f>
        <v>1</v>
      </c>
      <c r="M548" s="16">
        <v>10.87</v>
      </c>
      <c r="N548" s="46" t="b">
        <f t="shared" si="80"/>
        <v>1</v>
      </c>
    </row>
    <row r="549" spans="2:14">
      <c r="B549" s="42"/>
      <c r="C549" s="42"/>
      <c r="D549" s="42"/>
      <c r="E549" s="42"/>
      <c r="F549" s="43" t="s">
        <v>21</v>
      </c>
      <c r="G549" s="48">
        <f>SUM(G547:G548)</f>
        <v>44.91</v>
      </c>
      <c r="I549" s="42"/>
      <c r="K549" s="42"/>
      <c r="M549" s="44">
        <v>44.91</v>
      </c>
      <c r="N549" s="46" t="b">
        <f t="shared" si="80"/>
        <v>1</v>
      </c>
    </row>
    <row r="551" spans="2:14">
      <c r="B551" s="29" t="s">
        <v>714</v>
      </c>
      <c r="C551" s="30"/>
      <c r="D551" s="30"/>
      <c r="E551" s="30"/>
      <c r="F551" s="30"/>
      <c r="G551" s="31"/>
      <c r="I551" s="30"/>
      <c r="K551" s="30"/>
      <c r="M551" s="31"/>
    </row>
    <row r="552" spans="2:14">
      <c r="B552" s="32" t="s">
        <v>367</v>
      </c>
      <c r="C552" s="33"/>
      <c r="D552" s="33"/>
      <c r="E552" s="33"/>
      <c r="F552" s="33"/>
      <c r="G552" s="34"/>
      <c r="I552" s="33"/>
      <c r="K552" s="33"/>
      <c r="M552" s="34"/>
    </row>
    <row r="553" spans="2:14">
      <c r="B553" s="35" t="s">
        <v>715</v>
      </c>
      <c r="C553" s="36"/>
      <c r="D553" s="36"/>
      <c r="E553" s="36"/>
      <c r="F553" s="37"/>
      <c r="G553" s="38"/>
      <c r="I553" s="36"/>
      <c r="K553" s="37"/>
      <c r="M553" s="38"/>
    </row>
    <row r="554" spans="2:14">
      <c r="B554" s="39" t="s">
        <v>353</v>
      </c>
      <c r="C554" s="7" t="s">
        <v>17</v>
      </c>
      <c r="D554" s="39" t="s">
        <v>354</v>
      </c>
      <c r="E554" s="39" t="s">
        <v>355</v>
      </c>
      <c r="F554" s="39" t="s">
        <v>1684</v>
      </c>
      <c r="G554" s="39" t="s">
        <v>360</v>
      </c>
      <c r="I554" s="39" t="s">
        <v>355</v>
      </c>
      <c r="K554" s="39" t="s">
        <v>358</v>
      </c>
      <c r="M554" s="39" t="s">
        <v>360</v>
      </c>
    </row>
    <row r="555" spans="2:14" ht="22.5">
      <c r="B555" s="17" t="s">
        <v>716</v>
      </c>
      <c r="C555" s="13" t="s">
        <v>717</v>
      </c>
      <c r="D555" s="40" t="s">
        <v>47</v>
      </c>
      <c r="E555" s="41">
        <v>1</v>
      </c>
      <c r="F555" s="49">
        <v>2.11</v>
      </c>
      <c r="G555" s="47">
        <f t="shared" ref="G555:G558" si="86">TRUNC(E555*F555,2)</f>
        <v>2.11</v>
      </c>
      <c r="I555" s="41">
        <v>1</v>
      </c>
      <c r="J555" s="46" t="b">
        <f>E555=I555</f>
        <v>1</v>
      </c>
      <c r="K555" s="16">
        <v>2.11</v>
      </c>
      <c r="L555" s="46" t="b">
        <f>F555=K555</f>
        <v>1</v>
      </c>
      <c r="M555" s="16">
        <v>2.11</v>
      </c>
      <c r="N555" s="46" t="b">
        <f t="shared" ref="N555:N598" si="87">G555=M555</f>
        <v>1</v>
      </c>
    </row>
    <row r="556" spans="2:14" ht="33.75">
      <c r="B556" s="17" t="s">
        <v>718</v>
      </c>
      <c r="C556" s="13" t="s">
        <v>719</v>
      </c>
      <c r="D556" s="40" t="s">
        <v>47</v>
      </c>
      <c r="E556" s="41">
        <v>1</v>
      </c>
      <c r="F556" s="49">
        <v>1.31</v>
      </c>
      <c r="G556" s="47">
        <f t="shared" si="86"/>
        <v>1.31</v>
      </c>
      <c r="I556" s="41">
        <v>1</v>
      </c>
      <c r="J556" s="46" t="b">
        <f>E556=I556</f>
        <v>1</v>
      </c>
      <c r="K556" s="16">
        <v>1.31</v>
      </c>
      <c r="L556" s="46" t="b">
        <f>F556=K556</f>
        <v>1</v>
      </c>
      <c r="M556" s="16">
        <v>1.31</v>
      </c>
      <c r="N556" s="46" t="b">
        <f t="shared" si="87"/>
        <v>1</v>
      </c>
    </row>
    <row r="557" spans="2:14">
      <c r="B557" s="17" t="s">
        <v>662</v>
      </c>
      <c r="C557" s="13" t="s">
        <v>663</v>
      </c>
      <c r="D557" s="40" t="s">
        <v>363</v>
      </c>
      <c r="E557" s="41">
        <v>0.37</v>
      </c>
      <c r="F557" s="49">
        <v>23.83</v>
      </c>
      <c r="G557" s="47">
        <f t="shared" si="86"/>
        <v>8.81</v>
      </c>
      <c r="I557" s="41">
        <v>0.37</v>
      </c>
      <c r="J557" s="46" t="b">
        <f>E557=I557</f>
        <v>1</v>
      </c>
      <c r="K557" s="16">
        <v>23.83</v>
      </c>
      <c r="L557" s="46" t="b">
        <f>F557=K557</f>
        <v>1</v>
      </c>
      <c r="M557" s="16">
        <v>8.81</v>
      </c>
      <c r="N557" s="46" t="b">
        <f t="shared" si="87"/>
        <v>1</v>
      </c>
    </row>
    <row r="558" spans="2:14">
      <c r="B558" s="17" t="s">
        <v>415</v>
      </c>
      <c r="C558" s="17" t="s">
        <v>416</v>
      </c>
      <c r="D558" s="40" t="s">
        <v>363</v>
      </c>
      <c r="E558" s="41">
        <v>0.37</v>
      </c>
      <c r="F558" s="49">
        <v>31.14</v>
      </c>
      <c r="G558" s="47">
        <f t="shared" si="86"/>
        <v>11.52</v>
      </c>
      <c r="I558" s="41">
        <v>0.37</v>
      </c>
      <c r="J558" s="46" t="b">
        <f>E558=I558</f>
        <v>1</v>
      </c>
      <c r="K558" s="16">
        <v>31.14</v>
      </c>
      <c r="L558" s="46" t="b">
        <f>F558=K558</f>
        <v>1</v>
      </c>
      <c r="M558" s="16">
        <v>11.52</v>
      </c>
      <c r="N558" s="46" t="b">
        <f t="shared" si="87"/>
        <v>1</v>
      </c>
    </row>
    <row r="559" spans="2:14">
      <c r="B559" s="42"/>
      <c r="C559" s="42"/>
      <c r="D559" s="42"/>
      <c r="E559" s="42"/>
      <c r="F559" s="43" t="s">
        <v>21</v>
      </c>
      <c r="G559" s="48">
        <f>SUM(G555:G558)</f>
        <v>23.75</v>
      </c>
      <c r="I559" s="42"/>
      <c r="K559" s="42"/>
      <c r="M559" s="44">
        <v>23.75</v>
      </c>
      <c r="N559" s="46" t="b">
        <f t="shared" si="87"/>
        <v>1</v>
      </c>
    </row>
    <row r="561" spans="2:14" ht="12.75" customHeight="1">
      <c r="B561" s="64" t="s">
        <v>720</v>
      </c>
      <c r="C561" s="65"/>
      <c r="D561" s="65"/>
      <c r="E561" s="65"/>
      <c r="F561" s="65"/>
      <c r="G561" s="66"/>
      <c r="I561" s="30"/>
      <c r="K561" s="30"/>
      <c r="M561" s="31"/>
    </row>
    <row r="562" spans="2:14">
      <c r="B562" s="32" t="s">
        <v>351</v>
      </c>
      <c r="C562" s="33"/>
      <c r="D562" s="33"/>
      <c r="E562" s="33"/>
      <c r="F562" s="33"/>
      <c r="G562" s="34"/>
      <c r="I562" s="33"/>
      <c r="K562" s="33"/>
      <c r="M562" s="34"/>
    </row>
    <row r="563" spans="2:14">
      <c r="B563" s="35" t="s">
        <v>721</v>
      </c>
      <c r="C563" s="36"/>
      <c r="D563" s="36"/>
      <c r="E563" s="36"/>
      <c r="F563" s="37"/>
      <c r="G563" s="38"/>
      <c r="I563" s="36"/>
      <c r="K563" s="37"/>
      <c r="M563" s="38"/>
    </row>
    <row r="564" spans="2:14">
      <c r="B564" s="39" t="s">
        <v>353</v>
      </c>
      <c r="C564" s="7" t="s">
        <v>17</v>
      </c>
      <c r="D564" s="39" t="s">
        <v>354</v>
      </c>
      <c r="E564" s="39" t="s">
        <v>355</v>
      </c>
      <c r="F564" s="39" t="s">
        <v>1684</v>
      </c>
      <c r="G564" s="39" t="s">
        <v>360</v>
      </c>
      <c r="I564" s="39" t="s">
        <v>355</v>
      </c>
      <c r="K564" s="39" t="s">
        <v>358</v>
      </c>
      <c r="M564" s="39" t="s">
        <v>360</v>
      </c>
    </row>
    <row r="565" spans="2:14">
      <c r="B565" s="17" t="s">
        <v>722</v>
      </c>
      <c r="C565" s="13" t="s">
        <v>723</v>
      </c>
      <c r="D565" s="40" t="s">
        <v>47</v>
      </c>
      <c r="E565" s="41">
        <v>1</v>
      </c>
      <c r="F565" s="49">
        <v>1.33</v>
      </c>
      <c r="G565" s="47">
        <f t="shared" ref="G565:G568" si="88">TRUNC(E565*F565,2)</f>
        <v>1.33</v>
      </c>
      <c r="I565" s="41">
        <v>1</v>
      </c>
      <c r="J565" s="46" t="b">
        <f>E565=I565</f>
        <v>1</v>
      </c>
      <c r="K565" s="16">
        <v>1.33</v>
      </c>
      <c r="L565" s="46" t="b">
        <f>F565=K565</f>
        <v>1</v>
      </c>
      <c r="M565" s="16">
        <v>1.33</v>
      </c>
      <c r="N565" s="46" t="b">
        <f t="shared" si="87"/>
        <v>1</v>
      </c>
    </row>
    <row r="566" spans="2:14" ht="22.5">
      <c r="B566" s="17" t="s">
        <v>576</v>
      </c>
      <c r="C566" s="13" t="s">
        <v>577</v>
      </c>
      <c r="D566" s="40" t="s">
        <v>62</v>
      </c>
      <c r="E566" s="41">
        <v>8.9999999999999998E-4</v>
      </c>
      <c r="F566" s="49">
        <v>683.64</v>
      </c>
      <c r="G566" s="47">
        <f t="shared" si="88"/>
        <v>0.61</v>
      </c>
      <c r="I566" s="41">
        <v>8.9999999999999998E-4</v>
      </c>
      <c r="J566" s="46" t="b">
        <f>E566=I566</f>
        <v>1</v>
      </c>
      <c r="K566" s="16">
        <v>683.64</v>
      </c>
      <c r="L566" s="46" t="b">
        <f>F566=K566</f>
        <v>1</v>
      </c>
      <c r="M566" s="16">
        <v>0.61</v>
      </c>
      <c r="N566" s="46" t="b">
        <f t="shared" si="87"/>
        <v>1</v>
      </c>
    </row>
    <row r="567" spans="2:14">
      <c r="B567" s="17" t="s">
        <v>662</v>
      </c>
      <c r="C567" s="13" t="s">
        <v>663</v>
      </c>
      <c r="D567" s="40" t="s">
        <v>363</v>
      </c>
      <c r="E567" s="41">
        <v>0.16400000000000001</v>
      </c>
      <c r="F567" s="49">
        <v>23.83</v>
      </c>
      <c r="G567" s="47">
        <f t="shared" si="88"/>
        <v>3.9</v>
      </c>
      <c r="I567" s="41">
        <v>0.16400000000000001</v>
      </c>
      <c r="J567" s="46" t="b">
        <f>E567=I567</f>
        <v>1</v>
      </c>
      <c r="K567" s="16">
        <v>23.83</v>
      </c>
      <c r="L567" s="46" t="b">
        <f>F567=K567</f>
        <v>1</v>
      </c>
      <c r="M567" s="16">
        <v>3.9</v>
      </c>
      <c r="N567" s="46" t="b">
        <f t="shared" si="87"/>
        <v>1</v>
      </c>
    </row>
    <row r="568" spans="2:14">
      <c r="B568" s="17" t="s">
        <v>415</v>
      </c>
      <c r="C568" s="17" t="s">
        <v>416</v>
      </c>
      <c r="D568" s="40" t="s">
        <v>363</v>
      </c>
      <c r="E568" s="41">
        <v>0.16400000000000001</v>
      </c>
      <c r="F568" s="49">
        <v>31.14</v>
      </c>
      <c r="G568" s="47">
        <f t="shared" si="88"/>
        <v>5.0999999999999996</v>
      </c>
      <c r="I568" s="41">
        <v>0.16400000000000001</v>
      </c>
      <c r="J568" s="46" t="b">
        <f>E568=I568</f>
        <v>1</v>
      </c>
      <c r="K568" s="16">
        <v>31.14</v>
      </c>
      <c r="L568" s="46" t="b">
        <f>F568=K568</f>
        <v>1</v>
      </c>
      <c r="M568" s="16">
        <v>5.0999999999999996</v>
      </c>
      <c r="N568" s="46" t="b">
        <f t="shared" si="87"/>
        <v>1</v>
      </c>
    </row>
    <row r="569" spans="2:14">
      <c r="B569" s="42"/>
      <c r="C569" s="42"/>
      <c r="D569" s="42"/>
      <c r="E569" s="42"/>
      <c r="F569" s="43" t="s">
        <v>21</v>
      </c>
      <c r="G569" s="48">
        <f>SUM(G565:G568)</f>
        <v>10.94</v>
      </c>
      <c r="I569" s="42"/>
      <c r="K569" s="42"/>
      <c r="M569" s="44">
        <v>10.94</v>
      </c>
      <c r="N569" s="46" t="b">
        <f t="shared" si="87"/>
        <v>1</v>
      </c>
    </row>
    <row r="571" spans="2:14" ht="12.75" customHeight="1">
      <c r="B571" s="64" t="s">
        <v>724</v>
      </c>
      <c r="C571" s="65"/>
      <c r="D571" s="65"/>
      <c r="E571" s="65"/>
      <c r="F571" s="65"/>
      <c r="G571" s="66"/>
      <c r="I571" s="30"/>
      <c r="K571" s="30"/>
      <c r="M571" s="31"/>
    </row>
    <row r="572" spans="2:14">
      <c r="B572" s="32" t="s">
        <v>351</v>
      </c>
      <c r="C572" s="33"/>
      <c r="D572" s="33"/>
      <c r="E572" s="33"/>
      <c r="F572" s="33"/>
      <c r="G572" s="34"/>
      <c r="I572" s="33"/>
      <c r="K572" s="33"/>
      <c r="M572" s="34"/>
    </row>
    <row r="573" spans="2:14">
      <c r="B573" s="35" t="s">
        <v>725</v>
      </c>
      <c r="C573" s="36"/>
      <c r="D573" s="36"/>
      <c r="E573" s="36"/>
      <c r="F573" s="37"/>
      <c r="G573" s="38"/>
      <c r="I573" s="36"/>
      <c r="K573" s="37"/>
      <c r="M573" s="38"/>
    </row>
    <row r="574" spans="2:14">
      <c r="B574" s="39" t="s">
        <v>353</v>
      </c>
      <c r="C574" s="7" t="s">
        <v>17</v>
      </c>
      <c r="D574" s="39" t="s">
        <v>354</v>
      </c>
      <c r="E574" s="39" t="s">
        <v>355</v>
      </c>
      <c r="F574" s="39" t="s">
        <v>1684</v>
      </c>
      <c r="G574" s="39" t="s">
        <v>360</v>
      </c>
      <c r="I574" s="39" t="s">
        <v>355</v>
      </c>
      <c r="K574" s="39" t="s">
        <v>358</v>
      </c>
      <c r="M574" s="39" t="s">
        <v>360</v>
      </c>
    </row>
    <row r="575" spans="2:14">
      <c r="B575" s="17" t="s">
        <v>722</v>
      </c>
      <c r="C575" s="13" t="s">
        <v>723</v>
      </c>
      <c r="D575" s="40" t="s">
        <v>47</v>
      </c>
      <c r="E575" s="41">
        <v>1</v>
      </c>
      <c r="F575" s="49">
        <v>1.33</v>
      </c>
      <c r="G575" s="47">
        <f t="shared" ref="G575:G578" si="89">TRUNC(E575*F575,2)</f>
        <v>1.33</v>
      </c>
      <c r="I575" s="41">
        <v>1</v>
      </c>
      <c r="J575" s="46" t="b">
        <f>E575=I575</f>
        <v>1</v>
      </c>
      <c r="K575" s="16">
        <v>1.33</v>
      </c>
      <c r="L575" s="46" t="b">
        <f>F575=K575</f>
        <v>1</v>
      </c>
      <c r="M575" s="16">
        <v>1.33</v>
      </c>
      <c r="N575" s="46" t="b">
        <f t="shared" si="87"/>
        <v>1</v>
      </c>
    </row>
    <row r="576" spans="2:14" ht="22.5">
      <c r="B576" s="17" t="s">
        <v>576</v>
      </c>
      <c r="C576" s="13" t="s">
        <v>577</v>
      </c>
      <c r="D576" s="40" t="s">
        <v>62</v>
      </c>
      <c r="E576" s="41">
        <v>8.9999999999999998E-4</v>
      </c>
      <c r="F576" s="49">
        <v>683.64</v>
      </c>
      <c r="G576" s="47">
        <f t="shared" si="89"/>
        <v>0.61</v>
      </c>
      <c r="I576" s="41">
        <v>8.9999999999999998E-4</v>
      </c>
      <c r="J576" s="46" t="b">
        <f>E576=I576</f>
        <v>1</v>
      </c>
      <c r="K576" s="16">
        <v>683.64</v>
      </c>
      <c r="L576" s="46" t="b">
        <f>F576=K576</f>
        <v>1</v>
      </c>
      <c r="M576" s="16">
        <v>0.61</v>
      </c>
      <c r="N576" s="46" t="b">
        <f t="shared" si="87"/>
        <v>1</v>
      </c>
    </row>
    <row r="577" spans="2:14">
      <c r="B577" s="17" t="s">
        <v>662</v>
      </c>
      <c r="C577" s="13" t="s">
        <v>663</v>
      </c>
      <c r="D577" s="40" t="s">
        <v>363</v>
      </c>
      <c r="E577" s="41">
        <v>0.29099999999999998</v>
      </c>
      <c r="F577" s="49">
        <v>23.83</v>
      </c>
      <c r="G577" s="47">
        <f t="shared" si="89"/>
        <v>6.93</v>
      </c>
      <c r="I577" s="41">
        <v>0.29099999999999998</v>
      </c>
      <c r="J577" s="46" t="b">
        <f>E577=I577</f>
        <v>1</v>
      </c>
      <c r="K577" s="16">
        <v>23.83</v>
      </c>
      <c r="L577" s="46" t="b">
        <f>F577=K577</f>
        <v>1</v>
      </c>
      <c r="M577" s="16">
        <v>6.93</v>
      </c>
      <c r="N577" s="46" t="b">
        <f t="shared" si="87"/>
        <v>1</v>
      </c>
    </row>
    <row r="578" spans="2:14">
      <c r="B578" s="17" t="s">
        <v>415</v>
      </c>
      <c r="C578" s="17" t="s">
        <v>416</v>
      </c>
      <c r="D578" s="40" t="s">
        <v>363</v>
      </c>
      <c r="E578" s="41">
        <v>0.29099999999999998</v>
      </c>
      <c r="F578" s="49">
        <v>31.14</v>
      </c>
      <c r="G578" s="47">
        <f t="shared" si="89"/>
        <v>9.06</v>
      </c>
      <c r="I578" s="41">
        <v>0.29099999999999998</v>
      </c>
      <c r="J578" s="46" t="b">
        <f>E578=I578</f>
        <v>1</v>
      </c>
      <c r="K578" s="16">
        <v>31.14</v>
      </c>
      <c r="L578" s="46" t="b">
        <f>F578=K578</f>
        <v>1</v>
      </c>
      <c r="M578" s="16">
        <v>9.06</v>
      </c>
      <c r="N578" s="46" t="b">
        <f t="shared" si="87"/>
        <v>1</v>
      </c>
    </row>
    <row r="579" spans="2:14">
      <c r="B579" s="42"/>
      <c r="C579" s="42"/>
      <c r="D579" s="42"/>
      <c r="E579" s="42"/>
      <c r="F579" s="43" t="s">
        <v>21</v>
      </c>
      <c r="G579" s="48">
        <f>SUM(G575:G578)</f>
        <v>17.93</v>
      </c>
      <c r="I579" s="42"/>
      <c r="K579" s="42"/>
      <c r="M579" s="44">
        <v>17.93</v>
      </c>
      <c r="N579" s="46" t="b">
        <f t="shared" si="87"/>
        <v>1</v>
      </c>
    </row>
    <row r="581" spans="2:14" ht="12.75" customHeight="1">
      <c r="B581" s="64" t="s">
        <v>726</v>
      </c>
      <c r="C581" s="65"/>
      <c r="D581" s="65"/>
      <c r="E581" s="65"/>
      <c r="F581" s="65"/>
      <c r="G581" s="66"/>
      <c r="I581" s="30"/>
      <c r="K581" s="30"/>
      <c r="M581" s="31"/>
    </row>
    <row r="582" spans="2:14">
      <c r="B582" s="32" t="s">
        <v>351</v>
      </c>
      <c r="C582" s="33"/>
      <c r="D582" s="33"/>
      <c r="E582" s="33"/>
      <c r="F582" s="33"/>
      <c r="G582" s="34"/>
      <c r="I582" s="33"/>
      <c r="K582" s="33"/>
      <c r="M582" s="34"/>
    </row>
    <row r="583" spans="2:14">
      <c r="B583" s="35" t="s">
        <v>727</v>
      </c>
      <c r="C583" s="36"/>
      <c r="D583" s="36"/>
      <c r="E583" s="36"/>
      <c r="F583" s="37"/>
      <c r="G583" s="38"/>
      <c r="I583" s="36"/>
      <c r="K583" s="37"/>
      <c r="M583" s="38"/>
    </row>
    <row r="584" spans="2:14">
      <c r="B584" s="39" t="s">
        <v>353</v>
      </c>
      <c r="C584" s="7" t="s">
        <v>17</v>
      </c>
      <c r="D584" s="39" t="s">
        <v>354</v>
      </c>
      <c r="E584" s="39" t="s">
        <v>355</v>
      </c>
      <c r="F584" s="39" t="s">
        <v>1684</v>
      </c>
      <c r="G584" s="39" t="s">
        <v>360</v>
      </c>
      <c r="I584" s="39" t="s">
        <v>355</v>
      </c>
      <c r="K584" s="39" t="s">
        <v>358</v>
      </c>
      <c r="M584" s="39" t="s">
        <v>360</v>
      </c>
    </row>
    <row r="585" spans="2:14">
      <c r="B585" s="17" t="s">
        <v>722</v>
      </c>
      <c r="C585" s="13" t="s">
        <v>723</v>
      </c>
      <c r="D585" s="40" t="s">
        <v>47</v>
      </c>
      <c r="E585" s="41">
        <v>1</v>
      </c>
      <c r="F585" s="49">
        <v>1.33</v>
      </c>
      <c r="G585" s="47">
        <f t="shared" ref="G585:G588" si="90">TRUNC(E585*F585,2)</f>
        <v>1.33</v>
      </c>
      <c r="I585" s="41">
        <v>1</v>
      </c>
      <c r="J585" s="46" t="b">
        <f>E585=I585</f>
        <v>1</v>
      </c>
      <c r="K585" s="16">
        <v>1.33</v>
      </c>
      <c r="L585" s="46" t="b">
        <f>F585=K585</f>
        <v>1</v>
      </c>
      <c r="M585" s="16">
        <v>1.33</v>
      </c>
      <c r="N585" s="46" t="b">
        <f t="shared" si="87"/>
        <v>1</v>
      </c>
    </row>
    <row r="586" spans="2:14" ht="22.5">
      <c r="B586" s="17" t="s">
        <v>576</v>
      </c>
      <c r="C586" s="13" t="s">
        <v>577</v>
      </c>
      <c r="D586" s="40" t="s">
        <v>62</v>
      </c>
      <c r="E586" s="41">
        <v>8.9999999999999998E-4</v>
      </c>
      <c r="F586" s="49">
        <v>683.64</v>
      </c>
      <c r="G586" s="47">
        <f t="shared" si="90"/>
        <v>0.61</v>
      </c>
      <c r="I586" s="41">
        <v>8.9999999999999998E-4</v>
      </c>
      <c r="J586" s="46" t="b">
        <f>E586=I586</f>
        <v>1</v>
      </c>
      <c r="K586" s="16">
        <v>683.64</v>
      </c>
      <c r="L586" s="46" t="b">
        <f>F586=K586</f>
        <v>1</v>
      </c>
      <c r="M586" s="16">
        <v>0.61</v>
      </c>
      <c r="N586" s="46" t="b">
        <f t="shared" si="87"/>
        <v>1</v>
      </c>
    </row>
    <row r="587" spans="2:14">
      <c r="B587" s="17" t="s">
        <v>662</v>
      </c>
      <c r="C587" s="13" t="s">
        <v>663</v>
      </c>
      <c r="D587" s="40" t="s">
        <v>363</v>
      </c>
      <c r="E587" s="41">
        <v>0.55000000000000004</v>
      </c>
      <c r="F587" s="49">
        <v>23.83</v>
      </c>
      <c r="G587" s="47">
        <f t="shared" si="90"/>
        <v>13.1</v>
      </c>
      <c r="I587" s="41">
        <v>0.55000000000000004</v>
      </c>
      <c r="J587" s="46" t="b">
        <f>E587=I587</f>
        <v>1</v>
      </c>
      <c r="K587" s="16">
        <v>23.83</v>
      </c>
      <c r="L587" s="46" t="b">
        <f>F587=K587</f>
        <v>1</v>
      </c>
      <c r="M587" s="16">
        <v>13.1</v>
      </c>
      <c r="N587" s="46" t="b">
        <f t="shared" si="87"/>
        <v>1</v>
      </c>
    </row>
    <row r="588" spans="2:14">
      <c r="B588" s="17" t="s">
        <v>415</v>
      </c>
      <c r="C588" s="17" t="s">
        <v>416</v>
      </c>
      <c r="D588" s="40" t="s">
        <v>363</v>
      </c>
      <c r="E588" s="41">
        <v>0.55000000000000004</v>
      </c>
      <c r="F588" s="49">
        <v>31.14</v>
      </c>
      <c r="G588" s="47">
        <f t="shared" si="90"/>
        <v>17.12</v>
      </c>
      <c r="I588" s="41">
        <v>0.55000000000000004</v>
      </c>
      <c r="J588" s="46" t="b">
        <f>E588=I588</f>
        <v>1</v>
      </c>
      <c r="K588" s="16">
        <v>31.14</v>
      </c>
      <c r="L588" s="46" t="b">
        <f>F588=K588</f>
        <v>1</v>
      </c>
      <c r="M588" s="16">
        <v>17.12</v>
      </c>
      <c r="N588" s="46" t="b">
        <f t="shared" si="87"/>
        <v>1</v>
      </c>
    </row>
    <row r="589" spans="2:14">
      <c r="B589" s="42"/>
      <c r="C589" s="42"/>
      <c r="D589" s="42"/>
      <c r="E589" s="42"/>
      <c r="F589" s="43" t="s">
        <v>21</v>
      </c>
      <c r="G589" s="48">
        <f>SUM(G585:G588)</f>
        <v>32.159999999999997</v>
      </c>
      <c r="I589" s="42"/>
      <c r="K589" s="42"/>
      <c r="M589" s="44">
        <v>32.159999999999997</v>
      </c>
      <c r="N589" s="46" t="b">
        <f t="shared" si="87"/>
        <v>1</v>
      </c>
    </row>
    <row r="591" spans="2:14">
      <c r="B591" s="29" t="s">
        <v>728</v>
      </c>
      <c r="C591" s="30"/>
      <c r="D591" s="30"/>
      <c r="E591" s="30"/>
      <c r="F591" s="30"/>
      <c r="G591" s="31"/>
      <c r="I591" s="30"/>
      <c r="K591" s="30"/>
      <c r="M591" s="31"/>
    </row>
    <row r="592" spans="2:14">
      <c r="B592" s="32" t="s">
        <v>351</v>
      </c>
      <c r="C592" s="33"/>
      <c r="D592" s="33"/>
      <c r="E592" s="33"/>
      <c r="F592" s="33"/>
      <c r="G592" s="34"/>
      <c r="I592" s="33"/>
      <c r="K592" s="33"/>
      <c r="M592" s="34"/>
    </row>
    <row r="593" spans="2:14">
      <c r="B593" s="35" t="s">
        <v>729</v>
      </c>
      <c r="C593" s="36"/>
      <c r="D593" s="36"/>
      <c r="E593" s="36"/>
      <c r="F593" s="37"/>
      <c r="G593" s="38"/>
      <c r="I593" s="36"/>
      <c r="K593" s="37"/>
      <c r="M593" s="38"/>
    </row>
    <row r="594" spans="2:14">
      <c r="B594" s="39" t="s">
        <v>353</v>
      </c>
      <c r="C594" s="7" t="s">
        <v>17</v>
      </c>
      <c r="D594" s="39" t="s">
        <v>354</v>
      </c>
      <c r="E594" s="39" t="s">
        <v>355</v>
      </c>
      <c r="F594" s="39" t="s">
        <v>1684</v>
      </c>
      <c r="G594" s="39" t="s">
        <v>360</v>
      </c>
      <c r="I594" s="39" t="s">
        <v>355</v>
      </c>
      <c r="K594" s="39" t="s">
        <v>358</v>
      </c>
      <c r="M594" s="39" t="s">
        <v>360</v>
      </c>
    </row>
    <row r="595" spans="2:14" ht="22.5">
      <c r="B595" s="17" t="s">
        <v>730</v>
      </c>
      <c r="C595" s="13" t="s">
        <v>731</v>
      </c>
      <c r="D595" s="40" t="s">
        <v>47</v>
      </c>
      <c r="E595" s="41">
        <v>1</v>
      </c>
      <c r="F595" s="49">
        <v>2.82</v>
      </c>
      <c r="G595" s="47">
        <f t="shared" ref="G595:G597" si="91">TRUNC(E595*F595,2)</f>
        <v>2.82</v>
      </c>
      <c r="I595" s="41">
        <v>1</v>
      </c>
      <c r="J595" s="46" t="b">
        <f>E595=I595</f>
        <v>1</v>
      </c>
      <c r="K595" s="16">
        <v>2.82</v>
      </c>
      <c r="L595" s="46" t="b">
        <f>F595=K595</f>
        <v>1</v>
      </c>
      <c r="M595" s="16">
        <v>2.82</v>
      </c>
      <c r="N595" s="46" t="b">
        <f t="shared" si="87"/>
        <v>1</v>
      </c>
    </row>
    <row r="596" spans="2:14">
      <c r="B596" s="17" t="s">
        <v>662</v>
      </c>
      <c r="C596" s="13" t="s">
        <v>663</v>
      </c>
      <c r="D596" s="40" t="s">
        <v>363</v>
      </c>
      <c r="E596" s="41">
        <v>0.222</v>
      </c>
      <c r="F596" s="49">
        <v>23.83</v>
      </c>
      <c r="G596" s="47">
        <f t="shared" si="91"/>
        <v>5.29</v>
      </c>
      <c r="I596" s="41">
        <v>0.222</v>
      </c>
      <c r="J596" s="46" t="b">
        <f>E596=I596</f>
        <v>1</v>
      </c>
      <c r="K596" s="16">
        <v>23.83</v>
      </c>
      <c r="L596" s="46" t="b">
        <f>F596=K596</f>
        <v>1</v>
      </c>
      <c r="M596" s="16">
        <v>5.29</v>
      </c>
      <c r="N596" s="46" t="b">
        <f t="shared" si="87"/>
        <v>1</v>
      </c>
    </row>
    <row r="597" spans="2:14">
      <c r="B597" s="17" t="s">
        <v>415</v>
      </c>
      <c r="C597" s="17" t="s">
        <v>416</v>
      </c>
      <c r="D597" s="40" t="s">
        <v>363</v>
      </c>
      <c r="E597" s="41">
        <v>0.222</v>
      </c>
      <c r="F597" s="49">
        <v>31.14</v>
      </c>
      <c r="G597" s="47">
        <f t="shared" si="91"/>
        <v>6.91</v>
      </c>
      <c r="I597" s="41">
        <v>0.222</v>
      </c>
      <c r="J597" s="46" t="b">
        <f>E597=I597</f>
        <v>1</v>
      </c>
      <c r="K597" s="16">
        <v>31.14</v>
      </c>
      <c r="L597" s="46" t="b">
        <f>F597=K597</f>
        <v>1</v>
      </c>
      <c r="M597" s="16">
        <v>6.91</v>
      </c>
      <c r="N597" s="46" t="b">
        <f t="shared" si="87"/>
        <v>1</v>
      </c>
    </row>
    <row r="598" spans="2:14">
      <c r="B598" s="42"/>
      <c r="C598" s="42"/>
      <c r="D598" s="42"/>
      <c r="E598" s="42"/>
      <c r="F598" s="43" t="s">
        <v>21</v>
      </c>
      <c r="G598" s="48">
        <f>SUM(G595:G597)</f>
        <v>15.02</v>
      </c>
      <c r="I598" s="42"/>
      <c r="K598" s="42"/>
      <c r="M598" s="44">
        <v>15.02</v>
      </c>
      <c r="N598" s="46" t="b">
        <f t="shared" si="87"/>
        <v>1</v>
      </c>
    </row>
    <row r="600" spans="2:14">
      <c r="B600" s="29" t="s">
        <v>732</v>
      </c>
      <c r="C600" s="30"/>
      <c r="D600" s="30"/>
      <c r="E600" s="30"/>
      <c r="F600" s="30"/>
      <c r="G600" s="31"/>
      <c r="I600" s="30"/>
      <c r="K600" s="30"/>
      <c r="M600" s="31"/>
    </row>
    <row r="601" spans="2:14">
      <c r="B601" s="32" t="s">
        <v>351</v>
      </c>
      <c r="C601" s="33"/>
      <c r="D601" s="33"/>
      <c r="E601" s="33"/>
      <c r="F601" s="33"/>
      <c r="G601" s="34"/>
      <c r="I601" s="33"/>
      <c r="K601" s="33"/>
      <c r="M601" s="34"/>
    </row>
    <row r="602" spans="2:14">
      <c r="B602" s="35" t="s">
        <v>733</v>
      </c>
      <c r="C602" s="36"/>
      <c r="D602" s="36"/>
      <c r="E602" s="36"/>
      <c r="F602" s="37"/>
      <c r="G602" s="38"/>
      <c r="I602" s="36"/>
      <c r="K602" s="37"/>
      <c r="M602" s="38"/>
    </row>
    <row r="603" spans="2:14">
      <c r="B603" s="39" t="s">
        <v>353</v>
      </c>
      <c r="C603" s="7" t="s">
        <v>17</v>
      </c>
      <c r="D603" s="39" t="s">
        <v>354</v>
      </c>
      <c r="E603" s="39" t="s">
        <v>355</v>
      </c>
      <c r="F603" s="39" t="s">
        <v>1684</v>
      </c>
      <c r="G603" s="39" t="s">
        <v>360</v>
      </c>
      <c r="I603" s="39" t="s">
        <v>355</v>
      </c>
      <c r="K603" s="39" t="s">
        <v>358</v>
      </c>
      <c r="M603" s="39" t="s">
        <v>360</v>
      </c>
    </row>
    <row r="604" spans="2:14" ht="22.5">
      <c r="B604" s="17" t="s">
        <v>734</v>
      </c>
      <c r="C604" s="13" t="s">
        <v>735</v>
      </c>
      <c r="D604" s="40" t="s">
        <v>47</v>
      </c>
      <c r="E604" s="41">
        <v>1</v>
      </c>
      <c r="F604" s="49">
        <v>9.26</v>
      </c>
      <c r="G604" s="47">
        <f t="shared" ref="G604:G607" si="92">TRUNC(E604*F604,2)</f>
        <v>9.26</v>
      </c>
      <c r="I604" s="41">
        <v>1</v>
      </c>
      <c r="J604" s="46" t="b">
        <f>E604=I604</f>
        <v>1</v>
      </c>
      <c r="K604" s="16">
        <v>9.26</v>
      </c>
      <c r="L604" s="46" t="b">
        <f>F604=K604</f>
        <v>1</v>
      </c>
      <c r="M604" s="16">
        <v>9.26</v>
      </c>
      <c r="N604" s="46" t="b">
        <f t="shared" ref="N604:N648" si="93">G604=M604</f>
        <v>1</v>
      </c>
    </row>
    <row r="605" spans="2:14" ht="33.75">
      <c r="B605" s="17" t="s">
        <v>736</v>
      </c>
      <c r="C605" s="13" t="s">
        <v>737</v>
      </c>
      <c r="D605" s="40" t="s">
        <v>47</v>
      </c>
      <c r="E605" s="41">
        <v>1</v>
      </c>
      <c r="F605" s="49">
        <v>1.1499999999999999</v>
      </c>
      <c r="G605" s="47">
        <f t="shared" si="92"/>
        <v>1.1499999999999999</v>
      </c>
      <c r="I605" s="41">
        <v>1</v>
      </c>
      <c r="J605" s="46" t="b">
        <f>E605=I605</f>
        <v>1</v>
      </c>
      <c r="K605" s="16">
        <v>1.1499999999999999</v>
      </c>
      <c r="L605" s="46" t="b">
        <f>F605=K605</f>
        <v>1</v>
      </c>
      <c r="M605" s="16">
        <v>1.1499999999999999</v>
      </c>
      <c r="N605" s="46" t="b">
        <f t="shared" si="93"/>
        <v>1</v>
      </c>
    </row>
    <row r="606" spans="2:14">
      <c r="B606" s="17" t="s">
        <v>662</v>
      </c>
      <c r="C606" s="13" t="s">
        <v>663</v>
      </c>
      <c r="D606" s="40" t="s">
        <v>363</v>
      </c>
      <c r="E606" s="41">
        <v>3.5428000000000001E-2</v>
      </c>
      <c r="F606" s="49">
        <v>23.83</v>
      </c>
      <c r="G606" s="47">
        <f t="shared" si="92"/>
        <v>0.84</v>
      </c>
      <c r="I606" s="41">
        <v>3.5428000000000001E-2</v>
      </c>
      <c r="J606" s="46" t="b">
        <f>E606=I606</f>
        <v>1</v>
      </c>
      <c r="K606" s="16">
        <v>23.83</v>
      </c>
      <c r="L606" s="46" t="b">
        <f>F606=K606</f>
        <v>1</v>
      </c>
      <c r="M606" s="16">
        <v>0.84</v>
      </c>
      <c r="N606" s="46" t="b">
        <f t="shared" si="93"/>
        <v>1</v>
      </c>
    </row>
    <row r="607" spans="2:14">
      <c r="B607" s="17" t="s">
        <v>415</v>
      </c>
      <c r="C607" s="17" t="s">
        <v>416</v>
      </c>
      <c r="D607" s="40" t="s">
        <v>363</v>
      </c>
      <c r="E607" s="41">
        <v>3.5428000000000001E-2</v>
      </c>
      <c r="F607" s="49">
        <v>31.14</v>
      </c>
      <c r="G607" s="47">
        <f t="shared" si="92"/>
        <v>1.1000000000000001</v>
      </c>
      <c r="I607" s="41">
        <v>3.5428000000000001E-2</v>
      </c>
      <c r="J607" s="46" t="b">
        <f>E607=I607</f>
        <v>1</v>
      </c>
      <c r="K607" s="16">
        <v>31.14</v>
      </c>
      <c r="L607" s="46" t="b">
        <f>F607=K607</f>
        <v>1</v>
      </c>
      <c r="M607" s="16">
        <v>1.1000000000000001</v>
      </c>
      <c r="N607" s="46" t="b">
        <f t="shared" si="93"/>
        <v>1</v>
      </c>
    </row>
    <row r="608" spans="2:14">
      <c r="B608" s="42"/>
      <c r="C608" s="42"/>
      <c r="D608" s="42"/>
      <c r="E608" s="42"/>
      <c r="F608" s="43" t="s">
        <v>21</v>
      </c>
      <c r="G608" s="48">
        <f>SUM(G604:G607)</f>
        <v>12.35</v>
      </c>
      <c r="I608" s="42"/>
      <c r="K608" s="42"/>
      <c r="M608" s="44">
        <v>12.35</v>
      </c>
      <c r="N608" s="46" t="b">
        <f t="shared" si="93"/>
        <v>1</v>
      </c>
    </row>
    <row r="610" spans="2:14">
      <c r="B610" s="29" t="s">
        <v>738</v>
      </c>
      <c r="C610" s="30"/>
      <c r="D610" s="30"/>
      <c r="E610" s="30"/>
      <c r="F610" s="30"/>
      <c r="G610" s="31"/>
      <c r="I610" s="30"/>
      <c r="K610" s="30"/>
      <c r="M610" s="31"/>
    </row>
    <row r="611" spans="2:14">
      <c r="B611" s="32" t="s">
        <v>351</v>
      </c>
      <c r="C611" s="33"/>
      <c r="D611" s="33"/>
      <c r="E611" s="33"/>
      <c r="F611" s="33"/>
      <c r="G611" s="34"/>
      <c r="I611" s="33"/>
      <c r="K611" s="33"/>
      <c r="M611" s="34"/>
    </row>
    <row r="612" spans="2:14">
      <c r="B612" s="35" t="s">
        <v>739</v>
      </c>
      <c r="C612" s="36"/>
      <c r="D612" s="36"/>
      <c r="E612" s="36"/>
      <c r="F612" s="37"/>
      <c r="G612" s="38"/>
      <c r="I612" s="36"/>
      <c r="K612" s="37"/>
      <c r="M612" s="38"/>
    </row>
    <row r="613" spans="2:14">
      <c r="B613" s="39" t="s">
        <v>353</v>
      </c>
      <c r="C613" s="7" t="s">
        <v>17</v>
      </c>
      <c r="D613" s="39" t="s">
        <v>354</v>
      </c>
      <c r="E613" s="39" t="s">
        <v>355</v>
      </c>
      <c r="F613" s="39" t="s">
        <v>1684</v>
      </c>
      <c r="G613" s="39" t="s">
        <v>360</v>
      </c>
      <c r="I613" s="39" t="s">
        <v>355</v>
      </c>
      <c r="K613" s="39" t="s">
        <v>358</v>
      </c>
      <c r="M613" s="39" t="s">
        <v>360</v>
      </c>
    </row>
    <row r="614" spans="2:14" ht="22.5">
      <c r="B614" s="17" t="s">
        <v>734</v>
      </c>
      <c r="C614" s="13" t="s">
        <v>735</v>
      </c>
      <c r="D614" s="40" t="s">
        <v>47</v>
      </c>
      <c r="E614" s="41">
        <v>1</v>
      </c>
      <c r="F614" s="49">
        <v>9.26</v>
      </c>
      <c r="G614" s="47">
        <f t="shared" ref="G614:G617" si="94">TRUNC(E614*F614,2)</f>
        <v>9.26</v>
      </c>
      <c r="I614" s="41">
        <v>1</v>
      </c>
      <c r="J614" s="46" t="b">
        <f>E614=I614</f>
        <v>1</v>
      </c>
      <c r="K614" s="16">
        <v>9.26</v>
      </c>
      <c r="L614" s="46" t="b">
        <f>F614=K614</f>
        <v>1</v>
      </c>
      <c r="M614" s="16">
        <v>9.26</v>
      </c>
      <c r="N614" s="46" t="b">
        <f t="shared" si="93"/>
        <v>1</v>
      </c>
    </row>
    <row r="615" spans="2:14" ht="33.75">
      <c r="B615" s="17" t="s">
        <v>736</v>
      </c>
      <c r="C615" s="13" t="s">
        <v>737</v>
      </c>
      <c r="D615" s="40" t="s">
        <v>47</v>
      </c>
      <c r="E615" s="41">
        <v>1</v>
      </c>
      <c r="F615" s="49">
        <v>1.1499999999999999</v>
      </c>
      <c r="G615" s="47">
        <f t="shared" si="94"/>
        <v>1.1499999999999999</v>
      </c>
      <c r="I615" s="41">
        <v>1</v>
      </c>
      <c r="J615" s="46" t="b">
        <f>E615=I615</f>
        <v>1</v>
      </c>
      <c r="K615" s="16">
        <v>1.1499999999999999</v>
      </c>
      <c r="L615" s="46" t="b">
        <f>F615=K615</f>
        <v>1</v>
      </c>
      <c r="M615" s="16">
        <v>1.1499999999999999</v>
      </c>
      <c r="N615" s="46" t="b">
        <f t="shared" si="93"/>
        <v>1</v>
      </c>
    </row>
    <row r="616" spans="2:14">
      <c r="B616" s="17" t="s">
        <v>662</v>
      </c>
      <c r="C616" s="13" t="s">
        <v>663</v>
      </c>
      <c r="D616" s="40" t="s">
        <v>363</v>
      </c>
      <c r="E616" s="41">
        <v>3.5428000000000001E-2</v>
      </c>
      <c r="F616" s="49">
        <v>23.83</v>
      </c>
      <c r="G616" s="47">
        <f t="shared" si="94"/>
        <v>0.84</v>
      </c>
      <c r="I616" s="41">
        <v>3.5428000000000001E-2</v>
      </c>
      <c r="J616" s="46" t="b">
        <f>E616=I616</f>
        <v>1</v>
      </c>
      <c r="K616" s="16">
        <v>23.83</v>
      </c>
      <c r="L616" s="46" t="b">
        <f>F616=K616</f>
        <v>1</v>
      </c>
      <c r="M616" s="16">
        <v>0.84</v>
      </c>
      <c r="N616" s="46" t="b">
        <f t="shared" si="93"/>
        <v>1</v>
      </c>
    </row>
    <row r="617" spans="2:14">
      <c r="B617" s="17" t="s">
        <v>415</v>
      </c>
      <c r="C617" s="17" t="s">
        <v>416</v>
      </c>
      <c r="D617" s="40" t="s">
        <v>363</v>
      </c>
      <c r="E617" s="41">
        <v>3.5428000000000001E-2</v>
      </c>
      <c r="F617" s="49">
        <v>31.14</v>
      </c>
      <c r="G617" s="47">
        <f t="shared" si="94"/>
        <v>1.1000000000000001</v>
      </c>
      <c r="I617" s="41">
        <v>3.5428000000000001E-2</v>
      </c>
      <c r="J617" s="46" t="b">
        <f>E617=I617</f>
        <v>1</v>
      </c>
      <c r="K617" s="16">
        <v>31.14</v>
      </c>
      <c r="L617" s="46" t="b">
        <f>F617=K617</f>
        <v>1</v>
      </c>
      <c r="M617" s="16">
        <v>1.1000000000000001</v>
      </c>
      <c r="N617" s="46" t="b">
        <f t="shared" si="93"/>
        <v>1</v>
      </c>
    </row>
    <row r="618" spans="2:14">
      <c r="B618" s="42"/>
      <c r="C618" s="42"/>
      <c r="D618" s="42"/>
      <c r="E618" s="42"/>
      <c r="F618" s="43" t="s">
        <v>21</v>
      </c>
      <c r="G618" s="48">
        <f>SUM(G614:G617)</f>
        <v>12.35</v>
      </c>
      <c r="I618" s="42"/>
      <c r="K618" s="42"/>
      <c r="M618" s="44">
        <v>12.35</v>
      </c>
      <c r="N618" s="46" t="b">
        <f t="shared" si="93"/>
        <v>1</v>
      </c>
    </row>
    <row r="620" spans="2:14">
      <c r="B620" s="29" t="s">
        <v>740</v>
      </c>
      <c r="C620" s="30"/>
      <c r="D620" s="30"/>
      <c r="E620" s="30"/>
      <c r="F620" s="30"/>
      <c r="G620" s="31"/>
      <c r="I620" s="30"/>
      <c r="K620" s="30"/>
      <c r="M620" s="31"/>
    </row>
    <row r="621" spans="2:14">
      <c r="B621" s="32" t="s">
        <v>367</v>
      </c>
      <c r="C621" s="33"/>
      <c r="D621" s="33"/>
      <c r="E621" s="33"/>
      <c r="F621" s="33"/>
      <c r="G621" s="34"/>
      <c r="I621" s="33"/>
      <c r="K621" s="33"/>
      <c r="M621" s="34"/>
    </row>
    <row r="622" spans="2:14">
      <c r="B622" s="35" t="s">
        <v>741</v>
      </c>
      <c r="C622" s="36"/>
      <c r="D622" s="36"/>
      <c r="E622" s="36"/>
      <c r="F622" s="37"/>
      <c r="G622" s="38"/>
      <c r="I622" s="36"/>
      <c r="K622" s="37"/>
      <c r="M622" s="38"/>
    </row>
    <row r="623" spans="2:14">
      <c r="B623" s="39" t="s">
        <v>353</v>
      </c>
      <c r="C623" s="7" t="s">
        <v>17</v>
      </c>
      <c r="D623" s="39" t="s">
        <v>354</v>
      </c>
      <c r="E623" s="39" t="s">
        <v>355</v>
      </c>
      <c r="F623" s="39" t="s">
        <v>1684</v>
      </c>
      <c r="G623" s="39" t="s">
        <v>360</v>
      </c>
      <c r="I623" s="39" t="s">
        <v>355</v>
      </c>
      <c r="K623" s="39" t="s">
        <v>358</v>
      </c>
      <c r="M623" s="39" t="s">
        <v>360</v>
      </c>
    </row>
    <row r="624" spans="2:14" ht="22.5">
      <c r="B624" s="17" t="s">
        <v>742</v>
      </c>
      <c r="C624" s="13" t="s">
        <v>743</v>
      </c>
      <c r="D624" s="40" t="s">
        <v>47</v>
      </c>
      <c r="E624" s="41">
        <v>1</v>
      </c>
      <c r="F624" s="49">
        <v>53.11</v>
      </c>
      <c r="G624" s="47">
        <f t="shared" ref="G624:G627" si="95">TRUNC(E624*F624,2)</f>
        <v>53.11</v>
      </c>
      <c r="I624" s="41">
        <v>1</v>
      </c>
      <c r="J624" s="46" t="b">
        <f>E624=I624</f>
        <v>1</v>
      </c>
      <c r="K624" s="16">
        <v>53.11</v>
      </c>
      <c r="L624" s="46" t="b">
        <f>F624=K624</f>
        <v>1</v>
      </c>
      <c r="M624" s="16">
        <v>53.11</v>
      </c>
      <c r="N624" s="46" t="b">
        <f t="shared" si="93"/>
        <v>1</v>
      </c>
    </row>
    <row r="625" spans="2:14" ht="33.75">
      <c r="B625" s="17" t="s">
        <v>744</v>
      </c>
      <c r="C625" s="13" t="s">
        <v>745</v>
      </c>
      <c r="D625" s="40" t="s">
        <v>47</v>
      </c>
      <c r="E625" s="41">
        <v>2</v>
      </c>
      <c r="F625" s="49">
        <v>1.78</v>
      </c>
      <c r="G625" s="47">
        <f t="shared" si="95"/>
        <v>3.56</v>
      </c>
      <c r="I625" s="41">
        <v>2</v>
      </c>
      <c r="J625" s="46" t="b">
        <f>E625=I625</f>
        <v>1</v>
      </c>
      <c r="K625" s="16">
        <v>1.78</v>
      </c>
      <c r="L625" s="46" t="b">
        <f>F625=K625</f>
        <v>1</v>
      </c>
      <c r="M625" s="16">
        <v>3.56</v>
      </c>
      <c r="N625" s="46" t="b">
        <f t="shared" si="93"/>
        <v>1</v>
      </c>
    </row>
    <row r="626" spans="2:14">
      <c r="B626" s="17" t="s">
        <v>662</v>
      </c>
      <c r="C626" s="13" t="s">
        <v>663</v>
      </c>
      <c r="D626" s="40" t="s">
        <v>363</v>
      </c>
      <c r="E626" s="41">
        <v>0.12792799999999999</v>
      </c>
      <c r="F626" s="49">
        <v>23.83</v>
      </c>
      <c r="G626" s="47">
        <f t="shared" si="95"/>
        <v>3.04</v>
      </c>
      <c r="I626" s="41">
        <v>0.12792799999999999</v>
      </c>
      <c r="J626" s="46" t="b">
        <f>E626=I626</f>
        <v>1</v>
      </c>
      <c r="K626" s="16">
        <v>23.83</v>
      </c>
      <c r="L626" s="46" t="b">
        <f>F626=K626</f>
        <v>1</v>
      </c>
      <c r="M626" s="16">
        <v>3.04</v>
      </c>
      <c r="N626" s="46" t="b">
        <f t="shared" si="93"/>
        <v>1</v>
      </c>
    </row>
    <row r="627" spans="2:14">
      <c r="B627" s="17" t="s">
        <v>415</v>
      </c>
      <c r="C627" s="17" t="s">
        <v>416</v>
      </c>
      <c r="D627" s="40" t="s">
        <v>363</v>
      </c>
      <c r="E627" s="41">
        <v>0.12792799999999999</v>
      </c>
      <c r="F627" s="49">
        <v>31.14</v>
      </c>
      <c r="G627" s="47">
        <f t="shared" si="95"/>
        <v>3.98</v>
      </c>
      <c r="I627" s="41">
        <v>0.12792799999999999</v>
      </c>
      <c r="J627" s="46" t="b">
        <f>E627=I627</f>
        <v>1</v>
      </c>
      <c r="K627" s="16">
        <v>31.14</v>
      </c>
      <c r="L627" s="46" t="b">
        <f>F627=K627</f>
        <v>1</v>
      </c>
      <c r="M627" s="16">
        <v>3.98</v>
      </c>
      <c r="N627" s="46" t="b">
        <f t="shared" si="93"/>
        <v>1</v>
      </c>
    </row>
    <row r="628" spans="2:14">
      <c r="B628" s="42"/>
      <c r="C628" s="42"/>
      <c r="D628" s="42"/>
      <c r="E628" s="42"/>
      <c r="F628" s="43" t="s">
        <v>21</v>
      </c>
      <c r="G628" s="48">
        <f>SUM(G624:G627)</f>
        <v>63.69</v>
      </c>
      <c r="I628" s="42"/>
      <c r="K628" s="42"/>
      <c r="M628" s="44">
        <v>63.69</v>
      </c>
      <c r="N628" s="46" t="b">
        <f t="shared" si="93"/>
        <v>1</v>
      </c>
    </row>
    <row r="630" spans="2:14">
      <c r="B630" s="29" t="s">
        <v>746</v>
      </c>
      <c r="C630" s="30"/>
      <c r="D630" s="30"/>
      <c r="E630" s="30"/>
      <c r="F630" s="30"/>
      <c r="G630" s="31"/>
      <c r="I630" s="30"/>
      <c r="K630" s="30"/>
      <c r="M630" s="31"/>
    </row>
    <row r="631" spans="2:14">
      <c r="B631" s="32" t="s">
        <v>367</v>
      </c>
      <c r="C631" s="33"/>
      <c r="D631" s="33"/>
      <c r="E631" s="33"/>
      <c r="F631" s="33"/>
      <c r="G631" s="34"/>
      <c r="I631" s="33"/>
      <c r="K631" s="33"/>
      <c r="M631" s="34"/>
    </row>
    <row r="632" spans="2:14">
      <c r="B632" s="35" t="s">
        <v>747</v>
      </c>
      <c r="C632" s="36"/>
      <c r="D632" s="36"/>
      <c r="E632" s="36"/>
      <c r="F632" s="37"/>
      <c r="G632" s="38"/>
      <c r="I632" s="36"/>
      <c r="K632" s="37"/>
      <c r="M632" s="38"/>
    </row>
    <row r="633" spans="2:14">
      <c r="B633" s="39" t="s">
        <v>353</v>
      </c>
      <c r="C633" s="7" t="s">
        <v>17</v>
      </c>
      <c r="D633" s="39" t="s">
        <v>354</v>
      </c>
      <c r="E633" s="39" t="s">
        <v>355</v>
      </c>
      <c r="F633" s="39" t="s">
        <v>1684</v>
      </c>
      <c r="G633" s="39" t="s">
        <v>360</v>
      </c>
      <c r="I633" s="39" t="s">
        <v>355</v>
      </c>
      <c r="K633" s="39" t="s">
        <v>358</v>
      </c>
      <c r="M633" s="39" t="s">
        <v>360</v>
      </c>
    </row>
    <row r="634" spans="2:14" ht="22.5">
      <c r="B634" s="17" t="s">
        <v>748</v>
      </c>
      <c r="C634" s="13" t="s">
        <v>749</v>
      </c>
      <c r="D634" s="40" t="s">
        <v>47</v>
      </c>
      <c r="E634" s="41">
        <v>1</v>
      </c>
      <c r="F634" s="49">
        <v>162.66</v>
      </c>
      <c r="G634" s="47">
        <f t="shared" ref="G634:G637" si="96">TRUNC(E634*F634,2)</f>
        <v>162.66</v>
      </c>
      <c r="I634" s="41">
        <v>1</v>
      </c>
      <c r="J634" s="46" t="b">
        <f>E634=I634</f>
        <v>1</v>
      </c>
      <c r="K634" s="16">
        <v>162.66</v>
      </c>
      <c r="L634" s="46" t="b">
        <f>F634=K634</f>
        <v>1</v>
      </c>
      <c r="M634" s="16">
        <v>162.66</v>
      </c>
      <c r="N634" s="46" t="b">
        <f t="shared" si="93"/>
        <v>1</v>
      </c>
    </row>
    <row r="635" spans="2:14" ht="33.75">
      <c r="B635" s="17" t="s">
        <v>750</v>
      </c>
      <c r="C635" s="13" t="s">
        <v>751</v>
      </c>
      <c r="D635" s="40" t="s">
        <v>47</v>
      </c>
      <c r="E635" s="41">
        <v>3</v>
      </c>
      <c r="F635" s="49">
        <v>1.93</v>
      </c>
      <c r="G635" s="47">
        <f t="shared" si="96"/>
        <v>5.79</v>
      </c>
      <c r="I635" s="41">
        <v>3</v>
      </c>
      <c r="J635" s="46" t="b">
        <f>E635=I635</f>
        <v>1</v>
      </c>
      <c r="K635" s="16">
        <v>1.93</v>
      </c>
      <c r="L635" s="46" t="b">
        <f>F635=K635</f>
        <v>1</v>
      </c>
      <c r="M635" s="16">
        <v>5.79</v>
      </c>
      <c r="N635" s="46" t="b">
        <f t="shared" si="93"/>
        <v>1</v>
      </c>
    </row>
    <row r="636" spans="2:14">
      <c r="B636" s="17" t="s">
        <v>662</v>
      </c>
      <c r="C636" s="13" t="s">
        <v>663</v>
      </c>
      <c r="D636" s="40" t="s">
        <v>363</v>
      </c>
      <c r="E636" s="41">
        <v>0.50855799999999995</v>
      </c>
      <c r="F636" s="49">
        <v>23.83</v>
      </c>
      <c r="G636" s="47">
        <f t="shared" si="96"/>
        <v>12.11</v>
      </c>
      <c r="I636" s="41">
        <v>0.50855799999999995</v>
      </c>
      <c r="J636" s="46" t="b">
        <f>E636=I636</f>
        <v>1</v>
      </c>
      <c r="K636" s="16">
        <v>23.83</v>
      </c>
      <c r="L636" s="46" t="b">
        <f>F636=K636</f>
        <v>1</v>
      </c>
      <c r="M636" s="16">
        <v>12.11</v>
      </c>
      <c r="N636" s="46" t="b">
        <f t="shared" si="93"/>
        <v>1</v>
      </c>
    </row>
    <row r="637" spans="2:14">
      <c r="B637" s="17" t="s">
        <v>415</v>
      </c>
      <c r="C637" s="17" t="s">
        <v>416</v>
      </c>
      <c r="D637" s="40" t="s">
        <v>363</v>
      </c>
      <c r="E637" s="41">
        <v>0.50855799999999995</v>
      </c>
      <c r="F637" s="49">
        <v>31.14</v>
      </c>
      <c r="G637" s="47">
        <f t="shared" si="96"/>
        <v>15.83</v>
      </c>
      <c r="I637" s="41">
        <v>0.50855799999999995</v>
      </c>
      <c r="J637" s="46" t="b">
        <f>E637=I637</f>
        <v>1</v>
      </c>
      <c r="K637" s="16">
        <v>31.14</v>
      </c>
      <c r="L637" s="46" t="b">
        <f>F637=K637</f>
        <v>1</v>
      </c>
      <c r="M637" s="16">
        <v>15.83</v>
      </c>
      <c r="N637" s="46" t="b">
        <f t="shared" si="93"/>
        <v>1</v>
      </c>
    </row>
    <row r="638" spans="2:14">
      <c r="B638" s="42"/>
      <c r="C638" s="42"/>
      <c r="D638" s="42"/>
      <c r="E638" s="42"/>
      <c r="F638" s="43" t="s">
        <v>21</v>
      </c>
      <c r="G638" s="48">
        <f>SUM(G634:G637)</f>
        <v>196.39000000000001</v>
      </c>
      <c r="I638" s="42"/>
      <c r="K638" s="42"/>
      <c r="M638" s="44">
        <v>196.39</v>
      </c>
      <c r="N638" s="46" t="b">
        <f t="shared" si="93"/>
        <v>1</v>
      </c>
    </row>
    <row r="640" spans="2:14" ht="25.5" customHeight="1">
      <c r="B640" s="64" t="s">
        <v>752</v>
      </c>
      <c r="C640" s="65"/>
      <c r="D640" s="65"/>
      <c r="E640" s="65"/>
      <c r="F640" s="65"/>
      <c r="G640" s="66"/>
      <c r="I640" s="30"/>
      <c r="K640" s="30"/>
      <c r="M640" s="31"/>
    </row>
    <row r="641" spans="2:14">
      <c r="B641" s="32" t="s">
        <v>367</v>
      </c>
      <c r="C641" s="33"/>
      <c r="D641" s="33"/>
      <c r="E641" s="33"/>
      <c r="F641" s="33"/>
      <c r="G641" s="34"/>
      <c r="I641" s="33"/>
      <c r="K641" s="33"/>
      <c r="M641" s="34"/>
    </row>
    <row r="642" spans="2:14">
      <c r="B642" s="35" t="s">
        <v>753</v>
      </c>
      <c r="C642" s="36"/>
      <c r="D642" s="36"/>
      <c r="E642" s="36"/>
      <c r="F642" s="37"/>
      <c r="G642" s="38"/>
      <c r="I642" s="36"/>
      <c r="K642" s="37"/>
      <c r="M642" s="38"/>
    </row>
    <row r="643" spans="2:14">
      <c r="B643" s="39" t="s">
        <v>353</v>
      </c>
      <c r="C643" s="7" t="s">
        <v>17</v>
      </c>
      <c r="D643" s="39" t="s">
        <v>354</v>
      </c>
      <c r="E643" s="39" t="s">
        <v>355</v>
      </c>
      <c r="F643" s="39" t="s">
        <v>1684</v>
      </c>
      <c r="G643" s="39" t="s">
        <v>360</v>
      </c>
      <c r="I643" s="39" t="s">
        <v>355</v>
      </c>
      <c r="K643" s="39" t="s">
        <v>358</v>
      </c>
      <c r="M643" s="39" t="s">
        <v>360</v>
      </c>
    </row>
    <row r="644" spans="2:14" ht="22.5">
      <c r="B644" s="17" t="s">
        <v>754</v>
      </c>
      <c r="C644" s="13" t="s">
        <v>755</v>
      </c>
      <c r="D644" s="40" t="s">
        <v>47</v>
      </c>
      <c r="E644" s="41">
        <v>1</v>
      </c>
      <c r="F644" s="49">
        <v>69.33</v>
      </c>
      <c r="G644" s="47">
        <f t="shared" ref="G644:G647" si="97">TRUNC(E644*F644,2)</f>
        <v>69.33</v>
      </c>
      <c r="I644" s="41">
        <v>1</v>
      </c>
      <c r="J644" s="46" t="b">
        <f>E644=I644</f>
        <v>1</v>
      </c>
      <c r="K644" s="16">
        <v>69.33</v>
      </c>
      <c r="L644" s="46" t="b">
        <f>F644=K644</f>
        <v>1</v>
      </c>
      <c r="M644" s="16">
        <v>69.33</v>
      </c>
      <c r="N644" s="46" t="b">
        <f t="shared" si="93"/>
        <v>1</v>
      </c>
    </row>
    <row r="645" spans="2:14" ht="33.75">
      <c r="B645" s="17" t="s">
        <v>750</v>
      </c>
      <c r="C645" s="13" t="s">
        <v>751</v>
      </c>
      <c r="D645" s="40" t="s">
        <v>47</v>
      </c>
      <c r="E645" s="41">
        <v>1</v>
      </c>
      <c r="F645" s="49">
        <v>1.93</v>
      </c>
      <c r="G645" s="47">
        <f t="shared" si="97"/>
        <v>1.93</v>
      </c>
      <c r="I645" s="41">
        <v>1</v>
      </c>
      <c r="J645" s="46" t="b">
        <f>E645=I645</f>
        <v>1</v>
      </c>
      <c r="K645" s="16">
        <v>1.93</v>
      </c>
      <c r="L645" s="46" t="b">
        <f>F645=K645</f>
        <v>1</v>
      </c>
      <c r="M645" s="16">
        <v>1.93</v>
      </c>
      <c r="N645" s="46" t="b">
        <f t="shared" si="93"/>
        <v>1</v>
      </c>
    </row>
    <row r="646" spans="2:14">
      <c r="B646" s="17" t="s">
        <v>662</v>
      </c>
      <c r="C646" s="13" t="s">
        <v>663</v>
      </c>
      <c r="D646" s="40" t="s">
        <v>363</v>
      </c>
      <c r="E646" s="41">
        <v>0.13244900000000001</v>
      </c>
      <c r="F646" s="49">
        <v>23.83</v>
      </c>
      <c r="G646" s="47">
        <f t="shared" si="97"/>
        <v>3.15</v>
      </c>
      <c r="I646" s="41">
        <v>0.13244900000000001</v>
      </c>
      <c r="J646" s="46" t="b">
        <f>E646=I646</f>
        <v>1</v>
      </c>
      <c r="K646" s="16">
        <v>23.83</v>
      </c>
      <c r="L646" s="46" t="b">
        <f>F646=K646</f>
        <v>1</v>
      </c>
      <c r="M646" s="16">
        <v>3.15</v>
      </c>
      <c r="N646" s="46" t="b">
        <f t="shared" si="93"/>
        <v>1</v>
      </c>
    </row>
    <row r="647" spans="2:14">
      <c r="B647" s="17" t="s">
        <v>415</v>
      </c>
      <c r="C647" s="17" t="s">
        <v>416</v>
      </c>
      <c r="D647" s="40" t="s">
        <v>363</v>
      </c>
      <c r="E647" s="41">
        <v>0.13244900000000001</v>
      </c>
      <c r="F647" s="49">
        <v>31.14</v>
      </c>
      <c r="G647" s="47">
        <f t="shared" si="97"/>
        <v>4.12</v>
      </c>
      <c r="I647" s="41">
        <v>0.13244900000000001</v>
      </c>
      <c r="J647" s="46" t="b">
        <f>E647=I647</f>
        <v>1</v>
      </c>
      <c r="K647" s="16">
        <v>31.14</v>
      </c>
      <c r="L647" s="46" t="b">
        <f>F647=K647</f>
        <v>1</v>
      </c>
      <c r="M647" s="16">
        <v>4.12</v>
      </c>
      <c r="N647" s="46" t="b">
        <f t="shared" si="93"/>
        <v>1</v>
      </c>
    </row>
    <row r="648" spans="2:14">
      <c r="B648" s="42"/>
      <c r="C648" s="42"/>
      <c r="D648" s="42"/>
      <c r="E648" s="42"/>
      <c r="F648" s="43" t="s">
        <v>21</v>
      </c>
      <c r="G648" s="48">
        <f>SUM(G644:G647)</f>
        <v>78.530000000000015</v>
      </c>
      <c r="I648" s="42"/>
      <c r="K648" s="42"/>
      <c r="M648" s="44">
        <v>78.53</v>
      </c>
      <c r="N648" s="46" t="b">
        <f t="shared" si="93"/>
        <v>1</v>
      </c>
    </row>
    <row r="650" spans="2:14" ht="25.5" customHeight="1">
      <c r="B650" s="64" t="s">
        <v>756</v>
      </c>
      <c r="C650" s="65"/>
      <c r="D650" s="65"/>
      <c r="E650" s="65"/>
      <c r="F650" s="65"/>
      <c r="G650" s="66"/>
      <c r="I650" s="30"/>
      <c r="K650" s="30"/>
      <c r="M650" s="31"/>
    </row>
    <row r="651" spans="2:14">
      <c r="B651" s="32" t="s">
        <v>351</v>
      </c>
      <c r="C651" s="33"/>
      <c r="D651" s="33"/>
      <c r="E651" s="33"/>
      <c r="F651" s="33"/>
      <c r="G651" s="34"/>
      <c r="I651" s="33"/>
      <c r="K651" s="33"/>
      <c r="M651" s="34"/>
    </row>
    <row r="652" spans="2:14">
      <c r="B652" s="35" t="s">
        <v>757</v>
      </c>
      <c r="C652" s="36"/>
      <c r="D652" s="36"/>
      <c r="E652" s="36"/>
      <c r="F652" s="37"/>
      <c r="G652" s="38"/>
      <c r="I652" s="36"/>
      <c r="K652" s="37"/>
      <c r="M652" s="38"/>
    </row>
    <row r="653" spans="2:14">
      <c r="B653" s="39" t="s">
        <v>353</v>
      </c>
      <c r="C653" s="7" t="s">
        <v>17</v>
      </c>
      <c r="D653" s="39" t="s">
        <v>354</v>
      </c>
      <c r="E653" s="39" t="s">
        <v>355</v>
      </c>
      <c r="F653" s="39" t="s">
        <v>1684</v>
      </c>
      <c r="G653" s="39" t="s">
        <v>360</v>
      </c>
      <c r="I653" s="39" t="s">
        <v>355</v>
      </c>
      <c r="K653" s="39" t="s">
        <v>358</v>
      </c>
      <c r="M653" s="39" t="s">
        <v>360</v>
      </c>
    </row>
    <row r="654" spans="2:14" ht="33.75">
      <c r="B654" s="17" t="s">
        <v>758</v>
      </c>
      <c r="C654" s="13" t="s">
        <v>759</v>
      </c>
      <c r="D654" s="40" t="s">
        <v>47</v>
      </c>
      <c r="E654" s="41">
        <v>1</v>
      </c>
      <c r="F654" s="49">
        <v>423.42</v>
      </c>
      <c r="G654" s="47">
        <f t="shared" ref="G654:G657" si="98">TRUNC(E654*F654,2)</f>
        <v>423.42</v>
      </c>
      <c r="I654" s="41">
        <v>1</v>
      </c>
      <c r="J654" s="46" t="b">
        <f>E654=I654</f>
        <v>1</v>
      </c>
      <c r="K654" s="16">
        <v>423.42</v>
      </c>
      <c r="L654" s="46" t="b">
        <f>F654=K654</f>
        <v>1</v>
      </c>
      <c r="M654" s="16">
        <v>423.42</v>
      </c>
      <c r="N654" s="46" t="b">
        <f t="shared" ref="N654:N702" si="99">G654=M654</f>
        <v>1</v>
      </c>
    </row>
    <row r="655" spans="2:14" ht="45">
      <c r="B655" s="17" t="s">
        <v>760</v>
      </c>
      <c r="C655" s="13" t="s">
        <v>761</v>
      </c>
      <c r="D655" s="40" t="s">
        <v>62</v>
      </c>
      <c r="E655" s="41">
        <v>1.34E-2</v>
      </c>
      <c r="F655" s="49">
        <v>715.89</v>
      </c>
      <c r="G655" s="47">
        <f t="shared" si="98"/>
        <v>9.59</v>
      </c>
      <c r="I655" s="41">
        <v>1.34E-2</v>
      </c>
      <c r="J655" s="46" t="b">
        <f>E655=I655</f>
        <v>1</v>
      </c>
      <c r="K655" s="16">
        <v>715.89</v>
      </c>
      <c r="L655" s="46" t="b">
        <f>F655=K655</f>
        <v>1</v>
      </c>
      <c r="M655" s="16">
        <v>9.59</v>
      </c>
      <c r="N655" s="46" t="b">
        <f t="shared" si="99"/>
        <v>1</v>
      </c>
    </row>
    <row r="656" spans="2:14">
      <c r="B656" s="17" t="s">
        <v>662</v>
      </c>
      <c r="C656" s="13" t="s">
        <v>663</v>
      </c>
      <c r="D656" s="40" t="s">
        <v>363</v>
      </c>
      <c r="E656" s="41">
        <v>1.653</v>
      </c>
      <c r="F656" s="49">
        <v>23.83</v>
      </c>
      <c r="G656" s="47">
        <f t="shared" si="98"/>
        <v>39.39</v>
      </c>
      <c r="I656" s="41">
        <v>1.653</v>
      </c>
      <c r="J656" s="46" t="b">
        <f>E656=I656</f>
        <v>1</v>
      </c>
      <c r="K656" s="16">
        <v>23.83</v>
      </c>
      <c r="L656" s="46" t="b">
        <f>F656=K656</f>
        <v>1</v>
      </c>
      <c r="M656" s="16">
        <v>39.39</v>
      </c>
      <c r="N656" s="46" t="b">
        <f t="shared" si="99"/>
        <v>1</v>
      </c>
    </row>
    <row r="657" spans="2:14">
      <c r="B657" s="17" t="s">
        <v>415</v>
      </c>
      <c r="C657" s="17" t="s">
        <v>416</v>
      </c>
      <c r="D657" s="40" t="s">
        <v>363</v>
      </c>
      <c r="E657" s="41">
        <v>1.653</v>
      </c>
      <c r="F657" s="49">
        <v>31.14</v>
      </c>
      <c r="G657" s="47">
        <f t="shared" si="98"/>
        <v>51.47</v>
      </c>
      <c r="I657" s="41">
        <v>1.653</v>
      </c>
      <c r="J657" s="46" t="b">
        <f>E657=I657</f>
        <v>1</v>
      </c>
      <c r="K657" s="16">
        <v>31.14</v>
      </c>
      <c r="L657" s="46" t="b">
        <f>F657=K657</f>
        <v>1</v>
      </c>
      <c r="M657" s="16">
        <v>51.47</v>
      </c>
      <c r="N657" s="46" t="b">
        <f t="shared" si="99"/>
        <v>1</v>
      </c>
    </row>
    <row r="658" spans="2:14">
      <c r="B658" s="42"/>
      <c r="C658" s="42"/>
      <c r="D658" s="42"/>
      <c r="E658" s="42"/>
      <c r="F658" s="43" t="s">
        <v>21</v>
      </c>
      <c r="G658" s="48">
        <f>SUM(G654:G657)</f>
        <v>523.87</v>
      </c>
      <c r="I658" s="42"/>
      <c r="K658" s="42"/>
      <c r="M658" s="44">
        <v>523.87</v>
      </c>
      <c r="N658" s="46" t="b">
        <f t="shared" si="99"/>
        <v>1</v>
      </c>
    </row>
    <row r="660" spans="2:14">
      <c r="B660" s="29" t="s">
        <v>762</v>
      </c>
      <c r="C660" s="30"/>
      <c r="D660" s="30"/>
      <c r="E660" s="30"/>
      <c r="F660" s="30"/>
      <c r="G660" s="31"/>
      <c r="I660" s="30"/>
      <c r="K660" s="30"/>
      <c r="M660" s="31"/>
    </row>
    <row r="661" spans="2:14">
      <c r="B661" s="32" t="s">
        <v>351</v>
      </c>
      <c r="C661" s="33"/>
      <c r="D661" s="33"/>
      <c r="E661" s="33"/>
      <c r="F661" s="33"/>
      <c r="G661" s="34"/>
      <c r="I661" s="33"/>
      <c r="K661" s="33"/>
      <c r="M661" s="34"/>
    </row>
    <row r="662" spans="2:14">
      <c r="B662" s="35" t="s">
        <v>763</v>
      </c>
      <c r="C662" s="36"/>
      <c r="D662" s="36"/>
      <c r="E662" s="36"/>
      <c r="F662" s="37"/>
      <c r="G662" s="38"/>
      <c r="I662" s="36"/>
      <c r="K662" s="37"/>
      <c r="M662" s="38"/>
    </row>
    <row r="663" spans="2:14">
      <c r="B663" s="39" t="s">
        <v>353</v>
      </c>
      <c r="C663" s="7" t="s">
        <v>17</v>
      </c>
      <c r="D663" s="39" t="s">
        <v>354</v>
      </c>
      <c r="E663" s="39" t="s">
        <v>355</v>
      </c>
      <c r="F663" s="39" t="s">
        <v>1684</v>
      </c>
      <c r="G663" s="39" t="s">
        <v>360</v>
      </c>
      <c r="I663" s="39" t="s">
        <v>355</v>
      </c>
      <c r="K663" s="39" t="s">
        <v>358</v>
      </c>
      <c r="M663" s="39" t="s">
        <v>360</v>
      </c>
    </row>
    <row r="664" spans="2:14" ht="22.5">
      <c r="B664" s="17" t="s">
        <v>764</v>
      </c>
      <c r="C664" s="13" t="s">
        <v>765</v>
      </c>
      <c r="D664" s="40" t="s">
        <v>47</v>
      </c>
      <c r="E664" s="41">
        <v>1</v>
      </c>
      <c r="F664" s="49">
        <v>4.9000000000000004</v>
      </c>
      <c r="G664" s="47">
        <f t="shared" ref="G664:G667" si="100">TRUNC(E664*F664,2)</f>
        <v>4.9000000000000004</v>
      </c>
      <c r="I664" s="41">
        <v>1</v>
      </c>
      <c r="J664" s="46" t="b">
        <f>E664=I664</f>
        <v>1</v>
      </c>
      <c r="K664" s="16">
        <v>4.9000000000000004</v>
      </c>
      <c r="L664" s="46" t="b">
        <f>F664=K664</f>
        <v>1</v>
      </c>
      <c r="M664" s="16">
        <v>4.9000000000000004</v>
      </c>
      <c r="N664" s="46" t="b">
        <f t="shared" si="99"/>
        <v>1</v>
      </c>
    </row>
    <row r="665" spans="2:14">
      <c r="B665" s="17" t="s">
        <v>766</v>
      </c>
      <c r="C665" s="13" t="s">
        <v>767</v>
      </c>
      <c r="D665" s="40" t="s">
        <v>47</v>
      </c>
      <c r="E665" s="41">
        <v>1</v>
      </c>
      <c r="F665" s="49">
        <v>2.93</v>
      </c>
      <c r="G665" s="47">
        <f t="shared" si="100"/>
        <v>2.93</v>
      </c>
      <c r="I665" s="41">
        <v>1</v>
      </c>
      <c r="J665" s="46" t="b">
        <f>E665=I665</f>
        <v>1</v>
      </c>
      <c r="K665" s="16">
        <v>2.93</v>
      </c>
      <c r="L665" s="46" t="b">
        <f>F665=K665</f>
        <v>1</v>
      </c>
      <c r="M665" s="16">
        <v>2.93</v>
      </c>
      <c r="N665" s="46" t="b">
        <f t="shared" si="99"/>
        <v>1</v>
      </c>
    </row>
    <row r="666" spans="2:14">
      <c r="B666" s="17" t="s">
        <v>662</v>
      </c>
      <c r="C666" s="13" t="s">
        <v>663</v>
      </c>
      <c r="D666" s="40" t="s">
        <v>363</v>
      </c>
      <c r="E666" s="41">
        <v>5.0874999999999997E-2</v>
      </c>
      <c r="F666" s="49">
        <v>23.83</v>
      </c>
      <c r="G666" s="47">
        <f t="shared" si="100"/>
        <v>1.21</v>
      </c>
      <c r="I666" s="41">
        <v>5.0874999999999997E-2</v>
      </c>
      <c r="J666" s="46" t="b">
        <f>E666=I666</f>
        <v>1</v>
      </c>
      <c r="K666" s="16">
        <v>23.83</v>
      </c>
      <c r="L666" s="46" t="b">
        <f>F666=K666</f>
        <v>1</v>
      </c>
      <c r="M666" s="16">
        <v>1.21</v>
      </c>
      <c r="N666" s="46" t="b">
        <f t="shared" si="99"/>
        <v>1</v>
      </c>
    </row>
    <row r="667" spans="2:14">
      <c r="B667" s="17" t="s">
        <v>415</v>
      </c>
      <c r="C667" s="17" t="s">
        <v>416</v>
      </c>
      <c r="D667" s="40" t="s">
        <v>363</v>
      </c>
      <c r="E667" s="41">
        <v>0.1628</v>
      </c>
      <c r="F667" s="49">
        <v>31.14</v>
      </c>
      <c r="G667" s="47">
        <f t="shared" si="100"/>
        <v>5.0599999999999996</v>
      </c>
      <c r="I667" s="41">
        <v>0.1628</v>
      </c>
      <c r="J667" s="46" t="b">
        <f>E667=I667</f>
        <v>1</v>
      </c>
      <c r="K667" s="16">
        <v>31.14</v>
      </c>
      <c r="L667" s="46" t="b">
        <f>F667=K667</f>
        <v>1</v>
      </c>
      <c r="M667" s="16">
        <v>5.0599999999999996</v>
      </c>
      <c r="N667" s="46" t="b">
        <f t="shared" si="99"/>
        <v>1</v>
      </c>
    </row>
    <row r="668" spans="2:14">
      <c r="B668" s="42"/>
      <c r="C668" s="42"/>
      <c r="D668" s="42"/>
      <c r="E668" s="42"/>
      <c r="F668" s="43" t="s">
        <v>21</v>
      </c>
      <c r="G668" s="48">
        <f>SUM(G664:G667)</f>
        <v>14.099999999999998</v>
      </c>
      <c r="I668" s="42"/>
      <c r="K668" s="42"/>
      <c r="M668" s="44">
        <v>14.1</v>
      </c>
      <c r="N668" s="46" t="b">
        <f t="shared" si="99"/>
        <v>1</v>
      </c>
    </row>
    <row r="670" spans="2:14">
      <c r="B670" s="29" t="s">
        <v>768</v>
      </c>
      <c r="C670" s="30"/>
      <c r="D670" s="30"/>
      <c r="E670" s="30"/>
      <c r="F670" s="30"/>
      <c r="G670" s="31"/>
      <c r="I670" s="30"/>
      <c r="K670" s="30"/>
      <c r="M670" s="31"/>
    </row>
    <row r="671" spans="2:14">
      <c r="B671" s="32" t="s">
        <v>351</v>
      </c>
      <c r="C671" s="33"/>
      <c r="D671" s="33"/>
      <c r="E671" s="33"/>
      <c r="F671" s="33"/>
      <c r="G671" s="34"/>
      <c r="I671" s="33"/>
      <c r="K671" s="33"/>
      <c r="M671" s="34"/>
    </row>
    <row r="672" spans="2:14">
      <c r="B672" s="35" t="s">
        <v>769</v>
      </c>
      <c r="C672" s="36"/>
      <c r="D672" s="36"/>
      <c r="E672" s="36"/>
      <c r="F672" s="37"/>
      <c r="G672" s="38"/>
      <c r="I672" s="36"/>
      <c r="K672" s="37"/>
      <c r="M672" s="38"/>
    </row>
    <row r="673" spans="2:14">
      <c r="B673" s="39" t="s">
        <v>353</v>
      </c>
      <c r="C673" s="7" t="s">
        <v>17</v>
      </c>
      <c r="D673" s="39" t="s">
        <v>354</v>
      </c>
      <c r="E673" s="39" t="s">
        <v>355</v>
      </c>
      <c r="F673" s="39" t="s">
        <v>1684</v>
      </c>
      <c r="G673" s="39" t="s">
        <v>360</v>
      </c>
      <c r="I673" s="39" t="s">
        <v>355</v>
      </c>
      <c r="K673" s="39" t="s">
        <v>358</v>
      </c>
      <c r="M673" s="39" t="s">
        <v>360</v>
      </c>
    </row>
    <row r="674" spans="2:14" ht="22.5">
      <c r="B674" s="17" t="s">
        <v>770</v>
      </c>
      <c r="C674" s="13" t="s">
        <v>771</v>
      </c>
      <c r="D674" s="40" t="s">
        <v>47</v>
      </c>
      <c r="E674" s="41">
        <v>1</v>
      </c>
      <c r="F674" s="49">
        <v>4.79</v>
      </c>
      <c r="G674" s="47">
        <f t="shared" ref="G674:G676" si="101">TRUNC(E674*F674,2)</f>
        <v>4.79</v>
      </c>
      <c r="I674" s="41">
        <v>1</v>
      </c>
      <c r="J674" s="46" t="b">
        <f>E674=I674</f>
        <v>1</v>
      </c>
      <c r="K674" s="16">
        <v>4.79</v>
      </c>
      <c r="L674" s="46" t="b">
        <f>F674=K674</f>
        <v>1</v>
      </c>
      <c r="M674" s="16">
        <v>4.79</v>
      </c>
      <c r="N674" s="46" t="b">
        <f t="shared" si="99"/>
        <v>1</v>
      </c>
    </row>
    <row r="675" spans="2:14">
      <c r="B675" s="17" t="s">
        <v>662</v>
      </c>
      <c r="C675" s="13" t="s">
        <v>663</v>
      </c>
      <c r="D675" s="40" t="s">
        <v>363</v>
      </c>
      <c r="E675" s="41">
        <v>1.1140000000000001E-2</v>
      </c>
      <c r="F675" s="49">
        <v>23.83</v>
      </c>
      <c r="G675" s="47">
        <f t="shared" si="101"/>
        <v>0.26</v>
      </c>
      <c r="I675" s="41">
        <v>1.1140000000000001E-2</v>
      </c>
      <c r="J675" s="46" t="b">
        <f>E675=I675</f>
        <v>1</v>
      </c>
      <c r="K675" s="16">
        <v>23.83</v>
      </c>
      <c r="L675" s="46" t="b">
        <f>F675=K675</f>
        <v>1</v>
      </c>
      <c r="M675" s="16">
        <v>0.26</v>
      </c>
      <c r="N675" s="46" t="b">
        <f t="shared" si="99"/>
        <v>1</v>
      </c>
    </row>
    <row r="676" spans="2:14">
      <c r="B676" s="17" t="s">
        <v>415</v>
      </c>
      <c r="C676" s="17" t="s">
        <v>416</v>
      </c>
      <c r="D676" s="40" t="s">
        <v>363</v>
      </c>
      <c r="E676" s="41">
        <v>5.57E-2</v>
      </c>
      <c r="F676" s="49">
        <v>31.14</v>
      </c>
      <c r="G676" s="47">
        <f t="shared" si="101"/>
        <v>1.73</v>
      </c>
      <c r="I676" s="41">
        <v>5.57E-2</v>
      </c>
      <c r="J676" s="46" t="b">
        <f>E676=I676</f>
        <v>1</v>
      </c>
      <c r="K676" s="16">
        <v>31.14</v>
      </c>
      <c r="L676" s="46" t="b">
        <f>F676=K676</f>
        <v>1</v>
      </c>
      <c r="M676" s="16">
        <v>1.73</v>
      </c>
      <c r="N676" s="46" t="b">
        <f t="shared" si="99"/>
        <v>1</v>
      </c>
    </row>
    <row r="677" spans="2:14">
      <c r="B677" s="42"/>
      <c r="C677" s="42"/>
      <c r="D677" s="42"/>
      <c r="E677" s="42"/>
      <c r="F677" s="43" t="s">
        <v>21</v>
      </c>
      <c r="G677" s="48">
        <f>SUM(G674:G676)</f>
        <v>6.7799999999999994</v>
      </c>
      <c r="I677" s="42"/>
      <c r="K677" s="42"/>
      <c r="M677" s="44">
        <v>6.78</v>
      </c>
      <c r="N677" s="46" t="b">
        <f t="shared" si="99"/>
        <v>1</v>
      </c>
    </row>
    <row r="679" spans="2:14">
      <c r="B679" s="29" t="s">
        <v>772</v>
      </c>
      <c r="C679" s="30"/>
      <c r="D679" s="30"/>
      <c r="E679" s="30"/>
      <c r="F679" s="30"/>
      <c r="G679" s="31"/>
      <c r="I679" s="30"/>
      <c r="K679" s="30"/>
      <c r="M679" s="31"/>
    </row>
    <row r="680" spans="2:14">
      <c r="B680" s="32" t="s">
        <v>367</v>
      </c>
      <c r="C680" s="33"/>
      <c r="D680" s="33"/>
      <c r="E680" s="33"/>
      <c r="F680" s="33"/>
      <c r="G680" s="34"/>
      <c r="I680" s="33"/>
      <c r="K680" s="33"/>
      <c r="M680" s="34"/>
    </row>
    <row r="681" spans="2:14">
      <c r="B681" s="35" t="s">
        <v>773</v>
      </c>
      <c r="C681" s="36"/>
      <c r="D681" s="36"/>
      <c r="E681" s="36"/>
      <c r="F681" s="37"/>
      <c r="G681" s="38"/>
      <c r="I681" s="36"/>
      <c r="K681" s="37"/>
      <c r="M681" s="38"/>
    </row>
    <row r="682" spans="2:14">
      <c r="B682" s="39" t="s">
        <v>353</v>
      </c>
      <c r="C682" s="7" t="s">
        <v>17</v>
      </c>
      <c r="D682" s="39" t="s">
        <v>354</v>
      </c>
      <c r="E682" s="39" t="s">
        <v>355</v>
      </c>
      <c r="F682" s="39" t="s">
        <v>1684</v>
      </c>
      <c r="G682" s="39" t="s">
        <v>360</v>
      </c>
      <c r="I682" s="39" t="s">
        <v>355</v>
      </c>
      <c r="K682" s="39" t="s">
        <v>358</v>
      </c>
      <c r="M682" s="39" t="s">
        <v>360</v>
      </c>
    </row>
    <row r="683" spans="2:14" ht="22.5">
      <c r="B683" s="17" t="s">
        <v>774</v>
      </c>
      <c r="C683" s="13" t="s">
        <v>775</v>
      </c>
      <c r="D683" s="40" t="s">
        <v>47</v>
      </c>
      <c r="E683" s="41">
        <v>1</v>
      </c>
      <c r="F683" s="49">
        <v>2.4</v>
      </c>
      <c r="G683" s="47">
        <f t="shared" ref="G683:G684" si="102">TRUNC(E683*F683,2)</f>
        <v>2.4</v>
      </c>
      <c r="I683" s="41">
        <v>1</v>
      </c>
      <c r="J683" s="46" t="b">
        <f>E683=I683</f>
        <v>1</v>
      </c>
      <c r="K683" s="16">
        <v>2.4</v>
      </c>
      <c r="L683" s="46" t="b">
        <f>F683=K683</f>
        <v>1</v>
      </c>
      <c r="M683" s="16">
        <v>2.4</v>
      </c>
      <c r="N683" s="46" t="b">
        <f t="shared" si="99"/>
        <v>1</v>
      </c>
    </row>
    <row r="684" spans="2:14">
      <c r="B684" s="17" t="s">
        <v>662</v>
      </c>
      <c r="C684" s="17" t="s">
        <v>663</v>
      </c>
      <c r="D684" s="40" t="s">
        <v>363</v>
      </c>
      <c r="E684" s="41">
        <v>0.1</v>
      </c>
      <c r="F684" s="49">
        <v>23.83</v>
      </c>
      <c r="G684" s="47">
        <f t="shared" si="102"/>
        <v>2.38</v>
      </c>
      <c r="I684" s="41">
        <v>0.1</v>
      </c>
      <c r="J684" s="46" t="b">
        <f>E684=I684</f>
        <v>1</v>
      </c>
      <c r="K684" s="16">
        <v>23.83</v>
      </c>
      <c r="L684" s="46" t="b">
        <f>F684=K684</f>
        <v>1</v>
      </c>
      <c r="M684" s="16">
        <v>2.38</v>
      </c>
      <c r="N684" s="46" t="b">
        <f t="shared" si="99"/>
        <v>1</v>
      </c>
    </row>
    <row r="685" spans="2:14">
      <c r="B685" s="42"/>
      <c r="C685" s="42"/>
      <c r="D685" s="42"/>
      <c r="E685" s="42"/>
      <c r="F685" s="43" t="s">
        <v>21</v>
      </c>
      <c r="G685" s="48">
        <f>SUM(G683:G684)</f>
        <v>4.7799999999999994</v>
      </c>
      <c r="I685" s="42"/>
      <c r="K685" s="42"/>
      <c r="M685" s="44">
        <v>4.78</v>
      </c>
      <c r="N685" s="46" t="b">
        <f t="shared" si="99"/>
        <v>1</v>
      </c>
    </row>
    <row r="687" spans="2:14" ht="51" customHeight="1">
      <c r="B687" s="64" t="s">
        <v>776</v>
      </c>
      <c r="C687" s="65"/>
      <c r="D687" s="65"/>
      <c r="E687" s="65"/>
      <c r="F687" s="65"/>
      <c r="G687" s="66"/>
      <c r="I687" s="30"/>
      <c r="K687" s="30"/>
      <c r="M687" s="31"/>
    </row>
    <row r="688" spans="2:14">
      <c r="B688" s="32" t="s">
        <v>367</v>
      </c>
      <c r="C688" s="33"/>
      <c r="D688" s="33"/>
      <c r="E688" s="33"/>
      <c r="F688" s="33"/>
      <c r="G688" s="34"/>
      <c r="I688" s="33"/>
      <c r="K688" s="33"/>
      <c r="M688" s="34"/>
    </row>
    <row r="689" spans="2:14">
      <c r="B689" s="35" t="s">
        <v>777</v>
      </c>
      <c r="C689" s="36"/>
      <c r="D689" s="36"/>
      <c r="E689" s="36"/>
      <c r="F689" s="37"/>
      <c r="G689" s="38"/>
      <c r="I689" s="36"/>
      <c r="K689" s="37"/>
      <c r="M689" s="38"/>
    </row>
    <row r="690" spans="2:14">
      <c r="B690" s="39" t="s">
        <v>353</v>
      </c>
      <c r="C690" s="7" t="s">
        <v>17</v>
      </c>
      <c r="D690" s="39" t="s">
        <v>354</v>
      </c>
      <c r="E690" s="39" t="s">
        <v>355</v>
      </c>
      <c r="F690" s="39" t="s">
        <v>1684</v>
      </c>
      <c r="G690" s="39" t="s">
        <v>360</v>
      </c>
      <c r="I690" s="39" t="s">
        <v>355</v>
      </c>
      <c r="K690" s="39" t="s">
        <v>358</v>
      </c>
      <c r="M690" s="39" t="s">
        <v>360</v>
      </c>
    </row>
    <row r="691" spans="2:14" ht="33.75">
      <c r="B691" s="17" t="s">
        <v>778</v>
      </c>
      <c r="C691" s="13" t="s">
        <v>779</v>
      </c>
      <c r="D691" s="40" t="s">
        <v>90</v>
      </c>
      <c r="E691" s="41">
        <v>20</v>
      </c>
      <c r="F691" s="49">
        <v>11.46</v>
      </c>
      <c r="G691" s="47">
        <f t="shared" ref="G691:G707" si="103">TRUNC(E691*F691,2)</f>
        <v>229.2</v>
      </c>
      <c r="I691" s="41">
        <v>20</v>
      </c>
      <c r="J691" s="46" t="b">
        <f t="shared" ref="J691:J707" si="104">E691=I691</f>
        <v>1</v>
      </c>
      <c r="K691" s="16">
        <v>11.46</v>
      </c>
      <c r="L691" s="46" t="b">
        <f t="shared" ref="L691:L707" si="105">F691=K691</f>
        <v>1</v>
      </c>
      <c r="M691" s="16">
        <v>229.2</v>
      </c>
      <c r="N691" s="46" t="b">
        <f t="shared" si="99"/>
        <v>1</v>
      </c>
    </row>
    <row r="692" spans="2:14" ht="33.75">
      <c r="B692" s="17" t="s">
        <v>780</v>
      </c>
      <c r="C692" s="13" t="s">
        <v>781</v>
      </c>
      <c r="D692" s="40" t="s">
        <v>47</v>
      </c>
      <c r="E692" s="41">
        <v>1</v>
      </c>
      <c r="F692" s="49">
        <v>56.25</v>
      </c>
      <c r="G692" s="47">
        <f t="shared" si="103"/>
        <v>56.25</v>
      </c>
      <c r="I692" s="41">
        <v>1</v>
      </c>
      <c r="J692" s="46" t="b">
        <f t="shared" si="104"/>
        <v>1</v>
      </c>
      <c r="K692" s="16">
        <v>56.25</v>
      </c>
      <c r="L692" s="46" t="b">
        <f t="shared" si="105"/>
        <v>1</v>
      </c>
      <c r="M692" s="16">
        <v>56.25</v>
      </c>
      <c r="N692" s="46" t="b">
        <f t="shared" si="99"/>
        <v>1</v>
      </c>
    </row>
    <row r="693" spans="2:14" ht="33.75">
      <c r="B693" s="17" t="s">
        <v>409</v>
      </c>
      <c r="C693" s="13" t="s">
        <v>410</v>
      </c>
      <c r="D693" s="40" t="s">
        <v>47</v>
      </c>
      <c r="E693" s="41">
        <v>1</v>
      </c>
      <c r="F693" s="49">
        <v>191.1</v>
      </c>
      <c r="G693" s="47">
        <f t="shared" si="103"/>
        <v>191.1</v>
      </c>
      <c r="I693" s="41">
        <v>1</v>
      </c>
      <c r="J693" s="46" t="b">
        <f t="shared" si="104"/>
        <v>1</v>
      </c>
      <c r="K693" s="16">
        <v>191.1</v>
      </c>
      <c r="L693" s="46" t="b">
        <f t="shared" si="105"/>
        <v>1</v>
      </c>
      <c r="M693" s="16">
        <v>191.1</v>
      </c>
      <c r="N693" s="46" t="b">
        <f t="shared" si="99"/>
        <v>1</v>
      </c>
    </row>
    <row r="694" spans="2:14" ht="22.5">
      <c r="B694" s="17" t="s">
        <v>782</v>
      </c>
      <c r="C694" s="13" t="s">
        <v>783</v>
      </c>
      <c r="D694" s="40" t="s">
        <v>47</v>
      </c>
      <c r="E694" s="41">
        <v>2</v>
      </c>
      <c r="F694" s="49">
        <v>5.04</v>
      </c>
      <c r="G694" s="47">
        <f t="shared" si="103"/>
        <v>10.08</v>
      </c>
      <c r="I694" s="41">
        <v>2</v>
      </c>
      <c r="J694" s="46" t="b">
        <f t="shared" si="104"/>
        <v>1</v>
      </c>
      <c r="K694" s="16">
        <v>5.04</v>
      </c>
      <c r="L694" s="46" t="b">
        <f t="shared" si="105"/>
        <v>1</v>
      </c>
      <c r="M694" s="16">
        <v>10.08</v>
      </c>
      <c r="N694" s="46" t="b">
        <f t="shared" si="99"/>
        <v>1</v>
      </c>
    </row>
    <row r="695" spans="2:14" ht="22.5">
      <c r="B695" s="17" t="s">
        <v>784</v>
      </c>
      <c r="C695" s="13" t="s">
        <v>785</v>
      </c>
      <c r="D695" s="40" t="s">
        <v>47</v>
      </c>
      <c r="E695" s="41">
        <v>2</v>
      </c>
      <c r="F695" s="49">
        <v>3.46</v>
      </c>
      <c r="G695" s="47">
        <f t="shared" si="103"/>
        <v>6.92</v>
      </c>
      <c r="I695" s="41">
        <v>2</v>
      </c>
      <c r="J695" s="46" t="b">
        <f t="shared" si="104"/>
        <v>1</v>
      </c>
      <c r="K695" s="16">
        <v>3.46</v>
      </c>
      <c r="L695" s="46" t="b">
        <f t="shared" si="105"/>
        <v>1</v>
      </c>
      <c r="M695" s="16">
        <v>6.92</v>
      </c>
      <c r="N695" s="46" t="b">
        <f t="shared" si="99"/>
        <v>1</v>
      </c>
    </row>
    <row r="696" spans="2:14" ht="22.5">
      <c r="B696" s="17" t="s">
        <v>786</v>
      </c>
      <c r="C696" s="13" t="s">
        <v>787</v>
      </c>
      <c r="D696" s="40" t="s">
        <v>47</v>
      </c>
      <c r="E696" s="41">
        <v>1</v>
      </c>
      <c r="F696" s="49">
        <v>52.29</v>
      </c>
      <c r="G696" s="47">
        <f t="shared" si="103"/>
        <v>52.29</v>
      </c>
      <c r="I696" s="41">
        <v>1</v>
      </c>
      <c r="J696" s="46" t="b">
        <f t="shared" si="104"/>
        <v>1</v>
      </c>
      <c r="K696" s="16">
        <v>52.29</v>
      </c>
      <c r="L696" s="46" t="b">
        <f t="shared" si="105"/>
        <v>1</v>
      </c>
      <c r="M696" s="16">
        <v>52.29</v>
      </c>
      <c r="N696" s="46" t="b">
        <f t="shared" si="99"/>
        <v>1</v>
      </c>
    </row>
    <row r="697" spans="2:14">
      <c r="B697" s="17" t="s">
        <v>788</v>
      </c>
      <c r="C697" s="13" t="s">
        <v>789</v>
      </c>
      <c r="D697" s="40" t="s">
        <v>90</v>
      </c>
      <c r="E697" s="41">
        <v>18</v>
      </c>
      <c r="F697" s="49">
        <v>10.88</v>
      </c>
      <c r="G697" s="47">
        <f t="shared" si="103"/>
        <v>195.84</v>
      </c>
      <c r="I697" s="41">
        <v>18</v>
      </c>
      <c r="J697" s="46" t="b">
        <f t="shared" si="104"/>
        <v>1</v>
      </c>
      <c r="K697" s="16">
        <v>10.88</v>
      </c>
      <c r="L697" s="46" t="b">
        <f t="shared" si="105"/>
        <v>1</v>
      </c>
      <c r="M697" s="16">
        <v>195.84</v>
      </c>
      <c r="N697" s="46" t="b">
        <f t="shared" si="99"/>
        <v>1</v>
      </c>
    </row>
    <row r="698" spans="2:14" ht="22.5">
      <c r="B698" s="17" t="s">
        <v>790</v>
      </c>
      <c r="C698" s="13" t="s">
        <v>791</v>
      </c>
      <c r="D698" s="40" t="s">
        <v>47</v>
      </c>
      <c r="E698" s="41">
        <v>1</v>
      </c>
      <c r="F698" s="49">
        <v>89.43</v>
      </c>
      <c r="G698" s="47">
        <f t="shared" si="103"/>
        <v>89.43</v>
      </c>
      <c r="I698" s="41">
        <v>1</v>
      </c>
      <c r="J698" s="46" t="b">
        <f t="shared" si="104"/>
        <v>1</v>
      </c>
      <c r="K698" s="16">
        <v>89.43</v>
      </c>
      <c r="L698" s="46" t="b">
        <f t="shared" si="105"/>
        <v>1</v>
      </c>
      <c r="M698" s="16">
        <v>89.43</v>
      </c>
      <c r="N698" s="46" t="b">
        <f t="shared" si="99"/>
        <v>1</v>
      </c>
    </row>
    <row r="699" spans="2:14" ht="22.5">
      <c r="B699" s="17" t="s">
        <v>792</v>
      </c>
      <c r="C699" s="13" t="s">
        <v>793</v>
      </c>
      <c r="D699" s="40" t="s">
        <v>47</v>
      </c>
      <c r="E699" s="41">
        <v>1</v>
      </c>
      <c r="F699" s="49">
        <v>28.81</v>
      </c>
      <c r="G699" s="47">
        <f t="shared" si="103"/>
        <v>28.81</v>
      </c>
      <c r="I699" s="41">
        <v>1</v>
      </c>
      <c r="J699" s="46" t="b">
        <f t="shared" si="104"/>
        <v>1</v>
      </c>
      <c r="K699" s="16">
        <v>28.81</v>
      </c>
      <c r="L699" s="46" t="b">
        <f t="shared" si="105"/>
        <v>1</v>
      </c>
      <c r="M699" s="16">
        <v>28.81</v>
      </c>
      <c r="N699" s="46" t="b">
        <f t="shared" si="99"/>
        <v>1</v>
      </c>
    </row>
    <row r="700" spans="2:14" ht="33.75">
      <c r="B700" s="17" t="s">
        <v>794</v>
      </c>
      <c r="C700" s="13" t="s">
        <v>795</v>
      </c>
      <c r="D700" s="40" t="s">
        <v>47</v>
      </c>
      <c r="E700" s="41">
        <v>1</v>
      </c>
      <c r="F700" s="49">
        <v>56.48</v>
      </c>
      <c r="G700" s="47">
        <f t="shared" si="103"/>
        <v>56.48</v>
      </c>
      <c r="I700" s="41">
        <v>1</v>
      </c>
      <c r="J700" s="46" t="b">
        <f t="shared" si="104"/>
        <v>1</v>
      </c>
      <c r="K700" s="16">
        <v>56.48</v>
      </c>
      <c r="L700" s="46" t="b">
        <f t="shared" si="105"/>
        <v>1</v>
      </c>
      <c r="M700" s="16">
        <v>56.48</v>
      </c>
      <c r="N700" s="46" t="b">
        <f t="shared" si="99"/>
        <v>1</v>
      </c>
    </row>
    <row r="701" spans="2:14" ht="22.5">
      <c r="B701" s="17" t="s">
        <v>770</v>
      </c>
      <c r="C701" s="13" t="s">
        <v>771</v>
      </c>
      <c r="D701" s="40" t="s">
        <v>47</v>
      </c>
      <c r="E701" s="41">
        <v>3</v>
      </c>
      <c r="F701" s="49">
        <v>4.79</v>
      </c>
      <c r="G701" s="47">
        <f t="shared" si="103"/>
        <v>14.37</v>
      </c>
      <c r="I701" s="41">
        <v>3</v>
      </c>
      <c r="J701" s="46" t="b">
        <f t="shared" si="104"/>
        <v>1</v>
      </c>
      <c r="K701" s="16">
        <v>4.79</v>
      </c>
      <c r="L701" s="46" t="b">
        <f t="shared" si="105"/>
        <v>1</v>
      </c>
      <c r="M701" s="16">
        <v>14.37</v>
      </c>
      <c r="N701" s="46" t="b">
        <f t="shared" si="99"/>
        <v>1</v>
      </c>
    </row>
    <row r="702" spans="2:14">
      <c r="B702" s="17" t="s">
        <v>796</v>
      </c>
      <c r="C702" s="13" t="s">
        <v>797</v>
      </c>
      <c r="D702" s="40" t="s">
        <v>47</v>
      </c>
      <c r="E702" s="41">
        <v>4</v>
      </c>
      <c r="F702" s="49">
        <v>1.9</v>
      </c>
      <c r="G702" s="47">
        <f t="shared" si="103"/>
        <v>7.6</v>
      </c>
      <c r="I702" s="41">
        <v>4</v>
      </c>
      <c r="J702" s="46" t="b">
        <f t="shared" si="104"/>
        <v>1</v>
      </c>
      <c r="K702" s="16">
        <v>1.9</v>
      </c>
      <c r="L702" s="46" t="b">
        <f t="shared" si="105"/>
        <v>1</v>
      </c>
      <c r="M702" s="16">
        <v>7.6</v>
      </c>
      <c r="N702" s="46" t="b">
        <f t="shared" si="99"/>
        <v>1</v>
      </c>
    </row>
    <row r="703" spans="2:14" ht="22.5">
      <c r="B703" s="17" t="s">
        <v>798</v>
      </c>
      <c r="C703" s="13" t="s">
        <v>799</v>
      </c>
      <c r="D703" s="40" t="s">
        <v>47</v>
      </c>
      <c r="E703" s="41">
        <v>1</v>
      </c>
      <c r="F703" s="49">
        <v>25.68</v>
      </c>
      <c r="G703" s="47">
        <f t="shared" si="103"/>
        <v>25.68</v>
      </c>
      <c r="I703" s="41">
        <v>1</v>
      </c>
      <c r="J703" s="46" t="b">
        <f t="shared" si="104"/>
        <v>1</v>
      </c>
      <c r="K703" s="16">
        <v>25.68</v>
      </c>
      <c r="L703" s="46" t="b">
        <f t="shared" si="105"/>
        <v>1</v>
      </c>
      <c r="M703" s="16">
        <v>25.68</v>
      </c>
      <c r="N703" s="46" t="b">
        <f t="shared" ref="N703:N748" si="106">G703=M703</f>
        <v>1</v>
      </c>
    </row>
    <row r="704" spans="2:14" ht="22.5">
      <c r="B704" s="17" t="s">
        <v>800</v>
      </c>
      <c r="C704" s="13" t="s">
        <v>801</v>
      </c>
      <c r="D704" s="40" t="s">
        <v>90</v>
      </c>
      <c r="E704" s="41">
        <v>7</v>
      </c>
      <c r="F704" s="49">
        <v>169.34</v>
      </c>
      <c r="G704" s="47">
        <f t="shared" si="103"/>
        <v>1185.3800000000001</v>
      </c>
      <c r="I704" s="41">
        <v>7</v>
      </c>
      <c r="J704" s="46" t="b">
        <f t="shared" si="104"/>
        <v>1</v>
      </c>
      <c r="K704" s="16">
        <v>169.34</v>
      </c>
      <c r="L704" s="46" t="b">
        <f t="shared" si="105"/>
        <v>1</v>
      </c>
      <c r="M704" s="16">
        <v>1185.3800000000001</v>
      </c>
      <c r="N704" s="46" t="b">
        <f t="shared" si="106"/>
        <v>1</v>
      </c>
    </row>
    <row r="705" spans="2:14">
      <c r="B705" s="17" t="s">
        <v>662</v>
      </c>
      <c r="C705" s="13" t="s">
        <v>663</v>
      </c>
      <c r="D705" s="40" t="s">
        <v>363</v>
      </c>
      <c r="E705" s="41">
        <v>3.5078</v>
      </c>
      <c r="F705" s="49">
        <v>23.83</v>
      </c>
      <c r="G705" s="47">
        <f t="shared" si="103"/>
        <v>83.59</v>
      </c>
      <c r="I705" s="41">
        <v>3.5078</v>
      </c>
      <c r="J705" s="46" t="b">
        <f t="shared" si="104"/>
        <v>1</v>
      </c>
      <c r="K705" s="16">
        <v>23.83</v>
      </c>
      <c r="L705" s="46" t="b">
        <f t="shared" si="105"/>
        <v>1</v>
      </c>
      <c r="M705" s="16">
        <v>83.59</v>
      </c>
      <c r="N705" s="46" t="b">
        <f t="shared" si="106"/>
        <v>1</v>
      </c>
    </row>
    <row r="706" spans="2:14">
      <c r="B706" s="17" t="s">
        <v>415</v>
      </c>
      <c r="C706" s="13" t="s">
        <v>416</v>
      </c>
      <c r="D706" s="40" t="s">
        <v>363</v>
      </c>
      <c r="E706" s="41">
        <v>0.38969999999999999</v>
      </c>
      <c r="F706" s="49">
        <v>31.14</v>
      </c>
      <c r="G706" s="47">
        <f t="shared" si="103"/>
        <v>12.13</v>
      </c>
      <c r="I706" s="41">
        <v>0.38969999999999999</v>
      </c>
      <c r="J706" s="46" t="b">
        <f t="shared" si="104"/>
        <v>1</v>
      </c>
      <c r="K706" s="16">
        <v>31.14</v>
      </c>
      <c r="L706" s="46" t="b">
        <f t="shared" si="105"/>
        <v>1</v>
      </c>
      <c r="M706" s="16">
        <v>12.13</v>
      </c>
      <c r="N706" s="46" t="b">
        <f t="shared" si="106"/>
        <v>1</v>
      </c>
    </row>
    <row r="707" spans="2:14" ht="33.75">
      <c r="B707" s="17" t="s">
        <v>802</v>
      </c>
      <c r="C707" s="13" t="s">
        <v>803</v>
      </c>
      <c r="D707" s="40" t="s">
        <v>90</v>
      </c>
      <c r="E707" s="41">
        <v>1.3</v>
      </c>
      <c r="F707" s="49">
        <v>61.91</v>
      </c>
      <c r="G707" s="47">
        <f t="shared" si="103"/>
        <v>80.48</v>
      </c>
      <c r="I707" s="41">
        <v>1.3</v>
      </c>
      <c r="J707" s="46" t="b">
        <f t="shared" si="104"/>
        <v>1</v>
      </c>
      <c r="K707" s="16">
        <v>61.91</v>
      </c>
      <c r="L707" s="46" t="b">
        <f t="shared" si="105"/>
        <v>1</v>
      </c>
      <c r="M707" s="16">
        <v>80.48</v>
      </c>
      <c r="N707" s="46" t="b">
        <f t="shared" si="106"/>
        <v>1</v>
      </c>
    </row>
    <row r="708" spans="2:14">
      <c r="B708" s="42"/>
      <c r="C708" s="42"/>
      <c r="D708" s="42"/>
      <c r="E708" s="42"/>
      <c r="F708" s="43" t="s">
        <v>21</v>
      </c>
      <c r="G708" s="48">
        <f>SUM(G691:G707)</f>
        <v>2325.63</v>
      </c>
      <c r="I708" s="42"/>
      <c r="K708" s="42"/>
      <c r="M708" s="44">
        <v>2325.63</v>
      </c>
      <c r="N708" s="46" t="b">
        <f t="shared" si="106"/>
        <v>1</v>
      </c>
    </row>
    <row r="710" spans="2:14" ht="25.5" customHeight="1">
      <c r="B710" s="64" t="s">
        <v>804</v>
      </c>
      <c r="C710" s="65"/>
      <c r="D710" s="65"/>
      <c r="E710" s="65"/>
      <c r="F710" s="65"/>
      <c r="G710" s="66"/>
      <c r="I710" s="30"/>
      <c r="K710" s="30"/>
      <c r="M710" s="31"/>
    </row>
    <row r="711" spans="2:14">
      <c r="B711" s="32" t="s">
        <v>351</v>
      </c>
      <c r="C711" s="33"/>
      <c r="D711" s="33"/>
      <c r="E711" s="33"/>
      <c r="F711" s="33"/>
      <c r="G711" s="34"/>
      <c r="I711" s="33"/>
      <c r="K711" s="33"/>
      <c r="M711" s="34"/>
    </row>
    <row r="712" spans="2:14">
      <c r="B712" s="35" t="s">
        <v>805</v>
      </c>
      <c r="C712" s="36"/>
      <c r="D712" s="36"/>
      <c r="E712" s="36"/>
      <c r="F712" s="37"/>
      <c r="G712" s="38"/>
      <c r="I712" s="36"/>
      <c r="K712" s="37"/>
      <c r="M712" s="38"/>
    </row>
    <row r="713" spans="2:14">
      <c r="B713" s="39" t="s">
        <v>353</v>
      </c>
      <c r="C713" s="7" t="s">
        <v>17</v>
      </c>
      <c r="D713" s="39" t="s">
        <v>354</v>
      </c>
      <c r="E713" s="39" t="s">
        <v>355</v>
      </c>
      <c r="F713" s="39" t="s">
        <v>1684</v>
      </c>
      <c r="G713" s="39" t="s">
        <v>360</v>
      </c>
      <c r="I713" s="39" t="s">
        <v>355</v>
      </c>
      <c r="K713" s="39" t="s">
        <v>358</v>
      </c>
      <c r="M713" s="39" t="s">
        <v>360</v>
      </c>
    </row>
    <row r="714" spans="2:14" ht="22.5">
      <c r="B714" s="17" t="s">
        <v>806</v>
      </c>
      <c r="C714" s="13" t="s">
        <v>807</v>
      </c>
      <c r="D714" s="40" t="s">
        <v>363</v>
      </c>
      <c r="E714" s="41">
        <v>6.6000000000000003E-2</v>
      </c>
      <c r="F714" s="49">
        <v>22.99</v>
      </c>
      <c r="G714" s="47">
        <f t="shared" ref="G714:G715" si="107">TRUNC(E714*F714,2)</f>
        <v>1.51</v>
      </c>
      <c r="I714" s="41">
        <v>6.6000000000000003E-2</v>
      </c>
      <c r="J714" s="46" t="b">
        <f>E714=I714</f>
        <v>1</v>
      </c>
      <c r="K714" s="16">
        <v>22.99</v>
      </c>
      <c r="L714" s="46" t="b">
        <f>F714=K714</f>
        <v>1</v>
      </c>
      <c r="M714" s="16">
        <v>1.51</v>
      </c>
      <c r="N714" s="46" t="b">
        <f t="shared" si="106"/>
        <v>1</v>
      </c>
    </row>
    <row r="715" spans="2:14" ht="22.5">
      <c r="B715" s="17" t="s">
        <v>808</v>
      </c>
      <c r="C715" s="13" t="s">
        <v>809</v>
      </c>
      <c r="D715" s="40" t="s">
        <v>363</v>
      </c>
      <c r="E715" s="41">
        <v>0.23480000000000001</v>
      </c>
      <c r="F715" s="49">
        <v>27.84</v>
      </c>
      <c r="G715" s="47">
        <f t="shared" si="107"/>
        <v>6.53</v>
      </c>
      <c r="I715" s="41">
        <v>0.23480000000000001</v>
      </c>
      <c r="J715" s="46" t="b">
        <f>E715=I715</f>
        <v>1</v>
      </c>
      <c r="K715" s="16">
        <v>27.84</v>
      </c>
      <c r="L715" s="46" t="b">
        <f>F715=K715</f>
        <v>1</v>
      </c>
      <c r="M715" s="16">
        <v>6.53</v>
      </c>
      <c r="N715" s="46" t="b">
        <f t="shared" si="106"/>
        <v>1</v>
      </c>
    </row>
    <row r="716" spans="2:14">
      <c r="B716" s="42"/>
      <c r="C716" s="42"/>
      <c r="D716" s="42"/>
      <c r="E716" s="42"/>
      <c r="F716" s="43" t="s">
        <v>21</v>
      </c>
      <c r="G716" s="48">
        <f>SUM(G714:G715)</f>
        <v>8.0400000000000009</v>
      </c>
      <c r="I716" s="42"/>
      <c r="K716" s="42"/>
      <c r="M716" s="44">
        <v>8.0399999999999991</v>
      </c>
      <c r="N716" s="46" t="b">
        <f t="shared" si="106"/>
        <v>1</v>
      </c>
    </row>
    <row r="718" spans="2:14">
      <c r="B718" s="29" t="s">
        <v>810</v>
      </c>
      <c r="C718" s="30"/>
      <c r="D718" s="30"/>
      <c r="E718" s="30"/>
      <c r="F718" s="30"/>
      <c r="G718" s="31"/>
      <c r="I718" s="30"/>
      <c r="K718" s="30"/>
      <c r="M718" s="31"/>
    </row>
    <row r="719" spans="2:14">
      <c r="B719" s="32" t="s">
        <v>351</v>
      </c>
      <c r="C719" s="33"/>
      <c r="D719" s="33"/>
      <c r="E719" s="33"/>
      <c r="F719" s="33"/>
      <c r="G719" s="34"/>
      <c r="I719" s="33"/>
      <c r="K719" s="33"/>
      <c r="M719" s="34"/>
    </row>
    <row r="720" spans="2:14">
      <c r="B720" s="35" t="s">
        <v>811</v>
      </c>
      <c r="C720" s="36"/>
      <c r="D720" s="36"/>
      <c r="E720" s="36"/>
      <c r="F720" s="37"/>
      <c r="G720" s="38"/>
      <c r="I720" s="36"/>
      <c r="K720" s="37"/>
      <c r="M720" s="38"/>
    </row>
    <row r="721" spans="2:14">
      <c r="B721" s="39" t="s">
        <v>353</v>
      </c>
      <c r="C721" s="7" t="s">
        <v>17</v>
      </c>
      <c r="D721" s="39" t="s">
        <v>354</v>
      </c>
      <c r="E721" s="39" t="s">
        <v>355</v>
      </c>
      <c r="F721" s="39" t="s">
        <v>1684</v>
      </c>
      <c r="G721" s="39" t="s">
        <v>360</v>
      </c>
      <c r="I721" s="39" t="s">
        <v>355</v>
      </c>
      <c r="K721" s="39" t="s">
        <v>358</v>
      </c>
      <c r="M721" s="39" t="s">
        <v>360</v>
      </c>
    </row>
    <row r="722" spans="2:14">
      <c r="B722" s="17" t="s">
        <v>812</v>
      </c>
      <c r="C722" s="13" t="s">
        <v>813</v>
      </c>
      <c r="D722" s="40" t="s">
        <v>47</v>
      </c>
      <c r="E722" s="41">
        <v>4.4999999999999997E-3</v>
      </c>
      <c r="F722" s="49">
        <v>3.02</v>
      </c>
      <c r="G722" s="47">
        <f t="shared" ref="G722:G725" si="108">TRUNC(E722*F722,2)</f>
        <v>0.01</v>
      </c>
      <c r="I722" s="41">
        <v>4.4999999999999997E-3</v>
      </c>
      <c r="J722" s="46" t="b">
        <f>E722=I722</f>
        <v>1</v>
      </c>
      <c r="K722" s="16">
        <v>3.02</v>
      </c>
      <c r="L722" s="46" t="b">
        <f>F722=K722</f>
        <v>1</v>
      </c>
      <c r="M722" s="16">
        <v>0.01</v>
      </c>
      <c r="N722" s="46" t="b">
        <f t="shared" si="106"/>
        <v>1</v>
      </c>
    </row>
    <row r="723" spans="2:14">
      <c r="B723" s="17" t="s">
        <v>399</v>
      </c>
      <c r="C723" s="13" t="s">
        <v>400</v>
      </c>
      <c r="D723" s="40" t="s">
        <v>90</v>
      </c>
      <c r="E723" s="41">
        <v>1.0492999999999999</v>
      </c>
      <c r="F723" s="49">
        <v>4.33</v>
      </c>
      <c r="G723" s="47">
        <f t="shared" si="108"/>
        <v>4.54</v>
      </c>
      <c r="I723" s="41">
        <v>1.0492999999999999</v>
      </c>
      <c r="J723" s="46" t="b">
        <f>E723=I723</f>
        <v>1</v>
      </c>
      <c r="K723" s="16">
        <v>4.33</v>
      </c>
      <c r="L723" s="46" t="b">
        <f>F723=K723</f>
        <v>1</v>
      </c>
      <c r="M723" s="16">
        <v>4.54</v>
      </c>
      <c r="N723" s="46" t="b">
        <f t="shared" si="106"/>
        <v>1</v>
      </c>
    </row>
    <row r="724" spans="2:14" ht="22.5">
      <c r="B724" s="17" t="s">
        <v>806</v>
      </c>
      <c r="C724" s="13" t="s">
        <v>807</v>
      </c>
      <c r="D724" s="40" t="s">
        <v>363</v>
      </c>
      <c r="E724" s="41">
        <v>1.95E-2</v>
      </c>
      <c r="F724" s="49">
        <v>22.99</v>
      </c>
      <c r="G724" s="47">
        <f t="shared" si="108"/>
        <v>0.44</v>
      </c>
      <c r="I724" s="41">
        <v>1.95E-2</v>
      </c>
      <c r="J724" s="46" t="b">
        <f>E724=I724</f>
        <v>1</v>
      </c>
      <c r="K724" s="16">
        <v>22.99</v>
      </c>
      <c r="L724" s="46" t="b">
        <f>F724=K724</f>
        <v>1</v>
      </c>
      <c r="M724" s="16">
        <v>0.44</v>
      </c>
      <c r="N724" s="46" t="b">
        <f t="shared" si="106"/>
        <v>1</v>
      </c>
    </row>
    <row r="725" spans="2:14" ht="22.5">
      <c r="B725" s="17" t="s">
        <v>808</v>
      </c>
      <c r="C725" s="13" t="s">
        <v>809</v>
      </c>
      <c r="D725" s="40" t="s">
        <v>363</v>
      </c>
      <c r="E725" s="41">
        <v>1.95E-2</v>
      </c>
      <c r="F725" s="49">
        <v>27.84</v>
      </c>
      <c r="G725" s="47">
        <f t="shared" si="108"/>
        <v>0.54</v>
      </c>
      <c r="I725" s="41">
        <v>1.95E-2</v>
      </c>
      <c r="J725" s="46" t="b">
        <f>E725=I725</f>
        <v>1</v>
      </c>
      <c r="K725" s="16">
        <v>27.84</v>
      </c>
      <c r="L725" s="46" t="b">
        <f>F725=K725</f>
        <v>1</v>
      </c>
      <c r="M725" s="16">
        <v>0.54</v>
      </c>
      <c r="N725" s="46" t="b">
        <f t="shared" si="106"/>
        <v>1</v>
      </c>
    </row>
    <row r="726" spans="2:14">
      <c r="B726" s="42"/>
      <c r="C726" s="42"/>
      <c r="D726" s="42"/>
      <c r="E726" s="42"/>
      <c r="F726" s="43" t="s">
        <v>21</v>
      </c>
      <c r="G726" s="48">
        <f>SUM(G722:G725)</f>
        <v>5.53</v>
      </c>
      <c r="I726" s="42"/>
      <c r="K726" s="42"/>
      <c r="M726" s="44">
        <v>5.53</v>
      </c>
      <c r="N726" s="46" t="b">
        <f t="shared" si="106"/>
        <v>1</v>
      </c>
    </row>
    <row r="728" spans="2:14">
      <c r="B728" s="29" t="s">
        <v>814</v>
      </c>
      <c r="C728" s="30"/>
      <c r="D728" s="30"/>
      <c r="E728" s="30"/>
      <c r="F728" s="30"/>
      <c r="G728" s="31"/>
      <c r="I728" s="30"/>
      <c r="K728" s="30"/>
      <c r="M728" s="31"/>
    </row>
    <row r="729" spans="2:14">
      <c r="B729" s="32" t="s">
        <v>351</v>
      </c>
      <c r="C729" s="33"/>
      <c r="D729" s="33"/>
      <c r="E729" s="33"/>
      <c r="F729" s="33"/>
      <c r="G729" s="34"/>
      <c r="I729" s="33"/>
      <c r="K729" s="33"/>
      <c r="M729" s="34"/>
    </row>
    <row r="730" spans="2:14">
      <c r="B730" s="35" t="s">
        <v>815</v>
      </c>
      <c r="C730" s="36"/>
      <c r="D730" s="36"/>
      <c r="E730" s="36"/>
      <c r="F730" s="37"/>
      <c r="G730" s="38"/>
      <c r="I730" s="36"/>
      <c r="K730" s="37"/>
      <c r="M730" s="38"/>
    </row>
    <row r="731" spans="2:14">
      <c r="B731" s="39" t="s">
        <v>353</v>
      </c>
      <c r="C731" s="7" t="s">
        <v>17</v>
      </c>
      <c r="D731" s="39" t="s">
        <v>354</v>
      </c>
      <c r="E731" s="39" t="s">
        <v>355</v>
      </c>
      <c r="F731" s="39" t="s">
        <v>1684</v>
      </c>
      <c r="G731" s="39" t="s">
        <v>360</v>
      </c>
      <c r="I731" s="39" t="s">
        <v>355</v>
      </c>
      <c r="K731" s="39" t="s">
        <v>358</v>
      </c>
      <c r="M731" s="39" t="s">
        <v>360</v>
      </c>
    </row>
    <row r="732" spans="2:14">
      <c r="B732" s="17" t="s">
        <v>812</v>
      </c>
      <c r="C732" s="13" t="s">
        <v>813</v>
      </c>
      <c r="D732" s="40" t="s">
        <v>47</v>
      </c>
      <c r="E732" s="41">
        <v>5.4999999999999997E-3</v>
      </c>
      <c r="F732" s="49">
        <v>3.02</v>
      </c>
      <c r="G732" s="47">
        <f t="shared" ref="G732:G735" si="109">TRUNC(E732*F732,2)</f>
        <v>0.01</v>
      </c>
      <c r="I732" s="41">
        <v>5.4999999999999997E-3</v>
      </c>
      <c r="J732" s="46" t="b">
        <f>E732=I732</f>
        <v>1</v>
      </c>
      <c r="K732" s="16">
        <v>3.02</v>
      </c>
      <c r="L732" s="46" t="b">
        <f>F732=K732</f>
        <v>1</v>
      </c>
      <c r="M732" s="16">
        <v>0.01</v>
      </c>
      <c r="N732" s="46" t="b">
        <f t="shared" si="106"/>
        <v>1</v>
      </c>
    </row>
    <row r="733" spans="2:14">
      <c r="B733" s="17" t="s">
        <v>816</v>
      </c>
      <c r="C733" s="13" t="s">
        <v>817</v>
      </c>
      <c r="D733" s="40" t="s">
        <v>90</v>
      </c>
      <c r="E733" s="41">
        <v>1.0492999999999999</v>
      </c>
      <c r="F733" s="49">
        <v>9.34</v>
      </c>
      <c r="G733" s="47">
        <f t="shared" si="109"/>
        <v>9.8000000000000007</v>
      </c>
      <c r="I733" s="41">
        <v>1.0492999999999999</v>
      </c>
      <c r="J733" s="46" t="b">
        <f>E733=I733</f>
        <v>1</v>
      </c>
      <c r="K733" s="16">
        <v>9.34</v>
      </c>
      <c r="L733" s="46" t="b">
        <f>F733=K733</f>
        <v>1</v>
      </c>
      <c r="M733" s="16">
        <v>9.8000000000000007</v>
      </c>
      <c r="N733" s="46" t="b">
        <f t="shared" si="106"/>
        <v>1</v>
      </c>
    </row>
    <row r="734" spans="2:14" ht="22.5">
      <c r="B734" s="17" t="s">
        <v>806</v>
      </c>
      <c r="C734" s="13" t="s">
        <v>807</v>
      </c>
      <c r="D734" s="40" t="s">
        <v>363</v>
      </c>
      <c r="E734" s="41">
        <v>2.35E-2</v>
      </c>
      <c r="F734" s="49">
        <v>22.99</v>
      </c>
      <c r="G734" s="47">
        <f t="shared" si="109"/>
        <v>0.54</v>
      </c>
      <c r="I734" s="41">
        <v>2.35E-2</v>
      </c>
      <c r="J734" s="46" t="b">
        <f>E734=I734</f>
        <v>1</v>
      </c>
      <c r="K734" s="16">
        <v>22.99</v>
      </c>
      <c r="L734" s="46" t="b">
        <f>F734=K734</f>
        <v>1</v>
      </c>
      <c r="M734" s="16">
        <v>0.54</v>
      </c>
      <c r="N734" s="46" t="b">
        <f t="shared" si="106"/>
        <v>1</v>
      </c>
    </row>
    <row r="735" spans="2:14" ht="22.5">
      <c r="B735" s="17" t="s">
        <v>808</v>
      </c>
      <c r="C735" s="13" t="s">
        <v>809</v>
      </c>
      <c r="D735" s="40" t="s">
        <v>363</v>
      </c>
      <c r="E735" s="41">
        <v>2.35E-2</v>
      </c>
      <c r="F735" s="49">
        <v>27.84</v>
      </c>
      <c r="G735" s="47">
        <f t="shared" si="109"/>
        <v>0.65</v>
      </c>
      <c r="I735" s="41">
        <v>2.35E-2</v>
      </c>
      <c r="J735" s="46" t="b">
        <f>E735=I735</f>
        <v>1</v>
      </c>
      <c r="K735" s="16">
        <v>27.84</v>
      </c>
      <c r="L735" s="46" t="b">
        <f>F735=K735</f>
        <v>1</v>
      </c>
      <c r="M735" s="16">
        <v>0.65</v>
      </c>
      <c r="N735" s="46" t="b">
        <f t="shared" si="106"/>
        <v>1</v>
      </c>
    </row>
    <row r="736" spans="2:14">
      <c r="B736" s="42"/>
      <c r="C736" s="42"/>
      <c r="D736" s="42"/>
      <c r="E736" s="42"/>
      <c r="F736" s="43" t="s">
        <v>21</v>
      </c>
      <c r="G736" s="48">
        <f>SUM(G732:G735)</f>
        <v>11.000000000000002</v>
      </c>
      <c r="I736" s="42"/>
      <c r="K736" s="42"/>
      <c r="M736" s="44">
        <v>11</v>
      </c>
      <c r="N736" s="46" t="b">
        <f t="shared" si="106"/>
        <v>1</v>
      </c>
    </row>
    <row r="738" spans="2:14" ht="25.5" customHeight="1">
      <c r="B738" s="64" t="s">
        <v>818</v>
      </c>
      <c r="C738" s="65"/>
      <c r="D738" s="65"/>
      <c r="E738" s="65"/>
      <c r="F738" s="65"/>
      <c r="G738" s="66"/>
      <c r="I738" s="30"/>
      <c r="K738" s="30"/>
      <c r="M738" s="31"/>
    </row>
    <row r="739" spans="2:14">
      <c r="B739" s="32" t="s">
        <v>351</v>
      </c>
      <c r="C739" s="33"/>
      <c r="D739" s="33"/>
      <c r="E739" s="33"/>
      <c r="F739" s="33"/>
      <c r="G739" s="34"/>
      <c r="I739" s="33"/>
      <c r="K739" s="33"/>
      <c r="M739" s="34"/>
    </row>
    <row r="740" spans="2:14">
      <c r="B740" s="35" t="s">
        <v>819</v>
      </c>
      <c r="C740" s="36"/>
      <c r="D740" s="36"/>
      <c r="E740" s="36"/>
      <c r="F740" s="37"/>
      <c r="G740" s="38"/>
      <c r="I740" s="36"/>
      <c r="K740" s="37"/>
      <c r="M740" s="38"/>
    </row>
    <row r="741" spans="2:14">
      <c r="B741" s="39" t="s">
        <v>353</v>
      </c>
      <c r="C741" s="7" t="s">
        <v>17</v>
      </c>
      <c r="D741" s="39" t="s">
        <v>354</v>
      </c>
      <c r="E741" s="39" t="s">
        <v>355</v>
      </c>
      <c r="F741" s="39" t="s">
        <v>1684</v>
      </c>
      <c r="G741" s="39" t="s">
        <v>360</v>
      </c>
      <c r="I741" s="39" t="s">
        <v>355</v>
      </c>
      <c r="K741" s="39" t="s">
        <v>358</v>
      </c>
      <c r="M741" s="39" t="s">
        <v>360</v>
      </c>
    </row>
    <row r="742" spans="2:14">
      <c r="B742" s="17" t="s">
        <v>820</v>
      </c>
      <c r="C742" s="13" t="s">
        <v>821</v>
      </c>
      <c r="D742" s="40" t="s">
        <v>47</v>
      </c>
      <c r="E742" s="41">
        <v>8.2000000000000007E-3</v>
      </c>
      <c r="F742" s="49">
        <v>77.86</v>
      </c>
      <c r="G742" s="47">
        <f t="shared" ref="G742:G747" si="110">TRUNC(E742*F742,2)</f>
        <v>0.63</v>
      </c>
      <c r="I742" s="41">
        <v>8.2000000000000007E-3</v>
      </c>
      <c r="J742" s="46" t="b">
        <f t="shared" ref="J742:J747" si="111">E742=I742</f>
        <v>1</v>
      </c>
      <c r="K742" s="16">
        <v>77.86</v>
      </c>
      <c r="L742" s="46" t="b">
        <f t="shared" ref="L742:L747" si="112">F742=K742</f>
        <v>1</v>
      </c>
      <c r="M742" s="16">
        <v>0.63</v>
      </c>
      <c r="N742" s="46" t="b">
        <f t="shared" si="106"/>
        <v>1</v>
      </c>
    </row>
    <row r="743" spans="2:14" ht="22.5">
      <c r="B743" s="17" t="s">
        <v>822</v>
      </c>
      <c r="C743" s="13" t="s">
        <v>823</v>
      </c>
      <c r="D743" s="40" t="s">
        <v>47</v>
      </c>
      <c r="E743" s="41">
        <v>1</v>
      </c>
      <c r="F743" s="49">
        <v>0.99</v>
      </c>
      <c r="G743" s="47">
        <f t="shared" si="110"/>
        <v>0.99</v>
      </c>
      <c r="I743" s="41">
        <v>1</v>
      </c>
      <c r="J743" s="46" t="b">
        <f t="shared" si="111"/>
        <v>1</v>
      </c>
      <c r="K743" s="16">
        <v>0.99</v>
      </c>
      <c r="L743" s="46" t="b">
        <f t="shared" si="112"/>
        <v>1</v>
      </c>
      <c r="M743" s="16">
        <v>0.99</v>
      </c>
      <c r="N743" s="46" t="b">
        <f t="shared" si="106"/>
        <v>1</v>
      </c>
    </row>
    <row r="744" spans="2:14">
      <c r="B744" s="17" t="s">
        <v>812</v>
      </c>
      <c r="C744" s="13" t="s">
        <v>813</v>
      </c>
      <c r="D744" s="40" t="s">
        <v>47</v>
      </c>
      <c r="E744" s="41">
        <v>1.2E-2</v>
      </c>
      <c r="F744" s="49">
        <v>3.02</v>
      </c>
      <c r="G744" s="47">
        <f t="shared" si="110"/>
        <v>0.03</v>
      </c>
      <c r="I744" s="41">
        <v>1.2E-2</v>
      </c>
      <c r="J744" s="46" t="b">
        <f t="shared" si="111"/>
        <v>1</v>
      </c>
      <c r="K744" s="16">
        <v>3.02</v>
      </c>
      <c r="L744" s="46" t="b">
        <f t="shared" si="112"/>
        <v>1</v>
      </c>
      <c r="M744" s="16">
        <v>0.03</v>
      </c>
      <c r="N744" s="46" t="b">
        <f t="shared" si="106"/>
        <v>1</v>
      </c>
    </row>
    <row r="745" spans="2:14" ht="22.5">
      <c r="B745" s="17" t="s">
        <v>824</v>
      </c>
      <c r="C745" s="13" t="s">
        <v>825</v>
      </c>
      <c r="D745" s="40" t="s">
        <v>47</v>
      </c>
      <c r="E745" s="41">
        <v>9.4999999999999998E-3</v>
      </c>
      <c r="F745" s="49">
        <v>88.22</v>
      </c>
      <c r="G745" s="47">
        <f t="shared" si="110"/>
        <v>0.83</v>
      </c>
      <c r="I745" s="41">
        <v>9.4999999999999998E-3</v>
      </c>
      <c r="J745" s="46" t="b">
        <f t="shared" si="111"/>
        <v>1</v>
      </c>
      <c r="K745" s="16">
        <v>88.22</v>
      </c>
      <c r="L745" s="46" t="b">
        <f t="shared" si="112"/>
        <v>1</v>
      </c>
      <c r="M745" s="16">
        <v>0.83</v>
      </c>
      <c r="N745" s="46" t="b">
        <f t="shared" si="106"/>
        <v>1</v>
      </c>
    </row>
    <row r="746" spans="2:14" ht="22.5">
      <c r="B746" s="17" t="s">
        <v>806</v>
      </c>
      <c r="C746" s="13" t="s">
        <v>807</v>
      </c>
      <c r="D746" s="40" t="s">
        <v>363</v>
      </c>
      <c r="E746" s="41">
        <v>5.2400000000000002E-2</v>
      </c>
      <c r="F746" s="49">
        <v>22.99</v>
      </c>
      <c r="G746" s="47">
        <f t="shared" si="110"/>
        <v>1.2</v>
      </c>
      <c r="I746" s="41">
        <v>5.2400000000000002E-2</v>
      </c>
      <c r="J746" s="46" t="b">
        <f t="shared" si="111"/>
        <v>1</v>
      </c>
      <c r="K746" s="16">
        <v>22.99</v>
      </c>
      <c r="L746" s="46" t="b">
        <f t="shared" si="112"/>
        <v>1</v>
      </c>
      <c r="M746" s="16">
        <v>1.2</v>
      </c>
      <c r="N746" s="46" t="b">
        <f t="shared" si="106"/>
        <v>1</v>
      </c>
    </row>
    <row r="747" spans="2:14" ht="22.5">
      <c r="B747" s="17" t="s">
        <v>808</v>
      </c>
      <c r="C747" s="13" t="s">
        <v>809</v>
      </c>
      <c r="D747" s="40" t="s">
        <v>363</v>
      </c>
      <c r="E747" s="41">
        <v>5.2400000000000002E-2</v>
      </c>
      <c r="F747" s="49">
        <v>27.84</v>
      </c>
      <c r="G747" s="47">
        <f t="shared" si="110"/>
        <v>1.45</v>
      </c>
      <c r="I747" s="41">
        <v>5.2400000000000002E-2</v>
      </c>
      <c r="J747" s="46" t="b">
        <f t="shared" si="111"/>
        <v>1</v>
      </c>
      <c r="K747" s="16">
        <v>27.84</v>
      </c>
      <c r="L747" s="46" t="b">
        <f t="shared" si="112"/>
        <v>1</v>
      </c>
      <c r="M747" s="16">
        <v>1.45</v>
      </c>
      <c r="N747" s="46" t="b">
        <f t="shared" si="106"/>
        <v>1</v>
      </c>
    </row>
    <row r="748" spans="2:14">
      <c r="B748" s="42"/>
      <c r="C748" s="42"/>
      <c r="D748" s="42"/>
      <c r="E748" s="42"/>
      <c r="F748" s="43" t="s">
        <v>21</v>
      </c>
      <c r="G748" s="48">
        <f>SUM(G742:G747)</f>
        <v>5.13</v>
      </c>
      <c r="I748" s="42"/>
      <c r="K748" s="42"/>
      <c r="M748" s="44">
        <v>5.13</v>
      </c>
      <c r="N748" s="46" t="b">
        <f t="shared" si="106"/>
        <v>1</v>
      </c>
    </row>
    <row r="750" spans="2:14" ht="12.75" customHeight="1">
      <c r="B750" s="64" t="s">
        <v>826</v>
      </c>
      <c r="C750" s="65"/>
      <c r="D750" s="65"/>
      <c r="E750" s="65"/>
      <c r="F750" s="65"/>
      <c r="G750" s="66"/>
      <c r="I750" s="30"/>
      <c r="K750" s="30"/>
      <c r="M750" s="31"/>
    </row>
    <row r="751" spans="2:14">
      <c r="B751" s="32" t="s">
        <v>351</v>
      </c>
      <c r="C751" s="33"/>
      <c r="D751" s="33"/>
      <c r="E751" s="33"/>
      <c r="F751" s="33"/>
      <c r="G751" s="34"/>
      <c r="I751" s="33"/>
      <c r="K751" s="33"/>
      <c r="M751" s="34"/>
    </row>
    <row r="752" spans="2:14">
      <c r="B752" s="35" t="s">
        <v>827</v>
      </c>
      <c r="C752" s="36"/>
      <c r="D752" s="36"/>
      <c r="E752" s="36"/>
      <c r="F752" s="37"/>
      <c r="G752" s="38"/>
      <c r="I752" s="36"/>
      <c r="K752" s="37"/>
      <c r="M752" s="38"/>
    </row>
    <row r="753" spans="2:14">
      <c r="B753" s="39" t="s">
        <v>353</v>
      </c>
      <c r="C753" s="7" t="s">
        <v>17</v>
      </c>
      <c r="D753" s="39" t="s">
        <v>354</v>
      </c>
      <c r="E753" s="39" t="s">
        <v>355</v>
      </c>
      <c r="F753" s="39" t="s">
        <v>1684</v>
      </c>
      <c r="G753" s="39" t="s">
        <v>360</v>
      </c>
      <c r="I753" s="39" t="s">
        <v>355</v>
      </c>
      <c r="K753" s="39" t="s">
        <v>358</v>
      </c>
      <c r="M753" s="39" t="s">
        <v>360</v>
      </c>
    </row>
    <row r="754" spans="2:14">
      <c r="B754" s="17" t="s">
        <v>820</v>
      </c>
      <c r="C754" s="13" t="s">
        <v>821</v>
      </c>
      <c r="D754" s="40" t="s">
        <v>47</v>
      </c>
      <c r="E754" s="41">
        <v>7.1000000000000004E-3</v>
      </c>
      <c r="F754" s="49">
        <v>77.86</v>
      </c>
      <c r="G754" s="47">
        <f t="shared" ref="G754:G759" si="113">TRUNC(E754*F754,2)</f>
        <v>0.55000000000000004</v>
      </c>
      <c r="I754" s="41">
        <v>7.1000000000000004E-3</v>
      </c>
      <c r="J754" s="46" t="b">
        <f t="shared" ref="J754:J759" si="114">E754=I754</f>
        <v>1</v>
      </c>
      <c r="K754" s="16">
        <v>77.86</v>
      </c>
      <c r="L754" s="46" t="b">
        <f t="shared" ref="L754:L759" si="115">F754=K754</f>
        <v>1</v>
      </c>
      <c r="M754" s="16">
        <v>0.55000000000000004</v>
      </c>
      <c r="N754" s="46" t="b">
        <f t="shared" ref="N754:N803" si="116">G754=M754</f>
        <v>1</v>
      </c>
    </row>
    <row r="755" spans="2:14" ht="22.5">
      <c r="B755" s="17" t="s">
        <v>828</v>
      </c>
      <c r="C755" s="13" t="s">
        <v>829</v>
      </c>
      <c r="D755" s="40" t="s">
        <v>47</v>
      </c>
      <c r="E755" s="41">
        <v>1</v>
      </c>
      <c r="F755" s="49">
        <v>1.56</v>
      </c>
      <c r="G755" s="47">
        <f t="shared" si="113"/>
        <v>1.56</v>
      </c>
      <c r="I755" s="41">
        <v>1</v>
      </c>
      <c r="J755" s="46" t="b">
        <f t="shared" si="114"/>
        <v>1</v>
      </c>
      <c r="K755" s="16">
        <v>1.56</v>
      </c>
      <c r="L755" s="46" t="b">
        <f t="shared" si="115"/>
        <v>1</v>
      </c>
      <c r="M755" s="16">
        <v>1.56</v>
      </c>
      <c r="N755" s="46" t="b">
        <f t="shared" si="116"/>
        <v>1</v>
      </c>
    </row>
    <row r="756" spans="2:14">
      <c r="B756" s="17" t="s">
        <v>812</v>
      </c>
      <c r="C756" s="13" t="s">
        <v>813</v>
      </c>
      <c r="D756" s="40" t="s">
        <v>47</v>
      </c>
      <c r="E756" s="41">
        <v>1.0800000000000001E-2</v>
      </c>
      <c r="F756" s="49">
        <v>3.02</v>
      </c>
      <c r="G756" s="47">
        <f t="shared" si="113"/>
        <v>0.03</v>
      </c>
      <c r="I756" s="41">
        <v>1.0800000000000001E-2</v>
      </c>
      <c r="J756" s="46" t="b">
        <f t="shared" si="114"/>
        <v>1</v>
      </c>
      <c r="K756" s="16">
        <v>3.02</v>
      </c>
      <c r="L756" s="46" t="b">
        <f t="shared" si="115"/>
        <v>1</v>
      </c>
      <c r="M756" s="16">
        <v>0.03</v>
      </c>
      <c r="N756" s="46" t="b">
        <f t="shared" si="116"/>
        <v>1</v>
      </c>
    </row>
    <row r="757" spans="2:14" ht="22.5">
      <c r="B757" s="17" t="s">
        <v>824</v>
      </c>
      <c r="C757" s="13" t="s">
        <v>825</v>
      </c>
      <c r="D757" s="40" t="s">
        <v>47</v>
      </c>
      <c r="E757" s="41">
        <v>8.0000000000000002E-3</v>
      </c>
      <c r="F757" s="49">
        <v>88.22</v>
      </c>
      <c r="G757" s="47">
        <f t="shared" si="113"/>
        <v>0.7</v>
      </c>
      <c r="I757" s="41">
        <v>8.0000000000000002E-3</v>
      </c>
      <c r="J757" s="46" t="b">
        <f t="shared" si="114"/>
        <v>1</v>
      </c>
      <c r="K757" s="16">
        <v>88.22</v>
      </c>
      <c r="L757" s="46" t="b">
        <f t="shared" si="115"/>
        <v>1</v>
      </c>
      <c r="M757" s="16">
        <v>0.7</v>
      </c>
      <c r="N757" s="46" t="b">
        <f t="shared" si="116"/>
        <v>1</v>
      </c>
    </row>
    <row r="758" spans="2:14" ht="22.5">
      <c r="B758" s="17" t="s">
        <v>806</v>
      </c>
      <c r="C758" s="13" t="s">
        <v>807</v>
      </c>
      <c r="D758" s="40" t="s">
        <v>363</v>
      </c>
      <c r="E758" s="41">
        <v>7.0599999999999996E-2</v>
      </c>
      <c r="F758" s="49">
        <v>22.99</v>
      </c>
      <c r="G758" s="47">
        <f t="shared" si="113"/>
        <v>1.62</v>
      </c>
      <c r="I758" s="41">
        <v>7.0599999999999996E-2</v>
      </c>
      <c r="J758" s="46" t="b">
        <f t="shared" si="114"/>
        <v>1</v>
      </c>
      <c r="K758" s="16">
        <v>22.99</v>
      </c>
      <c r="L758" s="46" t="b">
        <f t="shared" si="115"/>
        <v>1</v>
      </c>
      <c r="M758" s="16">
        <v>1.62</v>
      </c>
      <c r="N758" s="46" t="b">
        <f t="shared" si="116"/>
        <v>1</v>
      </c>
    </row>
    <row r="759" spans="2:14" ht="22.5">
      <c r="B759" s="17" t="s">
        <v>808</v>
      </c>
      <c r="C759" s="13" t="s">
        <v>809</v>
      </c>
      <c r="D759" s="40" t="s">
        <v>363</v>
      </c>
      <c r="E759" s="41">
        <v>7.0599999999999996E-2</v>
      </c>
      <c r="F759" s="49">
        <v>27.84</v>
      </c>
      <c r="G759" s="47">
        <f t="shared" si="113"/>
        <v>1.96</v>
      </c>
      <c r="I759" s="41">
        <v>7.0599999999999996E-2</v>
      </c>
      <c r="J759" s="46" t="b">
        <f t="shared" si="114"/>
        <v>1</v>
      </c>
      <c r="K759" s="16">
        <v>27.84</v>
      </c>
      <c r="L759" s="46" t="b">
        <f t="shared" si="115"/>
        <v>1</v>
      </c>
      <c r="M759" s="16">
        <v>1.96</v>
      </c>
      <c r="N759" s="46" t="b">
        <f t="shared" si="116"/>
        <v>1</v>
      </c>
    </row>
    <row r="760" spans="2:14">
      <c r="B760" s="42"/>
      <c r="C760" s="42"/>
      <c r="D760" s="42"/>
      <c r="E760" s="42"/>
      <c r="F760" s="43" t="s">
        <v>21</v>
      </c>
      <c r="G760" s="48">
        <f>SUM(G754:G759)</f>
        <v>6.42</v>
      </c>
      <c r="I760" s="42"/>
      <c r="K760" s="42"/>
      <c r="M760" s="44">
        <v>6.42</v>
      </c>
      <c r="N760" s="46" t="b">
        <f t="shared" si="116"/>
        <v>1</v>
      </c>
    </row>
    <row r="762" spans="2:14" ht="12.75" customHeight="1">
      <c r="B762" s="64" t="s">
        <v>830</v>
      </c>
      <c r="C762" s="65"/>
      <c r="D762" s="65"/>
      <c r="E762" s="65"/>
      <c r="F762" s="65"/>
      <c r="G762" s="66"/>
      <c r="I762" s="30"/>
      <c r="K762" s="30"/>
      <c r="M762" s="31"/>
    </row>
    <row r="763" spans="2:14">
      <c r="B763" s="32" t="s">
        <v>351</v>
      </c>
      <c r="C763" s="33"/>
      <c r="D763" s="33"/>
      <c r="E763" s="33"/>
      <c r="F763" s="33"/>
      <c r="G763" s="34"/>
      <c r="I763" s="33"/>
      <c r="K763" s="33"/>
      <c r="M763" s="34"/>
    </row>
    <row r="764" spans="2:14">
      <c r="B764" s="35" t="s">
        <v>831</v>
      </c>
      <c r="C764" s="36"/>
      <c r="D764" s="36"/>
      <c r="E764" s="36"/>
      <c r="F764" s="37"/>
      <c r="G764" s="38"/>
      <c r="I764" s="36"/>
      <c r="K764" s="37"/>
      <c r="M764" s="38"/>
    </row>
    <row r="765" spans="2:14">
      <c r="B765" s="39" t="s">
        <v>353</v>
      </c>
      <c r="C765" s="7" t="s">
        <v>17</v>
      </c>
      <c r="D765" s="39" t="s">
        <v>354</v>
      </c>
      <c r="E765" s="39" t="s">
        <v>355</v>
      </c>
      <c r="F765" s="39" t="s">
        <v>1684</v>
      </c>
      <c r="G765" s="39" t="s">
        <v>360</v>
      </c>
      <c r="I765" s="39" t="s">
        <v>355</v>
      </c>
      <c r="K765" s="39" t="s">
        <v>358</v>
      </c>
      <c r="M765" s="39" t="s">
        <v>360</v>
      </c>
    </row>
    <row r="766" spans="2:14">
      <c r="B766" s="17" t="s">
        <v>820</v>
      </c>
      <c r="C766" s="13" t="s">
        <v>821</v>
      </c>
      <c r="D766" s="40" t="s">
        <v>47</v>
      </c>
      <c r="E766" s="41">
        <v>9.4000000000000004E-3</v>
      </c>
      <c r="F766" s="49">
        <v>77.86</v>
      </c>
      <c r="G766" s="47">
        <f t="shared" ref="G766:G771" si="117">TRUNC(E766*F766,2)</f>
        <v>0.73</v>
      </c>
      <c r="I766" s="41">
        <v>9.4000000000000004E-3</v>
      </c>
      <c r="J766" s="46" t="b">
        <f t="shared" ref="J766:J771" si="118">E766=I766</f>
        <v>1</v>
      </c>
      <c r="K766" s="16">
        <v>77.86</v>
      </c>
      <c r="L766" s="46" t="b">
        <f t="shared" ref="L766:L771" si="119">F766=K766</f>
        <v>1</v>
      </c>
      <c r="M766" s="16">
        <v>0.73</v>
      </c>
      <c r="N766" s="46" t="b">
        <f t="shared" si="116"/>
        <v>1</v>
      </c>
    </row>
    <row r="767" spans="2:14" ht="22.5">
      <c r="B767" s="17" t="s">
        <v>832</v>
      </c>
      <c r="C767" s="13" t="s">
        <v>833</v>
      </c>
      <c r="D767" s="40" t="s">
        <v>47</v>
      </c>
      <c r="E767" s="41">
        <v>1</v>
      </c>
      <c r="F767" s="49">
        <v>4.32</v>
      </c>
      <c r="G767" s="47">
        <f t="shared" si="117"/>
        <v>4.32</v>
      </c>
      <c r="I767" s="41">
        <v>1</v>
      </c>
      <c r="J767" s="46" t="b">
        <f t="shared" si="118"/>
        <v>1</v>
      </c>
      <c r="K767" s="16">
        <v>4.32</v>
      </c>
      <c r="L767" s="46" t="b">
        <f t="shared" si="119"/>
        <v>1</v>
      </c>
      <c r="M767" s="16">
        <v>4.32</v>
      </c>
      <c r="N767" s="46" t="b">
        <f t="shared" si="116"/>
        <v>1</v>
      </c>
    </row>
    <row r="768" spans="2:14">
      <c r="B768" s="17" t="s">
        <v>812</v>
      </c>
      <c r="C768" s="13" t="s">
        <v>813</v>
      </c>
      <c r="D768" s="40" t="s">
        <v>47</v>
      </c>
      <c r="E768" s="41">
        <v>1.3100000000000001E-2</v>
      </c>
      <c r="F768" s="49">
        <v>3.02</v>
      </c>
      <c r="G768" s="47">
        <f t="shared" si="117"/>
        <v>0.03</v>
      </c>
      <c r="I768" s="41">
        <v>1.3100000000000001E-2</v>
      </c>
      <c r="J768" s="46" t="b">
        <f t="shared" si="118"/>
        <v>1</v>
      </c>
      <c r="K768" s="16">
        <v>3.02</v>
      </c>
      <c r="L768" s="46" t="b">
        <f t="shared" si="119"/>
        <v>1</v>
      </c>
      <c r="M768" s="16">
        <v>0.03</v>
      </c>
      <c r="N768" s="46" t="b">
        <f t="shared" si="116"/>
        <v>1</v>
      </c>
    </row>
    <row r="769" spans="2:14" ht="22.5">
      <c r="B769" s="17" t="s">
        <v>824</v>
      </c>
      <c r="C769" s="13" t="s">
        <v>825</v>
      </c>
      <c r="D769" s="40" t="s">
        <v>47</v>
      </c>
      <c r="E769" s="41">
        <v>1.0999999999999999E-2</v>
      </c>
      <c r="F769" s="49">
        <v>88.22</v>
      </c>
      <c r="G769" s="47">
        <f t="shared" si="117"/>
        <v>0.97</v>
      </c>
      <c r="I769" s="41">
        <v>1.0999999999999999E-2</v>
      </c>
      <c r="J769" s="46" t="b">
        <f t="shared" si="118"/>
        <v>1</v>
      </c>
      <c r="K769" s="16">
        <v>88.22</v>
      </c>
      <c r="L769" s="46" t="b">
        <f t="shared" si="119"/>
        <v>1</v>
      </c>
      <c r="M769" s="16">
        <v>0.97</v>
      </c>
      <c r="N769" s="46" t="b">
        <f t="shared" si="116"/>
        <v>1</v>
      </c>
    </row>
    <row r="770" spans="2:14" ht="22.5">
      <c r="B770" s="17" t="s">
        <v>806</v>
      </c>
      <c r="C770" s="13" t="s">
        <v>807</v>
      </c>
      <c r="D770" s="40" t="s">
        <v>363</v>
      </c>
      <c r="E770" s="41">
        <v>8.5900000000000004E-2</v>
      </c>
      <c r="F770" s="49">
        <v>22.99</v>
      </c>
      <c r="G770" s="47">
        <f t="shared" si="117"/>
        <v>1.97</v>
      </c>
      <c r="I770" s="41">
        <v>8.5900000000000004E-2</v>
      </c>
      <c r="J770" s="46" t="b">
        <f t="shared" si="118"/>
        <v>1</v>
      </c>
      <c r="K770" s="16">
        <v>22.99</v>
      </c>
      <c r="L770" s="46" t="b">
        <f t="shared" si="119"/>
        <v>1</v>
      </c>
      <c r="M770" s="16">
        <v>1.97</v>
      </c>
      <c r="N770" s="46" t="b">
        <f t="shared" si="116"/>
        <v>1</v>
      </c>
    </row>
    <row r="771" spans="2:14" ht="22.5">
      <c r="B771" s="17" t="s">
        <v>808</v>
      </c>
      <c r="C771" s="13" t="s">
        <v>809</v>
      </c>
      <c r="D771" s="40" t="s">
        <v>363</v>
      </c>
      <c r="E771" s="41">
        <v>8.5900000000000004E-2</v>
      </c>
      <c r="F771" s="49">
        <v>27.84</v>
      </c>
      <c r="G771" s="47">
        <f t="shared" si="117"/>
        <v>2.39</v>
      </c>
      <c r="I771" s="41">
        <v>8.5900000000000004E-2</v>
      </c>
      <c r="J771" s="46" t="b">
        <f t="shared" si="118"/>
        <v>1</v>
      </c>
      <c r="K771" s="16">
        <v>27.84</v>
      </c>
      <c r="L771" s="46" t="b">
        <f t="shared" si="119"/>
        <v>1</v>
      </c>
      <c r="M771" s="16">
        <v>2.39</v>
      </c>
      <c r="N771" s="46" t="b">
        <f t="shared" si="116"/>
        <v>1</v>
      </c>
    </row>
    <row r="772" spans="2:14">
      <c r="B772" s="42"/>
      <c r="C772" s="42"/>
      <c r="D772" s="42"/>
      <c r="E772" s="42"/>
      <c r="F772" s="43" t="s">
        <v>21</v>
      </c>
      <c r="G772" s="48">
        <f>SUM(G766:G771)</f>
        <v>10.410000000000002</v>
      </c>
      <c r="I772" s="42"/>
      <c r="K772" s="42"/>
      <c r="M772" s="44">
        <v>10.41</v>
      </c>
      <c r="N772" s="46" t="b">
        <f t="shared" si="116"/>
        <v>1</v>
      </c>
    </row>
    <row r="774" spans="2:14" ht="12.75" customHeight="1">
      <c r="B774" s="64" t="s">
        <v>834</v>
      </c>
      <c r="C774" s="65"/>
      <c r="D774" s="65"/>
      <c r="E774" s="65"/>
      <c r="F774" s="65"/>
      <c r="G774" s="66"/>
      <c r="I774" s="30"/>
      <c r="K774" s="30"/>
      <c r="M774" s="31"/>
    </row>
    <row r="775" spans="2:14">
      <c r="B775" s="32" t="s">
        <v>351</v>
      </c>
      <c r="C775" s="33"/>
      <c r="D775" s="33"/>
      <c r="E775" s="33"/>
      <c r="F775" s="33"/>
      <c r="G775" s="34"/>
      <c r="I775" s="33"/>
      <c r="K775" s="33"/>
      <c r="M775" s="34"/>
    </row>
    <row r="776" spans="2:14">
      <c r="B776" s="35" t="s">
        <v>835</v>
      </c>
      <c r="C776" s="36"/>
      <c r="D776" s="36"/>
      <c r="E776" s="36"/>
      <c r="F776" s="37"/>
      <c r="G776" s="38"/>
      <c r="I776" s="36"/>
      <c r="K776" s="37"/>
      <c r="M776" s="38"/>
    </row>
    <row r="777" spans="2:14">
      <c r="B777" s="39" t="s">
        <v>353</v>
      </c>
      <c r="C777" s="7" t="s">
        <v>17</v>
      </c>
      <c r="D777" s="39" t="s">
        <v>354</v>
      </c>
      <c r="E777" s="39" t="s">
        <v>355</v>
      </c>
      <c r="F777" s="39" t="s">
        <v>1684</v>
      </c>
      <c r="G777" s="39" t="s">
        <v>360</v>
      </c>
      <c r="I777" s="39" t="s">
        <v>355</v>
      </c>
      <c r="K777" s="39" t="s">
        <v>358</v>
      </c>
      <c r="M777" s="39" t="s">
        <v>360</v>
      </c>
    </row>
    <row r="778" spans="2:14">
      <c r="B778" s="17" t="s">
        <v>820</v>
      </c>
      <c r="C778" s="13" t="s">
        <v>821</v>
      </c>
      <c r="D778" s="40" t="s">
        <v>47</v>
      </c>
      <c r="E778" s="41">
        <v>7.1000000000000004E-3</v>
      </c>
      <c r="F778" s="49">
        <v>77.86</v>
      </c>
      <c r="G778" s="47">
        <f t="shared" ref="G778:G783" si="120">TRUNC(E778*F778,2)</f>
        <v>0.55000000000000004</v>
      </c>
      <c r="I778" s="41">
        <v>7.1000000000000004E-3</v>
      </c>
      <c r="J778" s="46" t="b">
        <f t="shared" ref="J778:J783" si="121">E778=I778</f>
        <v>1</v>
      </c>
      <c r="K778" s="16">
        <v>77.86</v>
      </c>
      <c r="L778" s="46" t="b">
        <f t="shared" ref="L778:L783" si="122">F778=K778</f>
        <v>1</v>
      </c>
      <c r="M778" s="16">
        <v>0.55000000000000004</v>
      </c>
      <c r="N778" s="46" t="b">
        <f t="shared" si="116"/>
        <v>1</v>
      </c>
    </row>
    <row r="779" spans="2:14" ht="22.5">
      <c r="B779" s="17" t="s">
        <v>836</v>
      </c>
      <c r="C779" s="13" t="s">
        <v>837</v>
      </c>
      <c r="D779" s="40" t="s">
        <v>47</v>
      </c>
      <c r="E779" s="41">
        <v>1</v>
      </c>
      <c r="F779" s="49">
        <v>0.76</v>
      </c>
      <c r="G779" s="47">
        <f t="shared" si="120"/>
        <v>0.76</v>
      </c>
      <c r="I779" s="41">
        <v>1</v>
      </c>
      <c r="J779" s="46" t="b">
        <f t="shared" si="121"/>
        <v>1</v>
      </c>
      <c r="K779" s="16">
        <v>0.76</v>
      </c>
      <c r="L779" s="46" t="b">
        <f t="shared" si="122"/>
        <v>1</v>
      </c>
      <c r="M779" s="16">
        <v>0.76</v>
      </c>
      <c r="N779" s="46" t="b">
        <f t="shared" si="116"/>
        <v>1</v>
      </c>
    </row>
    <row r="780" spans="2:14">
      <c r="B780" s="17" t="s">
        <v>812</v>
      </c>
      <c r="C780" s="13" t="s">
        <v>813</v>
      </c>
      <c r="D780" s="40" t="s">
        <v>47</v>
      </c>
      <c r="E780" s="41">
        <v>1.0800000000000001E-2</v>
      </c>
      <c r="F780" s="49">
        <v>3.02</v>
      </c>
      <c r="G780" s="47">
        <f t="shared" si="120"/>
        <v>0.03</v>
      </c>
      <c r="I780" s="41">
        <v>1.0800000000000001E-2</v>
      </c>
      <c r="J780" s="46" t="b">
        <f t="shared" si="121"/>
        <v>1</v>
      </c>
      <c r="K780" s="16">
        <v>3.02</v>
      </c>
      <c r="L780" s="46" t="b">
        <f t="shared" si="122"/>
        <v>1</v>
      </c>
      <c r="M780" s="16">
        <v>0.03</v>
      </c>
      <c r="N780" s="46" t="b">
        <f t="shared" si="116"/>
        <v>1</v>
      </c>
    </row>
    <row r="781" spans="2:14" ht="22.5">
      <c r="B781" s="17" t="s">
        <v>824</v>
      </c>
      <c r="C781" s="13" t="s">
        <v>825</v>
      </c>
      <c r="D781" s="40" t="s">
        <v>47</v>
      </c>
      <c r="E781" s="41">
        <v>8.0000000000000002E-3</v>
      </c>
      <c r="F781" s="49">
        <v>88.22</v>
      </c>
      <c r="G781" s="47">
        <f t="shared" si="120"/>
        <v>0.7</v>
      </c>
      <c r="I781" s="41">
        <v>8.0000000000000002E-3</v>
      </c>
      <c r="J781" s="46" t="b">
        <f t="shared" si="121"/>
        <v>1</v>
      </c>
      <c r="K781" s="16">
        <v>88.22</v>
      </c>
      <c r="L781" s="46" t="b">
        <f t="shared" si="122"/>
        <v>1</v>
      </c>
      <c r="M781" s="16">
        <v>0.7</v>
      </c>
      <c r="N781" s="46" t="b">
        <f t="shared" si="116"/>
        <v>1</v>
      </c>
    </row>
    <row r="782" spans="2:14" ht="22.5">
      <c r="B782" s="17" t="s">
        <v>806</v>
      </c>
      <c r="C782" s="13" t="s">
        <v>807</v>
      </c>
      <c r="D782" s="40" t="s">
        <v>363</v>
      </c>
      <c r="E782" s="41">
        <v>7.0599999999999996E-2</v>
      </c>
      <c r="F782" s="49">
        <v>22.99</v>
      </c>
      <c r="G782" s="47">
        <f t="shared" si="120"/>
        <v>1.62</v>
      </c>
      <c r="I782" s="41">
        <v>7.0599999999999996E-2</v>
      </c>
      <c r="J782" s="46" t="b">
        <f t="shared" si="121"/>
        <v>1</v>
      </c>
      <c r="K782" s="16">
        <v>22.99</v>
      </c>
      <c r="L782" s="46" t="b">
        <f t="shared" si="122"/>
        <v>1</v>
      </c>
      <c r="M782" s="16">
        <v>1.62</v>
      </c>
      <c r="N782" s="46" t="b">
        <f t="shared" si="116"/>
        <v>1</v>
      </c>
    </row>
    <row r="783" spans="2:14" ht="22.5">
      <c r="B783" s="17" t="s">
        <v>808</v>
      </c>
      <c r="C783" s="13" t="s">
        <v>809</v>
      </c>
      <c r="D783" s="40" t="s">
        <v>363</v>
      </c>
      <c r="E783" s="41">
        <v>7.0599999999999996E-2</v>
      </c>
      <c r="F783" s="49">
        <v>27.84</v>
      </c>
      <c r="G783" s="47">
        <f t="shared" si="120"/>
        <v>1.96</v>
      </c>
      <c r="I783" s="41">
        <v>7.0599999999999996E-2</v>
      </c>
      <c r="J783" s="46" t="b">
        <f t="shared" si="121"/>
        <v>1</v>
      </c>
      <c r="K783" s="16">
        <v>27.84</v>
      </c>
      <c r="L783" s="46" t="b">
        <f t="shared" si="122"/>
        <v>1</v>
      </c>
      <c r="M783" s="16">
        <v>1.96</v>
      </c>
      <c r="N783" s="46" t="b">
        <f t="shared" si="116"/>
        <v>1</v>
      </c>
    </row>
    <row r="784" spans="2:14">
      <c r="B784" s="42"/>
      <c r="C784" s="42"/>
      <c r="D784" s="42"/>
      <c r="E784" s="42"/>
      <c r="F784" s="43" t="s">
        <v>21</v>
      </c>
      <c r="G784" s="48">
        <f>SUM(G778:G783)</f>
        <v>5.62</v>
      </c>
      <c r="I784" s="42"/>
      <c r="K784" s="42"/>
      <c r="M784" s="44">
        <v>5.62</v>
      </c>
      <c r="N784" s="46" t="b">
        <f t="shared" si="116"/>
        <v>1</v>
      </c>
    </row>
    <row r="786" spans="2:14" ht="12.75" customHeight="1">
      <c r="B786" s="64" t="s">
        <v>838</v>
      </c>
      <c r="C786" s="65"/>
      <c r="D786" s="65"/>
      <c r="E786" s="65"/>
      <c r="F786" s="65"/>
      <c r="G786" s="66"/>
      <c r="I786" s="30"/>
      <c r="K786" s="30"/>
      <c r="M786" s="31"/>
    </row>
    <row r="787" spans="2:14">
      <c r="B787" s="32" t="s">
        <v>351</v>
      </c>
      <c r="C787" s="33"/>
      <c r="D787" s="33"/>
      <c r="E787" s="33"/>
      <c r="F787" s="33"/>
      <c r="G787" s="34"/>
      <c r="I787" s="33"/>
      <c r="K787" s="33"/>
      <c r="M787" s="34"/>
    </row>
    <row r="788" spans="2:14">
      <c r="B788" s="35" t="s">
        <v>839</v>
      </c>
      <c r="C788" s="36"/>
      <c r="D788" s="36"/>
      <c r="E788" s="36"/>
      <c r="F788" s="37"/>
      <c r="G788" s="38"/>
      <c r="I788" s="36"/>
      <c r="K788" s="37"/>
      <c r="M788" s="38"/>
    </row>
    <row r="789" spans="2:14">
      <c r="B789" s="39" t="s">
        <v>353</v>
      </c>
      <c r="C789" s="7" t="s">
        <v>17</v>
      </c>
      <c r="D789" s="39" t="s">
        <v>354</v>
      </c>
      <c r="E789" s="39" t="s">
        <v>355</v>
      </c>
      <c r="F789" s="39" t="s">
        <v>1684</v>
      </c>
      <c r="G789" s="39" t="s">
        <v>360</v>
      </c>
      <c r="I789" s="39" t="s">
        <v>355</v>
      </c>
      <c r="K789" s="39" t="s">
        <v>358</v>
      </c>
      <c r="M789" s="39" t="s">
        <v>360</v>
      </c>
    </row>
    <row r="790" spans="2:14">
      <c r="B790" s="17" t="s">
        <v>820</v>
      </c>
      <c r="C790" s="13" t="s">
        <v>821</v>
      </c>
      <c r="D790" s="40" t="s">
        <v>47</v>
      </c>
      <c r="E790" s="41">
        <v>9.4000000000000004E-3</v>
      </c>
      <c r="F790" s="49">
        <v>77.86</v>
      </c>
      <c r="G790" s="47">
        <f t="shared" ref="G790:G795" si="123">TRUNC(E790*F790,2)</f>
        <v>0.73</v>
      </c>
      <c r="I790" s="41">
        <v>9.4000000000000004E-3</v>
      </c>
      <c r="J790" s="46" t="b">
        <f t="shared" ref="J790:J795" si="124">E790=I790</f>
        <v>1</v>
      </c>
      <c r="K790" s="16">
        <v>77.86</v>
      </c>
      <c r="L790" s="46" t="b">
        <f t="shared" ref="L790:L795" si="125">F790=K790</f>
        <v>1</v>
      </c>
      <c r="M790" s="16">
        <v>0.73</v>
      </c>
      <c r="N790" s="46" t="b">
        <f t="shared" si="116"/>
        <v>1</v>
      </c>
    </row>
    <row r="791" spans="2:14" ht="22.5">
      <c r="B791" s="17" t="s">
        <v>840</v>
      </c>
      <c r="C791" s="13" t="s">
        <v>841</v>
      </c>
      <c r="D791" s="40" t="s">
        <v>47</v>
      </c>
      <c r="E791" s="41">
        <v>1</v>
      </c>
      <c r="F791" s="49">
        <v>2.5299999999999998</v>
      </c>
      <c r="G791" s="47">
        <f t="shared" si="123"/>
        <v>2.5299999999999998</v>
      </c>
      <c r="I791" s="41">
        <v>1</v>
      </c>
      <c r="J791" s="46" t="b">
        <f t="shared" si="124"/>
        <v>1</v>
      </c>
      <c r="K791" s="16">
        <v>2.5299999999999998</v>
      </c>
      <c r="L791" s="46" t="b">
        <f t="shared" si="125"/>
        <v>1</v>
      </c>
      <c r="M791" s="16">
        <v>2.5299999999999998</v>
      </c>
      <c r="N791" s="46" t="b">
        <f t="shared" si="116"/>
        <v>1</v>
      </c>
    </row>
    <row r="792" spans="2:14">
      <c r="B792" s="17" t="s">
        <v>812</v>
      </c>
      <c r="C792" s="13" t="s">
        <v>813</v>
      </c>
      <c r="D792" s="40" t="s">
        <v>47</v>
      </c>
      <c r="E792" s="41">
        <v>1.3100000000000001E-2</v>
      </c>
      <c r="F792" s="49">
        <v>3.02</v>
      </c>
      <c r="G792" s="47">
        <f t="shared" si="123"/>
        <v>0.03</v>
      </c>
      <c r="I792" s="41">
        <v>1.3100000000000001E-2</v>
      </c>
      <c r="J792" s="46" t="b">
        <f t="shared" si="124"/>
        <v>1</v>
      </c>
      <c r="K792" s="16">
        <v>3.02</v>
      </c>
      <c r="L792" s="46" t="b">
        <f t="shared" si="125"/>
        <v>1</v>
      </c>
      <c r="M792" s="16">
        <v>0.03</v>
      </c>
      <c r="N792" s="46" t="b">
        <f t="shared" si="116"/>
        <v>1</v>
      </c>
    </row>
    <row r="793" spans="2:14" ht="22.5">
      <c r="B793" s="17" t="s">
        <v>824</v>
      </c>
      <c r="C793" s="13" t="s">
        <v>825</v>
      </c>
      <c r="D793" s="40" t="s">
        <v>47</v>
      </c>
      <c r="E793" s="41">
        <v>1.0999999999999999E-2</v>
      </c>
      <c r="F793" s="49">
        <v>88.22</v>
      </c>
      <c r="G793" s="47">
        <f t="shared" si="123"/>
        <v>0.97</v>
      </c>
      <c r="I793" s="41">
        <v>1.0999999999999999E-2</v>
      </c>
      <c r="J793" s="46" t="b">
        <f t="shared" si="124"/>
        <v>1</v>
      </c>
      <c r="K793" s="16">
        <v>88.22</v>
      </c>
      <c r="L793" s="46" t="b">
        <f t="shared" si="125"/>
        <v>1</v>
      </c>
      <c r="M793" s="16">
        <v>0.97</v>
      </c>
      <c r="N793" s="46" t="b">
        <f t="shared" si="116"/>
        <v>1</v>
      </c>
    </row>
    <row r="794" spans="2:14" ht="22.5">
      <c r="B794" s="17" t="s">
        <v>806</v>
      </c>
      <c r="C794" s="13" t="s">
        <v>807</v>
      </c>
      <c r="D794" s="40" t="s">
        <v>363</v>
      </c>
      <c r="E794" s="41">
        <v>8.5900000000000004E-2</v>
      </c>
      <c r="F794" s="49">
        <v>22.99</v>
      </c>
      <c r="G794" s="47">
        <f t="shared" si="123"/>
        <v>1.97</v>
      </c>
      <c r="I794" s="41">
        <v>8.5900000000000004E-2</v>
      </c>
      <c r="J794" s="46" t="b">
        <f t="shared" si="124"/>
        <v>1</v>
      </c>
      <c r="K794" s="16">
        <v>22.99</v>
      </c>
      <c r="L794" s="46" t="b">
        <f t="shared" si="125"/>
        <v>1</v>
      </c>
      <c r="M794" s="16">
        <v>1.97</v>
      </c>
      <c r="N794" s="46" t="b">
        <f t="shared" si="116"/>
        <v>1</v>
      </c>
    </row>
    <row r="795" spans="2:14" ht="22.5">
      <c r="B795" s="17" t="s">
        <v>808</v>
      </c>
      <c r="C795" s="13" t="s">
        <v>809</v>
      </c>
      <c r="D795" s="40" t="s">
        <v>363</v>
      </c>
      <c r="E795" s="41">
        <v>8.5900000000000004E-2</v>
      </c>
      <c r="F795" s="49">
        <v>27.84</v>
      </c>
      <c r="G795" s="47">
        <f t="shared" si="123"/>
        <v>2.39</v>
      </c>
      <c r="I795" s="41">
        <v>8.5900000000000004E-2</v>
      </c>
      <c r="J795" s="46" t="b">
        <f t="shared" si="124"/>
        <v>1</v>
      </c>
      <c r="K795" s="16">
        <v>27.84</v>
      </c>
      <c r="L795" s="46" t="b">
        <f t="shared" si="125"/>
        <v>1</v>
      </c>
      <c r="M795" s="16">
        <v>2.39</v>
      </c>
      <c r="N795" s="46" t="b">
        <f t="shared" si="116"/>
        <v>1</v>
      </c>
    </row>
    <row r="796" spans="2:14">
      <c r="B796" s="42"/>
      <c r="C796" s="42"/>
      <c r="D796" s="42"/>
      <c r="E796" s="42"/>
      <c r="F796" s="43" t="s">
        <v>21</v>
      </c>
      <c r="G796" s="48">
        <f>SUM(G790:G795)</f>
        <v>8.6199999999999992</v>
      </c>
      <c r="I796" s="42"/>
      <c r="K796" s="42"/>
      <c r="M796" s="44">
        <v>8.6199999999999992</v>
      </c>
      <c r="N796" s="46" t="b">
        <f t="shared" si="116"/>
        <v>1</v>
      </c>
    </row>
    <row r="798" spans="2:14" ht="25.5" customHeight="1">
      <c r="B798" s="64" t="s">
        <v>842</v>
      </c>
      <c r="C798" s="65"/>
      <c r="D798" s="65"/>
      <c r="E798" s="65"/>
      <c r="F798" s="65"/>
      <c r="G798" s="66"/>
      <c r="I798" s="30"/>
      <c r="K798" s="30"/>
      <c r="M798" s="31"/>
    </row>
    <row r="799" spans="2:14">
      <c r="B799" s="32" t="s">
        <v>351</v>
      </c>
      <c r="C799" s="33"/>
      <c r="D799" s="33"/>
      <c r="E799" s="33"/>
      <c r="F799" s="33"/>
      <c r="G799" s="34"/>
      <c r="I799" s="33"/>
      <c r="K799" s="33"/>
      <c r="M799" s="34"/>
    </row>
    <row r="800" spans="2:14">
      <c r="B800" s="35" t="s">
        <v>843</v>
      </c>
      <c r="C800" s="36"/>
      <c r="D800" s="36"/>
      <c r="E800" s="36"/>
      <c r="F800" s="37"/>
      <c r="G800" s="38"/>
      <c r="I800" s="36"/>
      <c r="K800" s="37"/>
      <c r="M800" s="38"/>
    </row>
    <row r="801" spans="2:14">
      <c r="B801" s="39" t="s">
        <v>353</v>
      </c>
      <c r="C801" s="7" t="s">
        <v>17</v>
      </c>
      <c r="D801" s="39" t="s">
        <v>354</v>
      </c>
      <c r="E801" s="39" t="s">
        <v>355</v>
      </c>
      <c r="F801" s="39" t="s">
        <v>1684</v>
      </c>
      <c r="G801" s="39" t="s">
        <v>360</v>
      </c>
      <c r="I801" s="39" t="s">
        <v>355</v>
      </c>
      <c r="K801" s="39" t="s">
        <v>358</v>
      </c>
      <c r="M801" s="39" t="s">
        <v>360</v>
      </c>
    </row>
    <row r="802" spans="2:14">
      <c r="B802" s="17" t="s">
        <v>820</v>
      </c>
      <c r="C802" s="13" t="s">
        <v>821</v>
      </c>
      <c r="D802" s="40" t="s">
        <v>47</v>
      </c>
      <c r="E802" s="41">
        <v>5.8999999999999999E-3</v>
      </c>
      <c r="F802" s="49">
        <v>77.86</v>
      </c>
      <c r="G802" s="47">
        <f t="shared" ref="G802:G807" si="126">TRUNC(E802*F802,2)</f>
        <v>0.45</v>
      </c>
      <c r="I802" s="41">
        <v>5.8999999999999999E-3</v>
      </c>
      <c r="J802" s="46" t="b">
        <f t="shared" ref="J802:J807" si="127">E802=I802</f>
        <v>1</v>
      </c>
      <c r="K802" s="16">
        <v>77.86</v>
      </c>
      <c r="L802" s="46" t="b">
        <f t="shared" ref="L802:L807" si="128">F802=K802</f>
        <v>1</v>
      </c>
      <c r="M802" s="16">
        <v>0.45</v>
      </c>
      <c r="N802" s="46" t="b">
        <f t="shared" si="116"/>
        <v>1</v>
      </c>
    </row>
    <row r="803" spans="2:14" ht="22.5">
      <c r="B803" s="17" t="s">
        <v>844</v>
      </c>
      <c r="C803" s="13" t="s">
        <v>845</v>
      </c>
      <c r="D803" s="40" t="s">
        <v>47</v>
      </c>
      <c r="E803" s="41">
        <v>1</v>
      </c>
      <c r="F803" s="49">
        <v>5.58</v>
      </c>
      <c r="G803" s="47">
        <f t="shared" si="126"/>
        <v>5.58</v>
      </c>
      <c r="I803" s="41">
        <v>1</v>
      </c>
      <c r="J803" s="46" t="b">
        <f t="shared" si="127"/>
        <v>1</v>
      </c>
      <c r="K803" s="16">
        <v>5.58</v>
      </c>
      <c r="L803" s="46" t="b">
        <f t="shared" si="128"/>
        <v>1</v>
      </c>
      <c r="M803" s="16">
        <v>5.58</v>
      </c>
      <c r="N803" s="46" t="b">
        <f t="shared" si="116"/>
        <v>1</v>
      </c>
    </row>
    <row r="804" spans="2:14">
      <c r="B804" s="17" t="s">
        <v>812</v>
      </c>
      <c r="C804" s="13" t="s">
        <v>813</v>
      </c>
      <c r="D804" s="40" t="s">
        <v>47</v>
      </c>
      <c r="E804" s="41">
        <v>3.15E-2</v>
      </c>
      <c r="F804" s="49">
        <v>3.02</v>
      </c>
      <c r="G804" s="47">
        <f t="shared" si="126"/>
        <v>0.09</v>
      </c>
      <c r="I804" s="41">
        <v>3.15E-2</v>
      </c>
      <c r="J804" s="46" t="b">
        <f t="shared" si="127"/>
        <v>1</v>
      </c>
      <c r="K804" s="16">
        <v>3.02</v>
      </c>
      <c r="L804" s="46" t="b">
        <f t="shared" si="128"/>
        <v>1</v>
      </c>
      <c r="M804" s="16">
        <v>0.09</v>
      </c>
      <c r="N804" s="46" t="b">
        <f t="shared" ref="N804:N855" si="129">G804=M804</f>
        <v>1</v>
      </c>
    </row>
    <row r="805" spans="2:14" ht="22.5">
      <c r="B805" s="17" t="s">
        <v>824</v>
      </c>
      <c r="C805" s="13" t="s">
        <v>825</v>
      </c>
      <c r="D805" s="40" t="s">
        <v>47</v>
      </c>
      <c r="E805" s="41">
        <v>7.0000000000000001E-3</v>
      </c>
      <c r="F805" s="49">
        <v>88.22</v>
      </c>
      <c r="G805" s="47">
        <f t="shared" si="126"/>
        <v>0.61</v>
      </c>
      <c r="I805" s="41">
        <v>7.0000000000000001E-3</v>
      </c>
      <c r="J805" s="46" t="b">
        <f t="shared" si="127"/>
        <v>1</v>
      </c>
      <c r="K805" s="16">
        <v>88.22</v>
      </c>
      <c r="L805" s="46" t="b">
        <f t="shared" si="128"/>
        <v>1</v>
      </c>
      <c r="M805" s="16">
        <v>0.61</v>
      </c>
      <c r="N805" s="46" t="b">
        <f t="shared" si="129"/>
        <v>1</v>
      </c>
    </row>
    <row r="806" spans="2:14" ht="22.5">
      <c r="B806" s="17" t="s">
        <v>806</v>
      </c>
      <c r="C806" s="13" t="s">
        <v>807</v>
      </c>
      <c r="D806" s="40" t="s">
        <v>363</v>
      </c>
      <c r="E806" s="41">
        <v>0.13120000000000001</v>
      </c>
      <c r="F806" s="49">
        <v>22.99</v>
      </c>
      <c r="G806" s="47">
        <f t="shared" si="126"/>
        <v>3.01</v>
      </c>
      <c r="I806" s="41">
        <v>0.13120000000000001</v>
      </c>
      <c r="J806" s="46" t="b">
        <f t="shared" si="127"/>
        <v>1</v>
      </c>
      <c r="K806" s="16">
        <v>22.99</v>
      </c>
      <c r="L806" s="46" t="b">
        <f t="shared" si="128"/>
        <v>1</v>
      </c>
      <c r="M806" s="16">
        <v>3.01</v>
      </c>
      <c r="N806" s="46" t="b">
        <f t="shared" si="129"/>
        <v>1</v>
      </c>
    </row>
    <row r="807" spans="2:14" ht="22.5">
      <c r="B807" s="17" t="s">
        <v>808</v>
      </c>
      <c r="C807" s="13" t="s">
        <v>809</v>
      </c>
      <c r="D807" s="40" t="s">
        <v>363</v>
      </c>
      <c r="E807" s="41">
        <v>0.13120000000000001</v>
      </c>
      <c r="F807" s="49">
        <v>27.84</v>
      </c>
      <c r="G807" s="47">
        <f t="shared" si="126"/>
        <v>3.65</v>
      </c>
      <c r="I807" s="41">
        <v>0.13120000000000001</v>
      </c>
      <c r="J807" s="46" t="b">
        <f t="shared" si="127"/>
        <v>1</v>
      </c>
      <c r="K807" s="16">
        <v>27.84</v>
      </c>
      <c r="L807" s="46" t="b">
        <f t="shared" si="128"/>
        <v>1</v>
      </c>
      <c r="M807" s="16">
        <v>3.65</v>
      </c>
      <c r="N807" s="46" t="b">
        <f t="shared" si="129"/>
        <v>1</v>
      </c>
    </row>
    <row r="808" spans="2:14">
      <c r="B808" s="42"/>
      <c r="C808" s="42"/>
      <c r="D808" s="42"/>
      <c r="E808" s="42"/>
      <c r="F808" s="43" t="s">
        <v>21</v>
      </c>
      <c r="G808" s="48">
        <f>SUM(G802:G807)</f>
        <v>13.39</v>
      </c>
      <c r="I808" s="42"/>
      <c r="K808" s="42"/>
      <c r="M808" s="44">
        <v>13.39</v>
      </c>
      <c r="N808" s="46" t="b">
        <f t="shared" si="129"/>
        <v>1</v>
      </c>
    </row>
    <row r="810" spans="2:14">
      <c r="B810" s="29" t="s">
        <v>846</v>
      </c>
      <c r="C810" s="30"/>
      <c r="D810" s="30"/>
      <c r="E810" s="30"/>
      <c r="F810" s="30"/>
      <c r="G810" s="31"/>
      <c r="I810" s="30"/>
      <c r="K810" s="30"/>
      <c r="M810" s="31"/>
    </row>
    <row r="811" spans="2:14">
      <c r="B811" s="32" t="s">
        <v>351</v>
      </c>
      <c r="C811" s="33"/>
      <c r="D811" s="33"/>
      <c r="E811" s="33"/>
      <c r="F811" s="33"/>
      <c r="G811" s="34"/>
      <c r="I811" s="33"/>
      <c r="K811" s="33"/>
      <c r="M811" s="34"/>
    </row>
    <row r="812" spans="2:14">
      <c r="B812" s="35" t="s">
        <v>847</v>
      </c>
      <c r="C812" s="36"/>
      <c r="D812" s="36"/>
      <c r="E812" s="36"/>
      <c r="F812" s="37"/>
      <c r="G812" s="38"/>
      <c r="I812" s="36"/>
      <c r="K812" s="37"/>
      <c r="M812" s="38"/>
    </row>
    <row r="813" spans="2:14">
      <c r="B813" s="39" t="s">
        <v>353</v>
      </c>
      <c r="C813" s="7" t="s">
        <v>17</v>
      </c>
      <c r="D813" s="39" t="s">
        <v>354</v>
      </c>
      <c r="E813" s="39" t="s">
        <v>355</v>
      </c>
      <c r="F813" s="39" t="s">
        <v>1684</v>
      </c>
      <c r="G813" s="39" t="s">
        <v>360</v>
      </c>
      <c r="I813" s="39" t="s">
        <v>355</v>
      </c>
      <c r="K813" s="39" t="s">
        <v>358</v>
      </c>
      <c r="M813" s="39" t="s">
        <v>360</v>
      </c>
    </row>
    <row r="814" spans="2:14">
      <c r="B814" s="17" t="s">
        <v>820</v>
      </c>
      <c r="C814" s="13" t="s">
        <v>821</v>
      </c>
      <c r="D814" s="40" t="s">
        <v>47</v>
      </c>
      <c r="E814" s="41">
        <v>1.06E-2</v>
      </c>
      <c r="F814" s="49">
        <v>77.86</v>
      </c>
      <c r="G814" s="47">
        <f t="shared" ref="G814:G819" si="130">TRUNC(E814*F814,2)</f>
        <v>0.82</v>
      </c>
      <c r="I814" s="41">
        <v>1.06E-2</v>
      </c>
      <c r="J814" s="46" t="b">
        <f t="shared" ref="J814:J819" si="131">E814=I814</f>
        <v>1</v>
      </c>
      <c r="K814" s="16">
        <v>77.86</v>
      </c>
      <c r="L814" s="46" t="b">
        <f t="shared" ref="L814:L819" si="132">F814=K814</f>
        <v>1</v>
      </c>
      <c r="M814" s="16">
        <v>0.82</v>
      </c>
      <c r="N814" s="46" t="b">
        <f t="shared" si="129"/>
        <v>1</v>
      </c>
    </row>
    <row r="815" spans="2:14">
      <c r="B815" s="17" t="s">
        <v>812</v>
      </c>
      <c r="C815" s="13" t="s">
        <v>813</v>
      </c>
      <c r="D815" s="40" t="s">
        <v>47</v>
      </c>
      <c r="E815" s="41">
        <v>1.6199999999999999E-2</v>
      </c>
      <c r="F815" s="49">
        <v>3.02</v>
      </c>
      <c r="G815" s="47">
        <f t="shared" si="130"/>
        <v>0.04</v>
      </c>
      <c r="I815" s="41">
        <v>1.6199999999999999E-2</v>
      </c>
      <c r="J815" s="46" t="b">
        <f t="shared" si="131"/>
        <v>1</v>
      </c>
      <c r="K815" s="16">
        <v>3.02</v>
      </c>
      <c r="L815" s="46" t="b">
        <f t="shared" si="132"/>
        <v>1</v>
      </c>
      <c r="M815" s="16">
        <v>0.04</v>
      </c>
      <c r="N815" s="46" t="b">
        <f t="shared" si="129"/>
        <v>1</v>
      </c>
    </row>
    <row r="816" spans="2:14" ht="22.5">
      <c r="B816" s="17" t="s">
        <v>824</v>
      </c>
      <c r="C816" s="13" t="s">
        <v>825</v>
      </c>
      <c r="D816" s="40" t="s">
        <v>47</v>
      </c>
      <c r="E816" s="41">
        <v>1.2E-2</v>
      </c>
      <c r="F816" s="49">
        <v>88.22</v>
      </c>
      <c r="G816" s="47">
        <f t="shared" si="130"/>
        <v>1.05</v>
      </c>
      <c r="I816" s="41">
        <v>1.2E-2</v>
      </c>
      <c r="J816" s="46" t="b">
        <f t="shared" si="131"/>
        <v>1</v>
      </c>
      <c r="K816" s="16">
        <v>88.22</v>
      </c>
      <c r="L816" s="46" t="b">
        <f t="shared" si="132"/>
        <v>1</v>
      </c>
      <c r="M816" s="16">
        <v>1.05</v>
      </c>
      <c r="N816" s="46" t="b">
        <f t="shared" si="129"/>
        <v>1</v>
      </c>
    </row>
    <row r="817" spans="2:14" ht="22.5">
      <c r="B817" s="17" t="s">
        <v>848</v>
      </c>
      <c r="C817" s="13" t="s">
        <v>849</v>
      </c>
      <c r="D817" s="40" t="s">
        <v>47</v>
      </c>
      <c r="E817" s="41">
        <v>1</v>
      </c>
      <c r="F817" s="49">
        <v>1.25</v>
      </c>
      <c r="G817" s="47">
        <f t="shared" si="130"/>
        <v>1.25</v>
      </c>
      <c r="I817" s="41">
        <v>1</v>
      </c>
      <c r="J817" s="46" t="b">
        <f t="shared" si="131"/>
        <v>1</v>
      </c>
      <c r="K817" s="16">
        <v>1.25</v>
      </c>
      <c r="L817" s="46" t="b">
        <f t="shared" si="132"/>
        <v>1</v>
      </c>
      <c r="M817" s="16">
        <v>1.25</v>
      </c>
      <c r="N817" s="46" t="b">
        <f t="shared" si="129"/>
        <v>1</v>
      </c>
    </row>
    <row r="818" spans="2:14" ht="22.5">
      <c r="B818" s="17" t="s">
        <v>806</v>
      </c>
      <c r="C818" s="13" t="s">
        <v>807</v>
      </c>
      <c r="D818" s="40" t="s">
        <v>363</v>
      </c>
      <c r="E818" s="41">
        <v>9.4100000000000003E-2</v>
      </c>
      <c r="F818" s="49">
        <v>22.99</v>
      </c>
      <c r="G818" s="47">
        <f t="shared" si="130"/>
        <v>2.16</v>
      </c>
      <c r="I818" s="41">
        <v>9.4100000000000003E-2</v>
      </c>
      <c r="J818" s="46" t="b">
        <f t="shared" si="131"/>
        <v>1</v>
      </c>
      <c r="K818" s="16">
        <v>22.99</v>
      </c>
      <c r="L818" s="46" t="b">
        <f t="shared" si="132"/>
        <v>1</v>
      </c>
      <c r="M818" s="16">
        <v>2.16</v>
      </c>
      <c r="N818" s="46" t="b">
        <f t="shared" si="129"/>
        <v>1</v>
      </c>
    </row>
    <row r="819" spans="2:14" ht="22.5">
      <c r="B819" s="17" t="s">
        <v>808</v>
      </c>
      <c r="C819" s="13" t="s">
        <v>809</v>
      </c>
      <c r="D819" s="40" t="s">
        <v>363</v>
      </c>
      <c r="E819" s="41">
        <v>9.4100000000000003E-2</v>
      </c>
      <c r="F819" s="49">
        <v>27.84</v>
      </c>
      <c r="G819" s="47">
        <f t="shared" si="130"/>
        <v>2.61</v>
      </c>
      <c r="I819" s="41">
        <v>9.4100000000000003E-2</v>
      </c>
      <c r="J819" s="46" t="b">
        <f t="shared" si="131"/>
        <v>1</v>
      </c>
      <c r="K819" s="16">
        <v>27.84</v>
      </c>
      <c r="L819" s="46" t="b">
        <f t="shared" si="132"/>
        <v>1</v>
      </c>
      <c r="M819" s="16">
        <v>2.61</v>
      </c>
      <c r="N819" s="46" t="b">
        <f t="shared" si="129"/>
        <v>1</v>
      </c>
    </row>
    <row r="820" spans="2:14">
      <c r="B820" s="42"/>
      <c r="C820" s="42"/>
      <c r="D820" s="42"/>
      <c r="E820" s="42"/>
      <c r="F820" s="43" t="s">
        <v>21</v>
      </c>
      <c r="G820" s="48">
        <f>SUM(G814:G819)</f>
        <v>7.93</v>
      </c>
      <c r="I820" s="42"/>
      <c r="K820" s="42"/>
      <c r="M820" s="44">
        <v>7.93</v>
      </c>
      <c r="N820" s="46" t="b">
        <f t="shared" si="129"/>
        <v>1</v>
      </c>
    </row>
    <row r="822" spans="2:14">
      <c r="B822" s="29" t="s">
        <v>850</v>
      </c>
      <c r="C822" s="30"/>
      <c r="D822" s="30"/>
      <c r="E822" s="30"/>
      <c r="F822" s="30"/>
      <c r="G822" s="31"/>
      <c r="I822" s="30"/>
      <c r="K822" s="30"/>
      <c r="M822" s="31"/>
    </row>
    <row r="823" spans="2:14">
      <c r="B823" s="32" t="s">
        <v>351</v>
      </c>
      <c r="C823" s="33"/>
      <c r="D823" s="33"/>
      <c r="E823" s="33"/>
      <c r="F823" s="33"/>
      <c r="G823" s="34"/>
      <c r="I823" s="33"/>
      <c r="K823" s="33"/>
      <c r="M823" s="34"/>
    </row>
    <row r="824" spans="2:14">
      <c r="B824" s="35" t="s">
        <v>851</v>
      </c>
      <c r="C824" s="36"/>
      <c r="D824" s="36"/>
      <c r="E824" s="36"/>
      <c r="F824" s="37"/>
      <c r="G824" s="38"/>
      <c r="I824" s="36"/>
      <c r="K824" s="37"/>
      <c r="M824" s="38"/>
    </row>
    <row r="825" spans="2:14">
      <c r="B825" s="39" t="s">
        <v>353</v>
      </c>
      <c r="C825" s="7" t="s">
        <v>17</v>
      </c>
      <c r="D825" s="39" t="s">
        <v>354</v>
      </c>
      <c r="E825" s="39" t="s">
        <v>355</v>
      </c>
      <c r="F825" s="39" t="s">
        <v>1684</v>
      </c>
      <c r="G825" s="39" t="s">
        <v>360</v>
      </c>
      <c r="I825" s="39" t="s">
        <v>355</v>
      </c>
      <c r="K825" s="39" t="s">
        <v>358</v>
      </c>
      <c r="M825" s="39" t="s">
        <v>360</v>
      </c>
    </row>
    <row r="826" spans="2:14">
      <c r="B826" s="17" t="s">
        <v>820</v>
      </c>
      <c r="C826" s="13" t="s">
        <v>821</v>
      </c>
      <c r="D826" s="40" t="s">
        <v>47</v>
      </c>
      <c r="E826" s="41">
        <v>1.41E-2</v>
      </c>
      <c r="F826" s="49">
        <v>77.86</v>
      </c>
      <c r="G826" s="47">
        <f t="shared" ref="G826:G831" si="133">TRUNC(E826*F826,2)</f>
        <v>1.0900000000000001</v>
      </c>
      <c r="I826" s="41">
        <v>1.41E-2</v>
      </c>
      <c r="J826" s="46" t="b">
        <f t="shared" ref="J826:J831" si="134">E826=I826</f>
        <v>1</v>
      </c>
      <c r="K826" s="16">
        <v>77.86</v>
      </c>
      <c r="L826" s="46" t="b">
        <f t="shared" ref="L826:L831" si="135">F826=K826</f>
        <v>1</v>
      </c>
      <c r="M826" s="16">
        <v>1.0900000000000001</v>
      </c>
      <c r="N826" s="46" t="b">
        <f t="shared" si="129"/>
        <v>1</v>
      </c>
    </row>
    <row r="827" spans="2:14">
      <c r="B827" s="17" t="s">
        <v>812</v>
      </c>
      <c r="C827" s="13" t="s">
        <v>813</v>
      </c>
      <c r="D827" s="40" t="s">
        <v>47</v>
      </c>
      <c r="E827" s="41">
        <v>1.9699999999999999E-2</v>
      </c>
      <c r="F827" s="49">
        <v>3.02</v>
      </c>
      <c r="G827" s="47">
        <f t="shared" si="133"/>
        <v>0.05</v>
      </c>
      <c r="I827" s="41">
        <v>1.9699999999999999E-2</v>
      </c>
      <c r="J827" s="46" t="b">
        <f t="shared" si="134"/>
        <v>1</v>
      </c>
      <c r="K827" s="16">
        <v>3.02</v>
      </c>
      <c r="L827" s="46" t="b">
        <f t="shared" si="135"/>
        <v>1</v>
      </c>
      <c r="M827" s="16">
        <v>0.05</v>
      </c>
      <c r="N827" s="46" t="b">
        <f t="shared" si="129"/>
        <v>1</v>
      </c>
    </row>
    <row r="828" spans="2:14" ht="22.5">
      <c r="B828" s="17" t="s">
        <v>824</v>
      </c>
      <c r="C828" s="13" t="s">
        <v>825</v>
      </c>
      <c r="D828" s="40" t="s">
        <v>47</v>
      </c>
      <c r="E828" s="41">
        <v>1.6500000000000001E-2</v>
      </c>
      <c r="F828" s="49">
        <v>88.22</v>
      </c>
      <c r="G828" s="47">
        <f t="shared" si="133"/>
        <v>1.45</v>
      </c>
      <c r="I828" s="41">
        <v>1.6500000000000001E-2</v>
      </c>
      <c r="J828" s="46" t="b">
        <f t="shared" si="134"/>
        <v>1</v>
      </c>
      <c r="K828" s="16">
        <v>88.22</v>
      </c>
      <c r="L828" s="46" t="b">
        <f t="shared" si="135"/>
        <v>1</v>
      </c>
      <c r="M828" s="16">
        <v>1.45</v>
      </c>
      <c r="N828" s="46" t="b">
        <f t="shared" si="129"/>
        <v>1</v>
      </c>
    </row>
    <row r="829" spans="2:14" ht="22.5">
      <c r="B829" s="17" t="s">
        <v>852</v>
      </c>
      <c r="C829" s="13" t="s">
        <v>853</v>
      </c>
      <c r="D829" s="40" t="s">
        <v>47</v>
      </c>
      <c r="E829" s="41">
        <v>1</v>
      </c>
      <c r="F829" s="49">
        <v>3.93</v>
      </c>
      <c r="G829" s="47">
        <f t="shared" si="133"/>
        <v>3.93</v>
      </c>
      <c r="I829" s="41">
        <v>1</v>
      </c>
      <c r="J829" s="46" t="b">
        <f t="shared" si="134"/>
        <v>1</v>
      </c>
      <c r="K829" s="16">
        <v>3.93</v>
      </c>
      <c r="L829" s="46" t="b">
        <f t="shared" si="135"/>
        <v>1</v>
      </c>
      <c r="M829" s="16">
        <v>3.93</v>
      </c>
      <c r="N829" s="46" t="b">
        <f t="shared" si="129"/>
        <v>1</v>
      </c>
    </row>
    <row r="830" spans="2:14" ht="22.5">
      <c r="B830" s="17" t="s">
        <v>806</v>
      </c>
      <c r="C830" s="13" t="s">
        <v>807</v>
      </c>
      <c r="D830" s="40" t="s">
        <v>363</v>
      </c>
      <c r="E830" s="41">
        <v>0.1153</v>
      </c>
      <c r="F830" s="49">
        <v>22.99</v>
      </c>
      <c r="G830" s="47">
        <f t="shared" si="133"/>
        <v>2.65</v>
      </c>
      <c r="I830" s="41">
        <v>0.1153</v>
      </c>
      <c r="J830" s="46" t="b">
        <f t="shared" si="134"/>
        <v>1</v>
      </c>
      <c r="K830" s="16">
        <v>22.99</v>
      </c>
      <c r="L830" s="46" t="b">
        <f t="shared" si="135"/>
        <v>1</v>
      </c>
      <c r="M830" s="16">
        <v>2.65</v>
      </c>
      <c r="N830" s="46" t="b">
        <f t="shared" si="129"/>
        <v>1</v>
      </c>
    </row>
    <row r="831" spans="2:14" ht="22.5">
      <c r="B831" s="17" t="s">
        <v>808</v>
      </c>
      <c r="C831" s="13" t="s">
        <v>809</v>
      </c>
      <c r="D831" s="40" t="s">
        <v>363</v>
      </c>
      <c r="E831" s="41">
        <v>0.1153</v>
      </c>
      <c r="F831" s="49">
        <v>27.84</v>
      </c>
      <c r="G831" s="47">
        <f t="shared" si="133"/>
        <v>3.2</v>
      </c>
      <c r="I831" s="41">
        <v>0.1153</v>
      </c>
      <c r="J831" s="46" t="b">
        <f t="shared" si="134"/>
        <v>1</v>
      </c>
      <c r="K831" s="16">
        <v>27.84</v>
      </c>
      <c r="L831" s="46" t="b">
        <f t="shared" si="135"/>
        <v>1</v>
      </c>
      <c r="M831" s="16">
        <v>3.2</v>
      </c>
      <c r="N831" s="46" t="b">
        <f t="shared" si="129"/>
        <v>1</v>
      </c>
    </row>
    <row r="832" spans="2:14">
      <c r="B832" s="42"/>
      <c r="C832" s="42"/>
      <c r="D832" s="42"/>
      <c r="E832" s="42"/>
      <c r="F832" s="43" t="s">
        <v>21</v>
      </c>
      <c r="G832" s="48">
        <f>SUM(G826:G831)</f>
        <v>12.370000000000001</v>
      </c>
      <c r="I832" s="42"/>
      <c r="K832" s="42"/>
      <c r="M832" s="44">
        <v>12.37</v>
      </c>
      <c r="N832" s="46" t="b">
        <f t="shared" si="129"/>
        <v>1</v>
      </c>
    </row>
    <row r="834" spans="2:14" ht="25.5" customHeight="1">
      <c r="B834" s="64" t="s">
        <v>854</v>
      </c>
      <c r="C834" s="65"/>
      <c r="D834" s="65"/>
      <c r="E834" s="65"/>
      <c r="F834" s="65"/>
      <c r="G834" s="66"/>
      <c r="I834" s="30"/>
      <c r="K834" s="30"/>
      <c r="M834" s="31"/>
    </row>
    <row r="835" spans="2:14">
      <c r="B835" s="32" t="s">
        <v>351</v>
      </c>
      <c r="C835" s="33"/>
      <c r="D835" s="33"/>
      <c r="E835" s="33"/>
      <c r="F835" s="33"/>
      <c r="G835" s="34"/>
      <c r="I835" s="33"/>
      <c r="K835" s="33"/>
      <c r="M835" s="34"/>
    </row>
    <row r="836" spans="2:14">
      <c r="B836" s="35" t="s">
        <v>855</v>
      </c>
      <c r="C836" s="36"/>
      <c r="D836" s="36"/>
      <c r="E836" s="36"/>
      <c r="F836" s="37"/>
      <c r="G836" s="38"/>
      <c r="I836" s="36"/>
      <c r="K836" s="37"/>
      <c r="M836" s="38"/>
    </row>
    <row r="837" spans="2:14">
      <c r="B837" s="39" t="s">
        <v>353</v>
      </c>
      <c r="C837" s="7" t="s">
        <v>17</v>
      </c>
      <c r="D837" s="39" t="s">
        <v>354</v>
      </c>
      <c r="E837" s="39" t="s">
        <v>355</v>
      </c>
      <c r="F837" s="39" t="s">
        <v>1684</v>
      </c>
      <c r="G837" s="39" t="s">
        <v>360</v>
      </c>
      <c r="I837" s="39" t="s">
        <v>355</v>
      </c>
      <c r="K837" s="39" t="s">
        <v>358</v>
      </c>
      <c r="M837" s="39" t="s">
        <v>360</v>
      </c>
    </row>
    <row r="838" spans="2:14">
      <c r="B838" s="17" t="s">
        <v>820</v>
      </c>
      <c r="C838" s="13" t="s">
        <v>821</v>
      </c>
      <c r="D838" s="40" t="s">
        <v>47</v>
      </c>
      <c r="E838" s="41">
        <v>8.8000000000000005E-3</v>
      </c>
      <c r="F838" s="49">
        <v>77.86</v>
      </c>
      <c r="G838" s="47">
        <f t="shared" ref="G838:G843" si="136">TRUNC(E838*F838,2)</f>
        <v>0.68</v>
      </c>
      <c r="I838" s="41">
        <v>8.8000000000000005E-3</v>
      </c>
      <c r="J838" s="46" t="b">
        <f t="shared" ref="J838:J843" si="137">E838=I838</f>
        <v>1</v>
      </c>
      <c r="K838" s="16">
        <v>77.86</v>
      </c>
      <c r="L838" s="46" t="b">
        <f t="shared" ref="L838:L843" si="138">F838=K838</f>
        <v>1</v>
      </c>
      <c r="M838" s="16">
        <v>0.68</v>
      </c>
      <c r="N838" s="46" t="b">
        <f t="shared" si="129"/>
        <v>1</v>
      </c>
    </row>
    <row r="839" spans="2:14">
      <c r="B839" s="17" t="s">
        <v>812</v>
      </c>
      <c r="C839" s="13" t="s">
        <v>813</v>
      </c>
      <c r="D839" s="40" t="s">
        <v>47</v>
      </c>
      <c r="E839" s="41">
        <v>4.8399999999999999E-2</v>
      </c>
      <c r="F839" s="49">
        <v>3.02</v>
      </c>
      <c r="G839" s="47">
        <f t="shared" si="136"/>
        <v>0.14000000000000001</v>
      </c>
      <c r="I839" s="41">
        <v>4.8399999999999999E-2</v>
      </c>
      <c r="J839" s="46" t="b">
        <f t="shared" si="137"/>
        <v>1</v>
      </c>
      <c r="K839" s="16">
        <v>3.02</v>
      </c>
      <c r="L839" s="46" t="b">
        <f t="shared" si="138"/>
        <v>1</v>
      </c>
      <c r="M839" s="16">
        <v>0.14000000000000001</v>
      </c>
      <c r="N839" s="46" t="b">
        <f t="shared" si="129"/>
        <v>1</v>
      </c>
    </row>
    <row r="840" spans="2:14" ht="22.5">
      <c r="B840" s="17" t="s">
        <v>824</v>
      </c>
      <c r="C840" s="13" t="s">
        <v>825</v>
      </c>
      <c r="D840" s="40" t="s">
        <v>47</v>
      </c>
      <c r="E840" s="41">
        <v>1.0500000000000001E-2</v>
      </c>
      <c r="F840" s="49">
        <v>88.22</v>
      </c>
      <c r="G840" s="47">
        <f t="shared" si="136"/>
        <v>0.92</v>
      </c>
      <c r="I840" s="41">
        <v>1.0500000000000001E-2</v>
      </c>
      <c r="J840" s="46" t="b">
        <f t="shared" si="137"/>
        <v>1</v>
      </c>
      <c r="K840" s="16">
        <v>88.22</v>
      </c>
      <c r="L840" s="46" t="b">
        <f t="shared" si="138"/>
        <v>1</v>
      </c>
      <c r="M840" s="16">
        <v>0.92</v>
      </c>
      <c r="N840" s="46" t="b">
        <f t="shared" si="129"/>
        <v>1</v>
      </c>
    </row>
    <row r="841" spans="2:14" ht="22.5">
      <c r="B841" s="17" t="s">
        <v>856</v>
      </c>
      <c r="C841" s="13" t="s">
        <v>857</v>
      </c>
      <c r="D841" s="40" t="s">
        <v>47</v>
      </c>
      <c r="E841" s="41">
        <v>1</v>
      </c>
      <c r="F841" s="49">
        <v>10.43</v>
      </c>
      <c r="G841" s="47">
        <f t="shared" si="136"/>
        <v>10.43</v>
      </c>
      <c r="I841" s="41">
        <v>1</v>
      </c>
      <c r="J841" s="46" t="b">
        <f t="shared" si="137"/>
        <v>1</v>
      </c>
      <c r="K841" s="16">
        <v>10.43</v>
      </c>
      <c r="L841" s="46" t="b">
        <f t="shared" si="138"/>
        <v>1</v>
      </c>
      <c r="M841" s="16">
        <v>10.43</v>
      </c>
      <c r="N841" s="46" t="b">
        <f t="shared" si="129"/>
        <v>1</v>
      </c>
    </row>
    <row r="842" spans="2:14" ht="22.5">
      <c r="B842" s="17" t="s">
        <v>806</v>
      </c>
      <c r="C842" s="13" t="s">
        <v>807</v>
      </c>
      <c r="D842" s="40" t="s">
        <v>363</v>
      </c>
      <c r="E842" s="41">
        <v>0.17480000000000001</v>
      </c>
      <c r="F842" s="49">
        <v>22.99</v>
      </c>
      <c r="G842" s="47">
        <f t="shared" si="136"/>
        <v>4.01</v>
      </c>
      <c r="I842" s="41">
        <v>0.17480000000000001</v>
      </c>
      <c r="J842" s="46" t="b">
        <f t="shared" si="137"/>
        <v>1</v>
      </c>
      <c r="K842" s="16">
        <v>22.99</v>
      </c>
      <c r="L842" s="46" t="b">
        <f t="shared" si="138"/>
        <v>1</v>
      </c>
      <c r="M842" s="16">
        <v>4.01</v>
      </c>
      <c r="N842" s="46" t="b">
        <f t="shared" si="129"/>
        <v>1</v>
      </c>
    </row>
    <row r="843" spans="2:14" ht="22.5">
      <c r="B843" s="17" t="s">
        <v>808</v>
      </c>
      <c r="C843" s="13" t="s">
        <v>809</v>
      </c>
      <c r="D843" s="40" t="s">
        <v>363</v>
      </c>
      <c r="E843" s="41">
        <v>0.17480000000000001</v>
      </c>
      <c r="F843" s="49">
        <v>27.84</v>
      </c>
      <c r="G843" s="47">
        <f t="shared" si="136"/>
        <v>4.8600000000000003</v>
      </c>
      <c r="I843" s="41">
        <v>0.17480000000000001</v>
      </c>
      <c r="J843" s="46" t="b">
        <f t="shared" si="137"/>
        <v>1</v>
      </c>
      <c r="K843" s="16">
        <v>27.84</v>
      </c>
      <c r="L843" s="46" t="b">
        <f t="shared" si="138"/>
        <v>1</v>
      </c>
      <c r="M843" s="16">
        <v>4.8600000000000003</v>
      </c>
      <c r="N843" s="46" t="b">
        <f t="shared" si="129"/>
        <v>1</v>
      </c>
    </row>
    <row r="844" spans="2:14">
      <c r="B844" s="42"/>
      <c r="C844" s="42"/>
      <c r="D844" s="42"/>
      <c r="E844" s="42"/>
      <c r="F844" s="43" t="s">
        <v>21</v>
      </c>
      <c r="G844" s="48">
        <f>SUM(G838:G843)</f>
        <v>21.04</v>
      </c>
      <c r="I844" s="42"/>
      <c r="K844" s="42"/>
      <c r="M844" s="44">
        <v>21.04</v>
      </c>
      <c r="N844" s="46" t="b">
        <f t="shared" si="129"/>
        <v>1</v>
      </c>
    </row>
    <row r="846" spans="2:14">
      <c r="B846" s="29" t="s">
        <v>858</v>
      </c>
      <c r="C846" s="30"/>
      <c r="D846" s="30"/>
      <c r="E846" s="30"/>
      <c r="F846" s="30"/>
      <c r="G846" s="31"/>
      <c r="I846" s="30"/>
      <c r="K846" s="30"/>
      <c r="M846" s="31"/>
    </row>
    <row r="847" spans="2:14">
      <c r="B847" s="32" t="s">
        <v>367</v>
      </c>
      <c r="C847" s="33"/>
      <c r="D847" s="33"/>
      <c r="E847" s="33"/>
      <c r="F847" s="33"/>
      <c r="G847" s="34"/>
      <c r="I847" s="33"/>
      <c r="K847" s="33"/>
      <c r="M847" s="34"/>
    </row>
    <row r="848" spans="2:14">
      <c r="B848" s="35" t="s">
        <v>859</v>
      </c>
      <c r="C848" s="36"/>
      <c r="D848" s="36"/>
      <c r="E848" s="36"/>
      <c r="F848" s="37"/>
      <c r="G848" s="38"/>
      <c r="I848" s="36"/>
      <c r="K848" s="37"/>
      <c r="M848" s="38"/>
    </row>
    <row r="849" spans="2:14">
      <c r="B849" s="39" t="s">
        <v>353</v>
      </c>
      <c r="C849" s="7" t="s">
        <v>17</v>
      </c>
      <c r="D849" s="39" t="s">
        <v>354</v>
      </c>
      <c r="E849" s="39" t="s">
        <v>355</v>
      </c>
      <c r="F849" s="39" t="s">
        <v>1684</v>
      </c>
      <c r="G849" s="39" t="s">
        <v>360</v>
      </c>
      <c r="I849" s="39" t="s">
        <v>355</v>
      </c>
      <c r="K849" s="39" t="s">
        <v>358</v>
      </c>
      <c r="M849" s="39" t="s">
        <v>360</v>
      </c>
    </row>
    <row r="850" spans="2:14" ht="33.75">
      <c r="B850" s="17" t="s">
        <v>860</v>
      </c>
      <c r="C850" s="13" t="s">
        <v>861</v>
      </c>
      <c r="D850" s="40" t="s">
        <v>90</v>
      </c>
      <c r="E850" s="41">
        <v>1.0207999999999999</v>
      </c>
      <c r="F850" s="49">
        <v>5.51</v>
      </c>
      <c r="G850" s="47">
        <f t="shared" ref="G850:G854" si="139">TRUNC(E850*F850,2)</f>
        <v>5.62</v>
      </c>
      <c r="I850" s="41">
        <v>1.0207999999999999</v>
      </c>
      <c r="J850" s="46" t="b">
        <f>E850=I850</f>
        <v>1</v>
      </c>
      <c r="K850" s="16">
        <v>5.51</v>
      </c>
      <c r="L850" s="46" t="b">
        <f>F850=K850</f>
        <v>1</v>
      </c>
      <c r="M850" s="16">
        <v>5.62</v>
      </c>
      <c r="N850" s="46" t="b">
        <f t="shared" si="129"/>
        <v>1</v>
      </c>
    </row>
    <row r="851" spans="2:14">
      <c r="B851" s="17" t="s">
        <v>862</v>
      </c>
      <c r="C851" s="13" t="s">
        <v>863</v>
      </c>
      <c r="D851" s="40" t="s">
        <v>363</v>
      </c>
      <c r="E851" s="41">
        <v>0.1135</v>
      </c>
      <c r="F851" s="49">
        <v>19.96</v>
      </c>
      <c r="G851" s="47">
        <f t="shared" si="139"/>
        <v>2.2599999999999998</v>
      </c>
      <c r="I851" s="41">
        <v>0.1135</v>
      </c>
      <c r="J851" s="46" t="b">
        <f>E851=I851</f>
        <v>1</v>
      </c>
      <c r="K851" s="16">
        <v>19.96</v>
      </c>
      <c r="L851" s="46" t="b">
        <f>F851=K851</f>
        <v>1</v>
      </c>
      <c r="M851" s="16">
        <v>2.2599999999999998</v>
      </c>
      <c r="N851" s="46" t="b">
        <f t="shared" si="129"/>
        <v>1</v>
      </c>
    </row>
    <row r="852" spans="2:14">
      <c r="B852" s="17" t="s">
        <v>864</v>
      </c>
      <c r="C852" s="13" t="s">
        <v>61</v>
      </c>
      <c r="D852" s="40" t="s">
        <v>62</v>
      </c>
      <c r="E852" s="41">
        <v>0.18</v>
      </c>
      <c r="F852" s="49">
        <v>90.03</v>
      </c>
      <c r="G852" s="47">
        <f t="shared" si="139"/>
        <v>16.2</v>
      </c>
      <c r="I852" s="41">
        <v>0.18</v>
      </c>
      <c r="J852" s="46" t="b">
        <f>E852=I852</f>
        <v>1</v>
      </c>
      <c r="K852" s="16">
        <v>90.03</v>
      </c>
      <c r="L852" s="46" t="b">
        <f>F852=K852</f>
        <v>1</v>
      </c>
      <c r="M852" s="16">
        <v>16.2</v>
      </c>
      <c r="N852" s="46" t="b">
        <f t="shared" si="129"/>
        <v>1</v>
      </c>
    </row>
    <row r="853" spans="2:14" ht="22.5">
      <c r="B853" s="17" t="s">
        <v>865</v>
      </c>
      <c r="C853" s="13" t="s">
        <v>66</v>
      </c>
      <c r="D853" s="40" t="s">
        <v>62</v>
      </c>
      <c r="E853" s="41">
        <v>0.18</v>
      </c>
      <c r="F853" s="49">
        <v>27.31</v>
      </c>
      <c r="G853" s="47">
        <f t="shared" si="139"/>
        <v>4.91</v>
      </c>
      <c r="I853" s="41">
        <v>0.18</v>
      </c>
      <c r="J853" s="46" t="b">
        <f>E853=I853</f>
        <v>1</v>
      </c>
      <c r="K853" s="16">
        <v>27.31</v>
      </c>
      <c r="L853" s="46" t="b">
        <f>F853=K853</f>
        <v>1</v>
      </c>
      <c r="M853" s="16">
        <v>4.91</v>
      </c>
      <c r="N853" s="46" t="b">
        <f t="shared" si="129"/>
        <v>1</v>
      </c>
    </row>
    <row r="854" spans="2:14">
      <c r="B854" s="17" t="s">
        <v>364</v>
      </c>
      <c r="C854" s="17" t="s">
        <v>365</v>
      </c>
      <c r="D854" s="40" t="s">
        <v>363</v>
      </c>
      <c r="E854" s="41">
        <v>3.6299999999999999E-2</v>
      </c>
      <c r="F854" s="49">
        <v>22.76</v>
      </c>
      <c r="G854" s="47">
        <f t="shared" si="139"/>
        <v>0.82</v>
      </c>
      <c r="I854" s="41">
        <v>3.6299999999999999E-2</v>
      </c>
      <c r="J854" s="46" t="b">
        <f>E854=I854</f>
        <v>1</v>
      </c>
      <c r="K854" s="16">
        <v>22.76</v>
      </c>
      <c r="L854" s="46" t="b">
        <f>F854=K854</f>
        <v>1</v>
      </c>
      <c r="M854" s="16">
        <v>0.82</v>
      </c>
      <c r="N854" s="46" t="b">
        <f t="shared" si="129"/>
        <v>1</v>
      </c>
    </row>
    <row r="855" spans="2:14">
      <c r="B855" s="42"/>
      <c r="C855" s="42"/>
      <c r="D855" s="42"/>
      <c r="E855" s="42"/>
      <c r="F855" s="43" t="s">
        <v>21</v>
      </c>
      <c r="G855" s="48">
        <f>SUM(G850:G854)</f>
        <v>29.81</v>
      </c>
      <c r="I855" s="42"/>
      <c r="K855" s="42"/>
      <c r="M855" s="44">
        <v>29.81</v>
      </c>
      <c r="N855" s="46" t="b">
        <f t="shared" si="129"/>
        <v>1</v>
      </c>
    </row>
    <row r="857" spans="2:14">
      <c r="B857" s="29" t="s">
        <v>866</v>
      </c>
      <c r="C857" s="30"/>
      <c r="D857" s="30"/>
      <c r="E857" s="30"/>
      <c r="F857" s="30"/>
      <c r="G857" s="31"/>
      <c r="I857" s="30"/>
      <c r="K857" s="30"/>
      <c r="M857" s="31"/>
    </row>
    <row r="858" spans="2:14">
      <c r="B858" s="32" t="s">
        <v>351</v>
      </c>
      <c r="C858" s="33"/>
      <c r="D858" s="33"/>
      <c r="E858" s="33"/>
      <c r="F858" s="33"/>
      <c r="G858" s="34"/>
      <c r="I858" s="33"/>
      <c r="K858" s="33"/>
      <c r="M858" s="34"/>
    </row>
    <row r="859" spans="2:14">
      <c r="B859" s="35" t="s">
        <v>867</v>
      </c>
      <c r="C859" s="36"/>
      <c r="D859" s="36"/>
      <c r="E859" s="36"/>
      <c r="F859" s="37"/>
      <c r="G859" s="38"/>
      <c r="I859" s="36"/>
      <c r="K859" s="37"/>
      <c r="M859" s="38"/>
    </row>
    <row r="860" spans="2:14">
      <c r="B860" s="39" t="s">
        <v>353</v>
      </c>
      <c r="C860" s="7" t="s">
        <v>17</v>
      </c>
      <c r="D860" s="39" t="s">
        <v>354</v>
      </c>
      <c r="E860" s="39" t="s">
        <v>355</v>
      </c>
      <c r="F860" s="39" t="s">
        <v>1684</v>
      </c>
      <c r="G860" s="39" t="s">
        <v>360</v>
      </c>
      <c r="I860" s="39" t="s">
        <v>355</v>
      </c>
      <c r="K860" s="39" t="s">
        <v>358</v>
      </c>
      <c r="M860" s="39" t="s">
        <v>360</v>
      </c>
    </row>
    <row r="861" spans="2:14" ht="33.75">
      <c r="B861" s="17" t="s">
        <v>868</v>
      </c>
      <c r="C861" s="13" t="s">
        <v>869</v>
      </c>
      <c r="D861" s="40" t="s">
        <v>47</v>
      </c>
      <c r="E861" s="41">
        <v>1</v>
      </c>
      <c r="F861" s="49">
        <v>4.5</v>
      </c>
      <c r="G861" s="47">
        <f t="shared" ref="G861:G864" si="140">TRUNC(E861*F861,2)</f>
        <v>4.5</v>
      </c>
      <c r="I861" s="41">
        <v>1</v>
      </c>
      <c r="J861" s="46" t="b">
        <f>E861=I861</f>
        <v>1</v>
      </c>
      <c r="K861" s="16">
        <v>4.5</v>
      </c>
      <c r="L861" s="46" t="b">
        <f>F861=K861</f>
        <v>1</v>
      </c>
      <c r="M861" s="16">
        <v>4.5</v>
      </c>
      <c r="N861" s="46" t="b">
        <f t="shared" ref="N861:N899" si="141">G861=M861</f>
        <v>1</v>
      </c>
    </row>
    <row r="862" spans="2:14">
      <c r="B862" s="17" t="s">
        <v>870</v>
      </c>
      <c r="C862" s="13" t="s">
        <v>871</v>
      </c>
      <c r="D862" s="40" t="s">
        <v>47</v>
      </c>
      <c r="E862" s="41">
        <v>5.3E-3</v>
      </c>
      <c r="F862" s="49">
        <v>19.170000000000002</v>
      </c>
      <c r="G862" s="47">
        <f t="shared" si="140"/>
        <v>0.1</v>
      </c>
      <c r="I862" s="41">
        <v>5.3E-3</v>
      </c>
      <c r="J862" s="46" t="b">
        <f>E862=I862</f>
        <v>1</v>
      </c>
      <c r="K862" s="16">
        <v>19.170000000000002</v>
      </c>
      <c r="L862" s="46" t="b">
        <f>F862=K862</f>
        <v>1</v>
      </c>
      <c r="M862" s="16">
        <v>0.1</v>
      </c>
      <c r="N862" s="46" t="b">
        <f t="shared" si="141"/>
        <v>1</v>
      </c>
    </row>
    <row r="863" spans="2:14">
      <c r="B863" s="17" t="s">
        <v>862</v>
      </c>
      <c r="C863" s="13" t="s">
        <v>863</v>
      </c>
      <c r="D863" s="40" t="s">
        <v>363</v>
      </c>
      <c r="E863" s="41">
        <v>0.1565</v>
      </c>
      <c r="F863" s="49">
        <v>19.96</v>
      </c>
      <c r="G863" s="47">
        <f t="shared" si="140"/>
        <v>3.12</v>
      </c>
      <c r="I863" s="41">
        <v>0.1565</v>
      </c>
      <c r="J863" s="46" t="b">
        <f>E863=I863</f>
        <v>1</v>
      </c>
      <c r="K863" s="16">
        <v>19.96</v>
      </c>
      <c r="L863" s="46" t="b">
        <f>F863=K863</f>
        <v>1</v>
      </c>
      <c r="M863" s="16">
        <v>3.12</v>
      </c>
      <c r="N863" s="46" t="b">
        <f t="shared" si="141"/>
        <v>1</v>
      </c>
    </row>
    <row r="864" spans="2:14">
      <c r="B864" s="17" t="s">
        <v>364</v>
      </c>
      <c r="C864" s="17" t="s">
        <v>365</v>
      </c>
      <c r="D864" s="40" t="s">
        <v>363</v>
      </c>
      <c r="E864" s="41">
        <v>5.0099999999999999E-2</v>
      </c>
      <c r="F864" s="49">
        <v>22.76</v>
      </c>
      <c r="G864" s="47">
        <f t="shared" si="140"/>
        <v>1.1399999999999999</v>
      </c>
      <c r="I864" s="41">
        <v>5.0099999999999999E-2</v>
      </c>
      <c r="J864" s="46" t="b">
        <f>E864=I864</f>
        <v>1</v>
      </c>
      <c r="K864" s="16">
        <v>22.76</v>
      </c>
      <c r="L864" s="46" t="b">
        <f>F864=K864</f>
        <v>1</v>
      </c>
      <c r="M864" s="16">
        <v>1.1399999999999999</v>
      </c>
      <c r="N864" s="46" t="b">
        <f t="shared" si="141"/>
        <v>1</v>
      </c>
    </row>
    <row r="865" spans="2:14">
      <c r="B865" s="42"/>
      <c r="C865" s="42"/>
      <c r="D865" s="42"/>
      <c r="E865" s="42"/>
      <c r="F865" s="43" t="s">
        <v>21</v>
      </c>
      <c r="G865" s="48">
        <f>SUM(G861:G864)</f>
        <v>8.86</v>
      </c>
      <c r="I865" s="42"/>
      <c r="K865" s="42"/>
      <c r="M865" s="44">
        <v>8.86</v>
      </c>
      <c r="N865" s="46" t="b">
        <f t="shared" si="141"/>
        <v>1</v>
      </c>
    </row>
    <row r="867" spans="2:14" ht="25.5" customHeight="1">
      <c r="B867" s="64" t="s">
        <v>872</v>
      </c>
      <c r="C867" s="65"/>
      <c r="D867" s="65"/>
      <c r="E867" s="65"/>
      <c r="F867" s="65"/>
      <c r="G867" s="66"/>
      <c r="I867" s="30"/>
      <c r="K867" s="30"/>
      <c r="M867" s="31"/>
    </row>
    <row r="868" spans="2:14">
      <c r="B868" s="32" t="s">
        <v>351</v>
      </c>
      <c r="C868" s="33"/>
      <c r="D868" s="33"/>
      <c r="E868" s="33"/>
      <c r="F868" s="33"/>
      <c r="G868" s="34"/>
      <c r="I868" s="33"/>
      <c r="K868" s="33"/>
      <c r="M868" s="34"/>
    </row>
    <row r="869" spans="2:14">
      <c r="B869" s="35" t="s">
        <v>873</v>
      </c>
      <c r="C869" s="36"/>
      <c r="D869" s="36"/>
      <c r="E869" s="36"/>
      <c r="F869" s="37"/>
      <c r="G869" s="38"/>
      <c r="I869" s="36"/>
      <c r="K869" s="37"/>
      <c r="M869" s="38"/>
    </row>
    <row r="870" spans="2:14">
      <c r="B870" s="39" t="s">
        <v>353</v>
      </c>
      <c r="C870" s="7" t="s">
        <v>17</v>
      </c>
      <c r="D870" s="39" t="s">
        <v>354</v>
      </c>
      <c r="E870" s="39" t="s">
        <v>355</v>
      </c>
      <c r="F870" s="39" t="s">
        <v>1684</v>
      </c>
      <c r="G870" s="39" t="s">
        <v>360</v>
      </c>
      <c r="I870" s="39" t="s">
        <v>355</v>
      </c>
      <c r="K870" s="39" t="s">
        <v>358</v>
      </c>
      <c r="M870" s="39" t="s">
        <v>360</v>
      </c>
    </row>
    <row r="871" spans="2:14" ht="22.5">
      <c r="B871" s="17" t="s">
        <v>874</v>
      </c>
      <c r="C871" s="13" t="s">
        <v>875</v>
      </c>
      <c r="D871" s="40" t="s">
        <v>47</v>
      </c>
      <c r="E871" s="41">
        <v>1</v>
      </c>
      <c r="F871" s="49">
        <v>0.93</v>
      </c>
      <c r="G871" s="47">
        <f t="shared" ref="G871:G876" si="142">TRUNC(E871*F871,2)</f>
        <v>0.93</v>
      </c>
      <c r="I871" s="41">
        <v>1</v>
      </c>
      <c r="J871" s="46" t="b">
        <f t="shared" ref="J871:J876" si="143">E871=I871</f>
        <v>1</v>
      </c>
      <c r="K871" s="16">
        <v>0.93</v>
      </c>
      <c r="L871" s="46" t="b">
        <f t="shared" ref="L871:L876" si="144">F871=K871</f>
        <v>1</v>
      </c>
      <c r="M871" s="16">
        <v>0.93</v>
      </c>
      <c r="N871" s="46" t="b">
        <f t="shared" si="141"/>
        <v>1</v>
      </c>
    </row>
    <row r="872" spans="2:14">
      <c r="B872" s="17" t="s">
        <v>820</v>
      </c>
      <c r="C872" s="13" t="s">
        <v>821</v>
      </c>
      <c r="D872" s="40" t="s">
        <v>47</v>
      </c>
      <c r="E872" s="41">
        <v>5.8999999999999999E-3</v>
      </c>
      <c r="F872" s="49">
        <v>77.86</v>
      </c>
      <c r="G872" s="47">
        <f t="shared" si="142"/>
        <v>0.45</v>
      </c>
      <c r="I872" s="41">
        <v>5.8999999999999999E-3</v>
      </c>
      <c r="J872" s="46" t="b">
        <f t="shared" si="143"/>
        <v>1</v>
      </c>
      <c r="K872" s="16">
        <v>77.86</v>
      </c>
      <c r="L872" s="46" t="b">
        <f t="shared" si="144"/>
        <v>1</v>
      </c>
      <c r="M872" s="16">
        <v>0.45</v>
      </c>
      <c r="N872" s="46" t="b">
        <f t="shared" si="141"/>
        <v>1</v>
      </c>
    </row>
    <row r="873" spans="2:14">
      <c r="B873" s="17" t="s">
        <v>812</v>
      </c>
      <c r="C873" s="13" t="s">
        <v>813</v>
      </c>
      <c r="D873" s="40" t="s">
        <v>47</v>
      </c>
      <c r="E873" s="41">
        <v>3.15E-2</v>
      </c>
      <c r="F873" s="49">
        <v>3.02</v>
      </c>
      <c r="G873" s="47">
        <f t="shared" si="142"/>
        <v>0.09</v>
      </c>
      <c r="I873" s="41">
        <v>3.15E-2</v>
      </c>
      <c r="J873" s="46" t="b">
        <f t="shared" si="143"/>
        <v>1</v>
      </c>
      <c r="K873" s="16">
        <v>3.02</v>
      </c>
      <c r="L873" s="46" t="b">
        <f t="shared" si="144"/>
        <v>1</v>
      </c>
      <c r="M873" s="16">
        <v>0.09</v>
      </c>
      <c r="N873" s="46" t="b">
        <f t="shared" si="141"/>
        <v>1</v>
      </c>
    </row>
    <row r="874" spans="2:14" ht="22.5">
      <c r="B874" s="17" t="s">
        <v>824</v>
      </c>
      <c r="C874" s="13" t="s">
        <v>825</v>
      </c>
      <c r="D874" s="40" t="s">
        <v>47</v>
      </c>
      <c r="E874" s="41">
        <v>7.0000000000000001E-3</v>
      </c>
      <c r="F874" s="49">
        <v>88.22</v>
      </c>
      <c r="G874" s="47">
        <f t="shared" si="142"/>
        <v>0.61</v>
      </c>
      <c r="I874" s="41">
        <v>7.0000000000000001E-3</v>
      </c>
      <c r="J874" s="46" t="b">
        <f t="shared" si="143"/>
        <v>1</v>
      </c>
      <c r="K874" s="16">
        <v>88.22</v>
      </c>
      <c r="L874" s="46" t="b">
        <f t="shared" si="144"/>
        <v>1</v>
      </c>
      <c r="M874" s="16">
        <v>0.61</v>
      </c>
      <c r="N874" s="46" t="b">
        <f t="shared" si="141"/>
        <v>1</v>
      </c>
    </row>
    <row r="875" spans="2:14" ht="22.5">
      <c r="B875" s="17" t="s">
        <v>806</v>
      </c>
      <c r="C875" s="13" t="s">
        <v>807</v>
      </c>
      <c r="D875" s="40" t="s">
        <v>363</v>
      </c>
      <c r="E875" s="41">
        <v>9.4399999999999998E-2</v>
      </c>
      <c r="F875" s="49">
        <v>22.99</v>
      </c>
      <c r="G875" s="47">
        <f t="shared" si="142"/>
        <v>2.17</v>
      </c>
      <c r="I875" s="41">
        <v>9.4399999999999998E-2</v>
      </c>
      <c r="J875" s="46" t="b">
        <f t="shared" si="143"/>
        <v>1</v>
      </c>
      <c r="K875" s="16">
        <v>22.99</v>
      </c>
      <c r="L875" s="46" t="b">
        <f t="shared" si="144"/>
        <v>1</v>
      </c>
      <c r="M875" s="16">
        <v>2.17</v>
      </c>
      <c r="N875" s="46" t="b">
        <f t="shared" si="141"/>
        <v>1</v>
      </c>
    </row>
    <row r="876" spans="2:14" ht="22.5">
      <c r="B876" s="17" t="s">
        <v>808</v>
      </c>
      <c r="C876" s="13" t="s">
        <v>809</v>
      </c>
      <c r="D876" s="40" t="s">
        <v>363</v>
      </c>
      <c r="E876" s="41">
        <v>9.4399999999999998E-2</v>
      </c>
      <c r="F876" s="49">
        <v>27.84</v>
      </c>
      <c r="G876" s="47">
        <f t="shared" si="142"/>
        <v>2.62</v>
      </c>
      <c r="I876" s="41">
        <v>9.4399999999999998E-2</v>
      </c>
      <c r="J876" s="46" t="b">
        <f t="shared" si="143"/>
        <v>1</v>
      </c>
      <c r="K876" s="16">
        <v>27.84</v>
      </c>
      <c r="L876" s="46" t="b">
        <f t="shared" si="144"/>
        <v>1</v>
      </c>
      <c r="M876" s="16">
        <v>2.62</v>
      </c>
      <c r="N876" s="46" t="b">
        <f t="shared" si="141"/>
        <v>1</v>
      </c>
    </row>
    <row r="877" spans="2:14">
      <c r="B877" s="42"/>
      <c r="C877" s="42"/>
      <c r="D877" s="42"/>
      <c r="E877" s="42"/>
      <c r="F877" s="43" t="s">
        <v>21</v>
      </c>
      <c r="G877" s="48">
        <f>SUM(G871:G876)</f>
        <v>6.87</v>
      </c>
      <c r="I877" s="42"/>
      <c r="K877" s="42"/>
      <c r="M877" s="44">
        <v>6.87</v>
      </c>
      <c r="N877" s="46" t="b">
        <f t="shared" si="141"/>
        <v>1</v>
      </c>
    </row>
    <row r="879" spans="2:14" ht="25.5" customHeight="1">
      <c r="B879" s="64" t="s">
        <v>876</v>
      </c>
      <c r="C879" s="65"/>
      <c r="D879" s="65"/>
      <c r="E879" s="65"/>
      <c r="F879" s="65"/>
      <c r="G879" s="66"/>
      <c r="I879" s="30"/>
      <c r="K879" s="30"/>
      <c r="M879" s="31"/>
    </row>
    <row r="880" spans="2:14">
      <c r="B880" s="32" t="s">
        <v>351</v>
      </c>
      <c r="C880" s="33"/>
      <c r="D880" s="33"/>
      <c r="E880" s="33"/>
      <c r="F880" s="33"/>
      <c r="G880" s="34"/>
      <c r="I880" s="33"/>
      <c r="K880" s="33"/>
      <c r="M880" s="34"/>
    </row>
    <row r="881" spans="2:14">
      <c r="B881" s="35" t="s">
        <v>877</v>
      </c>
      <c r="C881" s="36"/>
      <c r="D881" s="36"/>
      <c r="E881" s="36"/>
      <c r="F881" s="37"/>
      <c r="G881" s="38"/>
      <c r="I881" s="36"/>
      <c r="K881" s="37"/>
      <c r="M881" s="38"/>
    </row>
    <row r="882" spans="2:14">
      <c r="B882" s="39" t="s">
        <v>353</v>
      </c>
      <c r="C882" s="7" t="s">
        <v>17</v>
      </c>
      <c r="D882" s="39" t="s">
        <v>354</v>
      </c>
      <c r="E882" s="39" t="s">
        <v>355</v>
      </c>
      <c r="F882" s="39" t="s">
        <v>1684</v>
      </c>
      <c r="G882" s="39" t="s">
        <v>360</v>
      </c>
      <c r="I882" s="39" t="s">
        <v>355</v>
      </c>
      <c r="K882" s="39" t="s">
        <v>358</v>
      </c>
      <c r="M882" s="39" t="s">
        <v>360</v>
      </c>
    </row>
    <row r="883" spans="2:14">
      <c r="B883" s="17" t="s">
        <v>820</v>
      </c>
      <c r="C883" s="13" t="s">
        <v>821</v>
      </c>
      <c r="D883" s="40" t="s">
        <v>47</v>
      </c>
      <c r="E883" s="41">
        <v>5.8999999999999999E-3</v>
      </c>
      <c r="F883" s="49">
        <v>77.86</v>
      </c>
      <c r="G883" s="47">
        <f t="shared" ref="G883:G888" si="145">TRUNC(E883*F883,2)</f>
        <v>0.45</v>
      </c>
      <c r="I883" s="41">
        <v>5.8999999999999999E-3</v>
      </c>
      <c r="J883" s="46" t="b">
        <f t="shared" ref="J883:J888" si="146">E883=I883</f>
        <v>1</v>
      </c>
      <c r="K883" s="16">
        <v>77.86</v>
      </c>
      <c r="L883" s="46" t="b">
        <f t="shared" ref="L883:L888" si="147">F883=K883</f>
        <v>1</v>
      </c>
      <c r="M883" s="16">
        <v>0.45</v>
      </c>
      <c r="N883" s="46" t="b">
        <f t="shared" si="141"/>
        <v>1</v>
      </c>
    </row>
    <row r="884" spans="2:14">
      <c r="B884" s="17" t="s">
        <v>812</v>
      </c>
      <c r="C884" s="13" t="s">
        <v>813</v>
      </c>
      <c r="D884" s="40" t="s">
        <v>47</v>
      </c>
      <c r="E884" s="41">
        <v>2.81E-2</v>
      </c>
      <c r="F884" s="49">
        <v>3.02</v>
      </c>
      <c r="G884" s="47">
        <f t="shared" si="145"/>
        <v>0.08</v>
      </c>
      <c r="I884" s="41">
        <v>2.81E-2</v>
      </c>
      <c r="J884" s="46" t="b">
        <f t="shared" si="146"/>
        <v>1</v>
      </c>
      <c r="K884" s="16">
        <v>3.02</v>
      </c>
      <c r="L884" s="46" t="b">
        <f t="shared" si="147"/>
        <v>1</v>
      </c>
      <c r="M884" s="16">
        <v>0.08</v>
      </c>
      <c r="N884" s="46" t="b">
        <f t="shared" si="141"/>
        <v>1</v>
      </c>
    </row>
    <row r="885" spans="2:14">
      <c r="B885" s="17" t="s">
        <v>878</v>
      </c>
      <c r="C885" s="13" t="s">
        <v>879</v>
      </c>
      <c r="D885" s="40" t="s">
        <v>47</v>
      </c>
      <c r="E885" s="41">
        <v>1</v>
      </c>
      <c r="F885" s="49">
        <v>6.85</v>
      </c>
      <c r="G885" s="47">
        <f t="shared" si="145"/>
        <v>6.85</v>
      </c>
      <c r="I885" s="41">
        <v>1</v>
      </c>
      <c r="J885" s="46" t="b">
        <f t="shared" si="146"/>
        <v>1</v>
      </c>
      <c r="K885" s="16">
        <v>6.85</v>
      </c>
      <c r="L885" s="46" t="b">
        <f t="shared" si="147"/>
        <v>1</v>
      </c>
      <c r="M885" s="16">
        <v>6.85</v>
      </c>
      <c r="N885" s="46" t="b">
        <f t="shared" si="141"/>
        <v>1</v>
      </c>
    </row>
    <row r="886" spans="2:14" ht="22.5">
      <c r="B886" s="17" t="s">
        <v>824</v>
      </c>
      <c r="C886" s="13" t="s">
        <v>825</v>
      </c>
      <c r="D886" s="40" t="s">
        <v>47</v>
      </c>
      <c r="E886" s="41">
        <v>7.0000000000000001E-3</v>
      </c>
      <c r="F886" s="49">
        <v>88.22</v>
      </c>
      <c r="G886" s="47">
        <f t="shared" si="145"/>
        <v>0.61</v>
      </c>
      <c r="I886" s="41">
        <v>7.0000000000000001E-3</v>
      </c>
      <c r="J886" s="46" t="b">
        <f t="shared" si="146"/>
        <v>1</v>
      </c>
      <c r="K886" s="16">
        <v>88.22</v>
      </c>
      <c r="L886" s="46" t="b">
        <f t="shared" si="147"/>
        <v>1</v>
      </c>
      <c r="M886" s="16">
        <v>0.61</v>
      </c>
      <c r="N886" s="46" t="b">
        <f t="shared" si="141"/>
        <v>1</v>
      </c>
    </row>
    <row r="887" spans="2:14" ht="22.5">
      <c r="B887" s="17" t="s">
        <v>806</v>
      </c>
      <c r="C887" s="13" t="s">
        <v>807</v>
      </c>
      <c r="D887" s="40" t="s">
        <v>363</v>
      </c>
      <c r="E887" s="41">
        <v>8.4400000000000003E-2</v>
      </c>
      <c r="F887" s="49">
        <v>22.99</v>
      </c>
      <c r="G887" s="47">
        <f t="shared" si="145"/>
        <v>1.94</v>
      </c>
      <c r="I887" s="41">
        <v>8.4400000000000003E-2</v>
      </c>
      <c r="J887" s="46" t="b">
        <f t="shared" si="146"/>
        <v>1</v>
      </c>
      <c r="K887" s="16">
        <v>22.99</v>
      </c>
      <c r="L887" s="46" t="b">
        <f t="shared" si="147"/>
        <v>1</v>
      </c>
      <c r="M887" s="16">
        <v>1.94</v>
      </c>
      <c r="N887" s="46" t="b">
        <f t="shared" si="141"/>
        <v>1</v>
      </c>
    </row>
    <row r="888" spans="2:14" ht="22.5">
      <c r="B888" s="17" t="s">
        <v>808</v>
      </c>
      <c r="C888" s="13" t="s">
        <v>809</v>
      </c>
      <c r="D888" s="40" t="s">
        <v>363</v>
      </c>
      <c r="E888" s="41">
        <v>8.4400000000000003E-2</v>
      </c>
      <c r="F888" s="49">
        <v>27.84</v>
      </c>
      <c r="G888" s="47">
        <f t="shared" si="145"/>
        <v>2.34</v>
      </c>
      <c r="I888" s="41">
        <v>8.4400000000000003E-2</v>
      </c>
      <c r="J888" s="46" t="b">
        <f t="shared" si="146"/>
        <v>1</v>
      </c>
      <c r="K888" s="16">
        <v>27.84</v>
      </c>
      <c r="L888" s="46" t="b">
        <f t="shared" si="147"/>
        <v>1</v>
      </c>
      <c r="M888" s="16">
        <v>2.34</v>
      </c>
      <c r="N888" s="46" t="b">
        <f t="shared" si="141"/>
        <v>1</v>
      </c>
    </row>
    <row r="889" spans="2:14">
      <c r="B889" s="42"/>
      <c r="C889" s="42"/>
      <c r="D889" s="42"/>
      <c r="E889" s="42"/>
      <c r="F889" s="43" t="s">
        <v>21</v>
      </c>
      <c r="G889" s="48">
        <f>SUM(G883:G888)</f>
        <v>12.27</v>
      </c>
      <c r="I889" s="42"/>
      <c r="K889" s="42"/>
      <c r="M889" s="44">
        <v>12.27</v>
      </c>
      <c r="N889" s="46" t="b">
        <f t="shared" si="141"/>
        <v>1</v>
      </c>
    </row>
    <row r="891" spans="2:14" ht="25.5" customHeight="1">
      <c r="B891" s="64" t="s">
        <v>880</v>
      </c>
      <c r="C891" s="65"/>
      <c r="D891" s="65"/>
      <c r="E891" s="65"/>
      <c r="F891" s="65"/>
      <c r="G891" s="66"/>
      <c r="I891" s="30"/>
      <c r="K891" s="30"/>
      <c r="M891" s="31"/>
    </row>
    <row r="892" spans="2:14">
      <c r="B892" s="32" t="s">
        <v>351</v>
      </c>
      <c r="C892" s="33"/>
      <c r="D892" s="33"/>
      <c r="E892" s="33"/>
      <c r="F892" s="33"/>
      <c r="G892" s="34"/>
      <c r="I892" s="33"/>
      <c r="K892" s="33"/>
      <c r="M892" s="34"/>
    </row>
    <row r="893" spans="2:14">
      <c r="B893" s="35" t="s">
        <v>881</v>
      </c>
      <c r="C893" s="36"/>
      <c r="D893" s="36"/>
      <c r="E893" s="36"/>
      <c r="F893" s="37"/>
      <c r="G893" s="38"/>
      <c r="I893" s="36"/>
      <c r="K893" s="37"/>
      <c r="M893" s="38"/>
    </row>
    <row r="894" spans="2:14">
      <c r="B894" s="39" t="s">
        <v>353</v>
      </c>
      <c r="C894" s="7" t="s">
        <v>17</v>
      </c>
      <c r="D894" s="39" t="s">
        <v>354</v>
      </c>
      <c r="E894" s="39" t="s">
        <v>355</v>
      </c>
      <c r="F894" s="39" t="s">
        <v>1684</v>
      </c>
      <c r="G894" s="39" t="s">
        <v>360</v>
      </c>
      <c r="I894" s="39" t="s">
        <v>355</v>
      </c>
      <c r="K894" s="39" t="s">
        <v>358</v>
      </c>
      <c r="M894" s="39" t="s">
        <v>360</v>
      </c>
    </row>
    <row r="895" spans="2:14">
      <c r="B895" s="17" t="s">
        <v>870</v>
      </c>
      <c r="C895" s="13" t="s">
        <v>871</v>
      </c>
      <c r="D895" s="40" t="s">
        <v>47</v>
      </c>
      <c r="E895" s="41">
        <v>1.06E-2</v>
      </c>
      <c r="F895" s="49">
        <v>19.170000000000002</v>
      </c>
      <c r="G895" s="47">
        <f t="shared" ref="G895:G898" si="148">TRUNC(E895*F895,2)</f>
        <v>0.2</v>
      </c>
      <c r="I895" s="41">
        <v>1.06E-2</v>
      </c>
      <c r="J895" s="46" t="b">
        <f>E895=I895</f>
        <v>1</v>
      </c>
      <c r="K895" s="16">
        <v>19.170000000000002</v>
      </c>
      <c r="L895" s="46" t="b">
        <f>F895=K895</f>
        <v>1</v>
      </c>
      <c r="M895" s="16">
        <v>0.2</v>
      </c>
      <c r="N895" s="46" t="b">
        <f t="shared" si="141"/>
        <v>1</v>
      </c>
    </row>
    <row r="896" spans="2:14" ht="22.5">
      <c r="B896" s="17" t="s">
        <v>882</v>
      </c>
      <c r="C896" s="13" t="s">
        <v>883</v>
      </c>
      <c r="D896" s="40" t="s">
        <v>47</v>
      </c>
      <c r="E896" s="41">
        <v>1</v>
      </c>
      <c r="F896" s="49">
        <v>66.010000000000005</v>
      </c>
      <c r="G896" s="47">
        <f t="shared" si="148"/>
        <v>66.010000000000005</v>
      </c>
      <c r="I896" s="41">
        <v>1</v>
      </c>
      <c r="J896" s="46" t="b">
        <f>E896=I896</f>
        <v>1</v>
      </c>
      <c r="K896" s="16">
        <v>66.010000000000005</v>
      </c>
      <c r="L896" s="46" t="b">
        <f>F896=K896</f>
        <v>1</v>
      </c>
      <c r="M896" s="16">
        <v>66.010000000000005</v>
      </c>
      <c r="N896" s="46" t="b">
        <f t="shared" si="141"/>
        <v>1</v>
      </c>
    </row>
    <row r="897" spans="2:14" ht="22.5">
      <c r="B897" s="17" t="s">
        <v>806</v>
      </c>
      <c r="C897" s="13" t="s">
        <v>807</v>
      </c>
      <c r="D897" s="40" t="s">
        <v>363</v>
      </c>
      <c r="E897" s="41">
        <v>0.22120000000000001</v>
      </c>
      <c r="F897" s="49">
        <v>22.99</v>
      </c>
      <c r="G897" s="47">
        <f t="shared" si="148"/>
        <v>5.08</v>
      </c>
      <c r="I897" s="41">
        <v>0.22120000000000001</v>
      </c>
      <c r="J897" s="46" t="b">
        <f>E897=I897</f>
        <v>1</v>
      </c>
      <c r="K897" s="16">
        <v>22.99</v>
      </c>
      <c r="L897" s="46" t="b">
        <f>F897=K897</f>
        <v>1</v>
      </c>
      <c r="M897" s="16">
        <v>5.08</v>
      </c>
      <c r="N897" s="46" t="b">
        <f t="shared" si="141"/>
        <v>1</v>
      </c>
    </row>
    <row r="898" spans="2:14" ht="22.5">
      <c r="B898" s="17" t="s">
        <v>808</v>
      </c>
      <c r="C898" s="13" t="s">
        <v>809</v>
      </c>
      <c r="D898" s="40" t="s">
        <v>363</v>
      </c>
      <c r="E898" s="41">
        <v>0.22120000000000001</v>
      </c>
      <c r="F898" s="49">
        <v>27.84</v>
      </c>
      <c r="G898" s="47">
        <f t="shared" si="148"/>
        <v>6.15</v>
      </c>
      <c r="I898" s="41">
        <v>0.22120000000000001</v>
      </c>
      <c r="J898" s="46" t="b">
        <f>E898=I898</f>
        <v>1</v>
      </c>
      <c r="K898" s="16">
        <v>27.84</v>
      </c>
      <c r="L898" s="46" t="b">
        <f>F898=K898</f>
        <v>1</v>
      </c>
      <c r="M898" s="16">
        <v>6.15</v>
      </c>
      <c r="N898" s="46" t="b">
        <f t="shared" si="141"/>
        <v>1</v>
      </c>
    </row>
    <row r="899" spans="2:14">
      <c r="B899" s="42"/>
      <c r="C899" s="42"/>
      <c r="D899" s="42"/>
      <c r="E899" s="42"/>
      <c r="F899" s="43" t="s">
        <v>21</v>
      </c>
      <c r="G899" s="48">
        <f>SUM(G895:G898)</f>
        <v>77.440000000000012</v>
      </c>
      <c r="I899" s="42"/>
      <c r="K899" s="42"/>
      <c r="M899" s="44">
        <v>77.44</v>
      </c>
      <c r="N899" s="46" t="b">
        <f t="shared" si="141"/>
        <v>1</v>
      </c>
    </row>
    <row r="901" spans="2:14" ht="25.5" customHeight="1">
      <c r="B901" s="64" t="s">
        <v>884</v>
      </c>
      <c r="C901" s="65"/>
      <c r="D901" s="65"/>
      <c r="E901" s="65"/>
      <c r="F901" s="65"/>
      <c r="G901" s="66"/>
      <c r="I901" s="30"/>
      <c r="K901" s="30"/>
      <c r="M901" s="31"/>
    </row>
    <row r="902" spans="2:14">
      <c r="B902" s="32" t="s">
        <v>351</v>
      </c>
      <c r="C902" s="33"/>
      <c r="D902" s="33"/>
      <c r="E902" s="33"/>
      <c r="F902" s="33"/>
      <c r="G902" s="34"/>
      <c r="I902" s="33"/>
      <c r="K902" s="33"/>
      <c r="M902" s="34"/>
    </row>
    <row r="903" spans="2:14">
      <c r="B903" s="35" t="s">
        <v>885</v>
      </c>
      <c r="C903" s="36"/>
      <c r="D903" s="36"/>
      <c r="E903" s="36"/>
      <c r="F903" s="37"/>
      <c r="G903" s="38"/>
      <c r="I903" s="36"/>
      <c r="K903" s="37"/>
      <c r="M903" s="38"/>
    </row>
    <row r="904" spans="2:14">
      <c r="B904" s="39" t="s">
        <v>353</v>
      </c>
      <c r="C904" s="7" t="s">
        <v>17</v>
      </c>
      <c r="D904" s="39" t="s">
        <v>354</v>
      </c>
      <c r="E904" s="39" t="s">
        <v>355</v>
      </c>
      <c r="F904" s="39" t="s">
        <v>1684</v>
      </c>
      <c r="G904" s="39" t="s">
        <v>360</v>
      </c>
      <c r="I904" s="39" t="s">
        <v>355</v>
      </c>
      <c r="K904" s="39" t="s">
        <v>358</v>
      </c>
      <c r="M904" s="39" t="s">
        <v>360</v>
      </c>
    </row>
    <row r="905" spans="2:14">
      <c r="B905" s="17" t="s">
        <v>870</v>
      </c>
      <c r="C905" s="13" t="s">
        <v>871</v>
      </c>
      <c r="D905" s="40" t="s">
        <v>47</v>
      </c>
      <c r="E905" s="41">
        <v>1.06E-2</v>
      </c>
      <c r="F905" s="49">
        <v>19.170000000000002</v>
      </c>
      <c r="G905" s="47">
        <f t="shared" ref="G905:G908" si="149">TRUNC(E905*F905,2)</f>
        <v>0.2</v>
      </c>
      <c r="I905" s="41">
        <v>1.06E-2</v>
      </c>
      <c r="J905" s="46" t="b">
        <f>E905=I905</f>
        <v>1</v>
      </c>
      <c r="K905" s="16">
        <v>19.170000000000002</v>
      </c>
      <c r="L905" s="46" t="b">
        <f>F905=K905</f>
        <v>1</v>
      </c>
      <c r="M905" s="16">
        <v>0.2</v>
      </c>
      <c r="N905" s="46" t="b">
        <f t="shared" ref="N905:N955" si="150">G905=M905</f>
        <v>1</v>
      </c>
    </row>
    <row r="906" spans="2:14" ht="22.5">
      <c r="B906" s="17" t="s">
        <v>886</v>
      </c>
      <c r="C906" s="13" t="s">
        <v>887</v>
      </c>
      <c r="D906" s="40" t="s">
        <v>47</v>
      </c>
      <c r="E906" s="41">
        <v>1</v>
      </c>
      <c r="F906" s="49">
        <v>69.989999999999995</v>
      </c>
      <c r="G906" s="47">
        <f t="shared" si="149"/>
        <v>69.989999999999995</v>
      </c>
      <c r="I906" s="41">
        <v>1</v>
      </c>
      <c r="J906" s="46" t="b">
        <f>E906=I906</f>
        <v>1</v>
      </c>
      <c r="K906" s="16">
        <v>69.989999999999995</v>
      </c>
      <c r="L906" s="46" t="b">
        <f>F906=K906</f>
        <v>1</v>
      </c>
      <c r="M906" s="16">
        <v>69.989999999999995</v>
      </c>
      <c r="N906" s="46" t="b">
        <f t="shared" si="150"/>
        <v>1</v>
      </c>
    </row>
    <row r="907" spans="2:14" ht="22.5">
      <c r="B907" s="17" t="s">
        <v>806</v>
      </c>
      <c r="C907" s="13" t="s">
        <v>807</v>
      </c>
      <c r="D907" s="40" t="s">
        <v>363</v>
      </c>
      <c r="E907" s="41">
        <v>0.22120000000000001</v>
      </c>
      <c r="F907" s="49">
        <v>22.99</v>
      </c>
      <c r="G907" s="47">
        <f t="shared" si="149"/>
        <v>5.08</v>
      </c>
      <c r="I907" s="41">
        <v>0.22120000000000001</v>
      </c>
      <c r="J907" s="46" t="b">
        <f>E907=I907</f>
        <v>1</v>
      </c>
      <c r="K907" s="16">
        <v>22.99</v>
      </c>
      <c r="L907" s="46" t="b">
        <f>F907=K907</f>
        <v>1</v>
      </c>
      <c r="M907" s="16">
        <v>5.08</v>
      </c>
      <c r="N907" s="46" t="b">
        <f t="shared" si="150"/>
        <v>1</v>
      </c>
    </row>
    <row r="908" spans="2:14" ht="22.5">
      <c r="B908" s="17" t="s">
        <v>808</v>
      </c>
      <c r="C908" s="13" t="s">
        <v>809</v>
      </c>
      <c r="D908" s="40" t="s">
        <v>363</v>
      </c>
      <c r="E908" s="41">
        <v>0.22120000000000001</v>
      </c>
      <c r="F908" s="49">
        <v>27.84</v>
      </c>
      <c r="G908" s="47">
        <f t="shared" si="149"/>
        <v>6.15</v>
      </c>
      <c r="I908" s="41">
        <v>0.22120000000000001</v>
      </c>
      <c r="J908" s="46" t="b">
        <f>E908=I908</f>
        <v>1</v>
      </c>
      <c r="K908" s="16">
        <v>27.84</v>
      </c>
      <c r="L908" s="46" t="b">
        <f>F908=K908</f>
        <v>1</v>
      </c>
      <c r="M908" s="16">
        <v>6.15</v>
      </c>
      <c r="N908" s="46" t="b">
        <f t="shared" si="150"/>
        <v>1</v>
      </c>
    </row>
    <row r="909" spans="2:14">
      <c r="B909" s="42"/>
      <c r="C909" s="42"/>
      <c r="D909" s="42"/>
      <c r="E909" s="42"/>
      <c r="F909" s="43" t="s">
        <v>21</v>
      </c>
      <c r="G909" s="48">
        <f>SUM(G905:G908)</f>
        <v>81.42</v>
      </c>
      <c r="I909" s="42"/>
      <c r="K909" s="42"/>
      <c r="M909" s="44">
        <v>81.42</v>
      </c>
      <c r="N909" s="46" t="b">
        <f t="shared" si="150"/>
        <v>1</v>
      </c>
    </row>
    <row r="911" spans="2:14">
      <c r="B911" s="29" t="s">
        <v>888</v>
      </c>
      <c r="C911" s="30"/>
      <c r="D911" s="30"/>
      <c r="E911" s="30"/>
      <c r="F911" s="30"/>
      <c r="G911" s="31"/>
      <c r="I911" s="30"/>
      <c r="K911" s="30"/>
      <c r="M911" s="31"/>
    </row>
    <row r="912" spans="2:14">
      <c r="B912" s="32" t="s">
        <v>351</v>
      </c>
      <c r="C912" s="33"/>
      <c r="D912" s="33"/>
      <c r="E912" s="33"/>
      <c r="F912" s="33"/>
      <c r="G912" s="34"/>
      <c r="I912" s="33"/>
      <c r="K912" s="33"/>
      <c r="M912" s="34"/>
    </row>
    <row r="913" spans="2:14">
      <c r="B913" s="35" t="s">
        <v>889</v>
      </c>
      <c r="C913" s="36"/>
      <c r="D913" s="36"/>
      <c r="E913" s="36"/>
      <c r="F913" s="37"/>
      <c r="G913" s="38"/>
      <c r="I913" s="36"/>
      <c r="K913" s="37"/>
      <c r="M913" s="38"/>
    </row>
    <row r="914" spans="2:14">
      <c r="B914" s="39" t="s">
        <v>353</v>
      </c>
      <c r="C914" s="7" t="s">
        <v>17</v>
      </c>
      <c r="D914" s="39" t="s">
        <v>354</v>
      </c>
      <c r="E914" s="39" t="s">
        <v>355</v>
      </c>
      <c r="F914" s="39" t="s">
        <v>1684</v>
      </c>
      <c r="G914" s="39" t="s">
        <v>360</v>
      </c>
      <c r="I914" s="39" t="s">
        <v>355</v>
      </c>
      <c r="K914" s="39" t="s">
        <v>358</v>
      </c>
      <c r="M914" s="39" t="s">
        <v>360</v>
      </c>
    </row>
    <row r="915" spans="2:14">
      <c r="B915" s="17" t="s">
        <v>890</v>
      </c>
      <c r="C915" s="13" t="s">
        <v>891</v>
      </c>
      <c r="D915" s="40" t="s">
        <v>47</v>
      </c>
      <c r="E915" s="41">
        <v>0.04</v>
      </c>
      <c r="F915" s="49">
        <v>25.41</v>
      </c>
      <c r="G915" s="47">
        <f t="shared" ref="G915:G920" si="151">TRUNC(E915*F915,2)</f>
        <v>1.01</v>
      </c>
      <c r="I915" s="41">
        <v>0.04</v>
      </c>
      <c r="J915" s="46" t="b">
        <f t="shared" ref="J915:J920" si="152">E915=I915</f>
        <v>1</v>
      </c>
      <c r="K915" s="16">
        <v>25.41</v>
      </c>
      <c r="L915" s="46" t="b">
        <f t="shared" ref="L915:L920" si="153">F915=K915</f>
        <v>1</v>
      </c>
      <c r="M915" s="16">
        <v>1.01</v>
      </c>
      <c r="N915" s="46" t="b">
        <f t="shared" si="150"/>
        <v>1</v>
      </c>
    </row>
    <row r="916" spans="2:14">
      <c r="B916" s="17" t="s">
        <v>812</v>
      </c>
      <c r="C916" s="13" t="s">
        <v>813</v>
      </c>
      <c r="D916" s="40" t="s">
        <v>47</v>
      </c>
      <c r="E916" s="41">
        <v>8.0000000000000002E-3</v>
      </c>
      <c r="F916" s="49">
        <v>3.02</v>
      </c>
      <c r="G916" s="47">
        <f t="shared" si="151"/>
        <v>0.02</v>
      </c>
      <c r="I916" s="41">
        <v>8.0000000000000002E-3</v>
      </c>
      <c r="J916" s="46" t="b">
        <f t="shared" si="152"/>
        <v>1</v>
      </c>
      <c r="K916" s="16">
        <v>3.02</v>
      </c>
      <c r="L916" s="46" t="b">
        <f t="shared" si="153"/>
        <v>1</v>
      </c>
      <c r="M916" s="16">
        <v>0.02</v>
      </c>
      <c r="N916" s="46" t="b">
        <f t="shared" si="150"/>
        <v>1</v>
      </c>
    </row>
    <row r="917" spans="2:14" ht="22.5">
      <c r="B917" s="17" t="s">
        <v>892</v>
      </c>
      <c r="C917" s="13" t="s">
        <v>893</v>
      </c>
      <c r="D917" s="40" t="s">
        <v>47</v>
      </c>
      <c r="E917" s="41">
        <v>1</v>
      </c>
      <c r="F917" s="49">
        <v>22.29</v>
      </c>
      <c r="G917" s="47">
        <f t="shared" si="151"/>
        <v>22.29</v>
      </c>
      <c r="I917" s="41">
        <v>1</v>
      </c>
      <c r="J917" s="46" t="b">
        <f t="shared" si="152"/>
        <v>1</v>
      </c>
      <c r="K917" s="16">
        <v>22.29</v>
      </c>
      <c r="L917" s="46" t="b">
        <f t="shared" si="153"/>
        <v>1</v>
      </c>
      <c r="M917" s="16">
        <v>22.29</v>
      </c>
      <c r="N917" s="46" t="b">
        <f t="shared" si="150"/>
        <v>1</v>
      </c>
    </row>
    <row r="918" spans="2:14" ht="22.5">
      <c r="B918" s="17" t="s">
        <v>824</v>
      </c>
      <c r="C918" s="13" t="s">
        <v>825</v>
      </c>
      <c r="D918" s="40" t="s">
        <v>47</v>
      </c>
      <c r="E918" s="41">
        <v>9.4999999999999998E-3</v>
      </c>
      <c r="F918" s="49">
        <v>88.22</v>
      </c>
      <c r="G918" s="47">
        <f t="shared" si="151"/>
        <v>0.83</v>
      </c>
      <c r="I918" s="41">
        <v>9.4999999999999998E-3</v>
      </c>
      <c r="J918" s="46" t="b">
        <f t="shared" si="152"/>
        <v>1</v>
      </c>
      <c r="K918" s="16">
        <v>88.22</v>
      </c>
      <c r="L918" s="46" t="b">
        <f t="shared" si="153"/>
        <v>1</v>
      </c>
      <c r="M918" s="16">
        <v>0.83</v>
      </c>
      <c r="N918" s="46" t="b">
        <f t="shared" si="150"/>
        <v>1</v>
      </c>
    </row>
    <row r="919" spans="2:14" ht="22.5">
      <c r="B919" s="17" t="s">
        <v>806</v>
      </c>
      <c r="C919" s="13" t="s">
        <v>807</v>
      </c>
      <c r="D919" s="40" t="s">
        <v>363</v>
      </c>
      <c r="E919" s="41">
        <v>7.9500000000000001E-2</v>
      </c>
      <c r="F919" s="49">
        <v>22.99</v>
      </c>
      <c r="G919" s="47">
        <f t="shared" si="151"/>
        <v>1.82</v>
      </c>
      <c r="I919" s="41">
        <v>7.9500000000000001E-2</v>
      </c>
      <c r="J919" s="46" t="b">
        <f t="shared" si="152"/>
        <v>1</v>
      </c>
      <c r="K919" s="16">
        <v>22.99</v>
      </c>
      <c r="L919" s="46" t="b">
        <f t="shared" si="153"/>
        <v>1</v>
      </c>
      <c r="M919" s="16">
        <v>1.82</v>
      </c>
      <c r="N919" s="46" t="b">
        <f t="shared" si="150"/>
        <v>1</v>
      </c>
    </row>
    <row r="920" spans="2:14" ht="22.5">
      <c r="B920" s="17" t="s">
        <v>808</v>
      </c>
      <c r="C920" s="13" t="s">
        <v>809</v>
      </c>
      <c r="D920" s="40" t="s">
        <v>363</v>
      </c>
      <c r="E920" s="41">
        <v>7.9500000000000001E-2</v>
      </c>
      <c r="F920" s="49">
        <v>27.84</v>
      </c>
      <c r="G920" s="47">
        <f t="shared" si="151"/>
        <v>2.21</v>
      </c>
      <c r="I920" s="41">
        <v>7.9500000000000001E-2</v>
      </c>
      <c r="J920" s="46" t="b">
        <f t="shared" si="152"/>
        <v>1</v>
      </c>
      <c r="K920" s="16">
        <v>27.84</v>
      </c>
      <c r="L920" s="46" t="b">
        <f t="shared" si="153"/>
        <v>1</v>
      </c>
      <c r="M920" s="16">
        <v>2.21</v>
      </c>
      <c r="N920" s="46" t="b">
        <f t="shared" si="150"/>
        <v>1</v>
      </c>
    </row>
    <row r="921" spans="2:14">
      <c r="B921" s="42"/>
      <c r="C921" s="42"/>
      <c r="D921" s="42"/>
      <c r="E921" s="42"/>
      <c r="F921" s="43" t="s">
        <v>21</v>
      </c>
      <c r="G921" s="48">
        <f>SUM(G915:G920)</f>
        <v>28.18</v>
      </c>
      <c r="I921" s="42"/>
      <c r="K921" s="42"/>
      <c r="M921" s="44">
        <v>28.18</v>
      </c>
      <c r="N921" s="46" t="b">
        <f t="shared" si="150"/>
        <v>1</v>
      </c>
    </row>
    <row r="923" spans="2:14">
      <c r="B923" s="29" t="s">
        <v>894</v>
      </c>
      <c r="C923" s="30"/>
      <c r="D923" s="30"/>
      <c r="E923" s="30"/>
      <c r="F923" s="30"/>
      <c r="G923" s="31"/>
      <c r="I923" s="30"/>
      <c r="K923" s="30"/>
      <c r="M923" s="31"/>
    </row>
    <row r="924" spans="2:14">
      <c r="B924" s="32" t="s">
        <v>351</v>
      </c>
      <c r="C924" s="33"/>
      <c r="D924" s="33"/>
      <c r="E924" s="33"/>
      <c r="F924" s="33"/>
      <c r="G924" s="34"/>
      <c r="I924" s="33"/>
      <c r="K924" s="33"/>
      <c r="M924" s="34"/>
    </row>
    <row r="925" spans="2:14">
      <c r="B925" s="35" t="s">
        <v>895</v>
      </c>
      <c r="C925" s="36"/>
      <c r="D925" s="36"/>
      <c r="E925" s="36"/>
      <c r="F925" s="37"/>
      <c r="G925" s="38"/>
      <c r="I925" s="36"/>
      <c r="K925" s="37"/>
      <c r="M925" s="38"/>
    </row>
    <row r="926" spans="2:14">
      <c r="B926" s="39" t="s">
        <v>353</v>
      </c>
      <c r="C926" s="7" t="s">
        <v>17</v>
      </c>
      <c r="D926" s="39" t="s">
        <v>354</v>
      </c>
      <c r="E926" s="39" t="s">
        <v>355</v>
      </c>
      <c r="F926" s="39" t="s">
        <v>1684</v>
      </c>
      <c r="G926" s="39" t="s">
        <v>360</v>
      </c>
      <c r="I926" s="39" t="s">
        <v>355</v>
      </c>
      <c r="K926" s="39" t="s">
        <v>358</v>
      </c>
      <c r="M926" s="39" t="s">
        <v>360</v>
      </c>
    </row>
    <row r="927" spans="2:14">
      <c r="B927" s="17" t="s">
        <v>890</v>
      </c>
      <c r="C927" s="13" t="s">
        <v>891</v>
      </c>
      <c r="D927" s="40" t="s">
        <v>47</v>
      </c>
      <c r="E927" s="41">
        <v>0.04</v>
      </c>
      <c r="F927" s="49">
        <v>25.41</v>
      </c>
      <c r="G927" s="47">
        <f t="shared" ref="G927:G932" si="154">TRUNC(E927*F927,2)</f>
        <v>1.01</v>
      </c>
      <c r="I927" s="41">
        <v>0.04</v>
      </c>
      <c r="J927" s="46" t="b">
        <f t="shared" ref="J927:J932" si="155">E927=I927</f>
        <v>1</v>
      </c>
      <c r="K927" s="16">
        <v>25.41</v>
      </c>
      <c r="L927" s="46" t="b">
        <f t="shared" ref="L927:L932" si="156">F927=K927</f>
        <v>1</v>
      </c>
      <c r="M927" s="16">
        <v>1.01</v>
      </c>
      <c r="N927" s="46" t="b">
        <f t="shared" si="150"/>
        <v>1</v>
      </c>
    </row>
    <row r="928" spans="2:14">
      <c r="B928" s="17" t="s">
        <v>812</v>
      </c>
      <c r="C928" s="13" t="s">
        <v>813</v>
      </c>
      <c r="D928" s="40" t="s">
        <v>47</v>
      </c>
      <c r="E928" s="41">
        <v>8.0000000000000002E-3</v>
      </c>
      <c r="F928" s="49">
        <v>3.02</v>
      </c>
      <c r="G928" s="47">
        <f t="shared" si="154"/>
        <v>0.02</v>
      </c>
      <c r="I928" s="41">
        <v>8.0000000000000002E-3</v>
      </c>
      <c r="J928" s="46" t="b">
        <f t="shared" si="155"/>
        <v>1</v>
      </c>
      <c r="K928" s="16">
        <v>3.02</v>
      </c>
      <c r="L928" s="46" t="b">
        <f t="shared" si="156"/>
        <v>1</v>
      </c>
      <c r="M928" s="16">
        <v>0.02</v>
      </c>
      <c r="N928" s="46" t="b">
        <f t="shared" si="150"/>
        <v>1</v>
      </c>
    </row>
    <row r="929" spans="2:14" ht="22.5">
      <c r="B929" s="17" t="s">
        <v>896</v>
      </c>
      <c r="C929" s="13" t="s">
        <v>897</v>
      </c>
      <c r="D929" s="40" t="s">
        <v>47</v>
      </c>
      <c r="E929" s="41">
        <v>1</v>
      </c>
      <c r="F929" s="49">
        <v>35.4</v>
      </c>
      <c r="G929" s="47">
        <f t="shared" si="154"/>
        <v>35.4</v>
      </c>
      <c r="I929" s="41">
        <v>1</v>
      </c>
      <c r="J929" s="46" t="b">
        <f t="shared" si="155"/>
        <v>1</v>
      </c>
      <c r="K929" s="16">
        <v>35.4</v>
      </c>
      <c r="L929" s="46" t="b">
        <f t="shared" si="156"/>
        <v>1</v>
      </c>
      <c r="M929" s="16">
        <v>35.4</v>
      </c>
      <c r="N929" s="46" t="b">
        <f t="shared" si="150"/>
        <v>1</v>
      </c>
    </row>
    <row r="930" spans="2:14" ht="22.5">
      <c r="B930" s="17" t="s">
        <v>824</v>
      </c>
      <c r="C930" s="13" t="s">
        <v>825</v>
      </c>
      <c r="D930" s="40" t="s">
        <v>47</v>
      </c>
      <c r="E930" s="41">
        <v>9.4999999999999998E-3</v>
      </c>
      <c r="F930" s="49">
        <v>88.22</v>
      </c>
      <c r="G930" s="47">
        <f t="shared" si="154"/>
        <v>0.83</v>
      </c>
      <c r="I930" s="41">
        <v>9.4999999999999998E-3</v>
      </c>
      <c r="J930" s="46" t="b">
        <f t="shared" si="155"/>
        <v>1</v>
      </c>
      <c r="K930" s="16">
        <v>88.22</v>
      </c>
      <c r="L930" s="46" t="b">
        <f t="shared" si="156"/>
        <v>1</v>
      </c>
      <c r="M930" s="16">
        <v>0.83</v>
      </c>
      <c r="N930" s="46" t="b">
        <f t="shared" si="150"/>
        <v>1</v>
      </c>
    </row>
    <row r="931" spans="2:14" ht="22.5">
      <c r="B931" s="17" t="s">
        <v>806</v>
      </c>
      <c r="C931" s="13" t="s">
        <v>807</v>
      </c>
      <c r="D931" s="40" t="s">
        <v>363</v>
      </c>
      <c r="E931" s="41">
        <v>7.9500000000000001E-2</v>
      </c>
      <c r="F931" s="49">
        <v>22.99</v>
      </c>
      <c r="G931" s="47">
        <f t="shared" si="154"/>
        <v>1.82</v>
      </c>
      <c r="I931" s="41">
        <v>7.9500000000000001E-2</v>
      </c>
      <c r="J931" s="46" t="b">
        <f t="shared" si="155"/>
        <v>1</v>
      </c>
      <c r="K931" s="16">
        <v>22.99</v>
      </c>
      <c r="L931" s="46" t="b">
        <f t="shared" si="156"/>
        <v>1</v>
      </c>
      <c r="M931" s="16">
        <v>1.82</v>
      </c>
      <c r="N931" s="46" t="b">
        <f t="shared" si="150"/>
        <v>1</v>
      </c>
    </row>
    <row r="932" spans="2:14" ht="22.5">
      <c r="B932" s="17" t="s">
        <v>808</v>
      </c>
      <c r="C932" s="13" t="s">
        <v>809</v>
      </c>
      <c r="D932" s="40" t="s">
        <v>363</v>
      </c>
      <c r="E932" s="41">
        <v>7.9500000000000001E-2</v>
      </c>
      <c r="F932" s="49">
        <v>27.84</v>
      </c>
      <c r="G932" s="47">
        <f t="shared" si="154"/>
        <v>2.21</v>
      </c>
      <c r="I932" s="41">
        <v>7.9500000000000001E-2</v>
      </c>
      <c r="J932" s="46" t="b">
        <f t="shared" si="155"/>
        <v>1</v>
      </c>
      <c r="K932" s="16">
        <v>27.84</v>
      </c>
      <c r="L932" s="46" t="b">
        <f t="shared" si="156"/>
        <v>1</v>
      </c>
      <c r="M932" s="16">
        <v>2.21</v>
      </c>
      <c r="N932" s="46" t="b">
        <f t="shared" si="150"/>
        <v>1</v>
      </c>
    </row>
    <row r="933" spans="2:14">
      <c r="B933" s="42"/>
      <c r="C933" s="42"/>
      <c r="D933" s="42"/>
      <c r="E933" s="42"/>
      <c r="F933" s="43" t="s">
        <v>21</v>
      </c>
      <c r="G933" s="48">
        <f>SUM(G927:G932)</f>
        <v>41.29</v>
      </c>
      <c r="I933" s="42"/>
      <c r="K933" s="42"/>
      <c r="M933" s="44">
        <v>41.29</v>
      </c>
      <c r="N933" s="46" t="b">
        <f t="shared" si="150"/>
        <v>1</v>
      </c>
    </row>
    <row r="935" spans="2:14">
      <c r="B935" s="29" t="s">
        <v>898</v>
      </c>
      <c r="C935" s="30"/>
      <c r="D935" s="30"/>
      <c r="E935" s="30"/>
      <c r="F935" s="30"/>
      <c r="G935" s="31"/>
      <c r="I935" s="30"/>
      <c r="K935" s="30"/>
      <c r="M935" s="31"/>
    </row>
    <row r="936" spans="2:14">
      <c r="B936" s="32" t="s">
        <v>367</v>
      </c>
      <c r="C936" s="33"/>
      <c r="D936" s="33"/>
      <c r="E936" s="33"/>
      <c r="F936" s="33"/>
      <c r="G936" s="34"/>
      <c r="I936" s="33"/>
      <c r="K936" s="33"/>
      <c r="M936" s="34"/>
    </row>
    <row r="937" spans="2:14">
      <c r="B937" s="35" t="s">
        <v>899</v>
      </c>
      <c r="C937" s="36"/>
      <c r="D937" s="36"/>
      <c r="E937" s="36"/>
      <c r="F937" s="37"/>
      <c r="G937" s="38"/>
      <c r="I937" s="36"/>
      <c r="K937" s="37"/>
      <c r="M937" s="38"/>
    </row>
    <row r="938" spans="2:14">
      <c r="B938" s="39" t="s">
        <v>353</v>
      </c>
      <c r="C938" s="7" t="s">
        <v>17</v>
      </c>
      <c r="D938" s="39" t="s">
        <v>354</v>
      </c>
      <c r="E938" s="39" t="s">
        <v>355</v>
      </c>
      <c r="F938" s="39" t="s">
        <v>1684</v>
      </c>
      <c r="G938" s="39" t="s">
        <v>360</v>
      </c>
      <c r="I938" s="39" t="s">
        <v>355</v>
      </c>
      <c r="K938" s="39" t="s">
        <v>358</v>
      </c>
      <c r="M938" s="39" t="s">
        <v>360</v>
      </c>
    </row>
    <row r="939" spans="2:14" ht="38.25" customHeight="1">
      <c r="B939" s="17" t="s">
        <v>900</v>
      </c>
      <c r="C939" s="13" t="s">
        <v>901</v>
      </c>
      <c r="D939" s="40" t="s">
        <v>47</v>
      </c>
      <c r="E939" s="41">
        <v>1</v>
      </c>
      <c r="F939" s="49">
        <v>20.25</v>
      </c>
      <c r="G939" s="47">
        <f t="shared" ref="G939:G942" si="157">TRUNC(E939*F939,2)</f>
        <v>20.25</v>
      </c>
      <c r="I939" s="41">
        <v>1</v>
      </c>
      <c r="J939" s="46" t="b">
        <f>E939=I939</f>
        <v>1</v>
      </c>
      <c r="K939" s="16">
        <v>20.25</v>
      </c>
      <c r="L939" s="46" t="b">
        <f>F939=K939</f>
        <v>1</v>
      </c>
      <c r="M939" s="16">
        <v>20.25</v>
      </c>
      <c r="N939" s="46" t="b">
        <f t="shared" si="150"/>
        <v>1</v>
      </c>
    </row>
    <row r="940" spans="2:14" ht="38.25" customHeight="1">
      <c r="B940" s="17" t="s">
        <v>902</v>
      </c>
      <c r="C940" s="13" t="s">
        <v>903</v>
      </c>
      <c r="D940" s="40" t="s">
        <v>47</v>
      </c>
      <c r="E940" s="41">
        <v>2</v>
      </c>
      <c r="F940" s="49">
        <v>27.14</v>
      </c>
      <c r="G940" s="47">
        <f t="shared" si="157"/>
        <v>54.28</v>
      </c>
      <c r="I940" s="41">
        <v>2</v>
      </c>
      <c r="J940" s="46" t="b">
        <f>E940=I940</f>
        <v>1</v>
      </c>
      <c r="K940" s="16">
        <v>27.14</v>
      </c>
      <c r="L940" s="46" t="b">
        <f>F940=K940</f>
        <v>1</v>
      </c>
      <c r="M940" s="16">
        <v>54.28</v>
      </c>
      <c r="N940" s="46" t="b">
        <f t="shared" si="150"/>
        <v>1</v>
      </c>
    </row>
    <row r="941" spans="2:14" ht="22.5">
      <c r="B941" s="17" t="s">
        <v>904</v>
      </c>
      <c r="C941" s="13" t="s">
        <v>905</v>
      </c>
      <c r="D941" s="40" t="s">
        <v>47</v>
      </c>
      <c r="E941" s="41">
        <v>1</v>
      </c>
      <c r="F941" s="49">
        <v>295</v>
      </c>
      <c r="G941" s="47">
        <f t="shared" si="157"/>
        <v>295</v>
      </c>
      <c r="I941" s="41">
        <v>1</v>
      </c>
      <c r="J941" s="46" t="b">
        <f>E941=I941</f>
        <v>1</v>
      </c>
      <c r="K941" s="16">
        <v>295</v>
      </c>
      <c r="L941" s="46" t="b">
        <f>F941=K941</f>
        <v>1</v>
      </c>
      <c r="M941" s="16">
        <v>295</v>
      </c>
      <c r="N941" s="46" t="b">
        <f t="shared" si="150"/>
        <v>1</v>
      </c>
    </row>
    <row r="942" spans="2:14" ht="22.5">
      <c r="B942" s="17" t="s">
        <v>906</v>
      </c>
      <c r="C942" s="13" t="s">
        <v>907</v>
      </c>
      <c r="D942" s="40" t="s">
        <v>47</v>
      </c>
      <c r="E942" s="41">
        <v>1</v>
      </c>
      <c r="F942" s="49">
        <v>45.78</v>
      </c>
      <c r="G942" s="47">
        <f t="shared" si="157"/>
        <v>45.78</v>
      </c>
      <c r="I942" s="41">
        <v>1</v>
      </c>
      <c r="J942" s="46" t="b">
        <f>E942=I942</f>
        <v>1</v>
      </c>
      <c r="K942" s="16">
        <v>45.78</v>
      </c>
      <c r="L942" s="46" t="b">
        <f>F942=K942</f>
        <v>1</v>
      </c>
      <c r="M942" s="16">
        <v>45.78</v>
      </c>
      <c r="N942" s="46" t="b">
        <f t="shared" si="150"/>
        <v>1</v>
      </c>
    </row>
    <row r="943" spans="2:14">
      <c r="B943" s="42"/>
      <c r="C943" s="42"/>
      <c r="D943" s="42"/>
      <c r="E943" s="42"/>
      <c r="F943" s="43" t="s">
        <v>21</v>
      </c>
      <c r="G943" s="48">
        <f>SUM(G939:G942)</f>
        <v>415.30999999999995</v>
      </c>
      <c r="I943" s="42"/>
      <c r="K943" s="42"/>
      <c r="M943" s="44">
        <v>415.31</v>
      </c>
      <c r="N943" s="46" t="b">
        <f t="shared" si="150"/>
        <v>1</v>
      </c>
    </row>
    <row r="945" spans="2:14">
      <c r="B945" s="29" t="s">
        <v>908</v>
      </c>
      <c r="C945" s="30"/>
      <c r="D945" s="30"/>
      <c r="E945" s="30"/>
      <c r="F945" s="30"/>
      <c r="G945" s="31"/>
      <c r="I945" s="30"/>
      <c r="K945" s="30"/>
      <c r="M945" s="31"/>
    </row>
    <row r="946" spans="2:14">
      <c r="B946" s="32" t="s">
        <v>367</v>
      </c>
      <c r="C946" s="33"/>
      <c r="D946" s="33"/>
      <c r="E946" s="33"/>
      <c r="F946" s="33"/>
      <c r="G946" s="34"/>
      <c r="I946" s="33"/>
      <c r="K946" s="33"/>
      <c r="M946" s="34"/>
    </row>
    <row r="947" spans="2:14">
      <c r="B947" s="35" t="s">
        <v>909</v>
      </c>
      <c r="C947" s="36"/>
      <c r="D947" s="36"/>
      <c r="E947" s="36"/>
      <c r="F947" s="37"/>
      <c r="G947" s="38"/>
      <c r="I947" s="36"/>
      <c r="K947" s="37"/>
      <c r="M947" s="38"/>
    </row>
    <row r="948" spans="2:14">
      <c r="B948" s="39" t="s">
        <v>353</v>
      </c>
      <c r="C948" s="7" t="s">
        <v>17</v>
      </c>
      <c r="D948" s="39" t="s">
        <v>354</v>
      </c>
      <c r="E948" s="39" t="s">
        <v>355</v>
      </c>
      <c r="F948" s="39" t="s">
        <v>1684</v>
      </c>
      <c r="G948" s="39" t="s">
        <v>360</v>
      </c>
      <c r="I948" s="39" t="s">
        <v>355</v>
      </c>
      <c r="K948" s="39" t="s">
        <v>358</v>
      </c>
      <c r="M948" s="39" t="s">
        <v>360</v>
      </c>
    </row>
    <row r="949" spans="2:14" ht="33.75">
      <c r="B949" s="17" t="s">
        <v>910</v>
      </c>
      <c r="C949" s="13" t="s">
        <v>911</v>
      </c>
      <c r="D949" s="40" t="s">
        <v>35</v>
      </c>
      <c r="E949" s="41">
        <v>1.21</v>
      </c>
      <c r="F949" s="49">
        <v>50.42</v>
      </c>
      <c r="G949" s="47">
        <f t="shared" ref="G949:G954" si="158">TRUNC(E949*F949,2)</f>
        <v>61</v>
      </c>
      <c r="I949" s="41">
        <v>1.21</v>
      </c>
      <c r="J949" s="46" t="b">
        <f t="shared" ref="J949:J954" si="159">E949=I949</f>
        <v>1</v>
      </c>
      <c r="K949" s="16">
        <v>50.42</v>
      </c>
      <c r="L949" s="46" t="b">
        <f t="shared" ref="L949:L954" si="160">F949=K949</f>
        <v>1</v>
      </c>
      <c r="M949" s="16">
        <v>61</v>
      </c>
      <c r="N949" s="46" t="b">
        <f t="shared" si="150"/>
        <v>1</v>
      </c>
    </row>
    <row r="950" spans="2:14">
      <c r="B950" s="17" t="s">
        <v>912</v>
      </c>
      <c r="C950" s="13" t="s">
        <v>913</v>
      </c>
      <c r="D950" s="40" t="s">
        <v>74</v>
      </c>
      <c r="E950" s="41">
        <v>0.05</v>
      </c>
      <c r="F950" s="49">
        <v>20.34</v>
      </c>
      <c r="G950" s="47">
        <f t="shared" si="158"/>
        <v>1.01</v>
      </c>
      <c r="I950" s="41">
        <v>0.05</v>
      </c>
      <c r="J950" s="46" t="b">
        <f t="shared" si="159"/>
        <v>1</v>
      </c>
      <c r="K950" s="16">
        <v>20.34</v>
      </c>
      <c r="L950" s="46" t="b">
        <f t="shared" si="160"/>
        <v>1</v>
      </c>
      <c r="M950" s="16">
        <v>1.01</v>
      </c>
      <c r="N950" s="46" t="b">
        <f t="shared" si="150"/>
        <v>1</v>
      </c>
    </row>
    <row r="951" spans="2:14" ht="22.5">
      <c r="B951" s="17" t="s">
        <v>914</v>
      </c>
      <c r="C951" s="13" t="s">
        <v>915</v>
      </c>
      <c r="D951" s="40" t="s">
        <v>90</v>
      </c>
      <c r="E951" s="41">
        <v>4.05</v>
      </c>
      <c r="F951" s="49">
        <v>11.28</v>
      </c>
      <c r="G951" s="47">
        <f t="shared" si="158"/>
        <v>45.68</v>
      </c>
      <c r="I951" s="41">
        <v>4.05</v>
      </c>
      <c r="J951" s="46" t="b">
        <f t="shared" si="159"/>
        <v>1</v>
      </c>
      <c r="K951" s="16">
        <v>11.28</v>
      </c>
      <c r="L951" s="46" t="b">
        <f t="shared" si="160"/>
        <v>1</v>
      </c>
      <c r="M951" s="16">
        <v>45.68</v>
      </c>
      <c r="N951" s="46" t="b">
        <f t="shared" si="150"/>
        <v>1</v>
      </c>
    </row>
    <row r="952" spans="2:14" ht="33.75">
      <c r="B952" s="17" t="s">
        <v>531</v>
      </c>
      <c r="C952" s="13" t="s">
        <v>532</v>
      </c>
      <c r="D952" s="40" t="s">
        <v>90</v>
      </c>
      <c r="E952" s="41">
        <v>3.3</v>
      </c>
      <c r="F952" s="49">
        <v>30.41</v>
      </c>
      <c r="G952" s="47">
        <f t="shared" si="158"/>
        <v>100.35</v>
      </c>
      <c r="I952" s="41">
        <v>3.3</v>
      </c>
      <c r="J952" s="46" t="b">
        <f t="shared" si="159"/>
        <v>1</v>
      </c>
      <c r="K952" s="16">
        <v>30.41</v>
      </c>
      <c r="L952" s="46" t="b">
        <f t="shared" si="160"/>
        <v>1</v>
      </c>
      <c r="M952" s="16">
        <v>100.35</v>
      </c>
      <c r="N952" s="46" t="b">
        <f t="shared" si="150"/>
        <v>1</v>
      </c>
    </row>
    <row r="953" spans="2:14">
      <c r="B953" s="17" t="s">
        <v>467</v>
      </c>
      <c r="C953" s="13" t="s">
        <v>468</v>
      </c>
      <c r="D953" s="40" t="s">
        <v>363</v>
      </c>
      <c r="E953" s="41">
        <v>1.5</v>
      </c>
      <c r="F953" s="49">
        <v>22.98</v>
      </c>
      <c r="G953" s="47">
        <f t="shared" si="158"/>
        <v>34.47</v>
      </c>
      <c r="I953" s="41">
        <v>1.5</v>
      </c>
      <c r="J953" s="46" t="b">
        <f t="shared" si="159"/>
        <v>1</v>
      </c>
      <c r="K953" s="16">
        <v>22.98</v>
      </c>
      <c r="L953" s="46" t="b">
        <f t="shared" si="160"/>
        <v>1</v>
      </c>
      <c r="M953" s="16">
        <v>34.47</v>
      </c>
      <c r="N953" s="46" t="b">
        <f t="shared" si="150"/>
        <v>1</v>
      </c>
    </row>
    <row r="954" spans="2:14">
      <c r="B954" s="17" t="s">
        <v>377</v>
      </c>
      <c r="C954" s="17" t="s">
        <v>378</v>
      </c>
      <c r="D954" s="40" t="s">
        <v>363</v>
      </c>
      <c r="E954" s="41">
        <v>1.5</v>
      </c>
      <c r="F954" s="49">
        <v>27.74</v>
      </c>
      <c r="G954" s="47">
        <f t="shared" si="158"/>
        <v>41.61</v>
      </c>
      <c r="I954" s="41">
        <v>1.5</v>
      </c>
      <c r="J954" s="46" t="b">
        <f t="shared" si="159"/>
        <v>1</v>
      </c>
      <c r="K954" s="16">
        <v>27.74</v>
      </c>
      <c r="L954" s="46" t="b">
        <f t="shared" si="160"/>
        <v>1</v>
      </c>
      <c r="M954" s="16">
        <v>41.61</v>
      </c>
      <c r="N954" s="46" t="b">
        <f t="shared" si="150"/>
        <v>1</v>
      </c>
    </row>
    <row r="955" spans="2:14">
      <c r="B955" s="42"/>
      <c r="C955" s="42"/>
      <c r="D955" s="42"/>
      <c r="E955" s="42"/>
      <c r="F955" s="43" t="s">
        <v>21</v>
      </c>
      <c r="G955" s="48">
        <f>SUM(G949:G954)</f>
        <v>284.12</v>
      </c>
      <c r="I955" s="42"/>
      <c r="K955" s="42"/>
      <c r="M955" s="44">
        <v>284.12</v>
      </c>
      <c r="N955" s="46" t="b">
        <f t="shared" si="150"/>
        <v>1</v>
      </c>
    </row>
    <row r="957" spans="2:14" ht="51" customHeight="1">
      <c r="B957" s="64" t="s">
        <v>916</v>
      </c>
      <c r="C957" s="65"/>
      <c r="D957" s="65"/>
      <c r="E957" s="65"/>
      <c r="F957" s="65"/>
      <c r="G957" s="66"/>
      <c r="I957" s="30"/>
      <c r="K957" s="30"/>
      <c r="M957" s="31"/>
    </row>
    <row r="958" spans="2:14">
      <c r="B958" s="32" t="s">
        <v>367</v>
      </c>
      <c r="C958" s="33"/>
      <c r="D958" s="33"/>
      <c r="E958" s="33"/>
      <c r="F958" s="33"/>
      <c r="G958" s="34"/>
      <c r="I958" s="33"/>
      <c r="K958" s="33"/>
      <c r="M958" s="34"/>
    </row>
    <row r="959" spans="2:14">
      <c r="B959" s="35" t="s">
        <v>917</v>
      </c>
      <c r="C959" s="36"/>
      <c r="D959" s="36"/>
      <c r="E959" s="36"/>
      <c r="F959" s="37"/>
      <c r="G959" s="38"/>
      <c r="I959" s="36"/>
      <c r="K959" s="37"/>
      <c r="M959" s="38"/>
    </row>
    <row r="960" spans="2:14">
      <c r="B960" s="39" t="s">
        <v>353</v>
      </c>
      <c r="C960" s="7" t="s">
        <v>17</v>
      </c>
      <c r="D960" s="39" t="s">
        <v>354</v>
      </c>
      <c r="E960" s="39" t="s">
        <v>355</v>
      </c>
      <c r="F960" s="39" t="s">
        <v>1684</v>
      </c>
      <c r="G960" s="39" t="s">
        <v>360</v>
      </c>
      <c r="I960" s="39" t="s">
        <v>355</v>
      </c>
      <c r="K960" s="39" t="s">
        <v>358</v>
      </c>
      <c r="M960" s="39" t="s">
        <v>360</v>
      </c>
    </row>
    <row r="961" spans="2:14">
      <c r="B961" s="17" t="s">
        <v>918</v>
      </c>
      <c r="C961" s="13" t="s">
        <v>919</v>
      </c>
      <c r="D961" s="40" t="s">
        <v>47</v>
      </c>
      <c r="E961" s="41">
        <v>1</v>
      </c>
      <c r="F961" s="49">
        <v>165.99</v>
      </c>
      <c r="G961" s="47">
        <f t="shared" ref="G961:G973" si="161">TRUNC(E961*F961,2)</f>
        <v>165.99</v>
      </c>
      <c r="I961" s="41">
        <v>1</v>
      </c>
      <c r="J961" s="46" t="b">
        <f t="shared" ref="J961:J973" si="162">E961=I961</f>
        <v>1</v>
      </c>
      <c r="K961" s="16">
        <v>165.99</v>
      </c>
      <c r="L961" s="46" t="b">
        <f t="shared" ref="L961:L973" si="163">F961=K961</f>
        <v>1</v>
      </c>
      <c r="M961" s="16">
        <v>165.99</v>
      </c>
      <c r="N961" s="46" t="b">
        <f t="shared" ref="N961:N1001" si="164">G961=M961</f>
        <v>1</v>
      </c>
    </row>
    <row r="962" spans="2:14" ht="22.5">
      <c r="B962" s="17" t="s">
        <v>920</v>
      </c>
      <c r="C962" s="13" t="s">
        <v>921</v>
      </c>
      <c r="D962" s="40" t="s">
        <v>47</v>
      </c>
      <c r="E962" s="41">
        <v>1</v>
      </c>
      <c r="F962" s="49">
        <v>4.3</v>
      </c>
      <c r="G962" s="47">
        <f t="shared" si="161"/>
        <v>4.3</v>
      </c>
      <c r="I962" s="41">
        <v>1</v>
      </c>
      <c r="J962" s="46" t="b">
        <f t="shared" si="162"/>
        <v>1</v>
      </c>
      <c r="K962" s="16">
        <v>4.3</v>
      </c>
      <c r="L962" s="46" t="b">
        <f t="shared" si="163"/>
        <v>1</v>
      </c>
      <c r="M962" s="16">
        <v>4.3</v>
      </c>
      <c r="N962" s="46" t="b">
        <f t="shared" si="164"/>
        <v>1</v>
      </c>
    </row>
    <row r="963" spans="2:14" ht="22.5">
      <c r="B963" s="17" t="s">
        <v>922</v>
      </c>
      <c r="C963" s="13" t="s">
        <v>923</v>
      </c>
      <c r="D963" s="40" t="s">
        <v>90</v>
      </c>
      <c r="E963" s="41">
        <v>1.1000000000000001</v>
      </c>
      <c r="F963" s="49">
        <v>12.2</v>
      </c>
      <c r="G963" s="47">
        <f t="shared" si="161"/>
        <v>13.42</v>
      </c>
      <c r="I963" s="41">
        <v>1.1000000000000001</v>
      </c>
      <c r="J963" s="46" t="b">
        <f t="shared" si="162"/>
        <v>1</v>
      </c>
      <c r="K963" s="16">
        <v>12.2</v>
      </c>
      <c r="L963" s="46" t="b">
        <f t="shared" si="163"/>
        <v>1</v>
      </c>
      <c r="M963" s="16">
        <v>13.42</v>
      </c>
      <c r="N963" s="46" t="b">
        <f t="shared" si="164"/>
        <v>1</v>
      </c>
    </row>
    <row r="964" spans="2:14" ht="38.25" customHeight="1">
      <c r="B964" s="17" t="s">
        <v>924</v>
      </c>
      <c r="C964" s="13" t="s">
        <v>97</v>
      </c>
      <c r="D964" s="40" t="s">
        <v>35</v>
      </c>
      <c r="E964" s="41">
        <v>0.71</v>
      </c>
      <c r="F964" s="49">
        <v>98.31</v>
      </c>
      <c r="G964" s="47">
        <f t="shared" si="161"/>
        <v>69.8</v>
      </c>
      <c r="I964" s="41">
        <v>0.71</v>
      </c>
      <c r="J964" s="46" t="b">
        <f t="shared" si="162"/>
        <v>1</v>
      </c>
      <c r="K964" s="16">
        <v>98.31</v>
      </c>
      <c r="L964" s="46" t="b">
        <f t="shared" si="163"/>
        <v>1</v>
      </c>
      <c r="M964" s="16">
        <v>69.8</v>
      </c>
      <c r="N964" s="46" t="b">
        <f t="shared" si="164"/>
        <v>1</v>
      </c>
    </row>
    <row r="965" spans="2:14" ht="33.75">
      <c r="B965" s="17" t="s">
        <v>925</v>
      </c>
      <c r="C965" s="13" t="s">
        <v>926</v>
      </c>
      <c r="D965" s="40" t="s">
        <v>35</v>
      </c>
      <c r="E965" s="41">
        <v>0.32500000000000001</v>
      </c>
      <c r="F965" s="49">
        <v>142.81</v>
      </c>
      <c r="G965" s="47">
        <f t="shared" si="161"/>
        <v>46.41</v>
      </c>
      <c r="I965" s="41">
        <v>0.32500000000000001</v>
      </c>
      <c r="J965" s="46" t="b">
        <f t="shared" si="162"/>
        <v>1</v>
      </c>
      <c r="K965" s="16">
        <v>142.81</v>
      </c>
      <c r="L965" s="46" t="b">
        <f t="shared" si="163"/>
        <v>1</v>
      </c>
      <c r="M965" s="16">
        <v>46.41</v>
      </c>
      <c r="N965" s="46" t="b">
        <f t="shared" si="164"/>
        <v>1</v>
      </c>
    </row>
    <row r="966" spans="2:14" ht="22.5">
      <c r="B966" s="17" t="s">
        <v>806</v>
      </c>
      <c r="C966" s="13" t="s">
        <v>807</v>
      </c>
      <c r="D966" s="40" t="s">
        <v>363</v>
      </c>
      <c r="E966" s="41">
        <v>0.21690000000000001</v>
      </c>
      <c r="F966" s="49">
        <v>22.99</v>
      </c>
      <c r="G966" s="47">
        <f t="shared" si="161"/>
        <v>4.9800000000000004</v>
      </c>
      <c r="I966" s="41">
        <v>0.21690000000000001</v>
      </c>
      <c r="J966" s="46" t="b">
        <f t="shared" si="162"/>
        <v>1</v>
      </c>
      <c r="K966" s="16">
        <v>22.99</v>
      </c>
      <c r="L966" s="46" t="b">
        <f t="shared" si="163"/>
        <v>1</v>
      </c>
      <c r="M966" s="16">
        <v>4.9800000000000004</v>
      </c>
      <c r="N966" s="46" t="b">
        <f t="shared" si="164"/>
        <v>1</v>
      </c>
    </row>
    <row r="967" spans="2:14" ht="45">
      <c r="B967" s="17" t="s">
        <v>927</v>
      </c>
      <c r="C967" s="13" t="s">
        <v>928</v>
      </c>
      <c r="D967" s="40" t="s">
        <v>35</v>
      </c>
      <c r="E967" s="41">
        <v>2.0699999999999998</v>
      </c>
      <c r="F967" s="49">
        <v>7.53</v>
      </c>
      <c r="G967" s="47">
        <f t="shared" si="161"/>
        <v>15.58</v>
      </c>
      <c r="I967" s="41">
        <v>2.0699999999999998</v>
      </c>
      <c r="J967" s="46" t="b">
        <f t="shared" si="162"/>
        <v>1</v>
      </c>
      <c r="K967" s="16">
        <v>7.53</v>
      </c>
      <c r="L967" s="46" t="b">
        <f t="shared" si="163"/>
        <v>1</v>
      </c>
      <c r="M967" s="16">
        <v>15.58</v>
      </c>
      <c r="N967" s="46" t="b">
        <f t="shared" si="164"/>
        <v>1</v>
      </c>
    </row>
    <row r="968" spans="2:14" ht="22.5">
      <c r="B968" s="17" t="s">
        <v>808</v>
      </c>
      <c r="C968" s="13" t="s">
        <v>809</v>
      </c>
      <c r="D968" s="40" t="s">
        <v>363</v>
      </c>
      <c r="E968" s="41">
        <v>0.21690000000000001</v>
      </c>
      <c r="F968" s="49">
        <v>27.84</v>
      </c>
      <c r="G968" s="47">
        <f t="shared" si="161"/>
        <v>6.03</v>
      </c>
      <c r="I968" s="41">
        <v>0.21690000000000001</v>
      </c>
      <c r="J968" s="46" t="b">
        <f t="shared" si="162"/>
        <v>1</v>
      </c>
      <c r="K968" s="16">
        <v>27.84</v>
      </c>
      <c r="L968" s="46" t="b">
        <f t="shared" si="163"/>
        <v>1</v>
      </c>
      <c r="M968" s="16">
        <v>6.03</v>
      </c>
      <c r="N968" s="46" t="b">
        <f t="shared" si="164"/>
        <v>1</v>
      </c>
    </row>
    <row r="969" spans="2:14">
      <c r="B969" s="17" t="s">
        <v>864</v>
      </c>
      <c r="C969" s="13" t="s">
        <v>61</v>
      </c>
      <c r="D969" s="40" t="s">
        <v>62</v>
      </c>
      <c r="E969" s="41">
        <v>6.5000000000000002E-2</v>
      </c>
      <c r="F969" s="49">
        <v>90.03</v>
      </c>
      <c r="G969" s="47">
        <f t="shared" si="161"/>
        <v>5.85</v>
      </c>
      <c r="I969" s="41">
        <v>6.5000000000000002E-2</v>
      </c>
      <c r="J969" s="46" t="b">
        <f t="shared" si="162"/>
        <v>1</v>
      </c>
      <c r="K969" s="16">
        <v>90.03</v>
      </c>
      <c r="L969" s="46" t="b">
        <f t="shared" si="163"/>
        <v>1</v>
      </c>
      <c r="M969" s="16">
        <v>5.85</v>
      </c>
      <c r="N969" s="46" t="b">
        <f t="shared" si="164"/>
        <v>1</v>
      </c>
    </row>
    <row r="970" spans="2:14" ht="45">
      <c r="B970" s="17" t="s">
        <v>929</v>
      </c>
      <c r="C970" s="13" t="s">
        <v>133</v>
      </c>
      <c r="D970" s="40" t="s">
        <v>35</v>
      </c>
      <c r="E970" s="41">
        <v>2.0699999999999998</v>
      </c>
      <c r="F970" s="49">
        <v>37.270000000000003</v>
      </c>
      <c r="G970" s="47">
        <f t="shared" si="161"/>
        <v>77.14</v>
      </c>
      <c r="I970" s="41">
        <v>2.0699999999999998</v>
      </c>
      <c r="J970" s="46" t="b">
        <f t="shared" si="162"/>
        <v>1</v>
      </c>
      <c r="K970" s="16">
        <v>37.270000000000003</v>
      </c>
      <c r="L970" s="46" t="b">
        <f t="shared" si="163"/>
        <v>1</v>
      </c>
      <c r="M970" s="16">
        <v>77.14</v>
      </c>
      <c r="N970" s="46" t="b">
        <f t="shared" si="164"/>
        <v>1</v>
      </c>
    </row>
    <row r="971" spans="2:14" ht="33.75">
      <c r="B971" s="17" t="s">
        <v>930</v>
      </c>
      <c r="C971" s="13" t="s">
        <v>241</v>
      </c>
      <c r="D971" s="40" t="s">
        <v>90</v>
      </c>
      <c r="E971" s="41">
        <v>1.1000000000000001</v>
      </c>
      <c r="F971" s="49">
        <v>8.0399999999999991</v>
      </c>
      <c r="G971" s="47">
        <f t="shared" si="161"/>
        <v>8.84</v>
      </c>
      <c r="I971" s="41">
        <v>1.1000000000000001</v>
      </c>
      <c r="J971" s="46" t="b">
        <f t="shared" si="162"/>
        <v>1</v>
      </c>
      <c r="K971" s="16">
        <v>8.0399999999999991</v>
      </c>
      <c r="L971" s="46" t="b">
        <f t="shared" si="163"/>
        <v>1</v>
      </c>
      <c r="M971" s="16">
        <v>8.84</v>
      </c>
      <c r="N971" s="46" t="b">
        <f t="shared" si="164"/>
        <v>1</v>
      </c>
    </row>
    <row r="972" spans="2:14" ht="22.5">
      <c r="B972" s="17" t="s">
        <v>865</v>
      </c>
      <c r="C972" s="13" t="s">
        <v>66</v>
      </c>
      <c r="D972" s="40" t="s">
        <v>62</v>
      </c>
      <c r="E972" s="41">
        <v>3.2500000000000001E-2</v>
      </c>
      <c r="F972" s="49">
        <v>27.31</v>
      </c>
      <c r="G972" s="47">
        <f t="shared" si="161"/>
        <v>0.88</v>
      </c>
      <c r="I972" s="41">
        <v>3.2500000000000001E-2</v>
      </c>
      <c r="J972" s="46" t="b">
        <f t="shared" si="162"/>
        <v>1</v>
      </c>
      <c r="K972" s="16">
        <v>27.31</v>
      </c>
      <c r="L972" s="46" t="b">
        <f t="shared" si="163"/>
        <v>1</v>
      </c>
      <c r="M972" s="16">
        <v>0.88</v>
      </c>
      <c r="N972" s="46" t="b">
        <f t="shared" si="164"/>
        <v>1</v>
      </c>
    </row>
    <row r="973" spans="2:14" ht="22.5">
      <c r="B973" s="17" t="s">
        <v>931</v>
      </c>
      <c r="C973" s="13" t="s">
        <v>932</v>
      </c>
      <c r="D973" s="40" t="s">
        <v>47</v>
      </c>
      <c r="E973" s="41">
        <v>1</v>
      </c>
      <c r="F973" s="49">
        <v>27.77</v>
      </c>
      <c r="G973" s="47">
        <f t="shared" si="161"/>
        <v>27.77</v>
      </c>
      <c r="I973" s="41">
        <v>1</v>
      </c>
      <c r="J973" s="46" t="b">
        <f t="shared" si="162"/>
        <v>1</v>
      </c>
      <c r="K973" s="16">
        <v>27.77</v>
      </c>
      <c r="L973" s="46" t="b">
        <f t="shared" si="163"/>
        <v>1</v>
      </c>
      <c r="M973" s="16">
        <v>27.77</v>
      </c>
      <c r="N973" s="46" t="b">
        <f t="shared" si="164"/>
        <v>1</v>
      </c>
    </row>
    <row r="974" spans="2:14">
      <c r="B974" s="42"/>
      <c r="C974" s="42"/>
      <c r="D974" s="42"/>
      <c r="E974" s="42"/>
      <c r="F974" s="43" t="s">
        <v>21</v>
      </c>
      <c r="G974" s="48">
        <f>SUM(G961:G973)</f>
        <v>446.9899999999999</v>
      </c>
      <c r="I974" s="42"/>
      <c r="K974" s="42"/>
      <c r="M974" s="44">
        <v>446.99</v>
      </c>
      <c r="N974" s="46" t="b">
        <f t="shared" si="164"/>
        <v>1</v>
      </c>
    </row>
    <row r="976" spans="2:14">
      <c r="B976" s="29" t="s">
        <v>933</v>
      </c>
      <c r="C976" s="30"/>
      <c r="D976" s="30"/>
      <c r="E976" s="30"/>
      <c r="F976" s="30"/>
      <c r="G976" s="31"/>
      <c r="I976" s="30"/>
      <c r="K976" s="30"/>
      <c r="M976" s="31"/>
    </row>
    <row r="977" spans="2:14">
      <c r="B977" s="32" t="s">
        <v>367</v>
      </c>
      <c r="C977" s="33"/>
      <c r="D977" s="33"/>
      <c r="E977" s="33"/>
      <c r="F977" s="33"/>
      <c r="G977" s="34"/>
      <c r="I977" s="33"/>
      <c r="K977" s="33"/>
      <c r="M977" s="34"/>
    </row>
    <row r="978" spans="2:14">
      <c r="B978" s="35" t="s">
        <v>934</v>
      </c>
      <c r="C978" s="36"/>
      <c r="D978" s="36"/>
      <c r="E978" s="36"/>
      <c r="F978" s="37"/>
      <c r="G978" s="38"/>
      <c r="I978" s="36"/>
      <c r="K978" s="37"/>
      <c r="M978" s="38"/>
    </row>
    <row r="979" spans="2:14">
      <c r="B979" s="39" t="s">
        <v>353</v>
      </c>
      <c r="C979" s="7" t="s">
        <v>17</v>
      </c>
      <c r="D979" s="39" t="s">
        <v>354</v>
      </c>
      <c r="E979" s="39" t="s">
        <v>355</v>
      </c>
      <c r="F979" s="39" t="s">
        <v>1684</v>
      </c>
      <c r="G979" s="39" t="s">
        <v>360</v>
      </c>
      <c r="I979" s="39" t="s">
        <v>355</v>
      </c>
      <c r="K979" s="39" t="s">
        <v>358</v>
      </c>
      <c r="M979" s="39" t="s">
        <v>360</v>
      </c>
    </row>
    <row r="980" spans="2:14">
      <c r="B980" s="17" t="s">
        <v>364</v>
      </c>
      <c r="C980" s="17" t="s">
        <v>365</v>
      </c>
      <c r="D980" s="40" t="s">
        <v>363</v>
      </c>
      <c r="E980" s="41">
        <v>0.45</v>
      </c>
      <c r="F980" s="49">
        <v>22.76</v>
      </c>
      <c r="G980" s="47">
        <f>TRUNC(E980*F980,2)</f>
        <v>10.24</v>
      </c>
      <c r="I980" s="41">
        <v>0.45</v>
      </c>
      <c r="J980" s="46" t="b">
        <f>E980=I980</f>
        <v>1</v>
      </c>
      <c r="K980" s="16">
        <v>22.76</v>
      </c>
      <c r="L980" s="46" t="b">
        <f>F980=K980</f>
        <v>1</v>
      </c>
      <c r="M980" s="16">
        <v>10.24</v>
      </c>
      <c r="N980" s="46" t="b">
        <f t="shared" si="164"/>
        <v>1</v>
      </c>
    </row>
    <row r="981" spans="2:14">
      <c r="B981" s="42"/>
      <c r="C981" s="42"/>
      <c r="D981" s="42"/>
      <c r="E981" s="42"/>
      <c r="F981" s="43" t="s">
        <v>21</v>
      </c>
      <c r="G981" s="48">
        <f>SUM(G980)</f>
        <v>10.24</v>
      </c>
      <c r="I981" s="42"/>
      <c r="K981" s="42"/>
      <c r="M981" s="44">
        <v>10.24</v>
      </c>
      <c r="N981" s="46" t="b">
        <f t="shared" si="164"/>
        <v>1</v>
      </c>
    </row>
    <row r="983" spans="2:14" ht="25.5" customHeight="1">
      <c r="B983" s="64" t="s">
        <v>935</v>
      </c>
      <c r="C983" s="65"/>
      <c r="D983" s="65"/>
      <c r="E983" s="65"/>
      <c r="F983" s="65"/>
      <c r="G983" s="66"/>
      <c r="I983" s="30"/>
      <c r="K983" s="30"/>
      <c r="M983" s="31"/>
    </row>
    <row r="984" spans="2:14">
      <c r="B984" s="32" t="s">
        <v>351</v>
      </c>
      <c r="C984" s="33"/>
      <c r="D984" s="33"/>
      <c r="E984" s="33"/>
      <c r="F984" s="33"/>
      <c r="G984" s="34"/>
      <c r="I984" s="33"/>
      <c r="K984" s="33"/>
      <c r="M984" s="34"/>
    </row>
    <row r="985" spans="2:14">
      <c r="B985" s="35" t="s">
        <v>936</v>
      </c>
      <c r="C985" s="36"/>
      <c r="D985" s="36"/>
      <c r="E985" s="36"/>
      <c r="F985" s="37"/>
      <c r="G985" s="38"/>
      <c r="I985" s="36"/>
      <c r="K985" s="37"/>
      <c r="M985" s="38"/>
    </row>
    <row r="986" spans="2:14">
      <c r="B986" s="39" t="s">
        <v>353</v>
      </c>
      <c r="C986" s="7" t="s">
        <v>17</v>
      </c>
      <c r="D986" s="39" t="s">
        <v>354</v>
      </c>
      <c r="E986" s="39" t="s">
        <v>355</v>
      </c>
      <c r="F986" s="39" t="s">
        <v>1684</v>
      </c>
      <c r="G986" s="39" t="s">
        <v>360</v>
      </c>
      <c r="I986" s="39" t="s">
        <v>355</v>
      </c>
      <c r="K986" s="39" t="s">
        <v>358</v>
      </c>
      <c r="M986" s="39" t="s">
        <v>360</v>
      </c>
    </row>
    <row r="987" spans="2:14">
      <c r="B987" s="17" t="s">
        <v>812</v>
      </c>
      <c r="C987" s="13" t="s">
        <v>813</v>
      </c>
      <c r="D987" s="40" t="s">
        <v>47</v>
      </c>
      <c r="E987" s="41">
        <v>1.6299999999999999E-2</v>
      </c>
      <c r="F987" s="49">
        <v>3.02</v>
      </c>
      <c r="G987" s="47">
        <f t="shared" ref="G987:G990" si="165">TRUNC(E987*F987,2)</f>
        <v>0.04</v>
      </c>
      <c r="I987" s="41">
        <v>1.6299999999999999E-2</v>
      </c>
      <c r="J987" s="46" t="b">
        <f>E987=I987</f>
        <v>1</v>
      </c>
      <c r="K987" s="16">
        <v>3.02</v>
      </c>
      <c r="L987" s="46" t="b">
        <f>F987=K987</f>
        <v>1</v>
      </c>
      <c r="M987" s="16">
        <v>0.04</v>
      </c>
      <c r="N987" s="46" t="b">
        <f t="shared" si="164"/>
        <v>1</v>
      </c>
    </row>
    <row r="988" spans="2:14" ht="22.5">
      <c r="B988" s="17" t="s">
        <v>937</v>
      </c>
      <c r="C988" s="13" t="s">
        <v>938</v>
      </c>
      <c r="D988" s="40" t="s">
        <v>90</v>
      </c>
      <c r="E988" s="41">
        <v>1.0548999999999999</v>
      </c>
      <c r="F988" s="49">
        <v>7.39</v>
      </c>
      <c r="G988" s="47">
        <f t="shared" si="165"/>
        <v>7.79</v>
      </c>
      <c r="I988" s="41">
        <v>1.0548999999999999</v>
      </c>
      <c r="J988" s="46" t="b">
        <f>E988=I988</f>
        <v>1</v>
      </c>
      <c r="K988" s="16">
        <v>7.39</v>
      </c>
      <c r="L988" s="46" t="b">
        <f>F988=K988</f>
        <v>1</v>
      </c>
      <c r="M988" s="16">
        <v>7.79</v>
      </c>
      <c r="N988" s="46" t="b">
        <f t="shared" si="164"/>
        <v>1</v>
      </c>
    </row>
    <row r="989" spans="2:14" ht="22.5">
      <c r="B989" s="17" t="s">
        <v>806</v>
      </c>
      <c r="C989" s="13" t="s">
        <v>807</v>
      </c>
      <c r="D989" s="40" t="s">
        <v>363</v>
      </c>
      <c r="E989" s="41">
        <v>0.29299999999999998</v>
      </c>
      <c r="F989" s="49">
        <v>22.99</v>
      </c>
      <c r="G989" s="47">
        <f t="shared" si="165"/>
        <v>6.73</v>
      </c>
      <c r="I989" s="41">
        <v>0.29299999999999998</v>
      </c>
      <c r="J989" s="46" t="b">
        <f>E989=I989</f>
        <v>1</v>
      </c>
      <c r="K989" s="16">
        <v>22.99</v>
      </c>
      <c r="L989" s="46" t="b">
        <f>F989=K989</f>
        <v>1</v>
      </c>
      <c r="M989" s="16">
        <v>6.73</v>
      </c>
      <c r="N989" s="46" t="b">
        <f t="shared" si="164"/>
        <v>1</v>
      </c>
    </row>
    <row r="990" spans="2:14" ht="22.5">
      <c r="B990" s="17" t="s">
        <v>808</v>
      </c>
      <c r="C990" s="13" t="s">
        <v>809</v>
      </c>
      <c r="D990" s="40" t="s">
        <v>363</v>
      </c>
      <c r="E990" s="41">
        <v>0.29299999999999998</v>
      </c>
      <c r="F990" s="49">
        <v>27.84</v>
      </c>
      <c r="G990" s="47">
        <f t="shared" si="165"/>
        <v>8.15</v>
      </c>
      <c r="I990" s="41">
        <v>0.29299999999999998</v>
      </c>
      <c r="J990" s="46" t="b">
        <f>E990=I990</f>
        <v>1</v>
      </c>
      <c r="K990" s="16">
        <v>27.84</v>
      </c>
      <c r="L990" s="46" t="b">
        <f>F990=K990</f>
        <v>1</v>
      </c>
      <c r="M990" s="16">
        <v>8.15</v>
      </c>
      <c r="N990" s="46" t="b">
        <f t="shared" si="164"/>
        <v>1</v>
      </c>
    </row>
    <row r="991" spans="2:14">
      <c r="B991" s="42"/>
      <c r="C991" s="42"/>
      <c r="D991" s="42"/>
      <c r="E991" s="42"/>
      <c r="F991" s="43" t="s">
        <v>21</v>
      </c>
      <c r="G991" s="48">
        <f>SUM(G987:G990)</f>
        <v>22.71</v>
      </c>
      <c r="I991" s="42"/>
      <c r="K991" s="42"/>
      <c r="M991" s="44">
        <v>22.71</v>
      </c>
      <c r="N991" s="46" t="b">
        <f t="shared" si="164"/>
        <v>1</v>
      </c>
    </row>
    <row r="993" spans="2:14" ht="25.5" customHeight="1">
      <c r="B993" s="64" t="s">
        <v>939</v>
      </c>
      <c r="C993" s="65"/>
      <c r="D993" s="65"/>
      <c r="E993" s="65"/>
      <c r="F993" s="65"/>
      <c r="G993" s="66"/>
      <c r="I993" s="30"/>
      <c r="K993" s="30"/>
      <c r="M993" s="31"/>
    </row>
    <row r="994" spans="2:14">
      <c r="B994" s="32" t="s">
        <v>351</v>
      </c>
      <c r="C994" s="33"/>
      <c r="D994" s="33"/>
      <c r="E994" s="33"/>
      <c r="F994" s="33"/>
      <c r="G994" s="34"/>
      <c r="I994" s="33"/>
      <c r="K994" s="33"/>
      <c r="M994" s="34"/>
    </row>
    <row r="995" spans="2:14">
      <c r="B995" s="35" t="s">
        <v>940</v>
      </c>
      <c r="C995" s="36"/>
      <c r="D995" s="36"/>
      <c r="E995" s="36"/>
      <c r="F995" s="37"/>
      <c r="G995" s="38"/>
      <c r="I995" s="36"/>
      <c r="K995" s="37"/>
      <c r="M995" s="38"/>
    </row>
    <row r="996" spans="2:14">
      <c r="B996" s="39" t="s">
        <v>353</v>
      </c>
      <c r="C996" s="7" t="s">
        <v>17</v>
      </c>
      <c r="D996" s="39" t="s">
        <v>354</v>
      </c>
      <c r="E996" s="39" t="s">
        <v>355</v>
      </c>
      <c r="F996" s="39" t="s">
        <v>1684</v>
      </c>
      <c r="G996" s="39" t="s">
        <v>360</v>
      </c>
      <c r="I996" s="39" t="s">
        <v>355</v>
      </c>
      <c r="K996" s="39" t="s">
        <v>358</v>
      </c>
      <c r="M996" s="39" t="s">
        <v>360</v>
      </c>
    </row>
    <row r="997" spans="2:14">
      <c r="B997" s="17" t="s">
        <v>812</v>
      </c>
      <c r="C997" s="13" t="s">
        <v>813</v>
      </c>
      <c r="D997" s="40" t="s">
        <v>47</v>
      </c>
      <c r="E997" s="41">
        <v>1.77E-2</v>
      </c>
      <c r="F997" s="49">
        <v>3.02</v>
      </c>
      <c r="G997" s="47">
        <f t="shared" ref="G997:G1000" si="166">TRUNC(E997*F997,2)</f>
        <v>0.05</v>
      </c>
      <c r="I997" s="41">
        <v>1.77E-2</v>
      </c>
      <c r="J997" s="46" t="b">
        <f>E997=I997</f>
        <v>1</v>
      </c>
      <c r="K997" s="16">
        <v>3.02</v>
      </c>
      <c r="L997" s="46" t="b">
        <f>F997=K997</f>
        <v>1</v>
      </c>
      <c r="M997" s="16">
        <v>0.05</v>
      </c>
      <c r="N997" s="46" t="b">
        <f t="shared" si="164"/>
        <v>1</v>
      </c>
    </row>
    <row r="998" spans="2:14" ht="22.5">
      <c r="B998" s="17" t="s">
        <v>922</v>
      </c>
      <c r="C998" s="13" t="s">
        <v>923</v>
      </c>
      <c r="D998" s="40" t="s">
        <v>90</v>
      </c>
      <c r="E998" s="41">
        <v>1.0548999999999999</v>
      </c>
      <c r="F998" s="49">
        <v>12.2</v>
      </c>
      <c r="G998" s="47">
        <f t="shared" si="166"/>
        <v>12.86</v>
      </c>
      <c r="I998" s="41">
        <v>1.0548999999999999</v>
      </c>
      <c r="J998" s="46" t="b">
        <f>E998=I998</f>
        <v>1</v>
      </c>
      <c r="K998" s="16">
        <v>12.2</v>
      </c>
      <c r="L998" s="46" t="b">
        <f>F998=K998</f>
        <v>1</v>
      </c>
      <c r="M998" s="16">
        <v>12.86</v>
      </c>
      <c r="N998" s="46" t="b">
        <f t="shared" si="164"/>
        <v>1</v>
      </c>
    </row>
    <row r="999" spans="2:14" ht="22.5">
      <c r="B999" s="17" t="s">
        <v>806</v>
      </c>
      <c r="C999" s="13" t="s">
        <v>807</v>
      </c>
      <c r="D999" s="40" t="s">
        <v>363</v>
      </c>
      <c r="E999" s="41">
        <v>0.31819999999999998</v>
      </c>
      <c r="F999" s="49">
        <v>22.99</v>
      </c>
      <c r="G999" s="47">
        <f t="shared" si="166"/>
        <v>7.31</v>
      </c>
      <c r="I999" s="41">
        <v>0.31819999999999998</v>
      </c>
      <c r="J999" s="46" t="b">
        <f>E999=I999</f>
        <v>1</v>
      </c>
      <c r="K999" s="16">
        <v>22.99</v>
      </c>
      <c r="L999" s="46" t="b">
        <f>F999=K999</f>
        <v>1</v>
      </c>
      <c r="M999" s="16">
        <v>7.31</v>
      </c>
      <c r="N999" s="46" t="b">
        <f t="shared" si="164"/>
        <v>1</v>
      </c>
    </row>
    <row r="1000" spans="2:14" ht="22.5">
      <c r="B1000" s="17" t="s">
        <v>808</v>
      </c>
      <c r="C1000" s="13" t="s">
        <v>809</v>
      </c>
      <c r="D1000" s="40" t="s">
        <v>363</v>
      </c>
      <c r="E1000" s="41">
        <v>0.31819999999999998</v>
      </c>
      <c r="F1000" s="49">
        <v>27.84</v>
      </c>
      <c r="G1000" s="47">
        <f t="shared" si="166"/>
        <v>8.85</v>
      </c>
      <c r="I1000" s="41">
        <v>0.31819999999999998</v>
      </c>
      <c r="J1000" s="46" t="b">
        <f>E1000=I1000</f>
        <v>1</v>
      </c>
      <c r="K1000" s="16">
        <v>27.84</v>
      </c>
      <c r="L1000" s="46" t="b">
        <f>F1000=K1000</f>
        <v>1</v>
      </c>
      <c r="M1000" s="16">
        <v>8.85</v>
      </c>
      <c r="N1000" s="46" t="b">
        <f t="shared" si="164"/>
        <v>1</v>
      </c>
    </row>
    <row r="1001" spans="2:14">
      <c r="B1001" s="42"/>
      <c r="C1001" s="42"/>
      <c r="D1001" s="42"/>
      <c r="E1001" s="42"/>
      <c r="F1001" s="43" t="s">
        <v>21</v>
      </c>
      <c r="G1001" s="48">
        <f>SUM(G997:G1000)</f>
        <v>29.07</v>
      </c>
      <c r="I1001" s="42"/>
      <c r="K1001" s="42"/>
      <c r="M1001" s="44">
        <v>29.07</v>
      </c>
      <c r="N1001" s="46" t="b">
        <f t="shared" si="164"/>
        <v>1</v>
      </c>
    </row>
    <row r="1003" spans="2:14" ht="25.5" customHeight="1">
      <c r="B1003" s="64" t="s">
        <v>941</v>
      </c>
      <c r="C1003" s="65"/>
      <c r="D1003" s="65"/>
      <c r="E1003" s="65"/>
      <c r="F1003" s="65"/>
      <c r="G1003" s="66"/>
      <c r="I1003" s="30"/>
      <c r="K1003" s="30"/>
      <c r="M1003" s="31"/>
    </row>
    <row r="1004" spans="2:14">
      <c r="B1004" s="32" t="s">
        <v>351</v>
      </c>
      <c r="C1004" s="33"/>
      <c r="D1004" s="33"/>
      <c r="E1004" s="33"/>
      <c r="F1004" s="33"/>
      <c r="G1004" s="34"/>
      <c r="I1004" s="33"/>
      <c r="K1004" s="33"/>
      <c r="M1004" s="34"/>
    </row>
    <row r="1005" spans="2:14">
      <c r="B1005" s="35" t="s">
        <v>942</v>
      </c>
      <c r="C1005" s="36"/>
      <c r="D1005" s="36"/>
      <c r="E1005" s="36"/>
      <c r="F1005" s="37"/>
      <c r="G1005" s="38"/>
      <c r="I1005" s="36"/>
      <c r="K1005" s="37"/>
      <c r="M1005" s="38"/>
    </row>
    <row r="1006" spans="2:14">
      <c r="B1006" s="39" t="s">
        <v>353</v>
      </c>
      <c r="C1006" s="7" t="s">
        <v>17</v>
      </c>
      <c r="D1006" s="39" t="s">
        <v>354</v>
      </c>
      <c r="E1006" s="39" t="s">
        <v>355</v>
      </c>
      <c r="F1006" s="39" t="s">
        <v>1684</v>
      </c>
      <c r="G1006" s="39" t="s">
        <v>360</v>
      </c>
      <c r="I1006" s="39" t="s">
        <v>355</v>
      </c>
      <c r="K1006" s="39" t="s">
        <v>358</v>
      </c>
      <c r="M1006" s="39" t="s">
        <v>360</v>
      </c>
    </row>
    <row r="1007" spans="2:14">
      <c r="B1007" s="17" t="s">
        <v>812</v>
      </c>
      <c r="C1007" s="13" t="s">
        <v>813</v>
      </c>
      <c r="D1007" s="40" t="s">
        <v>47</v>
      </c>
      <c r="E1007" s="41">
        <v>2.47E-2</v>
      </c>
      <c r="F1007" s="49">
        <v>3.02</v>
      </c>
      <c r="G1007" s="47">
        <f t="shared" ref="G1007:G1010" si="167">TRUNC(E1007*F1007,2)</f>
        <v>7.0000000000000007E-2</v>
      </c>
      <c r="I1007" s="41">
        <v>2.47E-2</v>
      </c>
      <c r="J1007" s="46" t="b">
        <f>E1007=I1007</f>
        <v>1</v>
      </c>
      <c r="K1007" s="16">
        <v>3.02</v>
      </c>
      <c r="L1007" s="46" t="b">
        <f>F1007=K1007</f>
        <v>1</v>
      </c>
      <c r="M1007" s="16">
        <v>7.0000000000000007E-2</v>
      </c>
      <c r="N1007" s="46" t="b">
        <f t="shared" ref="N1007:N1057" si="168">G1007=M1007</f>
        <v>1</v>
      </c>
    </row>
    <row r="1008" spans="2:14" ht="22.5">
      <c r="B1008" s="17" t="s">
        <v>943</v>
      </c>
      <c r="C1008" s="13" t="s">
        <v>944</v>
      </c>
      <c r="D1008" s="40" t="s">
        <v>90</v>
      </c>
      <c r="E1008" s="41">
        <v>1.0548999999999999</v>
      </c>
      <c r="F1008" s="49">
        <v>16.91</v>
      </c>
      <c r="G1008" s="47">
        <f t="shared" si="167"/>
        <v>17.829999999999998</v>
      </c>
      <c r="I1008" s="41">
        <v>1.0548999999999999</v>
      </c>
      <c r="J1008" s="46" t="b">
        <f>E1008=I1008</f>
        <v>1</v>
      </c>
      <c r="K1008" s="16">
        <v>16.91</v>
      </c>
      <c r="L1008" s="46" t="b">
        <f>F1008=K1008</f>
        <v>1</v>
      </c>
      <c r="M1008" s="16">
        <v>17.829999999999998</v>
      </c>
      <c r="N1008" s="46" t="b">
        <f t="shared" si="168"/>
        <v>1</v>
      </c>
    </row>
    <row r="1009" spans="2:14" ht="22.5">
      <c r="B1009" s="17" t="s">
        <v>806</v>
      </c>
      <c r="C1009" s="13" t="s">
        <v>807</v>
      </c>
      <c r="D1009" s="40" t="s">
        <v>363</v>
      </c>
      <c r="E1009" s="41">
        <v>0.44440000000000002</v>
      </c>
      <c r="F1009" s="49">
        <v>22.99</v>
      </c>
      <c r="G1009" s="47">
        <f t="shared" si="167"/>
        <v>10.210000000000001</v>
      </c>
      <c r="I1009" s="41">
        <v>0.44440000000000002</v>
      </c>
      <c r="J1009" s="46" t="b">
        <f>E1009=I1009</f>
        <v>1</v>
      </c>
      <c r="K1009" s="16">
        <v>22.99</v>
      </c>
      <c r="L1009" s="46" t="b">
        <f>F1009=K1009</f>
        <v>1</v>
      </c>
      <c r="M1009" s="16">
        <v>10.210000000000001</v>
      </c>
      <c r="N1009" s="46" t="b">
        <f t="shared" si="168"/>
        <v>1</v>
      </c>
    </row>
    <row r="1010" spans="2:14" ht="22.5">
      <c r="B1010" s="17" t="s">
        <v>808</v>
      </c>
      <c r="C1010" s="13" t="s">
        <v>809</v>
      </c>
      <c r="D1010" s="40" t="s">
        <v>363</v>
      </c>
      <c r="E1010" s="41">
        <v>0.44440000000000002</v>
      </c>
      <c r="F1010" s="49">
        <v>27.84</v>
      </c>
      <c r="G1010" s="47">
        <f t="shared" si="167"/>
        <v>12.37</v>
      </c>
      <c r="I1010" s="41">
        <v>0.44440000000000002</v>
      </c>
      <c r="J1010" s="46" t="b">
        <f>E1010=I1010</f>
        <v>1</v>
      </c>
      <c r="K1010" s="16">
        <v>27.84</v>
      </c>
      <c r="L1010" s="46" t="b">
        <f>F1010=K1010</f>
        <v>1</v>
      </c>
      <c r="M1010" s="16">
        <v>12.37</v>
      </c>
      <c r="N1010" s="46" t="b">
        <f t="shared" si="168"/>
        <v>1</v>
      </c>
    </row>
    <row r="1011" spans="2:14">
      <c r="B1011" s="42"/>
      <c r="C1011" s="42"/>
      <c r="D1011" s="42"/>
      <c r="E1011" s="42"/>
      <c r="F1011" s="43" t="s">
        <v>21</v>
      </c>
      <c r="G1011" s="48">
        <f>SUM(G1007:G1010)</f>
        <v>40.479999999999997</v>
      </c>
      <c r="I1011" s="42"/>
      <c r="K1011" s="42"/>
      <c r="M1011" s="44">
        <v>40.479999999999997</v>
      </c>
      <c r="N1011" s="46" t="b">
        <f t="shared" si="168"/>
        <v>1</v>
      </c>
    </row>
    <row r="1013" spans="2:14" ht="25.5" customHeight="1">
      <c r="B1013" s="64" t="s">
        <v>945</v>
      </c>
      <c r="C1013" s="65"/>
      <c r="D1013" s="65"/>
      <c r="E1013" s="65"/>
      <c r="F1013" s="65"/>
      <c r="G1013" s="66"/>
      <c r="I1013" s="30"/>
      <c r="K1013" s="30"/>
      <c r="M1013" s="31"/>
    </row>
    <row r="1014" spans="2:14">
      <c r="B1014" s="32" t="s">
        <v>351</v>
      </c>
      <c r="C1014" s="33"/>
      <c r="D1014" s="33"/>
      <c r="E1014" s="33"/>
      <c r="F1014" s="33"/>
      <c r="G1014" s="34"/>
      <c r="I1014" s="33"/>
      <c r="K1014" s="33"/>
      <c r="M1014" s="34"/>
    </row>
    <row r="1015" spans="2:14">
      <c r="B1015" s="35" t="s">
        <v>946</v>
      </c>
      <c r="C1015" s="36"/>
      <c r="D1015" s="36"/>
      <c r="E1015" s="36"/>
      <c r="F1015" s="37"/>
      <c r="G1015" s="38"/>
      <c r="I1015" s="36"/>
      <c r="K1015" s="37"/>
      <c r="M1015" s="38"/>
    </row>
    <row r="1016" spans="2:14">
      <c r="B1016" s="39" t="s">
        <v>353</v>
      </c>
      <c r="C1016" s="7" t="s">
        <v>17</v>
      </c>
      <c r="D1016" s="39" t="s">
        <v>354</v>
      </c>
      <c r="E1016" s="39" t="s">
        <v>355</v>
      </c>
      <c r="F1016" s="39" t="s">
        <v>1684</v>
      </c>
      <c r="G1016" s="39" t="s">
        <v>360</v>
      </c>
      <c r="I1016" s="39" t="s">
        <v>355</v>
      </c>
      <c r="K1016" s="39" t="s">
        <v>358</v>
      </c>
      <c r="M1016" s="39" t="s">
        <v>360</v>
      </c>
    </row>
    <row r="1017" spans="2:14">
      <c r="B1017" s="17" t="s">
        <v>820</v>
      </c>
      <c r="C1017" s="13" t="s">
        <v>821</v>
      </c>
      <c r="D1017" s="40" t="s">
        <v>47</v>
      </c>
      <c r="E1017" s="41">
        <v>9.9000000000000008E-3</v>
      </c>
      <c r="F1017" s="49">
        <v>77.86</v>
      </c>
      <c r="G1017" s="47">
        <f t="shared" ref="G1017:G1022" si="169">TRUNC(E1017*F1017,2)</f>
        <v>0.77</v>
      </c>
      <c r="I1017" s="41">
        <v>9.9000000000000008E-3</v>
      </c>
      <c r="J1017" s="46" t="b">
        <f t="shared" ref="J1017:J1022" si="170">E1017=I1017</f>
        <v>1</v>
      </c>
      <c r="K1017" s="16">
        <v>77.86</v>
      </c>
      <c r="L1017" s="46" t="b">
        <f t="shared" ref="L1017:L1022" si="171">F1017=K1017</f>
        <v>1</v>
      </c>
      <c r="M1017" s="16">
        <v>0.77</v>
      </c>
      <c r="N1017" s="46" t="b">
        <f t="shared" si="168"/>
        <v>1</v>
      </c>
    </row>
    <row r="1018" spans="2:14" ht="22.5">
      <c r="B1018" s="17" t="s">
        <v>947</v>
      </c>
      <c r="C1018" s="13" t="s">
        <v>948</v>
      </c>
      <c r="D1018" s="40" t="s">
        <v>47</v>
      </c>
      <c r="E1018" s="41">
        <v>1</v>
      </c>
      <c r="F1018" s="49">
        <v>2.65</v>
      </c>
      <c r="G1018" s="47">
        <f t="shared" si="169"/>
        <v>2.65</v>
      </c>
      <c r="I1018" s="41">
        <v>1</v>
      </c>
      <c r="J1018" s="46" t="b">
        <f t="shared" si="170"/>
        <v>1</v>
      </c>
      <c r="K1018" s="16">
        <v>2.65</v>
      </c>
      <c r="L1018" s="46" t="b">
        <f t="shared" si="171"/>
        <v>1</v>
      </c>
      <c r="M1018" s="16">
        <v>2.65</v>
      </c>
      <c r="N1018" s="46" t="b">
        <f t="shared" si="168"/>
        <v>1</v>
      </c>
    </row>
    <row r="1019" spans="2:14">
      <c r="B1019" s="17" t="s">
        <v>812</v>
      </c>
      <c r="C1019" s="13" t="s">
        <v>813</v>
      </c>
      <c r="D1019" s="40" t="s">
        <v>47</v>
      </c>
      <c r="E1019" s="41">
        <v>7.1000000000000004E-3</v>
      </c>
      <c r="F1019" s="49">
        <v>3.02</v>
      </c>
      <c r="G1019" s="47">
        <f t="shared" si="169"/>
        <v>0.02</v>
      </c>
      <c r="I1019" s="41">
        <v>7.1000000000000004E-3</v>
      </c>
      <c r="J1019" s="46" t="b">
        <f t="shared" si="170"/>
        <v>1</v>
      </c>
      <c r="K1019" s="16">
        <v>3.02</v>
      </c>
      <c r="L1019" s="46" t="b">
        <f t="shared" si="171"/>
        <v>1</v>
      </c>
      <c r="M1019" s="16">
        <v>0.02</v>
      </c>
      <c r="N1019" s="46" t="b">
        <f t="shared" si="168"/>
        <v>1</v>
      </c>
    </row>
    <row r="1020" spans="2:14" ht="22.5">
      <c r="B1020" s="17" t="s">
        <v>824</v>
      </c>
      <c r="C1020" s="13" t="s">
        <v>825</v>
      </c>
      <c r="D1020" s="40" t="s">
        <v>47</v>
      </c>
      <c r="E1020" s="41">
        <v>1.4999999999999999E-2</v>
      </c>
      <c r="F1020" s="49">
        <v>88.22</v>
      </c>
      <c r="G1020" s="47">
        <f t="shared" si="169"/>
        <v>1.32</v>
      </c>
      <c r="I1020" s="41">
        <v>1.4999999999999999E-2</v>
      </c>
      <c r="J1020" s="46" t="b">
        <f t="shared" si="170"/>
        <v>1</v>
      </c>
      <c r="K1020" s="16">
        <v>88.22</v>
      </c>
      <c r="L1020" s="46" t="b">
        <f t="shared" si="171"/>
        <v>1</v>
      </c>
      <c r="M1020" s="16">
        <v>1.32</v>
      </c>
      <c r="N1020" s="46" t="b">
        <f t="shared" si="168"/>
        <v>1</v>
      </c>
    </row>
    <row r="1021" spans="2:14" ht="22.5">
      <c r="B1021" s="17" t="s">
        <v>806</v>
      </c>
      <c r="C1021" s="13" t="s">
        <v>807</v>
      </c>
      <c r="D1021" s="40" t="s">
        <v>363</v>
      </c>
      <c r="E1021" s="41">
        <v>0.127</v>
      </c>
      <c r="F1021" s="49">
        <v>22.99</v>
      </c>
      <c r="G1021" s="47">
        <f t="shared" si="169"/>
        <v>2.91</v>
      </c>
      <c r="I1021" s="41">
        <v>0.127</v>
      </c>
      <c r="J1021" s="46" t="b">
        <f t="shared" si="170"/>
        <v>1</v>
      </c>
      <c r="K1021" s="16">
        <v>22.99</v>
      </c>
      <c r="L1021" s="46" t="b">
        <f t="shared" si="171"/>
        <v>1</v>
      </c>
      <c r="M1021" s="16">
        <v>2.91</v>
      </c>
      <c r="N1021" s="46" t="b">
        <f t="shared" si="168"/>
        <v>1</v>
      </c>
    </row>
    <row r="1022" spans="2:14" ht="22.5">
      <c r="B1022" s="17" t="s">
        <v>808</v>
      </c>
      <c r="C1022" s="13" t="s">
        <v>809</v>
      </c>
      <c r="D1022" s="40" t="s">
        <v>363</v>
      </c>
      <c r="E1022" s="41">
        <v>0.127</v>
      </c>
      <c r="F1022" s="49">
        <v>27.84</v>
      </c>
      <c r="G1022" s="47">
        <f t="shared" si="169"/>
        <v>3.53</v>
      </c>
      <c r="I1022" s="41">
        <v>0.127</v>
      </c>
      <c r="J1022" s="46" t="b">
        <f t="shared" si="170"/>
        <v>1</v>
      </c>
      <c r="K1022" s="16">
        <v>27.84</v>
      </c>
      <c r="L1022" s="46" t="b">
        <f t="shared" si="171"/>
        <v>1</v>
      </c>
      <c r="M1022" s="16">
        <v>3.53</v>
      </c>
      <c r="N1022" s="46" t="b">
        <f t="shared" si="168"/>
        <v>1</v>
      </c>
    </row>
    <row r="1023" spans="2:14">
      <c r="B1023" s="42"/>
      <c r="C1023" s="42"/>
      <c r="D1023" s="42"/>
      <c r="E1023" s="42"/>
      <c r="F1023" s="43" t="s">
        <v>21</v>
      </c>
      <c r="G1023" s="48">
        <f>SUM(G1017:G1022)</f>
        <v>11.2</v>
      </c>
      <c r="I1023" s="42"/>
      <c r="K1023" s="42"/>
      <c r="M1023" s="44">
        <v>11.2</v>
      </c>
      <c r="N1023" s="46" t="b">
        <f t="shared" si="168"/>
        <v>1</v>
      </c>
    </row>
    <row r="1025" spans="2:14" ht="25.5" customHeight="1">
      <c r="B1025" s="64" t="s">
        <v>949</v>
      </c>
      <c r="C1025" s="65"/>
      <c r="D1025" s="65"/>
      <c r="E1025" s="65"/>
      <c r="F1025" s="65"/>
      <c r="G1025" s="66"/>
      <c r="I1025" s="30"/>
      <c r="K1025" s="30"/>
      <c r="M1025" s="31"/>
    </row>
    <row r="1026" spans="2:14">
      <c r="B1026" s="32" t="s">
        <v>351</v>
      </c>
      <c r="C1026" s="33"/>
      <c r="D1026" s="33"/>
      <c r="E1026" s="33"/>
      <c r="F1026" s="33"/>
      <c r="G1026" s="34"/>
      <c r="I1026" s="33"/>
      <c r="K1026" s="33"/>
      <c r="M1026" s="34"/>
    </row>
    <row r="1027" spans="2:14">
      <c r="B1027" s="35" t="s">
        <v>950</v>
      </c>
      <c r="C1027" s="36"/>
      <c r="D1027" s="36"/>
      <c r="E1027" s="36"/>
      <c r="F1027" s="37"/>
      <c r="G1027" s="38"/>
      <c r="I1027" s="36"/>
      <c r="K1027" s="37"/>
      <c r="M1027" s="38"/>
    </row>
    <row r="1028" spans="2:14">
      <c r="B1028" s="39" t="s">
        <v>353</v>
      </c>
      <c r="C1028" s="7" t="s">
        <v>17</v>
      </c>
      <c r="D1028" s="39" t="s">
        <v>354</v>
      </c>
      <c r="E1028" s="39" t="s">
        <v>355</v>
      </c>
      <c r="F1028" s="39" t="s">
        <v>1684</v>
      </c>
      <c r="G1028" s="39" t="s">
        <v>360</v>
      </c>
      <c r="I1028" s="39" t="s">
        <v>355</v>
      </c>
      <c r="K1028" s="39" t="s">
        <v>358</v>
      </c>
      <c r="M1028" s="39" t="s">
        <v>360</v>
      </c>
    </row>
    <row r="1029" spans="2:14">
      <c r="B1029" s="17" t="s">
        <v>820</v>
      </c>
      <c r="C1029" s="13" t="s">
        <v>821</v>
      </c>
      <c r="D1029" s="40" t="s">
        <v>47</v>
      </c>
      <c r="E1029" s="41">
        <v>9.9000000000000008E-3</v>
      </c>
      <c r="F1029" s="49">
        <v>77.86</v>
      </c>
      <c r="G1029" s="47">
        <f t="shared" ref="G1029:G1034" si="172">TRUNC(E1029*F1029,2)</f>
        <v>0.77</v>
      </c>
      <c r="I1029" s="41">
        <v>9.9000000000000008E-3</v>
      </c>
      <c r="J1029" s="46" t="b">
        <f t="shared" ref="J1029:J1034" si="173">E1029=I1029</f>
        <v>1</v>
      </c>
      <c r="K1029" s="16">
        <v>77.86</v>
      </c>
      <c r="L1029" s="46" t="b">
        <f t="shared" ref="L1029:L1034" si="174">F1029=K1029</f>
        <v>1</v>
      </c>
      <c r="M1029" s="16">
        <v>0.77</v>
      </c>
      <c r="N1029" s="46" t="b">
        <f t="shared" si="168"/>
        <v>1</v>
      </c>
    </row>
    <row r="1030" spans="2:14" ht="22.5">
      <c r="B1030" s="17" t="s">
        <v>951</v>
      </c>
      <c r="C1030" s="13" t="s">
        <v>952</v>
      </c>
      <c r="D1030" s="40" t="s">
        <v>47</v>
      </c>
      <c r="E1030" s="41">
        <v>1</v>
      </c>
      <c r="F1030" s="49">
        <v>2.4</v>
      </c>
      <c r="G1030" s="47">
        <f t="shared" si="172"/>
        <v>2.4</v>
      </c>
      <c r="I1030" s="41">
        <v>1</v>
      </c>
      <c r="J1030" s="46" t="b">
        <f t="shared" si="173"/>
        <v>1</v>
      </c>
      <c r="K1030" s="16">
        <v>2.4</v>
      </c>
      <c r="L1030" s="46" t="b">
        <f t="shared" si="174"/>
        <v>1</v>
      </c>
      <c r="M1030" s="16">
        <v>2.4</v>
      </c>
      <c r="N1030" s="46" t="b">
        <f t="shared" si="168"/>
        <v>1</v>
      </c>
    </row>
    <row r="1031" spans="2:14">
      <c r="B1031" s="17" t="s">
        <v>812</v>
      </c>
      <c r="C1031" s="13" t="s">
        <v>813</v>
      </c>
      <c r="D1031" s="40" t="s">
        <v>47</v>
      </c>
      <c r="E1031" s="41">
        <v>7.1000000000000004E-3</v>
      </c>
      <c r="F1031" s="49">
        <v>3.02</v>
      </c>
      <c r="G1031" s="47">
        <f t="shared" si="172"/>
        <v>0.02</v>
      </c>
      <c r="I1031" s="41">
        <v>7.1000000000000004E-3</v>
      </c>
      <c r="J1031" s="46" t="b">
        <f t="shared" si="173"/>
        <v>1</v>
      </c>
      <c r="K1031" s="16">
        <v>3.02</v>
      </c>
      <c r="L1031" s="46" t="b">
        <f t="shared" si="174"/>
        <v>1</v>
      </c>
      <c r="M1031" s="16">
        <v>0.02</v>
      </c>
      <c r="N1031" s="46" t="b">
        <f t="shared" si="168"/>
        <v>1</v>
      </c>
    </row>
    <row r="1032" spans="2:14" ht="22.5">
      <c r="B1032" s="17" t="s">
        <v>824</v>
      </c>
      <c r="C1032" s="13" t="s">
        <v>825</v>
      </c>
      <c r="D1032" s="40" t="s">
        <v>47</v>
      </c>
      <c r="E1032" s="41">
        <v>1.4999999999999999E-2</v>
      </c>
      <c r="F1032" s="49">
        <v>88.22</v>
      </c>
      <c r="G1032" s="47">
        <f t="shared" si="172"/>
        <v>1.32</v>
      </c>
      <c r="I1032" s="41">
        <v>1.4999999999999999E-2</v>
      </c>
      <c r="J1032" s="46" t="b">
        <f t="shared" si="173"/>
        <v>1</v>
      </c>
      <c r="K1032" s="16">
        <v>88.22</v>
      </c>
      <c r="L1032" s="46" t="b">
        <f t="shared" si="174"/>
        <v>1</v>
      </c>
      <c r="M1032" s="16">
        <v>1.32</v>
      </c>
      <c r="N1032" s="46" t="b">
        <f t="shared" si="168"/>
        <v>1</v>
      </c>
    </row>
    <row r="1033" spans="2:14" ht="22.5">
      <c r="B1033" s="17" t="s">
        <v>806</v>
      </c>
      <c r="C1033" s="13" t="s">
        <v>807</v>
      </c>
      <c r="D1033" s="40" t="s">
        <v>363</v>
      </c>
      <c r="E1033" s="41">
        <v>0.127</v>
      </c>
      <c r="F1033" s="49">
        <v>22.99</v>
      </c>
      <c r="G1033" s="47">
        <f t="shared" si="172"/>
        <v>2.91</v>
      </c>
      <c r="I1033" s="41">
        <v>0.127</v>
      </c>
      <c r="J1033" s="46" t="b">
        <f t="shared" si="173"/>
        <v>1</v>
      </c>
      <c r="K1033" s="16">
        <v>22.99</v>
      </c>
      <c r="L1033" s="46" t="b">
        <f t="shared" si="174"/>
        <v>1</v>
      </c>
      <c r="M1033" s="16">
        <v>2.91</v>
      </c>
      <c r="N1033" s="46" t="b">
        <f t="shared" si="168"/>
        <v>1</v>
      </c>
    </row>
    <row r="1034" spans="2:14" ht="22.5">
      <c r="B1034" s="17" t="s">
        <v>808</v>
      </c>
      <c r="C1034" s="13" t="s">
        <v>809</v>
      </c>
      <c r="D1034" s="40" t="s">
        <v>363</v>
      </c>
      <c r="E1034" s="41">
        <v>0.127</v>
      </c>
      <c r="F1034" s="49">
        <v>27.84</v>
      </c>
      <c r="G1034" s="47">
        <f t="shared" si="172"/>
        <v>3.53</v>
      </c>
      <c r="I1034" s="41">
        <v>0.127</v>
      </c>
      <c r="J1034" s="46" t="b">
        <f t="shared" si="173"/>
        <v>1</v>
      </c>
      <c r="K1034" s="16">
        <v>27.84</v>
      </c>
      <c r="L1034" s="46" t="b">
        <f t="shared" si="174"/>
        <v>1</v>
      </c>
      <c r="M1034" s="16">
        <v>3.53</v>
      </c>
      <c r="N1034" s="46" t="b">
        <f t="shared" si="168"/>
        <v>1</v>
      </c>
    </row>
    <row r="1035" spans="2:14">
      <c r="B1035" s="42"/>
      <c r="C1035" s="42"/>
      <c r="D1035" s="42"/>
      <c r="E1035" s="42"/>
      <c r="F1035" s="43" t="s">
        <v>21</v>
      </c>
      <c r="G1035" s="48">
        <f>SUM(G1029:G1034)</f>
        <v>10.95</v>
      </c>
      <c r="I1035" s="42"/>
      <c r="K1035" s="42"/>
      <c r="M1035" s="44">
        <v>10.95</v>
      </c>
      <c r="N1035" s="46" t="b">
        <f t="shared" si="168"/>
        <v>1</v>
      </c>
    </row>
    <row r="1037" spans="2:14" ht="25.5" customHeight="1">
      <c r="B1037" s="64" t="s">
        <v>953</v>
      </c>
      <c r="C1037" s="65"/>
      <c r="D1037" s="65"/>
      <c r="E1037" s="65"/>
      <c r="F1037" s="65"/>
      <c r="G1037" s="66"/>
      <c r="I1037" s="30"/>
      <c r="K1037" s="30"/>
      <c r="M1037" s="31"/>
    </row>
    <row r="1038" spans="2:14">
      <c r="B1038" s="32" t="s">
        <v>351</v>
      </c>
      <c r="C1038" s="33"/>
      <c r="D1038" s="33"/>
      <c r="E1038" s="33"/>
      <c r="F1038" s="33"/>
      <c r="G1038" s="34"/>
      <c r="I1038" s="33"/>
      <c r="K1038" s="33"/>
      <c r="M1038" s="34"/>
    </row>
    <row r="1039" spans="2:14">
      <c r="B1039" s="35" t="s">
        <v>954</v>
      </c>
      <c r="C1039" s="36"/>
      <c r="D1039" s="36"/>
      <c r="E1039" s="36"/>
      <c r="F1039" s="37"/>
      <c r="G1039" s="38"/>
      <c r="I1039" s="36"/>
      <c r="K1039" s="37"/>
      <c r="M1039" s="38"/>
    </row>
    <row r="1040" spans="2:14">
      <c r="B1040" s="39" t="s">
        <v>353</v>
      </c>
      <c r="C1040" s="7" t="s">
        <v>17</v>
      </c>
      <c r="D1040" s="39" t="s">
        <v>354</v>
      </c>
      <c r="E1040" s="39" t="s">
        <v>355</v>
      </c>
      <c r="F1040" s="39" t="s">
        <v>1684</v>
      </c>
      <c r="G1040" s="39" t="s">
        <v>360</v>
      </c>
      <c r="I1040" s="39" t="s">
        <v>355</v>
      </c>
      <c r="K1040" s="39" t="s">
        <v>358</v>
      </c>
      <c r="M1040" s="39" t="s">
        <v>360</v>
      </c>
    </row>
    <row r="1041" spans="2:14" ht="22.5">
      <c r="B1041" s="17" t="s">
        <v>955</v>
      </c>
      <c r="C1041" s="13" t="s">
        <v>956</v>
      </c>
      <c r="D1041" s="40" t="s">
        <v>47</v>
      </c>
      <c r="E1041" s="41">
        <v>2</v>
      </c>
      <c r="F1041" s="49">
        <v>1.69</v>
      </c>
      <c r="G1041" s="47">
        <f t="shared" ref="G1041:G1045" si="175">TRUNC(E1041*F1041,2)</f>
        <v>3.38</v>
      </c>
      <c r="I1041" s="41">
        <v>2</v>
      </c>
      <c r="J1041" s="46" t="b">
        <f>E1041=I1041</f>
        <v>1</v>
      </c>
      <c r="K1041" s="16">
        <v>1.69</v>
      </c>
      <c r="L1041" s="46" t="b">
        <f>F1041=K1041</f>
        <v>1</v>
      </c>
      <c r="M1041" s="16">
        <v>3.38</v>
      </c>
      <c r="N1041" s="46" t="b">
        <f t="shared" si="168"/>
        <v>1</v>
      </c>
    </row>
    <row r="1042" spans="2:14" ht="22.5">
      <c r="B1042" s="17" t="s">
        <v>957</v>
      </c>
      <c r="C1042" s="13" t="s">
        <v>958</v>
      </c>
      <c r="D1042" s="40" t="s">
        <v>47</v>
      </c>
      <c r="E1042" s="41">
        <v>1</v>
      </c>
      <c r="F1042" s="49">
        <v>3.47</v>
      </c>
      <c r="G1042" s="47">
        <f t="shared" si="175"/>
        <v>3.47</v>
      </c>
      <c r="I1042" s="41">
        <v>1</v>
      </c>
      <c r="J1042" s="46" t="b">
        <f>E1042=I1042</f>
        <v>1</v>
      </c>
      <c r="K1042" s="16">
        <v>3.47</v>
      </c>
      <c r="L1042" s="46" t="b">
        <f>F1042=K1042</f>
        <v>1</v>
      </c>
      <c r="M1042" s="16">
        <v>3.47</v>
      </c>
      <c r="N1042" s="46" t="b">
        <f t="shared" si="168"/>
        <v>1</v>
      </c>
    </row>
    <row r="1043" spans="2:14" ht="33.75">
      <c r="B1043" s="17" t="s">
        <v>959</v>
      </c>
      <c r="C1043" s="13" t="s">
        <v>960</v>
      </c>
      <c r="D1043" s="40" t="s">
        <v>47</v>
      </c>
      <c r="E1043" s="41">
        <v>0.05</v>
      </c>
      <c r="F1043" s="49">
        <v>32.130000000000003</v>
      </c>
      <c r="G1043" s="47">
        <f t="shared" si="175"/>
        <v>1.6</v>
      </c>
      <c r="I1043" s="41">
        <v>0.05</v>
      </c>
      <c r="J1043" s="46" t="b">
        <f>E1043=I1043</f>
        <v>1</v>
      </c>
      <c r="K1043" s="16">
        <v>32.130000000000003</v>
      </c>
      <c r="L1043" s="46" t="b">
        <f>F1043=K1043</f>
        <v>1</v>
      </c>
      <c r="M1043" s="16">
        <v>1.6</v>
      </c>
      <c r="N1043" s="46" t="b">
        <f t="shared" si="168"/>
        <v>1</v>
      </c>
    </row>
    <row r="1044" spans="2:14" ht="22.5">
      <c r="B1044" s="17" t="s">
        <v>806</v>
      </c>
      <c r="C1044" s="13" t="s">
        <v>807</v>
      </c>
      <c r="D1044" s="40" t="s">
        <v>363</v>
      </c>
      <c r="E1044" s="41">
        <v>0.13789999999999999</v>
      </c>
      <c r="F1044" s="49">
        <v>22.99</v>
      </c>
      <c r="G1044" s="47">
        <f t="shared" si="175"/>
        <v>3.17</v>
      </c>
      <c r="I1044" s="41">
        <v>0.13789999999999999</v>
      </c>
      <c r="J1044" s="46" t="b">
        <f>E1044=I1044</f>
        <v>1</v>
      </c>
      <c r="K1044" s="16">
        <v>22.99</v>
      </c>
      <c r="L1044" s="46" t="b">
        <f>F1044=K1044</f>
        <v>1</v>
      </c>
      <c r="M1044" s="16">
        <v>3.17</v>
      </c>
      <c r="N1044" s="46" t="b">
        <f t="shared" si="168"/>
        <v>1</v>
      </c>
    </row>
    <row r="1045" spans="2:14" ht="22.5">
      <c r="B1045" s="17" t="s">
        <v>808</v>
      </c>
      <c r="C1045" s="13" t="s">
        <v>809</v>
      </c>
      <c r="D1045" s="40" t="s">
        <v>363</v>
      </c>
      <c r="E1045" s="41">
        <v>0.13789999999999999</v>
      </c>
      <c r="F1045" s="49">
        <v>27.84</v>
      </c>
      <c r="G1045" s="47">
        <f t="shared" si="175"/>
        <v>3.83</v>
      </c>
      <c r="I1045" s="41">
        <v>0.13789999999999999</v>
      </c>
      <c r="J1045" s="46" t="b">
        <f>E1045=I1045</f>
        <v>1</v>
      </c>
      <c r="K1045" s="16">
        <v>27.84</v>
      </c>
      <c r="L1045" s="46" t="b">
        <f>F1045=K1045</f>
        <v>1</v>
      </c>
      <c r="M1045" s="16">
        <v>3.83</v>
      </c>
      <c r="N1045" s="46" t="b">
        <f t="shared" si="168"/>
        <v>1</v>
      </c>
    </row>
    <row r="1046" spans="2:14">
      <c r="B1046" s="42"/>
      <c r="C1046" s="42"/>
      <c r="D1046" s="42"/>
      <c r="E1046" s="42"/>
      <c r="F1046" s="43" t="s">
        <v>21</v>
      </c>
      <c r="G1046" s="48">
        <f>SUM(G1041:G1045)</f>
        <v>15.45</v>
      </c>
      <c r="I1046" s="42"/>
      <c r="K1046" s="42"/>
      <c r="M1046" s="44">
        <v>15.45</v>
      </c>
      <c r="N1046" s="46" t="b">
        <f t="shared" si="168"/>
        <v>1</v>
      </c>
    </row>
    <row r="1048" spans="2:14" ht="25.5" customHeight="1">
      <c r="B1048" s="64" t="s">
        <v>961</v>
      </c>
      <c r="C1048" s="65"/>
      <c r="D1048" s="65"/>
      <c r="E1048" s="65"/>
      <c r="F1048" s="65"/>
      <c r="G1048" s="66"/>
      <c r="I1048" s="30"/>
      <c r="K1048" s="30"/>
      <c r="M1048" s="31"/>
    </row>
    <row r="1049" spans="2:14">
      <c r="B1049" s="32" t="s">
        <v>351</v>
      </c>
      <c r="C1049" s="33"/>
      <c r="D1049" s="33"/>
      <c r="E1049" s="33"/>
      <c r="F1049" s="33"/>
      <c r="G1049" s="34"/>
      <c r="I1049" s="33"/>
      <c r="K1049" s="33"/>
      <c r="M1049" s="34"/>
    </row>
    <row r="1050" spans="2:14">
      <c r="B1050" s="35" t="s">
        <v>962</v>
      </c>
      <c r="C1050" s="36"/>
      <c r="D1050" s="36"/>
      <c r="E1050" s="36"/>
      <c r="F1050" s="37"/>
      <c r="G1050" s="38"/>
      <c r="I1050" s="36"/>
      <c r="K1050" s="37"/>
      <c r="M1050" s="38"/>
    </row>
    <row r="1051" spans="2:14">
      <c r="B1051" s="39" t="s">
        <v>353</v>
      </c>
      <c r="C1051" s="7" t="s">
        <v>17</v>
      </c>
      <c r="D1051" s="39" t="s">
        <v>354</v>
      </c>
      <c r="E1051" s="39" t="s">
        <v>355</v>
      </c>
      <c r="F1051" s="39" t="s">
        <v>1684</v>
      </c>
      <c r="G1051" s="39" t="s">
        <v>360</v>
      </c>
      <c r="I1051" s="39" t="s">
        <v>355</v>
      </c>
      <c r="K1051" s="39" t="s">
        <v>358</v>
      </c>
      <c r="M1051" s="39" t="s">
        <v>360</v>
      </c>
    </row>
    <row r="1052" spans="2:14" ht="22.5">
      <c r="B1052" s="17" t="s">
        <v>963</v>
      </c>
      <c r="C1052" s="13" t="s">
        <v>964</v>
      </c>
      <c r="D1052" s="40" t="s">
        <v>47</v>
      </c>
      <c r="E1052" s="41">
        <v>2</v>
      </c>
      <c r="F1052" s="49">
        <v>3</v>
      </c>
      <c r="G1052" s="47">
        <f t="shared" ref="G1052:G1056" si="176">TRUNC(E1052*F1052,2)</f>
        <v>6</v>
      </c>
      <c r="I1052" s="41">
        <v>2</v>
      </c>
      <c r="J1052" s="46" t="b">
        <f>E1052=I1052</f>
        <v>1</v>
      </c>
      <c r="K1052" s="16">
        <v>3</v>
      </c>
      <c r="L1052" s="46" t="b">
        <f>F1052=K1052</f>
        <v>1</v>
      </c>
      <c r="M1052" s="16">
        <v>6</v>
      </c>
      <c r="N1052" s="46" t="b">
        <f t="shared" si="168"/>
        <v>1</v>
      </c>
    </row>
    <row r="1053" spans="2:14" ht="22.5">
      <c r="B1053" s="17" t="s">
        <v>965</v>
      </c>
      <c r="C1053" s="13" t="s">
        <v>966</v>
      </c>
      <c r="D1053" s="40" t="s">
        <v>47</v>
      </c>
      <c r="E1053" s="41">
        <v>1</v>
      </c>
      <c r="F1053" s="49">
        <v>9.43</v>
      </c>
      <c r="G1053" s="47">
        <f t="shared" si="176"/>
        <v>9.43</v>
      </c>
      <c r="I1053" s="41">
        <v>1</v>
      </c>
      <c r="J1053" s="46" t="b">
        <f>E1053=I1053</f>
        <v>1</v>
      </c>
      <c r="K1053" s="16">
        <v>9.43</v>
      </c>
      <c r="L1053" s="46" t="b">
        <f>F1053=K1053</f>
        <v>1</v>
      </c>
      <c r="M1053" s="16">
        <v>9.43</v>
      </c>
      <c r="N1053" s="46" t="b">
        <f t="shared" si="168"/>
        <v>1</v>
      </c>
    </row>
    <row r="1054" spans="2:14" ht="33.75">
      <c r="B1054" s="17" t="s">
        <v>959</v>
      </c>
      <c r="C1054" s="13" t="s">
        <v>960</v>
      </c>
      <c r="D1054" s="40" t="s">
        <v>47</v>
      </c>
      <c r="E1054" s="41">
        <v>0.115</v>
      </c>
      <c r="F1054" s="49">
        <v>32.130000000000003</v>
      </c>
      <c r="G1054" s="47">
        <f t="shared" si="176"/>
        <v>3.69</v>
      </c>
      <c r="I1054" s="41">
        <v>0.115</v>
      </c>
      <c r="J1054" s="46" t="b">
        <f>E1054=I1054</f>
        <v>1</v>
      </c>
      <c r="K1054" s="16">
        <v>32.130000000000003</v>
      </c>
      <c r="L1054" s="46" t="b">
        <f>F1054=K1054</f>
        <v>1</v>
      </c>
      <c r="M1054" s="16">
        <v>3.69</v>
      </c>
      <c r="N1054" s="46" t="b">
        <f t="shared" si="168"/>
        <v>1</v>
      </c>
    </row>
    <row r="1055" spans="2:14" ht="22.5">
      <c r="B1055" s="17" t="s">
        <v>806</v>
      </c>
      <c r="C1055" s="13" t="s">
        <v>807</v>
      </c>
      <c r="D1055" s="40" t="s">
        <v>363</v>
      </c>
      <c r="E1055" s="41">
        <v>0.19259999999999999</v>
      </c>
      <c r="F1055" s="49">
        <v>22.99</v>
      </c>
      <c r="G1055" s="47">
        <f t="shared" si="176"/>
        <v>4.42</v>
      </c>
      <c r="I1055" s="41">
        <v>0.19259999999999999</v>
      </c>
      <c r="J1055" s="46" t="b">
        <f>E1055=I1055</f>
        <v>1</v>
      </c>
      <c r="K1055" s="16">
        <v>22.99</v>
      </c>
      <c r="L1055" s="46" t="b">
        <f>F1055=K1055</f>
        <v>1</v>
      </c>
      <c r="M1055" s="16">
        <v>4.42</v>
      </c>
      <c r="N1055" s="46" t="b">
        <f t="shared" si="168"/>
        <v>1</v>
      </c>
    </row>
    <row r="1056" spans="2:14" ht="22.5">
      <c r="B1056" s="17" t="s">
        <v>808</v>
      </c>
      <c r="C1056" s="13" t="s">
        <v>809</v>
      </c>
      <c r="D1056" s="40" t="s">
        <v>363</v>
      </c>
      <c r="E1056" s="41">
        <v>0.19259999999999999</v>
      </c>
      <c r="F1056" s="49">
        <v>27.84</v>
      </c>
      <c r="G1056" s="47">
        <f t="shared" si="176"/>
        <v>5.36</v>
      </c>
      <c r="I1056" s="41">
        <v>0.19259999999999999</v>
      </c>
      <c r="J1056" s="46" t="b">
        <f>E1056=I1056</f>
        <v>1</v>
      </c>
      <c r="K1056" s="16">
        <v>27.84</v>
      </c>
      <c r="L1056" s="46" t="b">
        <f>F1056=K1056</f>
        <v>1</v>
      </c>
      <c r="M1056" s="16">
        <v>5.36</v>
      </c>
      <c r="N1056" s="46" t="b">
        <f t="shared" si="168"/>
        <v>1</v>
      </c>
    </row>
    <row r="1057" spans="2:14">
      <c r="B1057" s="42"/>
      <c r="C1057" s="42"/>
      <c r="D1057" s="42"/>
      <c r="E1057" s="42"/>
      <c r="F1057" s="43" t="s">
        <v>21</v>
      </c>
      <c r="G1057" s="48">
        <f>SUM(G1052:G1056)</f>
        <v>28.9</v>
      </c>
      <c r="I1057" s="42"/>
      <c r="K1057" s="42"/>
      <c r="M1057" s="44">
        <v>28.9</v>
      </c>
      <c r="N1057" s="46" t="b">
        <f t="shared" si="168"/>
        <v>1</v>
      </c>
    </row>
    <row r="1059" spans="2:14">
      <c r="B1059" s="29" t="s">
        <v>967</v>
      </c>
      <c r="C1059" s="30"/>
      <c r="D1059" s="30"/>
      <c r="E1059" s="30"/>
      <c r="F1059" s="30"/>
      <c r="G1059" s="31"/>
      <c r="I1059" s="30"/>
      <c r="K1059" s="30"/>
      <c r="M1059" s="31"/>
    </row>
    <row r="1060" spans="2:14">
      <c r="B1060" s="32" t="s">
        <v>367</v>
      </c>
      <c r="C1060" s="33"/>
      <c r="D1060" s="33"/>
      <c r="E1060" s="33"/>
      <c r="F1060" s="33"/>
      <c r="G1060" s="34"/>
      <c r="I1060" s="33"/>
      <c r="K1060" s="33"/>
      <c r="M1060" s="34"/>
    </row>
    <row r="1061" spans="2:14">
      <c r="B1061" s="35" t="s">
        <v>968</v>
      </c>
      <c r="C1061" s="36"/>
      <c r="D1061" s="36"/>
      <c r="E1061" s="36"/>
      <c r="F1061" s="37"/>
      <c r="G1061" s="38"/>
      <c r="I1061" s="36"/>
      <c r="K1061" s="37"/>
      <c r="M1061" s="38"/>
    </row>
    <row r="1062" spans="2:14">
      <c r="B1062" s="39" t="s">
        <v>353</v>
      </c>
      <c r="C1062" s="7" t="s">
        <v>17</v>
      </c>
      <c r="D1062" s="39" t="s">
        <v>354</v>
      </c>
      <c r="E1062" s="39" t="s">
        <v>355</v>
      </c>
      <c r="F1062" s="39" t="s">
        <v>1684</v>
      </c>
      <c r="G1062" s="39" t="s">
        <v>360</v>
      </c>
      <c r="I1062" s="39" t="s">
        <v>355</v>
      </c>
      <c r="K1062" s="39" t="s">
        <v>358</v>
      </c>
      <c r="M1062" s="39" t="s">
        <v>360</v>
      </c>
    </row>
    <row r="1063" spans="2:14" ht="22.5">
      <c r="B1063" s="17" t="s">
        <v>963</v>
      </c>
      <c r="C1063" s="13" t="s">
        <v>964</v>
      </c>
      <c r="D1063" s="40" t="s">
        <v>47</v>
      </c>
      <c r="E1063" s="41">
        <v>2</v>
      </c>
      <c r="F1063" s="49">
        <v>3</v>
      </c>
      <c r="G1063" s="47">
        <f t="shared" ref="G1063:G1068" si="177">TRUNC(E1063*F1063,2)</f>
        <v>6</v>
      </c>
      <c r="I1063" s="41">
        <v>2</v>
      </c>
      <c r="J1063" s="46" t="b">
        <f t="shared" ref="J1063:J1068" si="178">E1063=I1063</f>
        <v>1</v>
      </c>
      <c r="K1063" s="16">
        <v>3</v>
      </c>
      <c r="L1063" s="46" t="b">
        <f t="shared" ref="L1063:L1068" si="179">F1063=K1063</f>
        <v>1</v>
      </c>
      <c r="M1063" s="16">
        <v>6</v>
      </c>
      <c r="N1063" s="46" t="b">
        <f t="shared" ref="N1063:N1104" si="180">G1063=M1063</f>
        <v>1</v>
      </c>
    </row>
    <row r="1064" spans="2:14" ht="22.5">
      <c r="B1064" s="17" t="s">
        <v>955</v>
      </c>
      <c r="C1064" s="13" t="s">
        <v>956</v>
      </c>
      <c r="D1064" s="40" t="s">
        <v>47</v>
      </c>
      <c r="E1064" s="41">
        <v>1</v>
      </c>
      <c r="F1064" s="49">
        <v>1.69</v>
      </c>
      <c r="G1064" s="47">
        <f t="shared" si="177"/>
        <v>1.69</v>
      </c>
      <c r="I1064" s="41">
        <v>1</v>
      </c>
      <c r="J1064" s="46" t="b">
        <f t="shared" si="178"/>
        <v>1</v>
      </c>
      <c r="K1064" s="16">
        <v>1.69</v>
      </c>
      <c r="L1064" s="46" t="b">
        <f t="shared" si="179"/>
        <v>1</v>
      </c>
      <c r="M1064" s="16">
        <v>1.69</v>
      </c>
      <c r="N1064" s="46" t="b">
        <f t="shared" si="180"/>
        <v>1</v>
      </c>
    </row>
    <row r="1065" spans="2:14" ht="22.5">
      <c r="B1065" s="17" t="s">
        <v>969</v>
      </c>
      <c r="C1065" s="13" t="s">
        <v>970</v>
      </c>
      <c r="D1065" s="40" t="s">
        <v>47</v>
      </c>
      <c r="E1065" s="41">
        <v>1</v>
      </c>
      <c r="F1065" s="49">
        <v>21.23</v>
      </c>
      <c r="G1065" s="47">
        <f t="shared" si="177"/>
        <v>21.23</v>
      </c>
      <c r="I1065" s="41">
        <v>1</v>
      </c>
      <c r="J1065" s="46" t="b">
        <f t="shared" si="178"/>
        <v>1</v>
      </c>
      <c r="K1065" s="16">
        <v>21.23</v>
      </c>
      <c r="L1065" s="46" t="b">
        <f t="shared" si="179"/>
        <v>1</v>
      </c>
      <c r="M1065" s="16">
        <v>21.23</v>
      </c>
      <c r="N1065" s="46" t="b">
        <f t="shared" si="180"/>
        <v>1</v>
      </c>
    </row>
    <row r="1066" spans="2:14" ht="33.75">
      <c r="B1066" s="17" t="s">
        <v>959</v>
      </c>
      <c r="C1066" s="13" t="s">
        <v>960</v>
      </c>
      <c r="D1066" s="40" t="s">
        <v>47</v>
      </c>
      <c r="E1066" s="41">
        <v>0.17249999999999999</v>
      </c>
      <c r="F1066" s="49">
        <v>32.130000000000003</v>
      </c>
      <c r="G1066" s="47">
        <f t="shared" si="177"/>
        <v>5.54</v>
      </c>
      <c r="I1066" s="41">
        <v>0.17249999999999999</v>
      </c>
      <c r="J1066" s="46" t="b">
        <f t="shared" si="178"/>
        <v>1</v>
      </c>
      <c r="K1066" s="16">
        <v>32.130000000000003</v>
      </c>
      <c r="L1066" s="46" t="b">
        <f t="shared" si="179"/>
        <v>1</v>
      </c>
      <c r="M1066" s="16">
        <v>5.54</v>
      </c>
      <c r="N1066" s="46" t="b">
        <f t="shared" si="180"/>
        <v>1</v>
      </c>
    </row>
    <row r="1067" spans="2:14" ht="22.5">
      <c r="B1067" s="17" t="s">
        <v>808</v>
      </c>
      <c r="C1067" s="13" t="s">
        <v>809</v>
      </c>
      <c r="D1067" s="40" t="s">
        <v>363</v>
      </c>
      <c r="E1067" s="41">
        <v>0.25679999999999997</v>
      </c>
      <c r="F1067" s="49">
        <v>27.84</v>
      </c>
      <c r="G1067" s="47">
        <f t="shared" si="177"/>
        <v>7.14</v>
      </c>
      <c r="I1067" s="41">
        <v>0.25679999999999997</v>
      </c>
      <c r="J1067" s="46" t="b">
        <f t="shared" si="178"/>
        <v>1</v>
      </c>
      <c r="K1067" s="16">
        <v>27.84</v>
      </c>
      <c r="L1067" s="46" t="b">
        <f t="shared" si="179"/>
        <v>1</v>
      </c>
      <c r="M1067" s="16">
        <v>7.14</v>
      </c>
      <c r="N1067" s="46" t="b">
        <f t="shared" si="180"/>
        <v>1</v>
      </c>
    </row>
    <row r="1068" spans="2:14">
      <c r="B1068" s="17" t="s">
        <v>364</v>
      </c>
      <c r="C1068" s="17" t="s">
        <v>365</v>
      </c>
      <c r="D1068" s="40" t="s">
        <v>363</v>
      </c>
      <c r="E1068" s="41">
        <v>0.25679999999999997</v>
      </c>
      <c r="F1068" s="49">
        <v>22.76</v>
      </c>
      <c r="G1068" s="47">
        <f t="shared" si="177"/>
        <v>5.84</v>
      </c>
      <c r="I1068" s="41">
        <v>0.25679999999999997</v>
      </c>
      <c r="J1068" s="46" t="b">
        <f t="shared" si="178"/>
        <v>1</v>
      </c>
      <c r="K1068" s="16">
        <v>22.76</v>
      </c>
      <c r="L1068" s="46" t="b">
        <f t="shared" si="179"/>
        <v>1</v>
      </c>
      <c r="M1068" s="16">
        <v>5.84</v>
      </c>
      <c r="N1068" s="46" t="b">
        <f t="shared" si="180"/>
        <v>1</v>
      </c>
    </row>
    <row r="1069" spans="2:14">
      <c r="B1069" s="42"/>
      <c r="C1069" s="42"/>
      <c r="D1069" s="42"/>
      <c r="E1069" s="42"/>
      <c r="F1069" s="43" t="s">
        <v>21</v>
      </c>
      <c r="G1069" s="48">
        <f>SUM(G1063:G1068)</f>
        <v>47.44</v>
      </c>
      <c r="I1069" s="42"/>
      <c r="K1069" s="42"/>
      <c r="M1069" s="44">
        <v>47.44</v>
      </c>
      <c r="N1069" s="46" t="b">
        <f t="shared" si="180"/>
        <v>1</v>
      </c>
    </row>
    <row r="1071" spans="2:14" ht="25.5" customHeight="1">
      <c r="B1071" s="64" t="s">
        <v>971</v>
      </c>
      <c r="C1071" s="65"/>
      <c r="D1071" s="65"/>
      <c r="E1071" s="65"/>
      <c r="F1071" s="65"/>
      <c r="G1071" s="66"/>
      <c r="I1071" s="30"/>
      <c r="K1071" s="30"/>
      <c r="M1071" s="31"/>
    </row>
    <row r="1072" spans="2:14">
      <c r="B1072" s="32" t="s">
        <v>351</v>
      </c>
      <c r="C1072" s="33"/>
      <c r="D1072" s="33"/>
      <c r="E1072" s="33"/>
      <c r="F1072" s="33"/>
      <c r="G1072" s="34"/>
      <c r="I1072" s="33"/>
      <c r="K1072" s="33"/>
      <c r="M1072" s="34"/>
    </row>
    <row r="1073" spans="2:14">
      <c r="B1073" s="35" t="s">
        <v>972</v>
      </c>
      <c r="C1073" s="36"/>
      <c r="D1073" s="36"/>
      <c r="E1073" s="36"/>
      <c r="F1073" s="37"/>
      <c r="G1073" s="38"/>
      <c r="I1073" s="36"/>
      <c r="K1073" s="37"/>
      <c r="M1073" s="38"/>
    </row>
    <row r="1074" spans="2:14">
      <c r="B1074" s="39" t="s">
        <v>353</v>
      </c>
      <c r="C1074" s="7" t="s">
        <v>17</v>
      </c>
      <c r="D1074" s="39" t="s">
        <v>354</v>
      </c>
      <c r="E1074" s="39" t="s">
        <v>355</v>
      </c>
      <c r="F1074" s="39" t="s">
        <v>1684</v>
      </c>
      <c r="G1074" s="39" t="s">
        <v>360</v>
      </c>
      <c r="I1074" s="39" t="s">
        <v>355</v>
      </c>
      <c r="K1074" s="39" t="s">
        <v>358</v>
      </c>
      <c r="M1074" s="39" t="s">
        <v>360</v>
      </c>
    </row>
    <row r="1075" spans="2:14" ht="22.5">
      <c r="B1075" s="17" t="s">
        <v>955</v>
      </c>
      <c r="C1075" s="13" t="s">
        <v>956</v>
      </c>
      <c r="D1075" s="40" t="s">
        <v>47</v>
      </c>
      <c r="E1075" s="41">
        <v>3</v>
      </c>
      <c r="F1075" s="49">
        <v>1.69</v>
      </c>
      <c r="G1075" s="47">
        <f t="shared" ref="G1075:G1079" si="181">TRUNC(E1075*F1075,2)</f>
        <v>5.07</v>
      </c>
      <c r="I1075" s="41">
        <v>3</v>
      </c>
      <c r="J1075" s="46" t="b">
        <f>E1075=I1075</f>
        <v>1</v>
      </c>
      <c r="K1075" s="16">
        <v>1.69</v>
      </c>
      <c r="L1075" s="46" t="b">
        <f>F1075=K1075</f>
        <v>1</v>
      </c>
      <c r="M1075" s="16">
        <v>5.07</v>
      </c>
      <c r="N1075" s="46" t="b">
        <f t="shared" si="180"/>
        <v>1</v>
      </c>
    </row>
    <row r="1076" spans="2:14" ht="22.5">
      <c r="B1076" s="17" t="s">
        <v>973</v>
      </c>
      <c r="C1076" s="13" t="s">
        <v>974</v>
      </c>
      <c r="D1076" s="40" t="s">
        <v>47</v>
      </c>
      <c r="E1076" s="41">
        <v>1</v>
      </c>
      <c r="F1076" s="49">
        <v>11.19</v>
      </c>
      <c r="G1076" s="47">
        <f t="shared" si="181"/>
        <v>11.19</v>
      </c>
      <c r="I1076" s="41">
        <v>1</v>
      </c>
      <c r="J1076" s="46" t="b">
        <f>E1076=I1076</f>
        <v>1</v>
      </c>
      <c r="K1076" s="16">
        <v>11.19</v>
      </c>
      <c r="L1076" s="46" t="b">
        <f>F1076=K1076</f>
        <v>1</v>
      </c>
      <c r="M1076" s="16">
        <v>11.19</v>
      </c>
      <c r="N1076" s="46" t="b">
        <f t="shared" si="180"/>
        <v>1</v>
      </c>
    </row>
    <row r="1077" spans="2:14" ht="33.75">
      <c r="B1077" s="17" t="s">
        <v>959</v>
      </c>
      <c r="C1077" s="13" t="s">
        <v>960</v>
      </c>
      <c r="D1077" s="40" t="s">
        <v>47</v>
      </c>
      <c r="E1077" s="41">
        <v>7.4999999999999997E-2</v>
      </c>
      <c r="F1077" s="49">
        <v>32.130000000000003</v>
      </c>
      <c r="G1077" s="47">
        <f t="shared" si="181"/>
        <v>2.4</v>
      </c>
      <c r="I1077" s="41">
        <v>7.4999999999999997E-2</v>
      </c>
      <c r="J1077" s="46" t="b">
        <f>E1077=I1077</f>
        <v>1</v>
      </c>
      <c r="K1077" s="16">
        <v>32.130000000000003</v>
      </c>
      <c r="L1077" s="46" t="b">
        <f>F1077=K1077</f>
        <v>1</v>
      </c>
      <c r="M1077" s="16">
        <v>2.4</v>
      </c>
      <c r="N1077" s="46" t="b">
        <f t="shared" si="180"/>
        <v>1</v>
      </c>
    </row>
    <row r="1078" spans="2:14" ht="22.5">
      <c r="B1078" s="17" t="s">
        <v>806</v>
      </c>
      <c r="C1078" s="13" t="s">
        <v>807</v>
      </c>
      <c r="D1078" s="40" t="s">
        <v>363</v>
      </c>
      <c r="E1078" s="41">
        <v>4.5699999999999998E-2</v>
      </c>
      <c r="F1078" s="49">
        <v>22.99</v>
      </c>
      <c r="G1078" s="47">
        <f t="shared" si="181"/>
        <v>1.05</v>
      </c>
      <c r="I1078" s="41">
        <v>4.5699999999999998E-2</v>
      </c>
      <c r="J1078" s="46" t="b">
        <f>E1078=I1078</f>
        <v>1</v>
      </c>
      <c r="K1078" s="16">
        <v>22.99</v>
      </c>
      <c r="L1078" s="46" t="b">
        <f>F1078=K1078</f>
        <v>1</v>
      </c>
      <c r="M1078" s="16">
        <v>1.05</v>
      </c>
      <c r="N1078" s="46" t="b">
        <f t="shared" si="180"/>
        <v>1</v>
      </c>
    </row>
    <row r="1079" spans="2:14" ht="22.5">
      <c r="B1079" s="17" t="s">
        <v>808</v>
      </c>
      <c r="C1079" s="13" t="s">
        <v>809</v>
      </c>
      <c r="D1079" s="40" t="s">
        <v>363</v>
      </c>
      <c r="E1079" s="41">
        <v>4.5699999999999998E-2</v>
      </c>
      <c r="F1079" s="49">
        <v>27.84</v>
      </c>
      <c r="G1079" s="47">
        <f t="shared" si="181"/>
        <v>1.27</v>
      </c>
      <c r="I1079" s="41">
        <v>4.5699999999999998E-2</v>
      </c>
      <c r="J1079" s="46" t="b">
        <f>E1079=I1079</f>
        <v>1</v>
      </c>
      <c r="K1079" s="16">
        <v>27.84</v>
      </c>
      <c r="L1079" s="46" t="b">
        <f>F1079=K1079</f>
        <v>1</v>
      </c>
      <c r="M1079" s="16">
        <v>1.27</v>
      </c>
      <c r="N1079" s="46" t="b">
        <f t="shared" si="180"/>
        <v>1</v>
      </c>
    </row>
    <row r="1080" spans="2:14">
      <c r="B1080" s="42"/>
      <c r="C1080" s="42"/>
      <c r="D1080" s="42"/>
      <c r="E1080" s="42"/>
      <c r="F1080" s="43" t="s">
        <v>21</v>
      </c>
      <c r="G1080" s="48">
        <f>SUM(G1075:G1079)</f>
        <v>20.979999999999997</v>
      </c>
      <c r="I1080" s="42"/>
      <c r="K1080" s="42"/>
      <c r="M1080" s="44">
        <v>20.98</v>
      </c>
      <c r="N1080" s="46" t="b">
        <f t="shared" si="180"/>
        <v>1</v>
      </c>
    </row>
    <row r="1082" spans="2:14" ht="25.5" customHeight="1">
      <c r="B1082" s="64" t="s">
        <v>975</v>
      </c>
      <c r="C1082" s="65"/>
      <c r="D1082" s="65"/>
      <c r="E1082" s="65"/>
      <c r="F1082" s="65"/>
      <c r="G1082" s="66"/>
      <c r="I1082" s="30"/>
      <c r="K1082" s="30"/>
      <c r="M1082" s="31"/>
    </row>
    <row r="1083" spans="2:14">
      <c r="B1083" s="32" t="s">
        <v>351</v>
      </c>
      <c r="C1083" s="33"/>
      <c r="D1083" s="33"/>
      <c r="E1083" s="33"/>
      <c r="F1083" s="33"/>
      <c r="G1083" s="34"/>
      <c r="I1083" s="33"/>
      <c r="K1083" s="33"/>
      <c r="M1083" s="34"/>
    </row>
    <row r="1084" spans="2:14">
      <c r="B1084" s="35" t="s">
        <v>976</v>
      </c>
      <c r="C1084" s="36"/>
      <c r="D1084" s="36"/>
      <c r="E1084" s="36"/>
      <c r="F1084" s="37"/>
      <c r="G1084" s="38"/>
      <c r="I1084" s="36"/>
      <c r="K1084" s="37"/>
      <c r="M1084" s="38"/>
    </row>
    <row r="1085" spans="2:14">
      <c r="B1085" s="39" t="s">
        <v>353</v>
      </c>
      <c r="C1085" s="7" t="s">
        <v>17</v>
      </c>
      <c r="D1085" s="39" t="s">
        <v>354</v>
      </c>
      <c r="E1085" s="39" t="s">
        <v>355</v>
      </c>
      <c r="F1085" s="39" t="s">
        <v>1684</v>
      </c>
      <c r="G1085" s="39" t="s">
        <v>360</v>
      </c>
      <c r="I1085" s="39" t="s">
        <v>355</v>
      </c>
      <c r="K1085" s="39" t="s">
        <v>358</v>
      </c>
      <c r="M1085" s="39" t="s">
        <v>360</v>
      </c>
    </row>
    <row r="1086" spans="2:14" ht="22.5">
      <c r="B1086" s="17" t="s">
        <v>963</v>
      </c>
      <c r="C1086" s="13" t="s">
        <v>964</v>
      </c>
      <c r="D1086" s="40" t="s">
        <v>47</v>
      </c>
      <c r="E1086" s="41">
        <v>2</v>
      </c>
      <c r="F1086" s="49">
        <v>3</v>
      </c>
      <c r="G1086" s="47">
        <f t="shared" ref="G1086:G1091" si="182">TRUNC(E1086*F1086,2)</f>
        <v>6</v>
      </c>
      <c r="I1086" s="41">
        <v>2</v>
      </c>
      <c r="J1086" s="46" t="b">
        <f t="shared" ref="J1086:J1091" si="183">E1086=I1086</f>
        <v>1</v>
      </c>
      <c r="K1086" s="16">
        <v>3</v>
      </c>
      <c r="L1086" s="46" t="b">
        <f t="shared" ref="L1086:L1091" si="184">F1086=K1086</f>
        <v>1</v>
      </c>
      <c r="M1086" s="16">
        <v>6</v>
      </c>
      <c r="N1086" s="46" t="b">
        <f t="shared" si="180"/>
        <v>1</v>
      </c>
    </row>
    <row r="1087" spans="2:14" ht="22.5">
      <c r="B1087" s="17" t="s">
        <v>955</v>
      </c>
      <c r="C1087" s="13" t="s">
        <v>956</v>
      </c>
      <c r="D1087" s="40" t="s">
        <v>47</v>
      </c>
      <c r="E1087" s="41">
        <v>1</v>
      </c>
      <c r="F1087" s="49">
        <v>1.69</v>
      </c>
      <c r="G1087" s="47">
        <f t="shared" si="182"/>
        <v>1.69</v>
      </c>
      <c r="I1087" s="41">
        <v>1</v>
      </c>
      <c r="J1087" s="46" t="b">
        <f t="shared" si="183"/>
        <v>1</v>
      </c>
      <c r="K1087" s="16">
        <v>1.69</v>
      </c>
      <c r="L1087" s="46" t="b">
        <f t="shared" si="184"/>
        <v>1</v>
      </c>
      <c r="M1087" s="16">
        <v>1.69</v>
      </c>
      <c r="N1087" s="46" t="b">
        <f t="shared" si="180"/>
        <v>1</v>
      </c>
    </row>
    <row r="1088" spans="2:14" ht="33.75">
      <c r="B1088" s="17" t="s">
        <v>959</v>
      </c>
      <c r="C1088" s="13" t="s">
        <v>960</v>
      </c>
      <c r="D1088" s="40" t="s">
        <v>47</v>
      </c>
      <c r="E1088" s="41">
        <v>0.14000000000000001</v>
      </c>
      <c r="F1088" s="49">
        <v>32.130000000000003</v>
      </c>
      <c r="G1088" s="47">
        <f t="shared" si="182"/>
        <v>4.49</v>
      </c>
      <c r="I1088" s="41">
        <v>0.14000000000000001</v>
      </c>
      <c r="J1088" s="46" t="b">
        <f t="shared" si="183"/>
        <v>1</v>
      </c>
      <c r="K1088" s="16">
        <v>32.130000000000003</v>
      </c>
      <c r="L1088" s="46" t="b">
        <f t="shared" si="184"/>
        <v>1</v>
      </c>
      <c r="M1088" s="16">
        <v>4.49</v>
      </c>
      <c r="N1088" s="46" t="b">
        <f t="shared" si="180"/>
        <v>1</v>
      </c>
    </row>
    <row r="1089" spans="2:14" ht="22.5">
      <c r="B1089" s="17" t="s">
        <v>977</v>
      </c>
      <c r="C1089" s="13" t="s">
        <v>978</v>
      </c>
      <c r="D1089" s="40" t="s">
        <v>47</v>
      </c>
      <c r="E1089" s="41">
        <v>1</v>
      </c>
      <c r="F1089" s="49">
        <v>19.3</v>
      </c>
      <c r="G1089" s="47">
        <f t="shared" si="182"/>
        <v>19.3</v>
      </c>
      <c r="I1089" s="41">
        <v>1</v>
      </c>
      <c r="J1089" s="46" t="b">
        <f t="shared" si="183"/>
        <v>1</v>
      </c>
      <c r="K1089" s="16">
        <v>19.3</v>
      </c>
      <c r="L1089" s="46" t="b">
        <f t="shared" si="184"/>
        <v>1</v>
      </c>
      <c r="M1089" s="16">
        <v>19.3</v>
      </c>
      <c r="N1089" s="46" t="b">
        <f t="shared" si="180"/>
        <v>1</v>
      </c>
    </row>
    <row r="1090" spans="2:14" ht="22.5">
      <c r="B1090" s="17" t="s">
        <v>806</v>
      </c>
      <c r="C1090" s="13" t="s">
        <v>807</v>
      </c>
      <c r="D1090" s="40" t="s">
        <v>363</v>
      </c>
      <c r="E1090" s="41">
        <v>0.23250000000000001</v>
      </c>
      <c r="F1090" s="49">
        <v>22.99</v>
      </c>
      <c r="G1090" s="47">
        <f t="shared" si="182"/>
        <v>5.34</v>
      </c>
      <c r="I1090" s="41">
        <v>0.23250000000000001</v>
      </c>
      <c r="J1090" s="46" t="b">
        <f t="shared" si="183"/>
        <v>1</v>
      </c>
      <c r="K1090" s="16">
        <v>22.99</v>
      </c>
      <c r="L1090" s="46" t="b">
        <f t="shared" si="184"/>
        <v>1</v>
      </c>
      <c r="M1090" s="16">
        <v>5.34</v>
      </c>
      <c r="N1090" s="46" t="b">
        <f t="shared" si="180"/>
        <v>1</v>
      </c>
    </row>
    <row r="1091" spans="2:14" ht="22.5">
      <c r="B1091" s="17" t="s">
        <v>808</v>
      </c>
      <c r="C1091" s="13" t="s">
        <v>809</v>
      </c>
      <c r="D1091" s="40" t="s">
        <v>363</v>
      </c>
      <c r="E1091" s="41">
        <v>0.23250000000000001</v>
      </c>
      <c r="F1091" s="49">
        <v>27.84</v>
      </c>
      <c r="G1091" s="47">
        <f t="shared" si="182"/>
        <v>6.47</v>
      </c>
      <c r="I1091" s="41">
        <v>0.23250000000000001</v>
      </c>
      <c r="J1091" s="46" t="b">
        <f t="shared" si="183"/>
        <v>1</v>
      </c>
      <c r="K1091" s="16">
        <v>27.84</v>
      </c>
      <c r="L1091" s="46" t="b">
        <f t="shared" si="184"/>
        <v>1</v>
      </c>
      <c r="M1091" s="16">
        <v>6.47</v>
      </c>
      <c r="N1091" s="46" t="b">
        <f t="shared" si="180"/>
        <v>1</v>
      </c>
    </row>
    <row r="1092" spans="2:14">
      <c r="B1092" s="42"/>
      <c r="C1092" s="42"/>
      <c r="D1092" s="42"/>
      <c r="E1092" s="42"/>
      <c r="F1092" s="43" t="s">
        <v>21</v>
      </c>
      <c r="G1092" s="48">
        <f>SUM(G1086:G1091)</f>
        <v>43.29</v>
      </c>
      <c r="I1092" s="42"/>
      <c r="K1092" s="42"/>
      <c r="M1092" s="44">
        <v>43.29</v>
      </c>
      <c r="N1092" s="46" t="b">
        <f t="shared" si="180"/>
        <v>1</v>
      </c>
    </row>
    <row r="1094" spans="2:14" ht="25.5" customHeight="1">
      <c r="B1094" s="64" t="s">
        <v>979</v>
      </c>
      <c r="C1094" s="65"/>
      <c r="D1094" s="65"/>
      <c r="E1094" s="65"/>
      <c r="F1094" s="65"/>
      <c r="G1094" s="66"/>
      <c r="I1094" s="30"/>
      <c r="K1094" s="30"/>
      <c r="M1094" s="31"/>
    </row>
    <row r="1095" spans="2:14">
      <c r="B1095" s="32" t="s">
        <v>351</v>
      </c>
      <c r="C1095" s="33"/>
      <c r="D1095" s="33"/>
      <c r="E1095" s="33"/>
      <c r="F1095" s="33"/>
      <c r="G1095" s="34"/>
      <c r="I1095" s="33"/>
      <c r="K1095" s="33"/>
      <c r="M1095" s="34"/>
    </row>
    <row r="1096" spans="2:14">
      <c r="B1096" s="35" t="s">
        <v>980</v>
      </c>
      <c r="C1096" s="36"/>
      <c r="D1096" s="36"/>
      <c r="E1096" s="36"/>
      <c r="F1096" s="37"/>
      <c r="G1096" s="38"/>
      <c r="I1096" s="36"/>
      <c r="K1096" s="37"/>
      <c r="M1096" s="38"/>
    </row>
    <row r="1097" spans="2:14">
      <c r="B1097" s="39" t="s">
        <v>353</v>
      </c>
      <c r="C1097" s="7" t="s">
        <v>17</v>
      </c>
      <c r="D1097" s="39" t="s">
        <v>354</v>
      </c>
      <c r="E1097" s="39" t="s">
        <v>355</v>
      </c>
      <c r="F1097" s="39" t="s">
        <v>1684</v>
      </c>
      <c r="G1097" s="39" t="s">
        <v>360</v>
      </c>
      <c r="I1097" s="39" t="s">
        <v>355</v>
      </c>
      <c r="K1097" s="39" t="s">
        <v>358</v>
      </c>
      <c r="M1097" s="39" t="s">
        <v>360</v>
      </c>
    </row>
    <row r="1098" spans="2:14">
      <c r="B1098" s="17" t="s">
        <v>820</v>
      </c>
      <c r="C1098" s="13" t="s">
        <v>821</v>
      </c>
      <c r="D1098" s="40" t="s">
        <v>47</v>
      </c>
      <c r="E1098" s="41">
        <v>2.92E-2</v>
      </c>
      <c r="F1098" s="49">
        <v>77.86</v>
      </c>
      <c r="G1098" s="47">
        <f t="shared" ref="G1098:G1103" si="185">TRUNC(E1098*F1098,2)</f>
        <v>2.27</v>
      </c>
      <c r="I1098" s="41">
        <v>2.92E-2</v>
      </c>
      <c r="J1098" s="46" t="b">
        <f t="shared" ref="J1098:J1103" si="186">E1098=I1098</f>
        <v>1</v>
      </c>
      <c r="K1098" s="16">
        <v>77.86</v>
      </c>
      <c r="L1098" s="46" t="b">
        <f t="shared" ref="L1098:L1103" si="187">F1098=K1098</f>
        <v>1</v>
      </c>
      <c r="M1098" s="16">
        <v>2.27</v>
      </c>
      <c r="N1098" s="46" t="b">
        <f t="shared" si="180"/>
        <v>1</v>
      </c>
    </row>
    <row r="1099" spans="2:14" ht="22.5">
      <c r="B1099" s="17" t="s">
        <v>981</v>
      </c>
      <c r="C1099" s="13" t="s">
        <v>982</v>
      </c>
      <c r="D1099" s="40" t="s">
        <v>47</v>
      </c>
      <c r="E1099" s="41">
        <v>1</v>
      </c>
      <c r="F1099" s="49">
        <v>26.67</v>
      </c>
      <c r="G1099" s="47">
        <f t="shared" si="185"/>
        <v>26.67</v>
      </c>
      <c r="I1099" s="41">
        <v>1</v>
      </c>
      <c r="J1099" s="46" t="b">
        <f t="shared" si="186"/>
        <v>1</v>
      </c>
      <c r="K1099" s="16">
        <v>26.67</v>
      </c>
      <c r="L1099" s="46" t="b">
        <f t="shared" si="187"/>
        <v>1</v>
      </c>
      <c r="M1099" s="16">
        <v>26.67</v>
      </c>
      <c r="N1099" s="46" t="b">
        <f t="shared" si="180"/>
        <v>1</v>
      </c>
    </row>
    <row r="1100" spans="2:14">
      <c r="B1100" s="17" t="s">
        <v>812</v>
      </c>
      <c r="C1100" s="13" t="s">
        <v>813</v>
      </c>
      <c r="D1100" s="40" t="s">
        <v>47</v>
      </c>
      <c r="E1100" s="41">
        <v>1.54E-2</v>
      </c>
      <c r="F1100" s="49">
        <v>3.02</v>
      </c>
      <c r="G1100" s="47">
        <f t="shared" si="185"/>
        <v>0.04</v>
      </c>
      <c r="I1100" s="41">
        <v>1.54E-2</v>
      </c>
      <c r="J1100" s="46" t="b">
        <f t="shared" si="186"/>
        <v>1</v>
      </c>
      <c r="K1100" s="16">
        <v>3.02</v>
      </c>
      <c r="L1100" s="46" t="b">
        <f t="shared" si="187"/>
        <v>1</v>
      </c>
      <c r="M1100" s="16">
        <v>0.04</v>
      </c>
      <c r="N1100" s="46" t="b">
        <f t="shared" si="180"/>
        <v>1</v>
      </c>
    </row>
    <row r="1101" spans="2:14" ht="22.5">
      <c r="B1101" s="17" t="s">
        <v>824</v>
      </c>
      <c r="C1101" s="13" t="s">
        <v>825</v>
      </c>
      <c r="D1101" s="40" t="s">
        <v>47</v>
      </c>
      <c r="E1101" s="41">
        <v>4.3999999999999997E-2</v>
      </c>
      <c r="F1101" s="49">
        <v>88.22</v>
      </c>
      <c r="G1101" s="47">
        <f t="shared" si="185"/>
        <v>3.88</v>
      </c>
      <c r="I1101" s="41">
        <v>4.3999999999999997E-2</v>
      </c>
      <c r="J1101" s="46" t="b">
        <f t="shared" si="186"/>
        <v>1</v>
      </c>
      <c r="K1101" s="16">
        <v>88.22</v>
      </c>
      <c r="L1101" s="46" t="b">
        <f t="shared" si="187"/>
        <v>1</v>
      </c>
      <c r="M1101" s="16">
        <v>3.88</v>
      </c>
      <c r="N1101" s="46" t="b">
        <f t="shared" si="180"/>
        <v>1</v>
      </c>
    </row>
    <row r="1102" spans="2:14" ht="22.5">
      <c r="B1102" s="17" t="s">
        <v>806</v>
      </c>
      <c r="C1102" s="13" t="s">
        <v>807</v>
      </c>
      <c r="D1102" s="40" t="s">
        <v>363</v>
      </c>
      <c r="E1102" s="41">
        <v>0.3987</v>
      </c>
      <c r="F1102" s="49">
        <v>22.99</v>
      </c>
      <c r="G1102" s="47">
        <f t="shared" si="185"/>
        <v>9.16</v>
      </c>
      <c r="I1102" s="41">
        <v>0.3987</v>
      </c>
      <c r="J1102" s="46" t="b">
        <f t="shared" si="186"/>
        <v>1</v>
      </c>
      <c r="K1102" s="16">
        <v>22.99</v>
      </c>
      <c r="L1102" s="46" t="b">
        <f t="shared" si="187"/>
        <v>1</v>
      </c>
      <c r="M1102" s="16">
        <v>9.16</v>
      </c>
      <c r="N1102" s="46" t="b">
        <f t="shared" si="180"/>
        <v>1</v>
      </c>
    </row>
    <row r="1103" spans="2:14" ht="22.5">
      <c r="B1103" s="17" t="s">
        <v>808</v>
      </c>
      <c r="C1103" s="13" t="s">
        <v>809</v>
      </c>
      <c r="D1103" s="40" t="s">
        <v>363</v>
      </c>
      <c r="E1103" s="41">
        <v>0.3987</v>
      </c>
      <c r="F1103" s="49">
        <v>27.84</v>
      </c>
      <c r="G1103" s="47">
        <f t="shared" si="185"/>
        <v>11.09</v>
      </c>
      <c r="I1103" s="41">
        <v>0.3987</v>
      </c>
      <c r="J1103" s="46" t="b">
        <f t="shared" si="186"/>
        <v>1</v>
      </c>
      <c r="K1103" s="16">
        <v>27.84</v>
      </c>
      <c r="L1103" s="46" t="b">
        <f t="shared" si="187"/>
        <v>1</v>
      </c>
      <c r="M1103" s="16">
        <v>11.09</v>
      </c>
      <c r="N1103" s="46" t="b">
        <f t="shared" si="180"/>
        <v>1</v>
      </c>
    </row>
    <row r="1104" spans="2:14">
      <c r="B1104" s="42"/>
      <c r="C1104" s="42"/>
      <c r="D1104" s="42"/>
      <c r="E1104" s="42"/>
      <c r="F1104" s="43" t="s">
        <v>21</v>
      </c>
      <c r="G1104" s="48">
        <f>SUM(G1098:G1103)</f>
        <v>53.11</v>
      </c>
      <c r="I1104" s="42"/>
      <c r="K1104" s="42"/>
      <c r="M1104" s="44">
        <v>53.11</v>
      </c>
      <c r="N1104" s="46" t="b">
        <f t="shared" si="180"/>
        <v>1</v>
      </c>
    </row>
    <row r="1106" spans="2:14" ht="25.5" customHeight="1">
      <c r="B1106" s="64" t="s">
        <v>983</v>
      </c>
      <c r="C1106" s="65"/>
      <c r="D1106" s="65"/>
      <c r="E1106" s="65"/>
      <c r="F1106" s="65"/>
      <c r="G1106" s="66"/>
      <c r="I1106" s="30"/>
      <c r="K1106" s="30"/>
      <c r="M1106" s="31"/>
    </row>
    <row r="1107" spans="2:14">
      <c r="B1107" s="32" t="s">
        <v>367</v>
      </c>
      <c r="C1107" s="33"/>
      <c r="D1107" s="33"/>
      <c r="E1107" s="33"/>
      <c r="F1107" s="33"/>
      <c r="G1107" s="34"/>
      <c r="I1107" s="33"/>
      <c r="K1107" s="33"/>
      <c r="M1107" s="34"/>
    </row>
    <row r="1108" spans="2:14">
      <c r="B1108" s="35" t="s">
        <v>984</v>
      </c>
      <c r="C1108" s="36"/>
      <c r="D1108" s="36"/>
      <c r="E1108" s="36"/>
      <c r="F1108" s="37"/>
      <c r="G1108" s="38"/>
      <c r="I1108" s="36"/>
      <c r="K1108" s="37"/>
      <c r="M1108" s="38"/>
    </row>
    <row r="1109" spans="2:14">
      <c r="B1109" s="39" t="s">
        <v>353</v>
      </c>
      <c r="C1109" s="7" t="s">
        <v>17</v>
      </c>
      <c r="D1109" s="39" t="s">
        <v>354</v>
      </c>
      <c r="E1109" s="39" t="s">
        <v>355</v>
      </c>
      <c r="F1109" s="39" t="s">
        <v>1684</v>
      </c>
      <c r="G1109" s="39" t="s">
        <v>360</v>
      </c>
      <c r="I1109" s="39" t="s">
        <v>355</v>
      </c>
      <c r="K1109" s="39" t="s">
        <v>358</v>
      </c>
      <c r="M1109" s="39" t="s">
        <v>360</v>
      </c>
    </row>
    <row r="1110" spans="2:14" ht="22.5">
      <c r="B1110" s="17" t="s">
        <v>985</v>
      </c>
      <c r="C1110" s="13" t="s">
        <v>986</v>
      </c>
      <c r="D1110" s="40" t="s">
        <v>47</v>
      </c>
      <c r="E1110" s="41">
        <v>1</v>
      </c>
      <c r="F1110" s="49">
        <v>355.71</v>
      </c>
      <c r="G1110" s="47">
        <f t="shared" ref="G1110:G1114" si="188">TRUNC(E1110*F1110,2)</f>
        <v>355.71</v>
      </c>
      <c r="I1110" s="41">
        <v>1</v>
      </c>
      <c r="J1110" s="46" t="b">
        <f>E1110=I1110</f>
        <v>1</v>
      </c>
      <c r="K1110" s="16">
        <v>355.71</v>
      </c>
      <c r="L1110" s="46" t="b">
        <f>F1110=K1110</f>
        <v>1</v>
      </c>
      <c r="M1110" s="16">
        <v>355.71</v>
      </c>
      <c r="N1110" s="46" t="b">
        <f t="shared" ref="N1110:N1158" si="189">G1110=M1110</f>
        <v>1</v>
      </c>
    </row>
    <row r="1111" spans="2:14" ht="33.75">
      <c r="B1111" s="17" t="s">
        <v>987</v>
      </c>
      <c r="C1111" s="13" t="s">
        <v>988</v>
      </c>
      <c r="D1111" s="40" t="s">
        <v>47</v>
      </c>
      <c r="E1111" s="41">
        <v>1</v>
      </c>
      <c r="F1111" s="49">
        <v>10.18</v>
      </c>
      <c r="G1111" s="47">
        <f t="shared" si="188"/>
        <v>10.18</v>
      </c>
      <c r="I1111" s="41">
        <v>1</v>
      </c>
      <c r="J1111" s="46" t="b">
        <f>E1111=I1111</f>
        <v>1</v>
      </c>
      <c r="K1111" s="16">
        <v>10.18</v>
      </c>
      <c r="L1111" s="46" t="b">
        <f>F1111=K1111</f>
        <v>1</v>
      </c>
      <c r="M1111" s="16">
        <v>10.18</v>
      </c>
      <c r="N1111" s="46" t="b">
        <f t="shared" si="189"/>
        <v>1</v>
      </c>
    </row>
    <row r="1112" spans="2:14">
      <c r="B1112" s="17" t="s">
        <v>401</v>
      </c>
      <c r="C1112" s="13" t="s">
        <v>402</v>
      </c>
      <c r="D1112" s="40" t="s">
        <v>363</v>
      </c>
      <c r="E1112" s="41">
        <v>4.9799999999999997E-2</v>
      </c>
      <c r="F1112" s="49">
        <v>28.5</v>
      </c>
      <c r="G1112" s="47">
        <f t="shared" si="188"/>
        <v>1.41</v>
      </c>
      <c r="I1112" s="41">
        <v>4.9799999999999997E-2</v>
      </c>
      <c r="J1112" s="46" t="b">
        <f>E1112=I1112</f>
        <v>1</v>
      </c>
      <c r="K1112" s="16">
        <v>28.5</v>
      </c>
      <c r="L1112" s="46" t="b">
        <f>F1112=K1112</f>
        <v>1</v>
      </c>
      <c r="M1112" s="16">
        <v>1.41</v>
      </c>
      <c r="N1112" s="46" t="b">
        <f t="shared" si="189"/>
        <v>1</v>
      </c>
    </row>
    <row r="1113" spans="2:14">
      <c r="B1113" s="17" t="s">
        <v>364</v>
      </c>
      <c r="C1113" s="13" t="s">
        <v>365</v>
      </c>
      <c r="D1113" s="40" t="s">
        <v>363</v>
      </c>
      <c r="E1113" s="41">
        <v>3.9100000000000003E-2</v>
      </c>
      <c r="F1113" s="49">
        <v>22.76</v>
      </c>
      <c r="G1113" s="47">
        <f t="shared" si="188"/>
        <v>0.88</v>
      </c>
      <c r="I1113" s="41">
        <v>3.9100000000000003E-2</v>
      </c>
      <c r="J1113" s="46" t="b">
        <f>E1113=I1113</f>
        <v>1</v>
      </c>
      <c r="K1113" s="16">
        <v>22.76</v>
      </c>
      <c r="L1113" s="46" t="b">
        <f>F1113=K1113</f>
        <v>1</v>
      </c>
      <c r="M1113" s="16">
        <v>0.88</v>
      </c>
      <c r="N1113" s="46" t="b">
        <f t="shared" si="189"/>
        <v>1</v>
      </c>
    </row>
    <row r="1114" spans="2:14" ht="33.75">
      <c r="B1114" s="17" t="s">
        <v>989</v>
      </c>
      <c r="C1114" s="13" t="s">
        <v>295</v>
      </c>
      <c r="D1114" s="40" t="s">
        <v>90</v>
      </c>
      <c r="E1114" s="41">
        <v>0.2</v>
      </c>
      <c r="F1114" s="49">
        <v>29.07</v>
      </c>
      <c r="G1114" s="47">
        <f t="shared" si="188"/>
        <v>5.81</v>
      </c>
      <c r="I1114" s="41">
        <v>0.2</v>
      </c>
      <c r="J1114" s="46" t="b">
        <f>E1114=I1114</f>
        <v>1</v>
      </c>
      <c r="K1114" s="16">
        <v>29.07</v>
      </c>
      <c r="L1114" s="46" t="b">
        <f>F1114=K1114</f>
        <v>1</v>
      </c>
      <c r="M1114" s="16">
        <v>5.81</v>
      </c>
      <c r="N1114" s="46" t="b">
        <f t="shared" si="189"/>
        <v>1</v>
      </c>
    </row>
    <row r="1115" spans="2:14">
      <c r="B1115" s="42"/>
      <c r="C1115" s="42"/>
      <c r="D1115" s="42"/>
      <c r="E1115" s="42"/>
      <c r="F1115" s="43" t="s">
        <v>21</v>
      </c>
      <c r="G1115" s="48">
        <f>SUM(G1110:G1114)</f>
        <v>373.99</v>
      </c>
      <c r="I1115" s="42"/>
      <c r="K1115" s="42"/>
      <c r="M1115" s="44">
        <v>373.99</v>
      </c>
      <c r="N1115" s="46" t="b">
        <f t="shared" si="189"/>
        <v>1</v>
      </c>
    </row>
    <row r="1117" spans="2:14" ht="25.5" customHeight="1">
      <c r="B1117" s="64" t="s">
        <v>990</v>
      </c>
      <c r="C1117" s="65"/>
      <c r="D1117" s="65"/>
      <c r="E1117" s="65"/>
      <c r="F1117" s="65"/>
      <c r="G1117" s="66"/>
      <c r="I1117" s="30"/>
      <c r="K1117" s="30"/>
      <c r="M1117" s="31"/>
    </row>
    <row r="1118" spans="2:14">
      <c r="B1118" s="32" t="s">
        <v>367</v>
      </c>
      <c r="C1118" s="33"/>
      <c r="D1118" s="33"/>
      <c r="E1118" s="33"/>
      <c r="F1118" s="33"/>
      <c r="G1118" s="34"/>
      <c r="I1118" s="33"/>
      <c r="K1118" s="33"/>
      <c r="M1118" s="34"/>
    </row>
    <row r="1119" spans="2:14">
      <c r="B1119" s="35" t="s">
        <v>991</v>
      </c>
      <c r="C1119" s="36"/>
      <c r="D1119" s="36"/>
      <c r="E1119" s="36"/>
      <c r="F1119" s="37"/>
      <c r="G1119" s="38"/>
      <c r="I1119" s="36"/>
      <c r="K1119" s="37"/>
      <c r="M1119" s="38"/>
    </row>
    <row r="1120" spans="2:14">
      <c r="B1120" s="39" t="s">
        <v>353</v>
      </c>
      <c r="C1120" s="7" t="s">
        <v>17</v>
      </c>
      <c r="D1120" s="39" t="s">
        <v>354</v>
      </c>
      <c r="E1120" s="39" t="s">
        <v>355</v>
      </c>
      <c r="F1120" s="39" t="s">
        <v>1684</v>
      </c>
      <c r="G1120" s="39" t="s">
        <v>360</v>
      </c>
      <c r="I1120" s="39" t="s">
        <v>355</v>
      </c>
      <c r="K1120" s="39" t="s">
        <v>358</v>
      </c>
      <c r="M1120" s="39" t="s">
        <v>360</v>
      </c>
    </row>
    <row r="1121" spans="2:14" ht="22.5">
      <c r="B1121" s="17" t="s">
        <v>985</v>
      </c>
      <c r="C1121" s="13" t="s">
        <v>986</v>
      </c>
      <c r="D1121" s="40" t="s">
        <v>47</v>
      </c>
      <c r="E1121" s="41">
        <v>1</v>
      </c>
      <c r="F1121" s="49">
        <v>355.71</v>
      </c>
      <c r="G1121" s="47">
        <f t="shared" ref="G1121:G1123" si="190">TRUNC(E1121*F1121,2)</f>
        <v>355.71</v>
      </c>
      <c r="I1121" s="41">
        <v>1</v>
      </c>
      <c r="J1121" s="46" t="b">
        <f>E1121=I1121</f>
        <v>1</v>
      </c>
      <c r="K1121" s="16">
        <v>355.71</v>
      </c>
      <c r="L1121" s="46" t="b">
        <f>F1121=K1121</f>
        <v>1</v>
      </c>
      <c r="M1121" s="16">
        <v>355.71</v>
      </c>
      <c r="N1121" s="46" t="b">
        <f t="shared" si="189"/>
        <v>1</v>
      </c>
    </row>
    <row r="1122" spans="2:14">
      <c r="B1122" s="17" t="s">
        <v>401</v>
      </c>
      <c r="C1122" s="13" t="s">
        <v>402</v>
      </c>
      <c r="D1122" s="40" t="s">
        <v>363</v>
      </c>
      <c r="E1122" s="41">
        <v>4.9799999999999997E-2</v>
      </c>
      <c r="F1122" s="49">
        <v>28.5</v>
      </c>
      <c r="G1122" s="47">
        <f t="shared" si="190"/>
        <v>1.41</v>
      </c>
      <c r="I1122" s="41">
        <v>4.9799999999999997E-2</v>
      </c>
      <c r="J1122" s="46" t="b">
        <f>E1122=I1122</f>
        <v>1</v>
      </c>
      <c r="K1122" s="16">
        <v>28.5</v>
      </c>
      <c r="L1122" s="46" t="b">
        <f>F1122=K1122</f>
        <v>1</v>
      </c>
      <c r="M1122" s="16">
        <v>1.41</v>
      </c>
      <c r="N1122" s="46" t="b">
        <f t="shared" si="189"/>
        <v>1</v>
      </c>
    </row>
    <row r="1123" spans="2:14">
      <c r="B1123" s="17" t="s">
        <v>364</v>
      </c>
      <c r="C1123" s="17" t="s">
        <v>365</v>
      </c>
      <c r="D1123" s="40" t="s">
        <v>363</v>
      </c>
      <c r="E1123" s="41">
        <v>3.9100000000000003E-2</v>
      </c>
      <c r="F1123" s="49">
        <v>22.76</v>
      </c>
      <c r="G1123" s="47">
        <f t="shared" si="190"/>
        <v>0.88</v>
      </c>
      <c r="I1123" s="41">
        <v>3.9100000000000003E-2</v>
      </c>
      <c r="J1123" s="46" t="b">
        <f>E1123=I1123</f>
        <v>1</v>
      </c>
      <c r="K1123" s="16">
        <v>22.76</v>
      </c>
      <c r="L1123" s="46" t="b">
        <f>F1123=K1123</f>
        <v>1</v>
      </c>
      <c r="M1123" s="16">
        <v>0.88</v>
      </c>
      <c r="N1123" s="46" t="b">
        <f t="shared" si="189"/>
        <v>1</v>
      </c>
    </row>
    <row r="1124" spans="2:14">
      <c r="B1124" s="42"/>
      <c r="C1124" s="42"/>
      <c r="D1124" s="42"/>
      <c r="E1124" s="42"/>
      <c r="F1124" s="43" t="s">
        <v>21</v>
      </c>
      <c r="G1124" s="48">
        <f>SUM(G1121:G1123)</f>
        <v>358</v>
      </c>
      <c r="I1124" s="42"/>
      <c r="K1124" s="42"/>
      <c r="M1124" s="44">
        <v>358</v>
      </c>
      <c r="N1124" s="46" t="b">
        <f t="shared" si="189"/>
        <v>1</v>
      </c>
    </row>
    <row r="1126" spans="2:14" ht="25.5" customHeight="1">
      <c r="B1126" s="64" t="s">
        <v>992</v>
      </c>
      <c r="C1126" s="65"/>
      <c r="D1126" s="65"/>
      <c r="E1126" s="65"/>
      <c r="F1126" s="65"/>
      <c r="G1126" s="66"/>
      <c r="I1126" s="30"/>
      <c r="K1126" s="30"/>
      <c r="M1126" s="31"/>
    </row>
    <row r="1127" spans="2:14">
      <c r="B1127" s="32" t="s">
        <v>351</v>
      </c>
      <c r="C1127" s="33"/>
      <c r="D1127" s="33"/>
      <c r="E1127" s="33"/>
      <c r="F1127" s="33"/>
      <c r="G1127" s="34"/>
      <c r="I1127" s="33"/>
      <c r="K1127" s="33"/>
      <c r="M1127" s="34"/>
    </row>
    <row r="1128" spans="2:14">
      <c r="B1128" s="35" t="s">
        <v>993</v>
      </c>
      <c r="C1128" s="36"/>
      <c r="D1128" s="36"/>
      <c r="E1128" s="36"/>
      <c r="F1128" s="37"/>
      <c r="G1128" s="38"/>
      <c r="I1128" s="36"/>
      <c r="K1128" s="37"/>
      <c r="M1128" s="38"/>
    </row>
    <row r="1129" spans="2:14">
      <c r="B1129" s="39" t="s">
        <v>353</v>
      </c>
      <c r="C1129" s="7" t="s">
        <v>17</v>
      </c>
      <c r="D1129" s="39" t="s">
        <v>354</v>
      </c>
      <c r="E1129" s="39" t="s">
        <v>355</v>
      </c>
      <c r="F1129" s="39" t="s">
        <v>1684</v>
      </c>
      <c r="G1129" s="39" t="s">
        <v>360</v>
      </c>
      <c r="I1129" s="39" t="s">
        <v>355</v>
      </c>
      <c r="K1129" s="39" t="s">
        <v>358</v>
      </c>
      <c r="M1129" s="39" t="s">
        <v>360</v>
      </c>
    </row>
    <row r="1130" spans="2:14">
      <c r="B1130" s="17" t="s">
        <v>820</v>
      </c>
      <c r="C1130" s="13" t="s">
        <v>821</v>
      </c>
      <c r="D1130" s="40" t="s">
        <v>47</v>
      </c>
      <c r="E1130" s="41">
        <v>7.3000000000000001E-3</v>
      </c>
      <c r="F1130" s="49">
        <v>77.86</v>
      </c>
      <c r="G1130" s="47">
        <f t="shared" ref="G1130:G1135" si="191">TRUNC(E1130*F1130,2)</f>
        <v>0.56000000000000005</v>
      </c>
      <c r="I1130" s="41">
        <v>7.3000000000000001E-3</v>
      </c>
      <c r="J1130" s="46" t="b">
        <f t="shared" ref="J1130:J1135" si="192">E1130=I1130</f>
        <v>1</v>
      </c>
      <c r="K1130" s="16">
        <v>77.86</v>
      </c>
      <c r="L1130" s="46" t="b">
        <f t="shared" ref="L1130:L1135" si="193">F1130=K1130</f>
        <v>1</v>
      </c>
      <c r="M1130" s="16">
        <v>0.56000000000000005</v>
      </c>
      <c r="N1130" s="46" t="b">
        <f t="shared" si="189"/>
        <v>1</v>
      </c>
    </row>
    <row r="1131" spans="2:14">
      <c r="B1131" s="17" t="s">
        <v>812</v>
      </c>
      <c r="C1131" s="13" t="s">
        <v>813</v>
      </c>
      <c r="D1131" s="40" t="s">
        <v>47</v>
      </c>
      <c r="E1131" s="41">
        <v>8.0000000000000002E-3</v>
      </c>
      <c r="F1131" s="49">
        <v>3.02</v>
      </c>
      <c r="G1131" s="47">
        <f t="shared" si="191"/>
        <v>0.02</v>
      </c>
      <c r="I1131" s="41">
        <v>8.0000000000000002E-3</v>
      </c>
      <c r="J1131" s="46" t="b">
        <f t="shared" si="192"/>
        <v>1</v>
      </c>
      <c r="K1131" s="16">
        <v>3.02</v>
      </c>
      <c r="L1131" s="46" t="b">
        <f t="shared" si="193"/>
        <v>1</v>
      </c>
      <c r="M1131" s="16">
        <v>0.02</v>
      </c>
      <c r="N1131" s="46" t="b">
        <f t="shared" si="189"/>
        <v>1</v>
      </c>
    </row>
    <row r="1132" spans="2:14" ht="22.5">
      <c r="B1132" s="17" t="s">
        <v>824</v>
      </c>
      <c r="C1132" s="13" t="s">
        <v>825</v>
      </c>
      <c r="D1132" s="40" t="s">
        <v>47</v>
      </c>
      <c r="E1132" s="41">
        <v>1.0999999999999999E-2</v>
      </c>
      <c r="F1132" s="49">
        <v>88.22</v>
      </c>
      <c r="G1132" s="47">
        <f t="shared" si="191"/>
        <v>0.97</v>
      </c>
      <c r="I1132" s="41">
        <v>1.0999999999999999E-2</v>
      </c>
      <c r="J1132" s="46" t="b">
        <f t="shared" si="192"/>
        <v>1</v>
      </c>
      <c r="K1132" s="16">
        <v>88.22</v>
      </c>
      <c r="L1132" s="46" t="b">
        <f t="shared" si="193"/>
        <v>1</v>
      </c>
      <c r="M1132" s="16">
        <v>0.97</v>
      </c>
      <c r="N1132" s="46" t="b">
        <f t="shared" si="189"/>
        <v>1</v>
      </c>
    </row>
    <row r="1133" spans="2:14" ht="22.5">
      <c r="B1133" s="17" t="s">
        <v>994</v>
      </c>
      <c r="C1133" s="13" t="s">
        <v>995</v>
      </c>
      <c r="D1133" s="40" t="s">
        <v>47</v>
      </c>
      <c r="E1133" s="41">
        <v>1</v>
      </c>
      <c r="F1133" s="49">
        <v>10.35</v>
      </c>
      <c r="G1133" s="47">
        <f t="shared" si="191"/>
        <v>10.35</v>
      </c>
      <c r="I1133" s="41">
        <v>1</v>
      </c>
      <c r="J1133" s="46" t="b">
        <f t="shared" si="192"/>
        <v>1</v>
      </c>
      <c r="K1133" s="16">
        <v>10.35</v>
      </c>
      <c r="L1133" s="46" t="b">
        <f t="shared" si="193"/>
        <v>1</v>
      </c>
      <c r="M1133" s="16">
        <v>10.35</v>
      </c>
      <c r="N1133" s="46" t="b">
        <f t="shared" si="189"/>
        <v>1</v>
      </c>
    </row>
    <row r="1134" spans="2:14" ht="22.5">
      <c r="B1134" s="17" t="s">
        <v>806</v>
      </c>
      <c r="C1134" s="13" t="s">
        <v>807</v>
      </c>
      <c r="D1134" s="40" t="s">
        <v>363</v>
      </c>
      <c r="E1134" s="41">
        <v>1.14E-2</v>
      </c>
      <c r="F1134" s="49">
        <v>22.99</v>
      </c>
      <c r="G1134" s="47">
        <f t="shared" si="191"/>
        <v>0.26</v>
      </c>
      <c r="I1134" s="41">
        <v>1.14E-2</v>
      </c>
      <c r="J1134" s="46" t="b">
        <f t="shared" si="192"/>
        <v>1</v>
      </c>
      <c r="K1134" s="16">
        <v>22.99</v>
      </c>
      <c r="L1134" s="46" t="b">
        <f t="shared" si="193"/>
        <v>1</v>
      </c>
      <c r="M1134" s="16">
        <v>0.26</v>
      </c>
      <c r="N1134" s="46" t="b">
        <f t="shared" si="189"/>
        <v>1</v>
      </c>
    </row>
    <row r="1135" spans="2:14" ht="22.5">
      <c r="B1135" s="17" t="s">
        <v>808</v>
      </c>
      <c r="C1135" s="13" t="s">
        <v>809</v>
      </c>
      <c r="D1135" s="40" t="s">
        <v>363</v>
      </c>
      <c r="E1135" s="41">
        <v>1.14E-2</v>
      </c>
      <c r="F1135" s="49">
        <v>27.84</v>
      </c>
      <c r="G1135" s="47">
        <f t="shared" si="191"/>
        <v>0.31</v>
      </c>
      <c r="I1135" s="41">
        <v>1.14E-2</v>
      </c>
      <c r="J1135" s="46" t="b">
        <f t="shared" si="192"/>
        <v>1</v>
      </c>
      <c r="K1135" s="16">
        <v>27.84</v>
      </c>
      <c r="L1135" s="46" t="b">
        <f t="shared" si="193"/>
        <v>1</v>
      </c>
      <c r="M1135" s="16">
        <v>0.31</v>
      </c>
      <c r="N1135" s="46" t="b">
        <f t="shared" si="189"/>
        <v>1</v>
      </c>
    </row>
    <row r="1136" spans="2:14">
      <c r="B1136" s="42"/>
      <c r="C1136" s="42"/>
      <c r="D1136" s="42"/>
      <c r="E1136" s="42"/>
      <c r="F1136" s="43" t="s">
        <v>21</v>
      </c>
      <c r="G1136" s="48">
        <f>SUM(G1130:G1135)</f>
        <v>12.47</v>
      </c>
      <c r="I1136" s="42"/>
      <c r="K1136" s="42"/>
      <c r="M1136" s="44">
        <v>12.47</v>
      </c>
      <c r="N1136" s="46" t="b">
        <f t="shared" si="189"/>
        <v>1</v>
      </c>
    </row>
    <row r="1138" spans="2:14">
      <c r="B1138" s="29" t="s">
        <v>996</v>
      </c>
      <c r="C1138" s="30"/>
      <c r="D1138" s="30"/>
      <c r="E1138" s="30"/>
      <c r="F1138" s="30"/>
      <c r="G1138" s="31"/>
      <c r="I1138" s="30"/>
      <c r="K1138" s="30"/>
      <c r="M1138" s="31"/>
    </row>
    <row r="1139" spans="2:14">
      <c r="B1139" s="32" t="s">
        <v>367</v>
      </c>
      <c r="C1139" s="33"/>
      <c r="D1139" s="33"/>
      <c r="E1139" s="33"/>
      <c r="F1139" s="33"/>
      <c r="G1139" s="34"/>
      <c r="I1139" s="33"/>
      <c r="K1139" s="33"/>
      <c r="M1139" s="34"/>
    </row>
    <row r="1140" spans="2:14">
      <c r="B1140" s="35" t="s">
        <v>997</v>
      </c>
      <c r="C1140" s="36"/>
      <c r="D1140" s="36"/>
      <c r="E1140" s="36"/>
      <c r="F1140" s="37"/>
      <c r="G1140" s="38"/>
      <c r="I1140" s="36"/>
      <c r="K1140" s="37"/>
      <c r="M1140" s="38"/>
    </row>
    <row r="1141" spans="2:14">
      <c r="B1141" s="39" t="s">
        <v>353</v>
      </c>
      <c r="C1141" s="7" t="s">
        <v>17</v>
      </c>
      <c r="D1141" s="39" t="s">
        <v>354</v>
      </c>
      <c r="E1141" s="39" t="s">
        <v>355</v>
      </c>
      <c r="F1141" s="39" t="s">
        <v>1684</v>
      </c>
      <c r="G1141" s="39" t="s">
        <v>360</v>
      </c>
      <c r="I1141" s="39" t="s">
        <v>355</v>
      </c>
      <c r="K1141" s="39" t="s">
        <v>358</v>
      </c>
      <c r="M1141" s="39" t="s">
        <v>360</v>
      </c>
    </row>
    <row r="1142" spans="2:14" ht="22.5">
      <c r="B1142" s="17" t="s">
        <v>963</v>
      </c>
      <c r="C1142" s="13" t="s">
        <v>964</v>
      </c>
      <c r="D1142" s="40" t="s">
        <v>47</v>
      </c>
      <c r="E1142" s="41">
        <v>2</v>
      </c>
      <c r="F1142" s="49">
        <v>3</v>
      </c>
      <c r="G1142" s="47">
        <f t="shared" ref="G1142:G1146" si="194">TRUNC(E1142*F1142,2)</f>
        <v>6</v>
      </c>
      <c r="I1142" s="41">
        <v>2</v>
      </c>
      <c r="J1142" s="46" t="b">
        <f>E1142=I1142</f>
        <v>1</v>
      </c>
      <c r="K1142" s="16">
        <v>3</v>
      </c>
      <c r="L1142" s="46" t="b">
        <f>F1142=K1142</f>
        <v>1</v>
      </c>
      <c r="M1142" s="16">
        <v>6</v>
      </c>
      <c r="N1142" s="46" t="b">
        <f t="shared" si="189"/>
        <v>1</v>
      </c>
    </row>
    <row r="1143" spans="2:14" ht="33.75">
      <c r="B1143" s="17" t="s">
        <v>959</v>
      </c>
      <c r="C1143" s="13" t="s">
        <v>960</v>
      </c>
      <c r="D1143" s="40" t="s">
        <v>47</v>
      </c>
      <c r="E1143" s="41">
        <v>0.115</v>
      </c>
      <c r="F1143" s="49">
        <v>32.130000000000003</v>
      </c>
      <c r="G1143" s="47">
        <f t="shared" si="194"/>
        <v>3.69</v>
      </c>
      <c r="I1143" s="41">
        <v>0.115</v>
      </c>
      <c r="J1143" s="46" t="b">
        <f>E1143=I1143</f>
        <v>1</v>
      </c>
      <c r="K1143" s="16">
        <v>32.130000000000003</v>
      </c>
      <c r="L1143" s="46" t="b">
        <f>F1143=K1143</f>
        <v>1</v>
      </c>
      <c r="M1143" s="16">
        <v>3.69</v>
      </c>
      <c r="N1143" s="46" t="b">
        <f t="shared" si="189"/>
        <v>1</v>
      </c>
    </row>
    <row r="1144" spans="2:14">
      <c r="B1144" s="17" t="s">
        <v>998</v>
      </c>
      <c r="C1144" s="13" t="s">
        <v>321</v>
      </c>
      <c r="D1144" s="40" t="s">
        <v>47</v>
      </c>
      <c r="E1144" s="41">
        <v>1</v>
      </c>
      <c r="F1144" s="49">
        <v>86.99</v>
      </c>
      <c r="G1144" s="47">
        <f t="shared" si="194"/>
        <v>86.99</v>
      </c>
      <c r="I1144" s="41">
        <v>1</v>
      </c>
      <c r="J1144" s="46" t="b">
        <f>E1144=I1144</f>
        <v>1</v>
      </c>
      <c r="K1144" s="16">
        <v>86.99</v>
      </c>
      <c r="L1144" s="46" t="b">
        <f>F1144=K1144</f>
        <v>1</v>
      </c>
      <c r="M1144" s="16">
        <v>86.99</v>
      </c>
      <c r="N1144" s="46" t="b">
        <f t="shared" si="189"/>
        <v>1</v>
      </c>
    </row>
    <row r="1145" spans="2:14" ht="22.5">
      <c r="B1145" s="17" t="s">
        <v>806</v>
      </c>
      <c r="C1145" s="13" t="s">
        <v>807</v>
      </c>
      <c r="D1145" s="40" t="s">
        <v>363</v>
      </c>
      <c r="E1145" s="41">
        <v>0.14480000000000001</v>
      </c>
      <c r="F1145" s="49">
        <v>22.99</v>
      </c>
      <c r="G1145" s="47">
        <f t="shared" si="194"/>
        <v>3.32</v>
      </c>
      <c r="I1145" s="41">
        <v>0.14480000000000001</v>
      </c>
      <c r="J1145" s="46" t="b">
        <f>E1145=I1145</f>
        <v>1</v>
      </c>
      <c r="K1145" s="16">
        <v>22.99</v>
      </c>
      <c r="L1145" s="46" t="b">
        <f>F1145=K1145</f>
        <v>1</v>
      </c>
      <c r="M1145" s="16">
        <v>3.32</v>
      </c>
      <c r="N1145" s="46" t="b">
        <f t="shared" si="189"/>
        <v>1</v>
      </c>
    </row>
    <row r="1146" spans="2:14" ht="22.5">
      <c r="B1146" s="17" t="s">
        <v>808</v>
      </c>
      <c r="C1146" s="13" t="s">
        <v>809</v>
      </c>
      <c r="D1146" s="40" t="s">
        <v>363</v>
      </c>
      <c r="E1146" s="41">
        <v>0.14480000000000001</v>
      </c>
      <c r="F1146" s="49">
        <v>27.84</v>
      </c>
      <c r="G1146" s="47">
        <f t="shared" si="194"/>
        <v>4.03</v>
      </c>
      <c r="I1146" s="41">
        <v>0.14480000000000001</v>
      </c>
      <c r="J1146" s="46" t="b">
        <f>E1146=I1146</f>
        <v>1</v>
      </c>
      <c r="K1146" s="16">
        <v>27.84</v>
      </c>
      <c r="L1146" s="46" t="b">
        <f>F1146=K1146</f>
        <v>1</v>
      </c>
      <c r="M1146" s="16">
        <v>4.03</v>
      </c>
      <c r="N1146" s="46" t="b">
        <f t="shared" si="189"/>
        <v>1</v>
      </c>
    </row>
    <row r="1147" spans="2:14">
      <c r="B1147" s="42"/>
      <c r="C1147" s="42"/>
      <c r="D1147" s="42"/>
      <c r="E1147" s="42"/>
      <c r="F1147" s="43" t="s">
        <v>21</v>
      </c>
      <c r="G1147" s="48">
        <f>SUM(G1142:G1146)</f>
        <v>104.02999999999999</v>
      </c>
      <c r="I1147" s="42"/>
      <c r="K1147" s="42"/>
      <c r="M1147" s="44">
        <v>104.03</v>
      </c>
      <c r="N1147" s="46" t="b">
        <f t="shared" si="189"/>
        <v>1</v>
      </c>
    </row>
    <row r="1149" spans="2:14" ht="25.5" customHeight="1">
      <c r="B1149" s="64" t="s">
        <v>999</v>
      </c>
      <c r="C1149" s="65"/>
      <c r="D1149" s="65"/>
      <c r="E1149" s="65"/>
      <c r="F1149" s="65"/>
      <c r="G1149" s="66"/>
      <c r="I1149" s="30"/>
      <c r="K1149" s="30"/>
      <c r="M1149" s="31"/>
    </row>
    <row r="1150" spans="2:14">
      <c r="B1150" s="32" t="s">
        <v>351</v>
      </c>
      <c r="C1150" s="33"/>
      <c r="D1150" s="33"/>
      <c r="E1150" s="33"/>
      <c r="F1150" s="33"/>
      <c r="G1150" s="34"/>
      <c r="I1150" s="33"/>
      <c r="K1150" s="33"/>
      <c r="M1150" s="34"/>
    </row>
    <row r="1151" spans="2:14">
      <c r="B1151" s="35" t="s">
        <v>1000</v>
      </c>
      <c r="C1151" s="36"/>
      <c r="D1151" s="36"/>
      <c r="E1151" s="36"/>
      <c r="F1151" s="37"/>
      <c r="G1151" s="38"/>
      <c r="I1151" s="36"/>
      <c r="K1151" s="37"/>
      <c r="M1151" s="38"/>
    </row>
    <row r="1152" spans="2:14">
      <c r="B1152" s="39" t="s">
        <v>353</v>
      </c>
      <c r="C1152" s="7" t="s">
        <v>17</v>
      </c>
      <c r="D1152" s="39" t="s">
        <v>354</v>
      </c>
      <c r="E1152" s="39" t="s">
        <v>355</v>
      </c>
      <c r="F1152" s="39" t="s">
        <v>1684</v>
      </c>
      <c r="G1152" s="39" t="s">
        <v>360</v>
      </c>
      <c r="I1152" s="39" t="s">
        <v>355</v>
      </c>
      <c r="K1152" s="39" t="s">
        <v>358</v>
      </c>
      <c r="M1152" s="39" t="s">
        <v>360</v>
      </c>
    </row>
    <row r="1153" spans="2:14" ht="22.5">
      <c r="B1153" s="17" t="s">
        <v>1001</v>
      </c>
      <c r="C1153" s="13" t="s">
        <v>1002</v>
      </c>
      <c r="D1153" s="40" t="s">
        <v>47</v>
      </c>
      <c r="E1153" s="41">
        <v>1</v>
      </c>
      <c r="F1153" s="49">
        <v>11.45</v>
      </c>
      <c r="G1153" s="47">
        <f t="shared" ref="G1153:G1157" si="195">TRUNC(E1153*F1153,2)</f>
        <v>11.45</v>
      </c>
      <c r="I1153" s="41">
        <v>1</v>
      </c>
      <c r="J1153" s="46" t="b">
        <f>E1153=I1153</f>
        <v>1</v>
      </c>
      <c r="K1153" s="16">
        <v>11.45</v>
      </c>
      <c r="L1153" s="46" t="b">
        <f>F1153=K1153</f>
        <v>1</v>
      </c>
      <c r="M1153" s="16">
        <v>11.45</v>
      </c>
      <c r="N1153" s="46" t="b">
        <f t="shared" si="189"/>
        <v>1</v>
      </c>
    </row>
    <row r="1154" spans="2:14" ht="33.75">
      <c r="B1154" s="17" t="s">
        <v>1003</v>
      </c>
      <c r="C1154" s="13" t="s">
        <v>1004</v>
      </c>
      <c r="D1154" s="40" t="s">
        <v>47</v>
      </c>
      <c r="E1154" s="41">
        <v>1</v>
      </c>
      <c r="F1154" s="49">
        <v>170.98</v>
      </c>
      <c r="G1154" s="47">
        <f t="shared" si="195"/>
        <v>170.98</v>
      </c>
      <c r="I1154" s="41">
        <v>1</v>
      </c>
      <c r="J1154" s="46" t="b">
        <f>E1154=I1154</f>
        <v>1</v>
      </c>
      <c r="K1154" s="16">
        <v>170.98</v>
      </c>
      <c r="L1154" s="46" t="b">
        <f>F1154=K1154</f>
        <v>1</v>
      </c>
      <c r="M1154" s="16">
        <v>170.98</v>
      </c>
      <c r="N1154" s="46" t="b">
        <f t="shared" si="189"/>
        <v>1</v>
      </c>
    </row>
    <row r="1155" spans="2:14" ht="22.5">
      <c r="B1155" s="17" t="s">
        <v>1005</v>
      </c>
      <c r="C1155" s="13" t="s">
        <v>1006</v>
      </c>
      <c r="D1155" s="40" t="s">
        <v>47</v>
      </c>
      <c r="E1155" s="41">
        <v>1</v>
      </c>
      <c r="F1155" s="49">
        <v>13.07</v>
      </c>
      <c r="G1155" s="47">
        <f t="shared" si="195"/>
        <v>13.07</v>
      </c>
      <c r="I1155" s="41">
        <v>1</v>
      </c>
      <c r="J1155" s="46" t="b">
        <f>E1155=I1155</f>
        <v>1</v>
      </c>
      <c r="K1155" s="16">
        <v>13.07</v>
      </c>
      <c r="L1155" s="46" t="b">
        <f>F1155=K1155</f>
        <v>1</v>
      </c>
      <c r="M1155" s="16">
        <v>13.07</v>
      </c>
      <c r="N1155" s="46" t="b">
        <f t="shared" si="189"/>
        <v>1</v>
      </c>
    </row>
    <row r="1156" spans="2:14" ht="25.5" customHeight="1">
      <c r="B1156" s="17" t="s">
        <v>1007</v>
      </c>
      <c r="C1156" s="13" t="s">
        <v>1008</v>
      </c>
      <c r="D1156" s="40" t="s">
        <v>47</v>
      </c>
      <c r="E1156" s="41">
        <v>1</v>
      </c>
      <c r="F1156" s="49">
        <v>88.55</v>
      </c>
      <c r="G1156" s="47">
        <f t="shared" si="195"/>
        <v>88.55</v>
      </c>
      <c r="I1156" s="41">
        <v>1</v>
      </c>
      <c r="J1156" s="46" t="b">
        <f>E1156=I1156</f>
        <v>1</v>
      </c>
      <c r="K1156" s="16">
        <v>88.55</v>
      </c>
      <c r="L1156" s="46" t="b">
        <f>F1156=K1156</f>
        <v>1</v>
      </c>
      <c r="M1156" s="16">
        <v>88.55</v>
      </c>
      <c r="N1156" s="46" t="b">
        <f t="shared" si="189"/>
        <v>1</v>
      </c>
    </row>
    <row r="1157" spans="2:14" ht="25.5" customHeight="1">
      <c r="B1157" s="17" t="s">
        <v>1009</v>
      </c>
      <c r="C1157" s="13" t="s">
        <v>1010</v>
      </c>
      <c r="D1157" s="40" t="s">
        <v>47</v>
      </c>
      <c r="E1157" s="41">
        <v>1</v>
      </c>
      <c r="F1157" s="49">
        <v>10.32</v>
      </c>
      <c r="G1157" s="47">
        <f t="shared" si="195"/>
        <v>10.32</v>
      </c>
      <c r="I1157" s="41">
        <v>1</v>
      </c>
      <c r="J1157" s="46" t="b">
        <f>E1157=I1157</f>
        <v>1</v>
      </c>
      <c r="K1157" s="16">
        <v>10.32</v>
      </c>
      <c r="L1157" s="46" t="b">
        <f>F1157=K1157</f>
        <v>1</v>
      </c>
      <c r="M1157" s="16">
        <v>10.32</v>
      </c>
      <c r="N1157" s="46" t="b">
        <f t="shared" si="189"/>
        <v>1</v>
      </c>
    </row>
    <row r="1158" spans="2:14">
      <c r="B1158" s="42"/>
      <c r="C1158" s="42"/>
      <c r="D1158" s="42"/>
      <c r="E1158" s="42"/>
      <c r="F1158" s="43" t="s">
        <v>21</v>
      </c>
      <c r="G1158" s="48">
        <f>SUM(G1153:G1157)</f>
        <v>294.36999999999995</v>
      </c>
      <c r="I1158" s="42"/>
      <c r="K1158" s="42"/>
      <c r="M1158" s="44">
        <v>294.37</v>
      </c>
      <c r="N1158" s="46" t="b">
        <f t="shared" si="189"/>
        <v>1</v>
      </c>
    </row>
    <row r="1160" spans="2:14" ht="38.25" customHeight="1">
      <c r="B1160" s="64" t="s">
        <v>1011</v>
      </c>
      <c r="C1160" s="65"/>
      <c r="D1160" s="65"/>
      <c r="E1160" s="65"/>
      <c r="F1160" s="65"/>
      <c r="G1160" s="66"/>
      <c r="I1160" s="30"/>
      <c r="K1160" s="30"/>
      <c r="M1160" s="31"/>
    </row>
    <row r="1161" spans="2:14">
      <c r="B1161" s="32" t="s">
        <v>367</v>
      </c>
      <c r="C1161" s="33"/>
      <c r="D1161" s="33"/>
      <c r="E1161" s="33"/>
      <c r="F1161" s="33"/>
      <c r="G1161" s="34"/>
      <c r="I1161" s="33"/>
      <c r="K1161" s="33"/>
      <c r="M1161" s="34"/>
    </row>
    <row r="1162" spans="2:14">
      <c r="B1162" s="35" t="s">
        <v>1012</v>
      </c>
      <c r="C1162" s="36"/>
      <c r="D1162" s="36"/>
      <c r="E1162" s="36"/>
      <c r="F1162" s="37"/>
      <c r="G1162" s="38"/>
      <c r="I1162" s="36"/>
      <c r="K1162" s="37"/>
      <c r="M1162" s="38"/>
    </row>
    <row r="1163" spans="2:14">
      <c r="B1163" s="39" t="s">
        <v>353</v>
      </c>
      <c r="C1163" s="7" t="s">
        <v>17</v>
      </c>
      <c r="D1163" s="39" t="s">
        <v>354</v>
      </c>
      <c r="E1163" s="39" t="s">
        <v>355</v>
      </c>
      <c r="F1163" s="39" t="s">
        <v>1684</v>
      </c>
      <c r="G1163" s="39" t="s">
        <v>360</v>
      </c>
      <c r="I1163" s="39" t="s">
        <v>355</v>
      </c>
      <c r="K1163" s="39" t="s">
        <v>358</v>
      </c>
      <c r="M1163" s="39" t="s">
        <v>360</v>
      </c>
    </row>
    <row r="1164" spans="2:14">
      <c r="B1164" s="17" t="s">
        <v>1013</v>
      </c>
      <c r="C1164" s="13" t="s">
        <v>1014</v>
      </c>
      <c r="D1164" s="40" t="s">
        <v>47</v>
      </c>
      <c r="E1164" s="41">
        <v>2.1000000000000001E-2</v>
      </c>
      <c r="F1164" s="49">
        <v>5.2</v>
      </c>
      <c r="G1164" s="47">
        <f t="shared" ref="G1164:G1171" si="196">TRUNC(E1164*F1164,2)</f>
        <v>0.1</v>
      </c>
      <c r="I1164" s="41">
        <v>2.1000000000000001E-2</v>
      </c>
      <c r="J1164" s="46" t="b">
        <f t="shared" ref="J1164:J1171" si="197">E1164=I1164</f>
        <v>1</v>
      </c>
      <c r="K1164" s="16">
        <v>5.2</v>
      </c>
      <c r="L1164" s="46" t="b">
        <f t="shared" ref="L1164:L1171" si="198">F1164=K1164</f>
        <v>1</v>
      </c>
      <c r="M1164" s="16">
        <v>0.1</v>
      </c>
      <c r="N1164" s="46" t="b">
        <f t="shared" ref="N1164:N1207" si="199">G1164=M1164</f>
        <v>1</v>
      </c>
    </row>
    <row r="1165" spans="2:14" ht="22.5">
      <c r="B1165" s="17" t="s">
        <v>1015</v>
      </c>
      <c r="C1165" s="13" t="s">
        <v>1016</v>
      </c>
      <c r="D1165" s="40" t="s">
        <v>47</v>
      </c>
      <c r="E1165" s="41">
        <v>1</v>
      </c>
      <c r="F1165" s="49">
        <v>147.84</v>
      </c>
      <c r="G1165" s="47">
        <f t="shared" si="196"/>
        <v>147.84</v>
      </c>
      <c r="I1165" s="41">
        <v>1</v>
      </c>
      <c r="J1165" s="46" t="b">
        <f t="shared" si="197"/>
        <v>1</v>
      </c>
      <c r="K1165" s="16">
        <v>147.84</v>
      </c>
      <c r="L1165" s="46" t="b">
        <f t="shared" si="198"/>
        <v>1</v>
      </c>
      <c r="M1165" s="16">
        <v>147.84</v>
      </c>
      <c r="N1165" s="46" t="b">
        <f t="shared" si="199"/>
        <v>1</v>
      </c>
    </row>
    <row r="1166" spans="2:14" ht="25.5" customHeight="1">
      <c r="B1166" s="17" t="s">
        <v>1017</v>
      </c>
      <c r="C1166" s="13" t="s">
        <v>1018</v>
      </c>
      <c r="D1166" s="40" t="s">
        <v>47</v>
      </c>
      <c r="E1166" s="41">
        <v>1</v>
      </c>
      <c r="F1166" s="49">
        <v>444.53</v>
      </c>
      <c r="G1166" s="47">
        <f t="shared" si="196"/>
        <v>444.53</v>
      </c>
      <c r="I1166" s="41">
        <v>1</v>
      </c>
      <c r="J1166" s="46" t="b">
        <f t="shared" si="197"/>
        <v>1</v>
      </c>
      <c r="K1166" s="16">
        <v>444.53</v>
      </c>
      <c r="L1166" s="46" t="b">
        <f t="shared" si="198"/>
        <v>1</v>
      </c>
      <c r="M1166" s="16">
        <v>444.53</v>
      </c>
      <c r="N1166" s="46" t="b">
        <f t="shared" si="199"/>
        <v>1</v>
      </c>
    </row>
    <row r="1167" spans="2:14" ht="22.5">
      <c r="B1167" s="17" t="s">
        <v>808</v>
      </c>
      <c r="C1167" s="13" t="s">
        <v>809</v>
      </c>
      <c r="D1167" s="40" t="s">
        <v>363</v>
      </c>
      <c r="E1167" s="41">
        <v>9.6000000000000002E-2</v>
      </c>
      <c r="F1167" s="49">
        <v>27.84</v>
      </c>
      <c r="G1167" s="47">
        <f t="shared" si="196"/>
        <v>2.67</v>
      </c>
      <c r="I1167" s="41">
        <v>9.6000000000000002E-2</v>
      </c>
      <c r="J1167" s="46" t="b">
        <f t="shared" si="197"/>
        <v>1</v>
      </c>
      <c r="K1167" s="16">
        <v>27.84</v>
      </c>
      <c r="L1167" s="46" t="b">
        <f t="shared" si="198"/>
        <v>1</v>
      </c>
      <c r="M1167" s="16">
        <v>2.67</v>
      </c>
      <c r="N1167" s="46" t="b">
        <f t="shared" si="199"/>
        <v>1</v>
      </c>
    </row>
    <row r="1168" spans="2:14" ht="22.5">
      <c r="B1168" s="17" t="s">
        <v>1019</v>
      </c>
      <c r="C1168" s="13" t="s">
        <v>1020</v>
      </c>
      <c r="D1168" s="40" t="s">
        <v>47</v>
      </c>
      <c r="E1168" s="41">
        <v>1</v>
      </c>
      <c r="F1168" s="49">
        <v>13.02</v>
      </c>
      <c r="G1168" s="47">
        <f t="shared" si="196"/>
        <v>13.02</v>
      </c>
      <c r="I1168" s="41">
        <v>1</v>
      </c>
      <c r="J1168" s="46" t="b">
        <f t="shared" si="197"/>
        <v>1</v>
      </c>
      <c r="K1168" s="16">
        <v>13.02</v>
      </c>
      <c r="L1168" s="46" t="b">
        <f t="shared" si="198"/>
        <v>1</v>
      </c>
      <c r="M1168" s="16">
        <v>13.02</v>
      </c>
      <c r="N1168" s="46" t="b">
        <f t="shared" si="199"/>
        <v>1</v>
      </c>
    </row>
    <row r="1169" spans="2:14">
      <c r="B1169" s="17" t="s">
        <v>364</v>
      </c>
      <c r="C1169" s="13" t="s">
        <v>365</v>
      </c>
      <c r="D1169" s="40" t="s">
        <v>363</v>
      </c>
      <c r="E1169" s="41">
        <v>3.0300000000000001E-2</v>
      </c>
      <c r="F1169" s="49">
        <v>22.76</v>
      </c>
      <c r="G1169" s="47">
        <f t="shared" si="196"/>
        <v>0.68</v>
      </c>
      <c r="I1169" s="41">
        <v>3.0300000000000001E-2</v>
      </c>
      <c r="J1169" s="46" t="b">
        <f t="shared" si="197"/>
        <v>1</v>
      </c>
      <c r="K1169" s="16">
        <v>22.76</v>
      </c>
      <c r="L1169" s="46" t="b">
        <f t="shared" si="198"/>
        <v>1</v>
      </c>
      <c r="M1169" s="16">
        <v>0.68</v>
      </c>
      <c r="N1169" s="46" t="b">
        <f t="shared" si="199"/>
        <v>1</v>
      </c>
    </row>
    <row r="1170" spans="2:14" ht="22.5">
      <c r="B1170" s="17" t="s">
        <v>1005</v>
      </c>
      <c r="C1170" s="13" t="s">
        <v>1006</v>
      </c>
      <c r="D1170" s="40" t="s">
        <v>47</v>
      </c>
      <c r="E1170" s="41">
        <v>1</v>
      </c>
      <c r="F1170" s="49">
        <v>13.07</v>
      </c>
      <c r="G1170" s="47">
        <f t="shared" si="196"/>
        <v>13.07</v>
      </c>
      <c r="I1170" s="41">
        <v>1</v>
      </c>
      <c r="J1170" s="46" t="b">
        <f t="shared" si="197"/>
        <v>1</v>
      </c>
      <c r="K1170" s="16">
        <v>13.07</v>
      </c>
      <c r="L1170" s="46" t="b">
        <f t="shared" si="198"/>
        <v>1</v>
      </c>
      <c r="M1170" s="16">
        <v>13.07</v>
      </c>
      <c r="N1170" s="46" t="b">
        <f t="shared" si="199"/>
        <v>1</v>
      </c>
    </row>
    <row r="1171" spans="2:14" ht="33.75">
      <c r="B1171" s="17" t="s">
        <v>1021</v>
      </c>
      <c r="C1171" s="13" t="s">
        <v>1022</v>
      </c>
      <c r="D1171" s="40" t="s">
        <v>47</v>
      </c>
      <c r="E1171" s="41">
        <v>1</v>
      </c>
      <c r="F1171" s="49">
        <v>28.47</v>
      </c>
      <c r="G1171" s="47">
        <f t="shared" si="196"/>
        <v>28.47</v>
      </c>
      <c r="I1171" s="41">
        <v>1</v>
      </c>
      <c r="J1171" s="46" t="b">
        <f t="shared" si="197"/>
        <v>1</v>
      </c>
      <c r="K1171" s="16">
        <v>28.47</v>
      </c>
      <c r="L1171" s="46" t="b">
        <f t="shared" si="198"/>
        <v>1</v>
      </c>
      <c r="M1171" s="16">
        <v>28.47</v>
      </c>
      <c r="N1171" s="46" t="b">
        <f t="shared" si="199"/>
        <v>1</v>
      </c>
    </row>
    <row r="1172" spans="2:14">
      <c r="B1172" s="42"/>
      <c r="C1172" s="42"/>
      <c r="D1172" s="42"/>
      <c r="E1172" s="42"/>
      <c r="F1172" s="43" t="s">
        <v>21</v>
      </c>
      <c r="G1172" s="48">
        <f>SUM(G1164:G1171)</f>
        <v>650.38</v>
      </c>
      <c r="I1172" s="42"/>
      <c r="K1172" s="42"/>
      <c r="M1172" s="44">
        <v>650.38</v>
      </c>
      <c r="N1172" s="46" t="b">
        <f t="shared" si="199"/>
        <v>1</v>
      </c>
    </row>
    <row r="1174" spans="2:14" ht="25.5" customHeight="1">
      <c r="B1174" s="64" t="s">
        <v>1023</v>
      </c>
      <c r="C1174" s="65"/>
      <c r="D1174" s="65"/>
      <c r="E1174" s="65"/>
      <c r="F1174" s="65"/>
      <c r="G1174" s="66"/>
      <c r="I1174" s="30"/>
      <c r="K1174" s="30"/>
      <c r="M1174" s="31"/>
    </row>
    <row r="1175" spans="2:14">
      <c r="B1175" s="32" t="s">
        <v>351</v>
      </c>
      <c r="C1175" s="33"/>
      <c r="D1175" s="33"/>
      <c r="E1175" s="33"/>
      <c r="F1175" s="33"/>
      <c r="G1175" s="34"/>
      <c r="I1175" s="33"/>
      <c r="K1175" s="33"/>
      <c r="M1175" s="34"/>
    </row>
    <row r="1176" spans="2:14">
      <c r="B1176" s="35" t="s">
        <v>1024</v>
      </c>
      <c r="C1176" s="36"/>
      <c r="D1176" s="36"/>
      <c r="E1176" s="36"/>
      <c r="F1176" s="37"/>
      <c r="G1176" s="38"/>
      <c r="I1176" s="36"/>
      <c r="K1176" s="37"/>
      <c r="M1176" s="38"/>
    </row>
    <row r="1177" spans="2:14">
      <c r="B1177" s="39" t="s">
        <v>353</v>
      </c>
      <c r="C1177" s="7" t="s">
        <v>17</v>
      </c>
      <c r="D1177" s="39" t="s">
        <v>354</v>
      </c>
      <c r="E1177" s="39" t="s">
        <v>355</v>
      </c>
      <c r="F1177" s="39" t="s">
        <v>1684</v>
      </c>
      <c r="G1177" s="39" t="s">
        <v>360</v>
      </c>
      <c r="I1177" s="39" t="s">
        <v>355</v>
      </c>
      <c r="K1177" s="39" t="s">
        <v>358</v>
      </c>
      <c r="M1177" s="39" t="s">
        <v>360</v>
      </c>
    </row>
    <row r="1178" spans="2:14" ht="22.5">
      <c r="B1178" s="17" t="s">
        <v>1025</v>
      </c>
      <c r="C1178" s="13" t="s">
        <v>1026</v>
      </c>
      <c r="D1178" s="40" t="s">
        <v>47</v>
      </c>
      <c r="E1178" s="41">
        <v>1</v>
      </c>
      <c r="F1178" s="49">
        <v>24.08</v>
      </c>
      <c r="G1178" s="47">
        <f t="shared" ref="G1178:G1181" si="200">TRUNC(E1178*F1178,2)</f>
        <v>24.08</v>
      </c>
      <c r="I1178" s="41">
        <v>1</v>
      </c>
      <c r="J1178" s="46" t="b">
        <f>E1178=I1178</f>
        <v>1</v>
      </c>
      <c r="K1178" s="16">
        <v>24.08</v>
      </c>
      <c r="L1178" s="46" t="b">
        <f>F1178=K1178</f>
        <v>1</v>
      </c>
      <c r="M1178" s="16">
        <v>24.08</v>
      </c>
      <c r="N1178" s="46" t="b">
        <f t="shared" si="199"/>
        <v>1</v>
      </c>
    </row>
    <row r="1179" spans="2:14" ht="22.5">
      <c r="B1179" s="17" t="s">
        <v>1027</v>
      </c>
      <c r="C1179" s="13" t="s">
        <v>1028</v>
      </c>
      <c r="D1179" s="40" t="s">
        <v>47</v>
      </c>
      <c r="E1179" s="41">
        <v>1</v>
      </c>
      <c r="F1179" s="49">
        <v>453.65</v>
      </c>
      <c r="G1179" s="47">
        <f t="shared" si="200"/>
        <v>453.65</v>
      </c>
      <c r="I1179" s="41">
        <v>1</v>
      </c>
      <c r="J1179" s="46" t="b">
        <f>E1179=I1179</f>
        <v>1</v>
      </c>
      <c r="K1179" s="16">
        <v>453.65</v>
      </c>
      <c r="L1179" s="46" t="b">
        <f>F1179=K1179</f>
        <v>1</v>
      </c>
      <c r="M1179" s="16">
        <v>453.65</v>
      </c>
      <c r="N1179" s="46" t="b">
        <f t="shared" si="199"/>
        <v>1</v>
      </c>
    </row>
    <row r="1180" spans="2:14" ht="22.5">
      <c r="B1180" s="17" t="s">
        <v>1029</v>
      </c>
      <c r="C1180" s="13" t="s">
        <v>1030</v>
      </c>
      <c r="D1180" s="40" t="s">
        <v>47</v>
      </c>
      <c r="E1180" s="41">
        <v>1</v>
      </c>
      <c r="F1180" s="49">
        <v>64.62</v>
      </c>
      <c r="G1180" s="47">
        <f t="shared" si="200"/>
        <v>64.62</v>
      </c>
      <c r="I1180" s="41">
        <v>1</v>
      </c>
      <c r="J1180" s="46" t="b">
        <f>E1180=I1180</f>
        <v>1</v>
      </c>
      <c r="K1180" s="16">
        <v>64.62</v>
      </c>
      <c r="L1180" s="46" t="b">
        <f>F1180=K1180</f>
        <v>1</v>
      </c>
      <c r="M1180" s="16">
        <v>64.62</v>
      </c>
      <c r="N1180" s="46" t="b">
        <f t="shared" si="199"/>
        <v>1</v>
      </c>
    </row>
    <row r="1181" spans="2:14" ht="25.5" customHeight="1">
      <c r="B1181" s="17" t="s">
        <v>1009</v>
      </c>
      <c r="C1181" s="13" t="s">
        <v>1010</v>
      </c>
      <c r="D1181" s="40" t="s">
        <v>47</v>
      </c>
      <c r="E1181" s="41">
        <v>1</v>
      </c>
      <c r="F1181" s="49">
        <v>10.32</v>
      </c>
      <c r="G1181" s="47">
        <f t="shared" si="200"/>
        <v>10.32</v>
      </c>
      <c r="I1181" s="41">
        <v>1</v>
      </c>
      <c r="J1181" s="46" t="b">
        <f>E1181=I1181</f>
        <v>1</v>
      </c>
      <c r="K1181" s="16">
        <v>10.32</v>
      </c>
      <c r="L1181" s="46" t="b">
        <f>F1181=K1181</f>
        <v>1</v>
      </c>
      <c r="M1181" s="16">
        <v>10.32</v>
      </c>
      <c r="N1181" s="46" t="b">
        <f t="shared" si="199"/>
        <v>1</v>
      </c>
    </row>
    <row r="1182" spans="2:14">
      <c r="B1182" s="42"/>
      <c r="C1182" s="42"/>
      <c r="D1182" s="42"/>
      <c r="E1182" s="42"/>
      <c r="F1182" s="43" t="s">
        <v>21</v>
      </c>
      <c r="G1182" s="48">
        <f>SUM(G1178:G1181)</f>
        <v>552.66999999999996</v>
      </c>
      <c r="I1182" s="42"/>
      <c r="K1182" s="42"/>
      <c r="M1182" s="44">
        <v>552.66999999999996</v>
      </c>
      <c r="N1182" s="46" t="b">
        <f t="shared" si="199"/>
        <v>1</v>
      </c>
    </row>
    <row r="1184" spans="2:14" ht="25.5" customHeight="1">
      <c r="B1184" s="64" t="s">
        <v>1031</v>
      </c>
      <c r="C1184" s="65"/>
      <c r="D1184" s="65"/>
      <c r="E1184" s="65"/>
      <c r="F1184" s="65"/>
      <c r="G1184" s="66"/>
      <c r="I1184" s="30"/>
      <c r="K1184" s="30"/>
      <c r="M1184" s="31"/>
    </row>
    <row r="1185" spans="2:14">
      <c r="B1185" s="32" t="s">
        <v>351</v>
      </c>
      <c r="C1185" s="33"/>
      <c r="D1185" s="33"/>
      <c r="E1185" s="33"/>
      <c r="F1185" s="33"/>
      <c r="G1185" s="34"/>
      <c r="I1185" s="33"/>
      <c r="K1185" s="33"/>
      <c r="M1185" s="34"/>
    </row>
    <row r="1186" spans="2:14">
      <c r="B1186" s="35" t="s">
        <v>1032</v>
      </c>
      <c r="C1186" s="36"/>
      <c r="D1186" s="36"/>
      <c r="E1186" s="36"/>
      <c r="F1186" s="37"/>
      <c r="G1186" s="38"/>
      <c r="I1186" s="36"/>
      <c r="K1186" s="37"/>
      <c r="M1186" s="38"/>
    </row>
    <row r="1187" spans="2:14">
      <c r="B1187" s="39" t="s">
        <v>353</v>
      </c>
      <c r="C1187" s="7" t="s">
        <v>17</v>
      </c>
      <c r="D1187" s="39" t="s">
        <v>354</v>
      </c>
      <c r="E1187" s="39" t="s">
        <v>355</v>
      </c>
      <c r="F1187" s="39" t="s">
        <v>1684</v>
      </c>
      <c r="G1187" s="39" t="s">
        <v>360</v>
      </c>
      <c r="I1187" s="39" t="s">
        <v>355</v>
      </c>
      <c r="K1187" s="39" t="s">
        <v>358</v>
      </c>
      <c r="M1187" s="39" t="s">
        <v>360</v>
      </c>
    </row>
    <row r="1188" spans="2:14" ht="22.5">
      <c r="B1188" s="17" t="s">
        <v>1019</v>
      </c>
      <c r="C1188" s="13" t="s">
        <v>1020</v>
      </c>
      <c r="D1188" s="40" t="s">
        <v>47</v>
      </c>
      <c r="E1188" s="41">
        <v>1</v>
      </c>
      <c r="F1188" s="49">
        <v>13.02</v>
      </c>
      <c r="G1188" s="47">
        <f t="shared" ref="G1188:G1189" si="201">TRUNC(E1188*F1188,2)</f>
        <v>13.02</v>
      </c>
      <c r="I1188" s="41">
        <v>1</v>
      </c>
      <c r="J1188" s="46" t="b">
        <f>E1188=I1188</f>
        <v>1</v>
      </c>
      <c r="K1188" s="16">
        <v>13.02</v>
      </c>
      <c r="L1188" s="46" t="b">
        <f>F1188=K1188</f>
        <v>1</v>
      </c>
      <c r="M1188" s="16">
        <v>13.02</v>
      </c>
      <c r="N1188" s="46" t="b">
        <f t="shared" si="199"/>
        <v>1</v>
      </c>
    </row>
    <row r="1189" spans="2:14" ht="22.5">
      <c r="B1189" s="17" t="s">
        <v>1033</v>
      </c>
      <c r="C1189" s="13" t="s">
        <v>1034</v>
      </c>
      <c r="D1189" s="40" t="s">
        <v>47</v>
      </c>
      <c r="E1189" s="41">
        <v>1</v>
      </c>
      <c r="F1189" s="49">
        <v>576.76</v>
      </c>
      <c r="G1189" s="47">
        <f t="shared" si="201"/>
        <v>576.76</v>
      </c>
      <c r="I1189" s="41">
        <v>1</v>
      </c>
      <c r="J1189" s="46" t="b">
        <f>E1189=I1189</f>
        <v>1</v>
      </c>
      <c r="K1189" s="16">
        <v>576.76</v>
      </c>
      <c r="L1189" s="46" t="b">
        <f>F1189=K1189</f>
        <v>1</v>
      </c>
      <c r="M1189" s="16">
        <v>576.76</v>
      </c>
      <c r="N1189" s="46" t="b">
        <f t="shared" si="199"/>
        <v>1</v>
      </c>
    </row>
    <row r="1190" spans="2:14">
      <c r="B1190" s="42"/>
      <c r="C1190" s="42"/>
      <c r="D1190" s="42"/>
      <c r="E1190" s="42"/>
      <c r="F1190" s="43" t="s">
        <v>21</v>
      </c>
      <c r="G1190" s="48">
        <f>SUM(G1188:G1189)</f>
        <v>589.78</v>
      </c>
      <c r="I1190" s="42"/>
      <c r="K1190" s="42"/>
      <c r="M1190" s="44">
        <v>589.78</v>
      </c>
      <c r="N1190" s="46" t="b">
        <f t="shared" si="199"/>
        <v>1</v>
      </c>
    </row>
    <row r="1192" spans="2:14">
      <c r="B1192" s="29" t="s">
        <v>1035</v>
      </c>
      <c r="C1192" s="30"/>
      <c r="D1192" s="30"/>
      <c r="E1192" s="30"/>
      <c r="F1192" s="30"/>
      <c r="G1192" s="31"/>
      <c r="I1192" s="30"/>
      <c r="K1192" s="30"/>
      <c r="M1192" s="31"/>
    </row>
    <row r="1193" spans="2:14">
      <c r="B1193" s="32" t="s">
        <v>351</v>
      </c>
      <c r="C1193" s="33"/>
      <c r="D1193" s="33"/>
      <c r="E1193" s="33"/>
      <c r="F1193" s="33"/>
      <c r="G1193" s="34"/>
      <c r="I1193" s="33"/>
      <c r="K1193" s="33"/>
      <c r="M1193" s="34"/>
    </row>
    <row r="1194" spans="2:14">
      <c r="B1194" s="35" t="s">
        <v>1036</v>
      </c>
      <c r="C1194" s="36"/>
      <c r="D1194" s="36"/>
      <c r="E1194" s="36"/>
      <c r="F1194" s="37"/>
      <c r="G1194" s="38"/>
      <c r="I1194" s="36"/>
      <c r="K1194" s="37"/>
      <c r="M1194" s="38"/>
    </row>
    <row r="1195" spans="2:14">
      <c r="B1195" s="39" t="s">
        <v>353</v>
      </c>
      <c r="C1195" s="7" t="s">
        <v>17</v>
      </c>
      <c r="D1195" s="39" t="s">
        <v>354</v>
      </c>
      <c r="E1195" s="39" t="s">
        <v>355</v>
      </c>
      <c r="F1195" s="39" t="s">
        <v>1684</v>
      </c>
      <c r="G1195" s="39" t="s">
        <v>360</v>
      </c>
      <c r="I1195" s="39" t="s">
        <v>355</v>
      </c>
      <c r="K1195" s="39" t="s">
        <v>358</v>
      </c>
      <c r="M1195" s="39" t="s">
        <v>360</v>
      </c>
    </row>
    <row r="1196" spans="2:14" ht="22.5">
      <c r="B1196" s="17" t="s">
        <v>1037</v>
      </c>
      <c r="C1196" s="13" t="s">
        <v>1038</v>
      </c>
      <c r="D1196" s="40" t="s">
        <v>47</v>
      </c>
      <c r="E1196" s="41">
        <v>1</v>
      </c>
      <c r="F1196" s="49">
        <v>103.77</v>
      </c>
      <c r="G1196" s="47">
        <f t="shared" ref="G1196:G1199" si="202">TRUNC(E1196*F1196,2)</f>
        <v>103.77</v>
      </c>
      <c r="I1196" s="41">
        <v>1</v>
      </c>
      <c r="J1196" s="46" t="b">
        <f>E1196=I1196</f>
        <v>1</v>
      </c>
      <c r="K1196" s="16">
        <v>103.77</v>
      </c>
      <c r="L1196" s="46" t="b">
        <f>F1196=K1196</f>
        <v>1</v>
      </c>
      <c r="M1196" s="16">
        <v>103.77</v>
      </c>
      <c r="N1196" s="46" t="b">
        <f t="shared" si="199"/>
        <v>1</v>
      </c>
    </row>
    <row r="1197" spans="2:14">
      <c r="B1197" s="17" t="s">
        <v>1013</v>
      </c>
      <c r="C1197" s="13" t="s">
        <v>1014</v>
      </c>
      <c r="D1197" s="40" t="s">
        <v>47</v>
      </c>
      <c r="E1197" s="41">
        <v>2.1000000000000001E-2</v>
      </c>
      <c r="F1197" s="49">
        <v>5.2</v>
      </c>
      <c r="G1197" s="47">
        <f t="shared" si="202"/>
        <v>0.1</v>
      </c>
      <c r="I1197" s="41">
        <v>2.1000000000000001E-2</v>
      </c>
      <c r="J1197" s="46" t="b">
        <f>E1197=I1197</f>
        <v>1</v>
      </c>
      <c r="K1197" s="16">
        <v>5.2</v>
      </c>
      <c r="L1197" s="46" t="b">
        <f>F1197=K1197</f>
        <v>1</v>
      </c>
      <c r="M1197" s="16">
        <v>0.1</v>
      </c>
      <c r="N1197" s="46" t="b">
        <f t="shared" si="199"/>
        <v>1</v>
      </c>
    </row>
    <row r="1198" spans="2:14" ht="22.5">
      <c r="B1198" s="17" t="s">
        <v>808</v>
      </c>
      <c r="C1198" s="13" t="s">
        <v>809</v>
      </c>
      <c r="D1198" s="40" t="s">
        <v>363</v>
      </c>
      <c r="E1198" s="41">
        <v>0.44669999999999999</v>
      </c>
      <c r="F1198" s="49">
        <v>27.84</v>
      </c>
      <c r="G1198" s="47">
        <f t="shared" si="202"/>
        <v>12.43</v>
      </c>
      <c r="I1198" s="41">
        <v>0.44669999999999999</v>
      </c>
      <c r="J1198" s="46" t="b">
        <f>E1198=I1198</f>
        <v>1</v>
      </c>
      <c r="K1198" s="16">
        <v>27.84</v>
      </c>
      <c r="L1198" s="46" t="b">
        <f>F1198=K1198</f>
        <v>1</v>
      </c>
      <c r="M1198" s="16">
        <v>12.43</v>
      </c>
      <c r="N1198" s="46" t="b">
        <f t="shared" si="199"/>
        <v>1</v>
      </c>
    </row>
    <row r="1199" spans="2:14">
      <c r="B1199" s="17" t="s">
        <v>364</v>
      </c>
      <c r="C1199" s="17" t="s">
        <v>365</v>
      </c>
      <c r="D1199" s="40" t="s">
        <v>363</v>
      </c>
      <c r="E1199" s="41">
        <v>0.14069999999999999</v>
      </c>
      <c r="F1199" s="49">
        <v>22.76</v>
      </c>
      <c r="G1199" s="47">
        <f t="shared" si="202"/>
        <v>3.2</v>
      </c>
      <c r="I1199" s="41">
        <v>0.14069999999999999</v>
      </c>
      <c r="J1199" s="46" t="b">
        <f>E1199=I1199</f>
        <v>1</v>
      </c>
      <c r="K1199" s="16">
        <v>22.76</v>
      </c>
      <c r="L1199" s="46" t="b">
        <f>F1199=K1199</f>
        <v>1</v>
      </c>
      <c r="M1199" s="16">
        <v>3.2</v>
      </c>
      <c r="N1199" s="46" t="b">
        <f t="shared" si="199"/>
        <v>1</v>
      </c>
    </row>
    <row r="1200" spans="2:14">
      <c r="B1200" s="42"/>
      <c r="C1200" s="42"/>
      <c r="D1200" s="42"/>
      <c r="E1200" s="42"/>
      <c r="F1200" s="43" t="s">
        <v>21</v>
      </c>
      <c r="G1200" s="48">
        <f>SUM(G1196:G1199)</f>
        <v>119.49999999999999</v>
      </c>
      <c r="I1200" s="42"/>
      <c r="K1200" s="42"/>
      <c r="M1200" s="44">
        <v>119.5</v>
      </c>
      <c r="N1200" s="46" t="b">
        <f t="shared" si="199"/>
        <v>1</v>
      </c>
    </row>
    <row r="1202" spans="2:14">
      <c r="B1202" s="29" t="s">
        <v>1039</v>
      </c>
      <c r="C1202" s="30"/>
      <c r="D1202" s="30"/>
      <c r="E1202" s="30"/>
      <c r="F1202" s="30"/>
      <c r="G1202" s="31"/>
      <c r="I1202" s="30"/>
      <c r="K1202" s="30"/>
      <c r="M1202" s="31"/>
    </row>
    <row r="1203" spans="2:14">
      <c r="B1203" s="32" t="s">
        <v>351</v>
      </c>
      <c r="C1203" s="33"/>
      <c r="D1203" s="33"/>
      <c r="E1203" s="33"/>
      <c r="F1203" s="33"/>
      <c r="G1203" s="34"/>
      <c r="I1203" s="33"/>
      <c r="K1203" s="33"/>
      <c r="M1203" s="34"/>
    </row>
    <row r="1204" spans="2:14">
      <c r="B1204" s="35" t="s">
        <v>1040</v>
      </c>
      <c r="C1204" s="36"/>
      <c r="D1204" s="36"/>
      <c r="E1204" s="36"/>
      <c r="F1204" s="37"/>
      <c r="G1204" s="38"/>
      <c r="I1204" s="36"/>
      <c r="K1204" s="37"/>
      <c r="M1204" s="38"/>
    </row>
    <row r="1205" spans="2:14">
      <c r="B1205" s="39" t="s">
        <v>353</v>
      </c>
      <c r="C1205" s="7" t="s">
        <v>17</v>
      </c>
      <c r="D1205" s="39" t="s">
        <v>354</v>
      </c>
      <c r="E1205" s="39" t="s">
        <v>355</v>
      </c>
      <c r="F1205" s="39" t="s">
        <v>1684</v>
      </c>
      <c r="G1205" s="39" t="s">
        <v>360</v>
      </c>
      <c r="I1205" s="39" t="s">
        <v>355</v>
      </c>
      <c r="K1205" s="39" t="s">
        <v>358</v>
      </c>
      <c r="M1205" s="39" t="s">
        <v>360</v>
      </c>
    </row>
    <row r="1206" spans="2:14" ht="33.75">
      <c r="B1206" s="17" t="s">
        <v>1041</v>
      </c>
      <c r="C1206" s="13" t="s">
        <v>1042</v>
      </c>
      <c r="D1206" s="40" t="s">
        <v>432</v>
      </c>
      <c r="E1206" s="41">
        <v>2.2451700000000002E-2</v>
      </c>
      <c r="F1206" s="49">
        <v>0.17</v>
      </c>
      <c r="G1206" s="47">
        <f t="shared" ref="G1206:G1208" si="203">TRUNC(E1206*F1206,2)</f>
        <v>0</v>
      </c>
      <c r="I1206" s="41">
        <v>2.2451700000000002E-2</v>
      </c>
      <c r="J1206" s="46" t="b">
        <f>E1206=I1206</f>
        <v>1</v>
      </c>
      <c r="K1206" s="16">
        <v>0.17</v>
      </c>
      <c r="L1206" s="46" t="b">
        <f>F1206=K1206</f>
        <v>1</v>
      </c>
      <c r="M1206" s="16">
        <v>0</v>
      </c>
      <c r="N1206" s="46" t="b">
        <f t="shared" si="199"/>
        <v>1</v>
      </c>
    </row>
    <row r="1207" spans="2:14" ht="33.75">
      <c r="B1207" s="17" t="s">
        <v>1043</v>
      </c>
      <c r="C1207" s="13" t="s">
        <v>1044</v>
      </c>
      <c r="D1207" s="40" t="s">
        <v>435</v>
      </c>
      <c r="E1207" s="41">
        <v>1.1712500000000001E-2</v>
      </c>
      <c r="F1207" s="49">
        <v>5.26</v>
      </c>
      <c r="G1207" s="47">
        <f t="shared" si="203"/>
        <v>0.06</v>
      </c>
      <c r="I1207" s="41">
        <v>1.1712500000000001E-2</v>
      </c>
      <c r="J1207" s="46" t="b">
        <f>E1207=I1207</f>
        <v>1</v>
      </c>
      <c r="K1207" s="16">
        <v>5.26</v>
      </c>
      <c r="L1207" s="46" t="b">
        <f>F1207=K1207</f>
        <v>1</v>
      </c>
      <c r="M1207" s="16">
        <v>0.06</v>
      </c>
      <c r="N1207" s="46" t="b">
        <f t="shared" si="199"/>
        <v>1</v>
      </c>
    </row>
    <row r="1208" spans="2:14">
      <c r="B1208" s="17" t="s">
        <v>364</v>
      </c>
      <c r="C1208" s="17" t="s">
        <v>365</v>
      </c>
      <c r="D1208" s="40" t="s">
        <v>363</v>
      </c>
      <c r="E1208" s="41">
        <v>6.83285E-2</v>
      </c>
      <c r="F1208" s="49">
        <v>22.76</v>
      </c>
      <c r="G1208" s="47">
        <f t="shared" si="203"/>
        <v>1.55</v>
      </c>
      <c r="I1208" s="41">
        <v>6.83285E-2</v>
      </c>
      <c r="J1208" s="46" t="b">
        <f>E1208=I1208</f>
        <v>1</v>
      </c>
      <c r="K1208" s="16">
        <v>22.76</v>
      </c>
      <c r="L1208" s="46" t="b">
        <f>F1208=K1208</f>
        <v>1</v>
      </c>
      <c r="M1208" s="16">
        <v>1.55</v>
      </c>
      <c r="N1208" s="46" t="b">
        <f t="shared" ref="N1208:N1218" si="204">G1208=M1208</f>
        <v>1</v>
      </c>
    </row>
    <row r="1209" spans="2:14">
      <c r="B1209" s="42"/>
      <c r="C1209" s="42"/>
      <c r="D1209" s="42"/>
      <c r="E1209" s="42"/>
      <c r="F1209" s="43" t="s">
        <v>21</v>
      </c>
      <c r="G1209" s="48">
        <f>SUM(G1206:G1208)</f>
        <v>1.61</v>
      </c>
      <c r="I1209" s="42"/>
      <c r="K1209" s="42"/>
      <c r="M1209" s="44">
        <v>1.61</v>
      </c>
      <c r="N1209" s="46" t="b">
        <f t="shared" si="204"/>
        <v>1</v>
      </c>
    </row>
    <row r="1211" spans="2:14">
      <c r="B1211" s="29" t="s">
        <v>1045</v>
      </c>
      <c r="C1211" s="30"/>
      <c r="D1211" s="30"/>
      <c r="E1211" s="30"/>
      <c r="F1211" s="30"/>
      <c r="G1211" s="31"/>
      <c r="I1211" s="30"/>
      <c r="K1211" s="30"/>
      <c r="M1211" s="31"/>
    </row>
    <row r="1212" spans="2:14">
      <c r="B1212" s="32" t="s">
        <v>351</v>
      </c>
      <c r="C1212" s="33"/>
      <c r="D1212" s="33"/>
      <c r="E1212" s="33"/>
      <c r="F1212" s="33"/>
      <c r="G1212" s="34"/>
      <c r="I1212" s="33"/>
      <c r="K1212" s="33"/>
      <c r="M1212" s="34"/>
    </row>
    <row r="1213" spans="2:14">
      <c r="B1213" s="35" t="s">
        <v>1046</v>
      </c>
      <c r="C1213" s="36"/>
      <c r="D1213" s="36"/>
      <c r="E1213" s="36"/>
      <c r="F1213" s="37"/>
      <c r="G1213" s="38"/>
      <c r="I1213" s="36"/>
      <c r="K1213" s="37"/>
      <c r="M1213" s="38"/>
    </row>
    <row r="1214" spans="2:14">
      <c r="B1214" s="39" t="s">
        <v>353</v>
      </c>
      <c r="C1214" s="7" t="s">
        <v>17</v>
      </c>
      <c r="D1214" s="39" t="s">
        <v>354</v>
      </c>
      <c r="E1214" s="39" t="s">
        <v>355</v>
      </c>
      <c r="F1214" s="39" t="s">
        <v>1684</v>
      </c>
      <c r="G1214" s="39" t="s">
        <v>360</v>
      </c>
      <c r="I1214" s="39" t="s">
        <v>355</v>
      </c>
      <c r="K1214" s="39" t="s">
        <v>358</v>
      </c>
      <c r="M1214" s="39" t="s">
        <v>360</v>
      </c>
    </row>
    <row r="1215" spans="2:14" ht="22.5">
      <c r="B1215" s="17" t="s">
        <v>1047</v>
      </c>
      <c r="C1215" s="13" t="s">
        <v>1048</v>
      </c>
      <c r="D1215" s="40" t="s">
        <v>35</v>
      </c>
      <c r="E1215" s="41">
        <v>1</v>
      </c>
      <c r="F1215" s="49">
        <v>10.5</v>
      </c>
      <c r="G1215" s="47">
        <f t="shared" ref="G1215:G1217" si="205">TRUNC(E1215*F1215,2)</f>
        <v>10.5</v>
      </c>
      <c r="I1215" s="41">
        <v>1</v>
      </c>
      <c r="J1215" s="46" t="b">
        <f>E1215=I1215</f>
        <v>1</v>
      </c>
      <c r="K1215" s="16">
        <v>10.5</v>
      </c>
      <c r="L1215" s="46" t="b">
        <f>F1215=K1215</f>
        <v>1</v>
      </c>
      <c r="M1215" s="16">
        <v>10.5</v>
      </c>
      <c r="N1215" s="46" t="b">
        <f t="shared" si="204"/>
        <v>1</v>
      </c>
    </row>
    <row r="1216" spans="2:14">
      <c r="B1216" s="17" t="s">
        <v>361</v>
      </c>
      <c r="C1216" s="13" t="s">
        <v>362</v>
      </c>
      <c r="D1216" s="40" t="s">
        <v>363</v>
      </c>
      <c r="E1216" s="41">
        <v>2.7699999999999999E-2</v>
      </c>
      <c r="F1216" s="49">
        <v>27.2</v>
      </c>
      <c r="G1216" s="47">
        <f t="shared" si="205"/>
        <v>0.75</v>
      </c>
      <c r="I1216" s="41">
        <v>2.7699999999999999E-2</v>
      </c>
      <c r="J1216" s="46" t="b">
        <f>E1216=I1216</f>
        <v>1</v>
      </c>
      <c r="K1216" s="16">
        <v>27.2</v>
      </c>
      <c r="L1216" s="46" t="b">
        <f>F1216=K1216</f>
        <v>1</v>
      </c>
      <c r="M1216" s="16">
        <v>0.75</v>
      </c>
      <c r="N1216" s="46" t="b">
        <f t="shared" si="204"/>
        <v>1</v>
      </c>
    </row>
    <row r="1217" spans="2:14">
      <c r="B1217" s="17" t="s">
        <v>364</v>
      </c>
      <c r="C1217" s="17" t="s">
        <v>365</v>
      </c>
      <c r="D1217" s="40" t="s">
        <v>363</v>
      </c>
      <c r="E1217" s="41">
        <v>0.1386</v>
      </c>
      <c r="F1217" s="49">
        <v>22.76</v>
      </c>
      <c r="G1217" s="47">
        <f t="shared" si="205"/>
        <v>3.15</v>
      </c>
      <c r="I1217" s="41">
        <v>0.1386</v>
      </c>
      <c r="J1217" s="46" t="b">
        <f>E1217=I1217</f>
        <v>1</v>
      </c>
      <c r="K1217" s="16">
        <v>22.76</v>
      </c>
      <c r="L1217" s="46" t="b">
        <f>F1217=K1217</f>
        <v>1</v>
      </c>
      <c r="M1217" s="16">
        <v>3.15</v>
      </c>
      <c r="N1217" s="46" t="b">
        <f t="shared" si="204"/>
        <v>1</v>
      </c>
    </row>
    <row r="1218" spans="2:14">
      <c r="B1218" s="42"/>
      <c r="C1218" s="42"/>
      <c r="D1218" s="42"/>
      <c r="E1218" s="42"/>
      <c r="F1218" s="43" t="s">
        <v>21</v>
      </c>
      <c r="G1218" s="48">
        <f>SUM(G1215:G1217)</f>
        <v>14.4</v>
      </c>
      <c r="I1218" s="42"/>
      <c r="K1218" s="42"/>
      <c r="M1218" s="44">
        <v>14.4</v>
      </c>
      <c r="N1218" s="46" t="b">
        <f t="shared" si="204"/>
        <v>1</v>
      </c>
    </row>
    <row r="1220" spans="2:14" ht="25.5" customHeight="1">
      <c r="B1220" s="64" t="s">
        <v>1683</v>
      </c>
      <c r="C1220" s="65"/>
      <c r="D1220" s="65"/>
      <c r="E1220" s="65"/>
      <c r="F1220" s="65"/>
      <c r="G1220" s="66"/>
      <c r="I1220" s="30"/>
      <c r="K1220" s="30"/>
      <c r="M1220" s="31"/>
    </row>
    <row r="1221" spans="2:14">
      <c r="B1221" s="32" t="s">
        <v>367</v>
      </c>
      <c r="C1221" s="33"/>
      <c r="D1221" s="33"/>
      <c r="E1221" s="33"/>
      <c r="F1221" s="33"/>
      <c r="G1221" s="34"/>
      <c r="I1221" s="33"/>
      <c r="K1221" s="33"/>
      <c r="M1221" s="34"/>
    </row>
    <row r="1222" spans="2:14">
      <c r="B1222" s="35" t="s">
        <v>1012</v>
      </c>
      <c r="C1222" s="36"/>
      <c r="D1222" s="36"/>
      <c r="E1222" s="36"/>
      <c r="F1222" s="37"/>
      <c r="G1222" s="38"/>
      <c r="I1222" s="36"/>
      <c r="K1222" s="37"/>
      <c r="M1222" s="38"/>
    </row>
    <row r="1223" spans="2:14">
      <c r="B1223" s="39" t="s">
        <v>353</v>
      </c>
      <c r="C1223" s="7" t="s">
        <v>17</v>
      </c>
      <c r="D1223" s="39" t="s">
        <v>354</v>
      </c>
      <c r="E1223" s="39" t="s">
        <v>355</v>
      </c>
      <c r="F1223" s="39" t="s">
        <v>1684</v>
      </c>
      <c r="G1223" s="39" t="s">
        <v>360</v>
      </c>
      <c r="I1223" s="39" t="s">
        <v>355</v>
      </c>
      <c r="K1223" s="39" t="s">
        <v>358</v>
      </c>
      <c r="M1223" s="39" t="s">
        <v>360</v>
      </c>
    </row>
    <row r="1224" spans="2:14" ht="56.25">
      <c r="B1224" s="45" t="s">
        <v>1682</v>
      </c>
      <c r="C1224" s="13" t="s">
        <v>346</v>
      </c>
      <c r="D1224" s="40" t="s">
        <v>347</v>
      </c>
      <c r="E1224" s="41">
        <v>1</v>
      </c>
      <c r="F1224" s="49">
        <v>3405.59</v>
      </c>
      <c r="G1224" s="47">
        <f>TRUNC(E1224*F1224,2)</f>
        <v>3405.59</v>
      </c>
      <c r="I1224" s="41">
        <v>1</v>
      </c>
      <c r="J1224" s="46" t="b">
        <f>E1224=I1224</f>
        <v>1</v>
      </c>
      <c r="K1224" s="16">
        <v>3405.59</v>
      </c>
      <c r="L1224" s="46" t="b">
        <f>F1224=K1224</f>
        <v>1</v>
      </c>
      <c r="M1224" s="16">
        <v>3405.59</v>
      </c>
      <c r="N1224" s="46" t="b">
        <f t="shared" ref="N1224:N1225" si="206">G1224=M1224</f>
        <v>1</v>
      </c>
    </row>
    <row r="1225" spans="2:14">
      <c r="F1225" s="43" t="s">
        <v>21</v>
      </c>
      <c r="G1225" s="48">
        <f>SUM(G1224)</f>
        <v>3405.59</v>
      </c>
      <c r="M1225" s="22">
        <v>3405.59</v>
      </c>
      <c r="N1225" s="46" t="b">
        <f t="shared" si="206"/>
        <v>1</v>
      </c>
    </row>
  </sheetData>
  <sheetProtection algorithmName="SHA-512" hashValue="t60lF9X+0296u/ZY0zv6xc1+FPbJAAEoAffS7J2VzrI/uQnBkkGEn/wo2HffVFXc8rXhKv++U8Se2O8gxpxvNg==" saltValue="6Inmnn9gwhT90lolCKKToA==" spinCount="100000" sheet="1" objects="1" scenarios="1"/>
  <mergeCells count="70">
    <mergeCell ref="B1184:G1184"/>
    <mergeCell ref="B1220:G1220"/>
    <mergeCell ref="B1106:G1106"/>
    <mergeCell ref="B1117:G1117"/>
    <mergeCell ref="B1126:G1126"/>
    <mergeCell ref="B1149:G1149"/>
    <mergeCell ref="B1160:G1160"/>
    <mergeCell ref="B1174:G1174"/>
    <mergeCell ref="B1094:G1094"/>
    <mergeCell ref="B901:G901"/>
    <mergeCell ref="B957:G957"/>
    <mergeCell ref="B983:G983"/>
    <mergeCell ref="B993:G993"/>
    <mergeCell ref="B1003:G1003"/>
    <mergeCell ref="B1013:G1013"/>
    <mergeCell ref="B1025:G1025"/>
    <mergeCell ref="B1037:G1037"/>
    <mergeCell ref="B1048:G1048"/>
    <mergeCell ref="B1071:G1071"/>
    <mergeCell ref="B1082:G1082"/>
    <mergeCell ref="B891:G891"/>
    <mergeCell ref="B867:G867"/>
    <mergeCell ref="B879:G879"/>
    <mergeCell ref="B640:G640"/>
    <mergeCell ref="B650:G650"/>
    <mergeCell ref="B687:G687"/>
    <mergeCell ref="B710:G710"/>
    <mergeCell ref="B738:G738"/>
    <mergeCell ref="B750:G750"/>
    <mergeCell ref="B762:G762"/>
    <mergeCell ref="B774:G774"/>
    <mergeCell ref="B786:G786"/>
    <mergeCell ref="B798:G798"/>
    <mergeCell ref="B834:G834"/>
    <mergeCell ref="B581:G581"/>
    <mergeCell ref="B454:G454"/>
    <mergeCell ref="B463:G463"/>
    <mergeCell ref="B473:G473"/>
    <mergeCell ref="B483:G483"/>
    <mergeCell ref="B493:G493"/>
    <mergeCell ref="B503:G503"/>
    <mergeCell ref="B511:G511"/>
    <mergeCell ref="B519:G519"/>
    <mergeCell ref="B527:G527"/>
    <mergeCell ref="B561:G561"/>
    <mergeCell ref="B571:G571"/>
    <mergeCell ref="B444:G444"/>
    <mergeCell ref="B258:G258"/>
    <mergeCell ref="B269:G269"/>
    <mergeCell ref="B280:G280"/>
    <mergeCell ref="B290:G290"/>
    <mergeCell ref="B310:G310"/>
    <mergeCell ref="B319:G319"/>
    <mergeCell ref="B328:G328"/>
    <mergeCell ref="B357:G357"/>
    <mergeCell ref="B366:G366"/>
    <mergeCell ref="B389:G389"/>
    <mergeCell ref="B422:G422"/>
    <mergeCell ref="B236:G236"/>
    <mergeCell ref="B2:G2"/>
    <mergeCell ref="B11:G11"/>
    <mergeCell ref="B61:G61"/>
    <mergeCell ref="B82:G82"/>
    <mergeCell ref="B122:G122"/>
    <mergeCell ref="B135:G135"/>
    <mergeCell ref="B148:G148"/>
    <mergeCell ref="B159:G159"/>
    <mergeCell ref="B195:G195"/>
    <mergeCell ref="B207:G207"/>
    <mergeCell ref="B225:G225"/>
  </mergeCells>
  <pageMargins left="0.7" right="0.7" top="0.75" bottom="0.75" header="0.3" footer="0.3"/>
  <pageSetup paperSize="9" scale="95" fitToHeight="0" orientation="portrait" r:id="rId1"/>
  <headerFooter scaleWithDoc="0"/>
  <rowBreaks count="23" manualBreakCount="23">
    <brk id="47" min="1" max="6" man="1"/>
    <brk id="91" min="1" max="6" man="1"/>
    <brk id="134" min="1" max="6" man="1"/>
    <brk id="174" min="1" max="6" man="1"/>
    <brk id="206" min="1" max="6" man="1"/>
    <brk id="289" min="1" max="6" man="1"/>
    <brk id="435" min="1" max="6" man="1"/>
    <brk id="482" min="1" max="6" man="1"/>
    <brk id="526" min="1" max="6" man="1"/>
    <brk id="570" min="1" max="6" man="1"/>
    <brk id="619" min="1" max="6" man="1"/>
    <brk id="659" min="1" max="6" man="1"/>
    <brk id="686" min="1" max="6" man="1"/>
    <brk id="773" min="1" max="6" man="1"/>
    <brk id="821" min="1" max="6" man="1"/>
    <brk id="866" min="1" max="6" man="1"/>
    <brk id="910" min="1" max="6" man="1"/>
    <brk id="992" min="1" max="6" man="1"/>
    <brk id="1036" min="1" max="6" man="1"/>
    <brk id="1070" min="1" max="6" man="1"/>
    <brk id="1105" min="1" max="6" man="1"/>
    <brk id="1148" min="1" max="6" man="1"/>
    <brk id="1183" min="1" max="6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1441"/>
  <sheetViews>
    <sheetView zoomScaleNormal="100" workbookViewId="0"/>
  </sheetViews>
  <sheetFormatPr defaultRowHeight="12.75"/>
  <cols>
    <col min="1" max="1" width="10" customWidth="1"/>
    <col min="2" max="2" width="40" customWidth="1"/>
    <col min="3" max="3" width="8" customWidth="1"/>
    <col min="4" max="9" width="12" customWidth="1"/>
  </cols>
  <sheetData>
    <row r="1" spans="1:9">
      <c r="A1" s="29" t="s">
        <v>1049</v>
      </c>
      <c r="B1" s="30"/>
      <c r="C1" s="30"/>
      <c r="D1" s="30"/>
      <c r="E1" s="30"/>
      <c r="F1" s="30"/>
      <c r="G1" s="30"/>
      <c r="H1" s="30"/>
      <c r="I1" s="31"/>
    </row>
    <row r="2" spans="1:9">
      <c r="A2" s="32" t="s">
        <v>351</v>
      </c>
      <c r="B2" s="33"/>
      <c r="C2" s="33"/>
      <c r="D2" s="33"/>
      <c r="E2" s="33"/>
      <c r="F2" s="33"/>
      <c r="G2" s="33"/>
      <c r="H2" s="33"/>
      <c r="I2" s="34"/>
    </row>
    <row r="3" spans="1:9">
      <c r="A3" s="35" t="s">
        <v>1050</v>
      </c>
      <c r="B3" s="36"/>
      <c r="C3" s="36"/>
      <c r="D3" s="36"/>
      <c r="E3" s="37"/>
      <c r="F3" s="37"/>
      <c r="G3" s="37"/>
      <c r="H3" s="37"/>
      <c r="I3" s="38"/>
    </row>
    <row r="4" spans="1:9">
      <c r="A4" s="39" t="s">
        <v>353</v>
      </c>
      <c r="B4" s="7" t="s">
        <v>17</v>
      </c>
      <c r="C4" s="39" t="s">
        <v>354</v>
      </c>
      <c r="D4" s="39" t="s">
        <v>355</v>
      </c>
      <c r="E4" s="39" t="s">
        <v>356</v>
      </c>
      <c r="F4" s="39" t="s">
        <v>357</v>
      </c>
      <c r="G4" s="39" t="s">
        <v>358</v>
      </c>
      <c r="H4" s="39" t="s">
        <v>359</v>
      </c>
      <c r="I4" s="39" t="s">
        <v>360</v>
      </c>
    </row>
    <row r="5" spans="1:9">
      <c r="A5" s="17" t="s">
        <v>1051</v>
      </c>
      <c r="B5" s="13" t="s">
        <v>1052</v>
      </c>
      <c r="C5" s="40" t="s">
        <v>363</v>
      </c>
      <c r="D5" s="41">
        <v>1</v>
      </c>
      <c r="E5" s="16">
        <v>1</v>
      </c>
      <c r="F5" s="16">
        <v>0</v>
      </c>
      <c r="G5" s="16">
        <v>20.309999999999999</v>
      </c>
      <c r="H5" s="16">
        <v>0</v>
      </c>
      <c r="I5" s="16">
        <v>20.309999999999999</v>
      </c>
    </row>
    <row r="6" spans="1:9" ht="22.5">
      <c r="A6" s="17" t="s">
        <v>1053</v>
      </c>
      <c r="B6" s="13" t="s">
        <v>1054</v>
      </c>
      <c r="C6" s="40" t="s">
        <v>363</v>
      </c>
      <c r="D6" s="41">
        <v>1</v>
      </c>
      <c r="E6" s="16">
        <v>1</v>
      </c>
      <c r="F6" s="16">
        <v>0</v>
      </c>
      <c r="G6" s="16">
        <v>1.73</v>
      </c>
      <c r="H6" s="16">
        <v>0</v>
      </c>
      <c r="I6" s="16">
        <v>1.73</v>
      </c>
    </row>
    <row r="7" spans="1:9" ht="22.5">
      <c r="A7" s="17" t="s">
        <v>1055</v>
      </c>
      <c r="B7" s="13" t="s">
        <v>1056</v>
      </c>
      <c r="C7" s="40" t="s">
        <v>363</v>
      </c>
      <c r="D7" s="41">
        <v>1</v>
      </c>
      <c r="E7" s="16">
        <v>1</v>
      </c>
      <c r="F7" s="16">
        <v>0</v>
      </c>
      <c r="G7" s="16">
        <v>1.43</v>
      </c>
      <c r="H7" s="16">
        <v>0</v>
      </c>
      <c r="I7" s="16">
        <v>1.43</v>
      </c>
    </row>
    <row r="8" spans="1:9" ht="22.5">
      <c r="A8" s="17" t="s">
        <v>1057</v>
      </c>
      <c r="B8" s="13" t="s">
        <v>1058</v>
      </c>
      <c r="C8" s="40" t="s">
        <v>363</v>
      </c>
      <c r="D8" s="41">
        <v>1</v>
      </c>
      <c r="E8" s="16">
        <v>1</v>
      </c>
      <c r="F8" s="16">
        <v>0</v>
      </c>
      <c r="G8" s="16">
        <v>1.67</v>
      </c>
      <c r="H8" s="16">
        <v>0</v>
      </c>
      <c r="I8" s="16">
        <v>1.67</v>
      </c>
    </row>
    <row r="9" spans="1:9" ht="22.5">
      <c r="A9" s="17" t="s">
        <v>1059</v>
      </c>
      <c r="B9" s="13" t="s">
        <v>1060</v>
      </c>
      <c r="C9" s="40" t="s">
        <v>363</v>
      </c>
      <c r="D9" s="41">
        <v>1</v>
      </c>
      <c r="E9" s="16">
        <v>1</v>
      </c>
      <c r="F9" s="16">
        <v>0</v>
      </c>
      <c r="G9" s="16">
        <v>0.81</v>
      </c>
      <c r="H9" s="16">
        <v>0</v>
      </c>
      <c r="I9" s="16">
        <v>0.81</v>
      </c>
    </row>
    <row r="10" spans="1:9" ht="22.5">
      <c r="A10" s="17" t="s">
        <v>1061</v>
      </c>
      <c r="B10" s="13" t="s">
        <v>1062</v>
      </c>
      <c r="C10" s="40" t="s">
        <v>363</v>
      </c>
      <c r="D10" s="41">
        <v>1</v>
      </c>
      <c r="E10" s="16">
        <v>1</v>
      </c>
      <c r="F10" s="16">
        <v>0</v>
      </c>
      <c r="G10" s="16">
        <v>0.11</v>
      </c>
      <c r="H10" s="16">
        <v>0</v>
      </c>
      <c r="I10" s="16">
        <v>0.11</v>
      </c>
    </row>
    <row r="11" spans="1:9" ht="22.5">
      <c r="A11" s="17" t="s">
        <v>1063</v>
      </c>
      <c r="B11" s="13" t="s">
        <v>1064</v>
      </c>
      <c r="C11" s="40" t="s">
        <v>363</v>
      </c>
      <c r="D11" s="41">
        <v>1</v>
      </c>
      <c r="E11" s="16">
        <v>1</v>
      </c>
      <c r="F11" s="16">
        <v>0</v>
      </c>
      <c r="G11" s="16">
        <v>1.04</v>
      </c>
      <c r="H11" s="16">
        <v>0</v>
      </c>
      <c r="I11" s="16">
        <v>1.04</v>
      </c>
    </row>
    <row r="12" spans="1:9">
      <c r="A12" s="17" t="s">
        <v>1065</v>
      </c>
      <c r="B12" s="17" t="s">
        <v>1066</v>
      </c>
      <c r="C12" s="40" t="s">
        <v>363</v>
      </c>
      <c r="D12" s="41">
        <v>1</v>
      </c>
      <c r="E12" s="16">
        <v>1</v>
      </c>
      <c r="F12" s="16">
        <v>0</v>
      </c>
      <c r="G12" s="16">
        <v>0.1</v>
      </c>
      <c r="H12" s="16">
        <v>0</v>
      </c>
      <c r="I12" s="16">
        <v>0.1</v>
      </c>
    </row>
    <row r="15" spans="1:9">
      <c r="A15" s="29" t="s">
        <v>1067</v>
      </c>
      <c r="B15" s="30"/>
      <c r="C15" s="30"/>
      <c r="D15" s="30"/>
      <c r="E15" s="30"/>
      <c r="F15" s="30"/>
      <c r="G15" s="30"/>
      <c r="H15" s="30"/>
      <c r="I15" s="31"/>
    </row>
    <row r="16" spans="1:9">
      <c r="A16" s="32" t="s">
        <v>351</v>
      </c>
      <c r="B16" s="33"/>
      <c r="C16" s="33"/>
      <c r="D16" s="33"/>
      <c r="E16" s="33"/>
      <c r="F16" s="33"/>
      <c r="G16" s="33"/>
      <c r="H16" s="33"/>
      <c r="I16" s="34"/>
    </row>
    <row r="17" spans="1:9">
      <c r="A17" s="35" t="s">
        <v>1068</v>
      </c>
      <c r="B17" s="36"/>
      <c r="C17" s="36"/>
      <c r="D17" s="36"/>
      <c r="E17" s="37"/>
      <c r="F17" s="37"/>
      <c r="G17" s="37"/>
      <c r="H17" s="37"/>
      <c r="I17" s="38"/>
    </row>
    <row r="18" spans="1:9">
      <c r="A18" s="39" t="s">
        <v>353</v>
      </c>
      <c r="B18" s="7" t="s">
        <v>17</v>
      </c>
      <c r="C18" s="39" t="s">
        <v>354</v>
      </c>
      <c r="D18" s="39" t="s">
        <v>355</v>
      </c>
      <c r="E18" s="39" t="s">
        <v>356</v>
      </c>
      <c r="F18" s="39" t="s">
        <v>357</v>
      </c>
      <c r="G18" s="39" t="s">
        <v>358</v>
      </c>
      <c r="H18" s="39" t="s">
        <v>359</v>
      </c>
      <c r="I18" s="39" t="s">
        <v>360</v>
      </c>
    </row>
    <row r="19" spans="1:9">
      <c r="A19" s="17" t="s">
        <v>1069</v>
      </c>
      <c r="B19" s="13" t="s">
        <v>1070</v>
      </c>
      <c r="C19" s="40" t="s">
        <v>363</v>
      </c>
      <c r="D19" s="41">
        <v>1</v>
      </c>
      <c r="E19" s="16">
        <v>1</v>
      </c>
      <c r="F19" s="16">
        <v>0</v>
      </c>
      <c r="G19" s="16">
        <v>15.89</v>
      </c>
      <c r="H19" s="16">
        <v>0</v>
      </c>
      <c r="I19" s="16">
        <v>15.89</v>
      </c>
    </row>
    <row r="20" spans="1:9" ht="22.5">
      <c r="A20" s="17" t="s">
        <v>1053</v>
      </c>
      <c r="B20" s="13" t="s">
        <v>1054</v>
      </c>
      <c r="C20" s="40" t="s">
        <v>363</v>
      </c>
      <c r="D20" s="41">
        <v>1</v>
      </c>
      <c r="E20" s="16">
        <v>1</v>
      </c>
      <c r="F20" s="16">
        <v>0</v>
      </c>
      <c r="G20" s="16">
        <v>1.73</v>
      </c>
      <c r="H20" s="16">
        <v>0</v>
      </c>
      <c r="I20" s="16">
        <v>1.73</v>
      </c>
    </row>
    <row r="21" spans="1:9" ht="22.5">
      <c r="A21" s="17" t="s">
        <v>1071</v>
      </c>
      <c r="B21" s="13" t="s">
        <v>1072</v>
      </c>
      <c r="C21" s="40" t="s">
        <v>363</v>
      </c>
      <c r="D21" s="41">
        <v>1</v>
      </c>
      <c r="E21" s="16">
        <v>1</v>
      </c>
      <c r="F21" s="16">
        <v>0</v>
      </c>
      <c r="G21" s="16">
        <v>1.5</v>
      </c>
      <c r="H21" s="16">
        <v>0</v>
      </c>
      <c r="I21" s="16">
        <v>1.5</v>
      </c>
    </row>
    <row r="22" spans="1:9" ht="22.5">
      <c r="A22" s="17" t="s">
        <v>1057</v>
      </c>
      <c r="B22" s="13" t="s">
        <v>1058</v>
      </c>
      <c r="C22" s="40" t="s">
        <v>363</v>
      </c>
      <c r="D22" s="41">
        <v>1</v>
      </c>
      <c r="E22" s="16">
        <v>1</v>
      </c>
      <c r="F22" s="16">
        <v>0</v>
      </c>
      <c r="G22" s="16">
        <v>1.67</v>
      </c>
      <c r="H22" s="16">
        <v>0</v>
      </c>
      <c r="I22" s="16">
        <v>1.67</v>
      </c>
    </row>
    <row r="23" spans="1:9" ht="22.5">
      <c r="A23" s="17" t="s">
        <v>1073</v>
      </c>
      <c r="B23" s="13" t="s">
        <v>1074</v>
      </c>
      <c r="C23" s="40" t="s">
        <v>363</v>
      </c>
      <c r="D23" s="41">
        <v>1</v>
      </c>
      <c r="E23" s="16">
        <v>1</v>
      </c>
      <c r="F23" s="16">
        <v>0</v>
      </c>
      <c r="G23" s="16">
        <v>0.49</v>
      </c>
      <c r="H23" s="16">
        <v>0</v>
      </c>
      <c r="I23" s="16">
        <v>0.49</v>
      </c>
    </row>
    <row r="24" spans="1:9" ht="22.5">
      <c r="A24" s="17" t="s">
        <v>1061</v>
      </c>
      <c r="B24" s="13" t="s">
        <v>1062</v>
      </c>
      <c r="C24" s="40" t="s">
        <v>363</v>
      </c>
      <c r="D24" s="41">
        <v>1</v>
      </c>
      <c r="E24" s="16">
        <v>1</v>
      </c>
      <c r="F24" s="16">
        <v>0</v>
      </c>
      <c r="G24" s="16">
        <v>0.11</v>
      </c>
      <c r="H24" s="16">
        <v>0</v>
      </c>
      <c r="I24" s="16">
        <v>0.11</v>
      </c>
    </row>
    <row r="25" spans="1:9" ht="22.5">
      <c r="A25" s="17" t="s">
        <v>1063</v>
      </c>
      <c r="B25" s="13" t="s">
        <v>1064</v>
      </c>
      <c r="C25" s="40" t="s">
        <v>363</v>
      </c>
      <c r="D25" s="41">
        <v>1</v>
      </c>
      <c r="E25" s="16">
        <v>1</v>
      </c>
      <c r="F25" s="16">
        <v>0</v>
      </c>
      <c r="G25" s="16">
        <v>1.04</v>
      </c>
      <c r="H25" s="16">
        <v>0</v>
      </c>
      <c r="I25" s="16">
        <v>1.04</v>
      </c>
    </row>
    <row r="26" spans="1:9">
      <c r="A26" s="17" t="s">
        <v>1075</v>
      </c>
      <c r="B26" s="17" t="s">
        <v>1076</v>
      </c>
      <c r="C26" s="40" t="s">
        <v>363</v>
      </c>
      <c r="D26" s="41">
        <v>1</v>
      </c>
      <c r="E26" s="16">
        <v>1</v>
      </c>
      <c r="F26" s="16">
        <v>0</v>
      </c>
      <c r="G26" s="16">
        <v>0.33</v>
      </c>
      <c r="H26" s="16">
        <v>0</v>
      </c>
      <c r="I26" s="16">
        <v>0.33</v>
      </c>
    </row>
    <row r="29" spans="1:9">
      <c r="A29" s="29" t="s">
        <v>1077</v>
      </c>
      <c r="B29" s="30"/>
      <c r="C29" s="30"/>
      <c r="D29" s="30"/>
      <c r="E29" s="30"/>
      <c r="F29" s="30"/>
      <c r="G29" s="30"/>
      <c r="H29" s="30"/>
      <c r="I29" s="31"/>
    </row>
    <row r="30" spans="1:9">
      <c r="A30" s="32" t="s">
        <v>351</v>
      </c>
      <c r="B30" s="33"/>
      <c r="C30" s="33"/>
      <c r="D30" s="33"/>
      <c r="E30" s="33"/>
      <c r="F30" s="33"/>
      <c r="G30" s="33"/>
      <c r="H30" s="33"/>
      <c r="I30" s="34"/>
    </row>
    <row r="31" spans="1:9">
      <c r="A31" s="35" t="s">
        <v>1078</v>
      </c>
      <c r="B31" s="36"/>
      <c r="C31" s="36"/>
      <c r="D31" s="36"/>
      <c r="E31" s="37"/>
      <c r="F31" s="37"/>
      <c r="G31" s="37"/>
      <c r="H31" s="37"/>
      <c r="I31" s="38"/>
    </row>
    <row r="32" spans="1:9">
      <c r="A32" s="39" t="s">
        <v>353</v>
      </c>
      <c r="B32" s="7" t="s">
        <v>17</v>
      </c>
      <c r="C32" s="39" t="s">
        <v>354</v>
      </c>
      <c r="D32" s="39" t="s">
        <v>355</v>
      </c>
      <c r="E32" s="39" t="s">
        <v>356</v>
      </c>
      <c r="F32" s="39" t="s">
        <v>357</v>
      </c>
      <c r="G32" s="39" t="s">
        <v>358</v>
      </c>
      <c r="H32" s="39" t="s">
        <v>359</v>
      </c>
      <c r="I32" s="39" t="s">
        <v>360</v>
      </c>
    </row>
    <row r="33" spans="1:9">
      <c r="A33" s="17" t="s">
        <v>1051</v>
      </c>
      <c r="B33" s="17" t="s">
        <v>1052</v>
      </c>
      <c r="C33" s="40" t="s">
        <v>363</v>
      </c>
      <c r="D33" s="41">
        <v>5.0899999999999999E-3</v>
      </c>
      <c r="E33" s="16">
        <v>1</v>
      </c>
      <c r="F33" s="16">
        <v>0</v>
      </c>
      <c r="G33" s="16">
        <v>20.309999999999999</v>
      </c>
      <c r="H33" s="16">
        <v>0</v>
      </c>
      <c r="I33" s="16">
        <v>0.1</v>
      </c>
    </row>
    <row r="36" spans="1:9">
      <c r="A36" s="29" t="s">
        <v>1079</v>
      </c>
      <c r="B36" s="30"/>
      <c r="C36" s="30"/>
      <c r="D36" s="30"/>
      <c r="E36" s="30"/>
      <c r="F36" s="30"/>
      <c r="G36" s="30"/>
      <c r="H36" s="30"/>
      <c r="I36" s="31"/>
    </row>
    <row r="37" spans="1:9">
      <c r="A37" s="32" t="s">
        <v>351</v>
      </c>
      <c r="B37" s="33"/>
      <c r="C37" s="33"/>
      <c r="D37" s="33"/>
      <c r="E37" s="33"/>
      <c r="F37" s="33"/>
      <c r="G37" s="33"/>
      <c r="H37" s="33"/>
      <c r="I37" s="34"/>
    </row>
    <row r="38" spans="1:9">
      <c r="A38" s="35" t="s">
        <v>1080</v>
      </c>
      <c r="B38" s="36"/>
      <c r="C38" s="36"/>
      <c r="D38" s="36"/>
      <c r="E38" s="37"/>
      <c r="F38" s="37"/>
      <c r="G38" s="37"/>
      <c r="H38" s="37"/>
      <c r="I38" s="38"/>
    </row>
    <row r="39" spans="1:9">
      <c r="A39" s="39" t="s">
        <v>353</v>
      </c>
      <c r="B39" s="7" t="s">
        <v>17</v>
      </c>
      <c r="C39" s="39" t="s">
        <v>354</v>
      </c>
      <c r="D39" s="39" t="s">
        <v>355</v>
      </c>
      <c r="E39" s="39" t="s">
        <v>356</v>
      </c>
      <c r="F39" s="39" t="s">
        <v>357</v>
      </c>
      <c r="G39" s="39" t="s">
        <v>358</v>
      </c>
      <c r="H39" s="39" t="s">
        <v>359</v>
      </c>
      <c r="I39" s="39" t="s">
        <v>360</v>
      </c>
    </row>
    <row r="40" spans="1:9">
      <c r="A40" s="17" t="s">
        <v>1069</v>
      </c>
      <c r="B40" s="17" t="s">
        <v>1070</v>
      </c>
      <c r="C40" s="40" t="s">
        <v>363</v>
      </c>
      <c r="D40" s="41">
        <v>2.12E-2</v>
      </c>
      <c r="E40" s="16">
        <v>1</v>
      </c>
      <c r="F40" s="16">
        <v>0</v>
      </c>
      <c r="G40" s="16">
        <v>15.89</v>
      </c>
      <c r="H40" s="16">
        <v>0</v>
      </c>
      <c r="I40" s="16">
        <v>0.33</v>
      </c>
    </row>
    <row r="43" spans="1:9">
      <c r="A43" s="29" t="s">
        <v>1081</v>
      </c>
      <c r="B43" s="30"/>
      <c r="C43" s="30"/>
      <c r="D43" s="30"/>
      <c r="E43" s="30"/>
      <c r="F43" s="30"/>
      <c r="G43" s="30"/>
      <c r="H43" s="30"/>
      <c r="I43" s="31"/>
    </row>
    <row r="44" spans="1:9">
      <c r="A44" s="32" t="s">
        <v>351</v>
      </c>
      <c r="B44" s="33"/>
      <c r="C44" s="33"/>
      <c r="D44" s="33"/>
      <c r="E44" s="33"/>
      <c r="F44" s="33"/>
      <c r="G44" s="33"/>
      <c r="H44" s="33"/>
      <c r="I44" s="34"/>
    </row>
    <row r="45" spans="1:9">
      <c r="A45" s="35" t="s">
        <v>1082</v>
      </c>
      <c r="B45" s="36"/>
      <c r="C45" s="36"/>
      <c r="D45" s="36"/>
      <c r="E45" s="37"/>
      <c r="F45" s="37"/>
      <c r="G45" s="37"/>
      <c r="H45" s="37"/>
      <c r="I45" s="38"/>
    </row>
    <row r="46" spans="1:9">
      <c r="A46" s="39" t="s">
        <v>353</v>
      </c>
      <c r="B46" s="7" t="s">
        <v>17</v>
      </c>
      <c r="C46" s="39" t="s">
        <v>354</v>
      </c>
      <c r="D46" s="39" t="s">
        <v>355</v>
      </c>
      <c r="E46" s="39" t="s">
        <v>356</v>
      </c>
      <c r="F46" s="39" t="s">
        <v>357</v>
      </c>
      <c r="G46" s="39" t="s">
        <v>358</v>
      </c>
      <c r="H46" s="39" t="s">
        <v>359</v>
      </c>
      <c r="I46" s="39" t="s">
        <v>360</v>
      </c>
    </row>
    <row r="47" spans="1:9">
      <c r="A47" s="17" t="s">
        <v>1083</v>
      </c>
      <c r="B47" s="13" t="s">
        <v>1084</v>
      </c>
      <c r="C47" s="40" t="s">
        <v>363</v>
      </c>
      <c r="D47" s="41">
        <v>1</v>
      </c>
      <c r="E47" s="16">
        <v>1</v>
      </c>
      <c r="F47" s="16">
        <v>0</v>
      </c>
      <c r="G47" s="16">
        <v>21.26</v>
      </c>
      <c r="H47" s="16">
        <v>0</v>
      </c>
      <c r="I47" s="16">
        <v>21.26</v>
      </c>
    </row>
    <row r="48" spans="1:9" ht="22.5">
      <c r="A48" s="17" t="s">
        <v>1053</v>
      </c>
      <c r="B48" s="13" t="s">
        <v>1054</v>
      </c>
      <c r="C48" s="40" t="s">
        <v>363</v>
      </c>
      <c r="D48" s="41">
        <v>1</v>
      </c>
      <c r="E48" s="16">
        <v>1</v>
      </c>
      <c r="F48" s="16">
        <v>0</v>
      </c>
      <c r="G48" s="16">
        <v>1.73</v>
      </c>
      <c r="H48" s="16">
        <v>0</v>
      </c>
      <c r="I48" s="16">
        <v>1.73</v>
      </c>
    </row>
    <row r="49" spans="1:9" ht="22.5">
      <c r="A49" s="17" t="s">
        <v>1085</v>
      </c>
      <c r="B49" s="13" t="s">
        <v>1086</v>
      </c>
      <c r="C49" s="40" t="s">
        <v>363</v>
      </c>
      <c r="D49" s="41">
        <v>1</v>
      </c>
      <c r="E49" s="16">
        <v>1</v>
      </c>
      <c r="F49" s="16">
        <v>0</v>
      </c>
      <c r="G49" s="16">
        <v>1.41</v>
      </c>
      <c r="H49" s="16">
        <v>0</v>
      </c>
      <c r="I49" s="16">
        <v>1.41</v>
      </c>
    </row>
    <row r="50" spans="1:9" ht="22.5">
      <c r="A50" s="17" t="s">
        <v>1057</v>
      </c>
      <c r="B50" s="13" t="s">
        <v>1058</v>
      </c>
      <c r="C50" s="40" t="s">
        <v>363</v>
      </c>
      <c r="D50" s="41">
        <v>1</v>
      </c>
      <c r="E50" s="16">
        <v>1</v>
      </c>
      <c r="F50" s="16">
        <v>0</v>
      </c>
      <c r="G50" s="16">
        <v>1.67</v>
      </c>
      <c r="H50" s="16">
        <v>0</v>
      </c>
      <c r="I50" s="16">
        <v>1.67</v>
      </c>
    </row>
    <row r="51" spans="1:9" ht="22.5">
      <c r="A51" s="17" t="s">
        <v>1087</v>
      </c>
      <c r="B51" s="13" t="s">
        <v>1088</v>
      </c>
      <c r="C51" s="40" t="s">
        <v>363</v>
      </c>
      <c r="D51" s="41">
        <v>1</v>
      </c>
      <c r="E51" s="16">
        <v>1</v>
      </c>
      <c r="F51" s="16">
        <v>0</v>
      </c>
      <c r="G51" s="16">
        <v>0.28000000000000003</v>
      </c>
      <c r="H51" s="16">
        <v>0</v>
      </c>
      <c r="I51" s="16">
        <v>0.28000000000000003</v>
      </c>
    </row>
    <row r="52" spans="1:9" ht="22.5">
      <c r="A52" s="17" t="s">
        <v>1061</v>
      </c>
      <c r="B52" s="13" t="s">
        <v>1062</v>
      </c>
      <c r="C52" s="40" t="s">
        <v>363</v>
      </c>
      <c r="D52" s="41">
        <v>1</v>
      </c>
      <c r="E52" s="16">
        <v>1</v>
      </c>
      <c r="F52" s="16">
        <v>0</v>
      </c>
      <c r="G52" s="16">
        <v>0.11</v>
      </c>
      <c r="H52" s="16">
        <v>0</v>
      </c>
      <c r="I52" s="16">
        <v>0.11</v>
      </c>
    </row>
    <row r="53" spans="1:9" ht="22.5">
      <c r="A53" s="17" t="s">
        <v>1063</v>
      </c>
      <c r="B53" s="13" t="s">
        <v>1064</v>
      </c>
      <c r="C53" s="40" t="s">
        <v>363</v>
      </c>
      <c r="D53" s="41">
        <v>1</v>
      </c>
      <c r="E53" s="16">
        <v>1</v>
      </c>
      <c r="F53" s="16">
        <v>0</v>
      </c>
      <c r="G53" s="16">
        <v>1.04</v>
      </c>
      <c r="H53" s="16">
        <v>0</v>
      </c>
      <c r="I53" s="16">
        <v>1.04</v>
      </c>
    </row>
    <row r="54" spans="1:9">
      <c r="A54" s="17" t="s">
        <v>1089</v>
      </c>
      <c r="B54" s="17" t="s">
        <v>1090</v>
      </c>
      <c r="C54" s="40" t="s">
        <v>363</v>
      </c>
      <c r="D54" s="41">
        <v>1</v>
      </c>
      <c r="E54" s="16">
        <v>1</v>
      </c>
      <c r="F54" s="16">
        <v>0</v>
      </c>
      <c r="G54" s="16">
        <v>0.24</v>
      </c>
      <c r="H54" s="16">
        <v>0</v>
      </c>
      <c r="I54" s="16">
        <v>0.24</v>
      </c>
    </row>
    <row r="57" spans="1:9">
      <c r="A57" s="29" t="s">
        <v>1091</v>
      </c>
      <c r="B57" s="30"/>
      <c r="C57" s="30"/>
      <c r="D57" s="30"/>
      <c r="E57" s="30"/>
      <c r="F57" s="30"/>
      <c r="G57" s="30"/>
      <c r="H57" s="30"/>
      <c r="I57" s="31"/>
    </row>
    <row r="58" spans="1:9">
      <c r="A58" s="32" t="s">
        <v>351</v>
      </c>
      <c r="B58" s="33"/>
      <c r="C58" s="33"/>
      <c r="D58" s="33"/>
      <c r="E58" s="33"/>
      <c r="F58" s="33"/>
      <c r="G58" s="33"/>
      <c r="H58" s="33"/>
      <c r="I58" s="34"/>
    </row>
    <row r="59" spans="1:9">
      <c r="A59" s="35" t="s">
        <v>1092</v>
      </c>
      <c r="B59" s="36"/>
      <c r="C59" s="36"/>
      <c r="D59" s="36"/>
      <c r="E59" s="37"/>
      <c r="F59" s="37"/>
      <c r="G59" s="37"/>
      <c r="H59" s="37"/>
      <c r="I59" s="38"/>
    </row>
    <row r="60" spans="1:9">
      <c r="A60" s="39" t="s">
        <v>353</v>
      </c>
      <c r="B60" s="7" t="s">
        <v>17</v>
      </c>
      <c r="C60" s="39" t="s">
        <v>354</v>
      </c>
      <c r="D60" s="39" t="s">
        <v>355</v>
      </c>
      <c r="E60" s="39" t="s">
        <v>356</v>
      </c>
      <c r="F60" s="39" t="s">
        <v>357</v>
      </c>
      <c r="G60" s="39" t="s">
        <v>358</v>
      </c>
      <c r="H60" s="39" t="s">
        <v>359</v>
      </c>
      <c r="I60" s="39" t="s">
        <v>360</v>
      </c>
    </row>
    <row r="61" spans="1:9">
      <c r="A61" s="17" t="s">
        <v>1083</v>
      </c>
      <c r="B61" s="17" t="s">
        <v>1084</v>
      </c>
      <c r="C61" s="40" t="s">
        <v>363</v>
      </c>
      <c r="D61" s="41">
        <v>1.154E-2</v>
      </c>
      <c r="E61" s="16">
        <v>1</v>
      </c>
      <c r="F61" s="16">
        <v>0</v>
      </c>
      <c r="G61" s="16">
        <v>21.26</v>
      </c>
      <c r="H61" s="16">
        <v>0</v>
      </c>
      <c r="I61" s="16">
        <v>0.24</v>
      </c>
    </row>
    <row r="64" spans="1:9">
      <c r="A64" s="29" t="s">
        <v>1093</v>
      </c>
      <c r="B64" s="30"/>
      <c r="C64" s="30"/>
      <c r="D64" s="30"/>
      <c r="E64" s="30"/>
      <c r="F64" s="30"/>
      <c r="G64" s="30"/>
      <c r="H64" s="30"/>
      <c r="I64" s="31"/>
    </row>
    <row r="65" spans="1:9">
      <c r="A65" s="32" t="s">
        <v>351</v>
      </c>
      <c r="B65" s="33"/>
      <c r="C65" s="33"/>
      <c r="D65" s="33"/>
      <c r="E65" s="33"/>
      <c r="F65" s="33"/>
      <c r="G65" s="33"/>
      <c r="H65" s="33"/>
      <c r="I65" s="34"/>
    </row>
    <row r="66" spans="1:9">
      <c r="A66" s="35" t="s">
        <v>1094</v>
      </c>
      <c r="B66" s="36"/>
      <c r="C66" s="36"/>
      <c r="D66" s="36"/>
      <c r="E66" s="37"/>
      <c r="F66" s="37"/>
      <c r="G66" s="37"/>
      <c r="H66" s="37"/>
      <c r="I66" s="38"/>
    </row>
    <row r="67" spans="1:9">
      <c r="A67" s="39" t="s">
        <v>353</v>
      </c>
      <c r="B67" s="7" t="s">
        <v>17</v>
      </c>
      <c r="C67" s="39" t="s">
        <v>354</v>
      </c>
      <c r="D67" s="39" t="s">
        <v>355</v>
      </c>
      <c r="E67" s="39" t="s">
        <v>356</v>
      </c>
      <c r="F67" s="39" t="s">
        <v>357</v>
      </c>
      <c r="G67" s="39" t="s">
        <v>358</v>
      </c>
      <c r="H67" s="39" t="s">
        <v>359</v>
      </c>
      <c r="I67" s="39" t="s">
        <v>360</v>
      </c>
    </row>
    <row r="68" spans="1:9">
      <c r="A68" s="17" t="s">
        <v>1095</v>
      </c>
      <c r="B68" s="13" t="s">
        <v>1096</v>
      </c>
      <c r="C68" s="40" t="s">
        <v>462</v>
      </c>
      <c r="D68" s="41">
        <v>0.32569999999999999</v>
      </c>
      <c r="E68" s="16">
        <v>1</v>
      </c>
      <c r="F68" s="16">
        <v>0</v>
      </c>
      <c r="G68" s="16">
        <v>26.86</v>
      </c>
      <c r="H68" s="16">
        <v>0</v>
      </c>
      <c r="I68" s="16">
        <v>8.74</v>
      </c>
    </row>
    <row r="69" spans="1:9">
      <c r="A69" s="17" t="s">
        <v>606</v>
      </c>
      <c r="B69" s="17" t="s">
        <v>607</v>
      </c>
      <c r="C69" s="40" t="s">
        <v>363</v>
      </c>
      <c r="D69" s="41">
        <v>0.45290000000000002</v>
      </c>
      <c r="E69" s="16">
        <v>1</v>
      </c>
      <c r="F69" s="16">
        <v>0</v>
      </c>
      <c r="G69" s="16">
        <v>30.21</v>
      </c>
      <c r="H69" s="16">
        <v>0</v>
      </c>
      <c r="I69" s="16">
        <v>13.68</v>
      </c>
    </row>
    <row r="72" spans="1:9">
      <c r="A72" s="29" t="s">
        <v>1097</v>
      </c>
      <c r="B72" s="30"/>
      <c r="C72" s="30"/>
      <c r="D72" s="30"/>
      <c r="E72" s="30"/>
      <c r="F72" s="30"/>
      <c r="G72" s="30"/>
      <c r="H72" s="30"/>
      <c r="I72" s="31"/>
    </row>
    <row r="73" spans="1:9">
      <c r="A73" s="32" t="s">
        <v>351</v>
      </c>
      <c r="B73" s="33"/>
      <c r="C73" s="33"/>
      <c r="D73" s="33"/>
      <c r="E73" s="33"/>
      <c r="F73" s="33"/>
      <c r="G73" s="33"/>
      <c r="H73" s="33"/>
      <c r="I73" s="34"/>
    </row>
    <row r="74" spans="1:9">
      <c r="A74" s="35" t="s">
        <v>1098</v>
      </c>
      <c r="B74" s="36"/>
      <c r="C74" s="36"/>
      <c r="D74" s="36"/>
      <c r="E74" s="37"/>
      <c r="F74" s="37"/>
      <c r="G74" s="37"/>
      <c r="H74" s="37"/>
      <c r="I74" s="38"/>
    </row>
    <row r="75" spans="1:9">
      <c r="A75" s="39" t="s">
        <v>353</v>
      </c>
      <c r="B75" s="7" t="s">
        <v>17</v>
      </c>
      <c r="C75" s="39" t="s">
        <v>354</v>
      </c>
      <c r="D75" s="39" t="s">
        <v>355</v>
      </c>
      <c r="E75" s="39" t="s">
        <v>356</v>
      </c>
      <c r="F75" s="39" t="s">
        <v>357</v>
      </c>
      <c r="G75" s="39" t="s">
        <v>358</v>
      </c>
      <c r="H75" s="39" t="s">
        <v>359</v>
      </c>
      <c r="I75" s="39" t="s">
        <v>360</v>
      </c>
    </row>
    <row r="76" spans="1:9">
      <c r="A76" s="17" t="s">
        <v>1099</v>
      </c>
      <c r="B76" s="13" t="s">
        <v>1100</v>
      </c>
      <c r="C76" s="40" t="s">
        <v>363</v>
      </c>
      <c r="D76" s="41">
        <v>1</v>
      </c>
      <c r="E76" s="16">
        <v>1</v>
      </c>
      <c r="F76" s="16">
        <v>0</v>
      </c>
      <c r="G76" s="16">
        <v>21.26</v>
      </c>
      <c r="H76" s="16">
        <v>0</v>
      </c>
      <c r="I76" s="16">
        <v>21.26</v>
      </c>
    </row>
    <row r="77" spans="1:9" ht="22.5">
      <c r="A77" s="17" t="s">
        <v>1053</v>
      </c>
      <c r="B77" s="13" t="s">
        <v>1054</v>
      </c>
      <c r="C77" s="40" t="s">
        <v>363</v>
      </c>
      <c r="D77" s="41">
        <v>1</v>
      </c>
      <c r="E77" s="16">
        <v>1</v>
      </c>
      <c r="F77" s="16">
        <v>0</v>
      </c>
      <c r="G77" s="16">
        <v>1.73</v>
      </c>
      <c r="H77" s="16">
        <v>0</v>
      </c>
      <c r="I77" s="16">
        <v>1.73</v>
      </c>
    </row>
    <row r="78" spans="1:9" ht="22.5">
      <c r="A78" s="17" t="s">
        <v>1101</v>
      </c>
      <c r="B78" s="13" t="s">
        <v>1102</v>
      </c>
      <c r="C78" s="40" t="s">
        <v>363</v>
      </c>
      <c r="D78" s="41">
        <v>1</v>
      </c>
      <c r="E78" s="16">
        <v>1</v>
      </c>
      <c r="F78" s="16">
        <v>0</v>
      </c>
      <c r="G78" s="16">
        <v>1.82</v>
      </c>
      <c r="H78" s="16">
        <v>0</v>
      </c>
      <c r="I78" s="16">
        <v>1.82</v>
      </c>
    </row>
    <row r="79" spans="1:9" ht="22.5">
      <c r="A79" s="17" t="s">
        <v>1057</v>
      </c>
      <c r="B79" s="13" t="s">
        <v>1058</v>
      </c>
      <c r="C79" s="40" t="s">
        <v>363</v>
      </c>
      <c r="D79" s="41">
        <v>1</v>
      </c>
      <c r="E79" s="16">
        <v>1</v>
      </c>
      <c r="F79" s="16">
        <v>0</v>
      </c>
      <c r="G79" s="16">
        <v>1.67</v>
      </c>
      <c r="H79" s="16">
        <v>0</v>
      </c>
      <c r="I79" s="16">
        <v>1.67</v>
      </c>
    </row>
    <row r="80" spans="1:9" ht="22.5">
      <c r="A80" s="17" t="s">
        <v>1103</v>
      </c>
      <c r="B80" s="13" t="s">
        <v>1104</v>
      </c>
      <c r="C80" s="40" t="s">
        <v>363</v>
      </c>
      <c r="D80" s="41">
        <v>1</v>
      </c>
      <c r="E80" s="16">
        <v>1</v>
      </c>
      <c r="F80" s="16">
        <v>0</v>
      </c>
      <c r="G80" s="16">
        <v>2.27</v>
      </c>
      <c r="H80" s="16">
        <v>0</v>
      </c>
      <c r="I80" s="16">
        <v>2.27</v>
      </c>
    </row>
    <row r="81" spans="1:9" ht="22.5">
      <c r="A81" s="17" t="s">
        <v>1061</v>
      </c>
      <c r="B81" s="13" t="s">
        <v>1062</v>
      </c>
      <c r="C81" s="40" t="s">
        <v>363</v>
      </c>
      <c r="D81" s="41">
        <v>1</v>
      </c>
      <c r="E81" s="16">
        <v>1</v>
      </c>
      <c r="F81" s="16">
        <v>0</v>
      </c>
      <c r="G81" s="16">
        <v>0.11</v>
      </c>
      <c r="H81" s="16">
        <v>0</v>
      </c>
      <c r="I81" s="16">
        <v>0.11</v>
      </c>
    </row>
    <row r="82" spans="1:9" ht="22.5">
      <c r="A82" s="17" t="s">
        <v>1063</v>
      </c>
      <c r="B82" s="13" t="s">
        <v>1064</v>
      </c>
      <c r="C82" s="40" t="s">
        <v>363</v>
      </c>
      <c r="D82" s="41">
        <v>1</v>
      </c>
      <c r="E82" s="16">
        <v>1</v>
      </c>
      <c r="F82" s="16">
        <v>0</v>
      </c>
      <c r="G82" s="16">
        <v>1.04</v>
      </c>
      <c r="H82" s="16">
        <v>0</v>
      </c>
      <c r="I82" s="16">
        <v>1.04</v>
      </c>
    </row>
    <row r="83" spans="1:9">
      <c r="A83" s="17" t="s">
        <v>1105</v>
      </c>
      <c r="B83" s="17" t="s">
        <v>1106</v>
      </c>
      <c r="C83" s="40" t="s">
        <v>363</v>
      </c>
      <c r="D83" s="41">
        <v>1</v>
      </c>
      <c r="E83" s="16">
        <v>1</v>
      </c>
      <c r="F83" s="16">
        <v>0</v>
      </c>
      <c r="G83" s="16">
        <v>0.31</v>
      </c>
      <c r="H83" s="16">
        <v>0</v>
      </c>
      <c r="I83" s="16">
        <v>0.31</v>
      </c>
    </row>
    <row r="86" spans="1:9">
      <c r="A86" s="29" t="s">
        <v>1107</v>
      </c>
      <c r="B86" s="30"/>
      <c r="C86" s="30"/>
      <c r="D86" s="30"/>
      <c r="E86" s="30"/>
      <c r="F86" s="30"/>
      <c r="G86" s="30"/>
      <c r="H86" s="30"/>
      <c r="I86" s="31"/>
    </row>
    <row r="87" spans="1:9">
      <c r="A87" s="32" t="s">
        <v>351</v>
      </c>
      <c r="B87" s="33"/>
      <c r="C87" s="33"/>
      <c r="D87" s="33"/>
      <c r="E87" s="33"/>
      <c r="F87" s="33"/>
      <c r="G87" s="33"/>
      <c r="H87" s="33"/>
      <c r="I87" s="34"/>
    </row>
    <row r="88" spans="1:9">
      <c r="A88" s="35" t="s">
        <v>1108</v>
      </c>
      <c r="B88" s="36"/>
      <c r="C88" s="36"/>
      <c r="D88" s="36"/>
      <c r="E88" s="37"/>
      <c r="F88" s="37"/>
      <c r="G88" s="37"/>
      <c r="H88" s="37"/>
      <c r="I88" s="38"/>
    </row>
    <row r="89" spans="1:9">
      <c r="A89" s="39" t="s">
        <v>353</v>
      </c>
      <c r="B89" s="7" t="s">
        <v>17</v>
      </c>
      <c r="C89" s="39" t="s">
        <v>354</v>
      </c>
      <c r="D89" s="39" t="s">
        <v>355</v>
      </c>
      <c r="E89" s="39" t="s">
        <v>356</v>
      </c>
      <c r="F89" s="39" t="s">
        <v>357</v>
      </c>
      <c r="G89" s="39" t="s">
        <v>358</v>
      </c>
      <c r="H89" s="39" t="s">
        <v>359</v>
      </c>
      <c r="I89" s="39" t="s">
        <v>360</v>
      </c>
    </row>
    <row r="90" spans="1:9">
      <c r="A90" s="17" t="s">
        <v>1099</v>
      </c>
      <c r="B90" s="17" t="s">
        <v>1100</v>
      </c>
      <c r="C90" s="40" t="s">
        <v>363</v>
      </c>
      <c r="D90" s="41">
        <v>1.4760000000000001E-2</v>
      </c>
      <c r="E90" s="16">
        <v>1</v>
      </c>
      <c r="F90" s="16">
        <v>0</v>
      </c>
      <c r="G90" s="16">
        <v>21.26</v>
      </c>
      <c r="H90" s="16">
        <v>0</v>
      </c>
      <c r="I90" s="16">
        <v>0.31</v>
      </c>
    </row>
    <row r="93" spans="1:9">
      <c r="A93" s="29" t="s">
        <v>1109</v>
      </c>
      <c r="B93" s="30"/>
      <c r="C93" s="30"/>
      <c r="D93" s="30"/>
      <c r="E93" s="30"/>
      <c r="F93" s="30"/>
      <c r="G93" s="30"/>
      <c r="H93" s="30"/>
      <c r="I93" s="31"/>
    </row>
    <row r="94" spans="1:9">
      <c r="A94" s="32" t="s">
        <v>351</v>
      </c>
      <c r="B94" s="33"/>
      <c r="C94" s="33"/>
      <c r="D94" s="33"/>
      <c r="E94" s="33"/>
      <c r="F94" s="33"/>
      <c r="G94" s="33"/>
      <c r="H94" s="33"/>
      <c r="I94" s="34"/>
    </row>
    <row r="95" spans="1:9">
      <c r="A95" s="35" t="s">
        <v>1110</v>
      </c>
      <c r="B95" s="36"/>
      <c r="C95" s="36"/>
      <c r="D95" s="36"/>
      <c r="E95" s="37"/>
      <c r="F95" s="37"/>
      <c r="G95" s="37"/>
      <c r="H95" s="37"/>
      <c r="I95" s="38"/>
    </row>
    <row r="96" spans="1:9">
      <c r="A96" s="39" t="s">
        <v>353</v>
      </c>
      <c r="B96" s="7" t="s">
        <v>17</v>
      </c>
      <c r="C96" s="39" t="s">
        <v>354</v>
      </c>
      <c r="D96" s="39" t="s">
        <v>355</v>
      </c>
      <c r="E96" s="39" t="s">
        <v>356</v>
      </c>
      <c r="F96" s="39" t="s">
        <v>357</v>
      </c>
      <c r="G96" s="39" t="s">
        <v>358</v>
      </c>
      <c r="H96" s="39" t="s">
        <v>359</v>
      </c>
      <c r="I96" s="39" t="s">
        <v>360</v>
      </c>
    </row>
    <row r="97" spans="1:9">
      <c r="A97" s="17" t="s">
        <v>1111</v>
      </c>
      <c r="B97" s="13" t="s">
        <v>1112</v>
      </c>
      <c r="C97" s="40" t="s">
        <v>363</v>
      </c>
      <c r="D97" s="41">
        <v>1</v>
      </c>
      <c r="E97" s="16">
        <v>1</v>
      </c>
      <c r="F97" s="16">
        <v>0</v>
      </c>
      <c r="G97" s="16">
        <v>21.26</v>
      </c>
      <c r="H97" s="16">
        <v>0</v>
      </c>
      <c r="I97" s="16">
        <v>21.26</v>
      </c>
    </row>
    <row r="98" spans="1:9" ht="22.5">
      <c r="A98" s="17" t="s">
        <v>1053</v>
      </c>
      <c r="B98" s="13" t="s">
        <v>1054</v>
      </c>
      <c r="C98" s="40" t="s">
        <v>363</v>
      </c>
      <c r="D98" s="41">
        <v>1</v>
      </c>
      <c r="E98" s="16">
        <v>1</v>
      </c>
      <c r="F98" s="16">
        <v>0</v>
      </c>
      <c r="G98" s="16">
        <v>1.73</v>
      </c>
      <c r="H98" s="16">
        <v>0</v>
      </c>
      <c r="I98" s="16">
        <v>1.73</v>
      </c>
    </row>
    <row r="99" spans="1:9" ht="22.5">
      <c r="A99" s="17" t="s">
        <v>1055</v>
      </c>
      <c r="B99" s="13" t="s">
        <v>1056</v>
      </c>
      <c r="C99" s="40" t="s">
        <v>363</v>
      </c>
      <c r="D99" s="41">
        <v>1</v>
      </c>
      <c r="E99" s="16">
        <v>1</v>
      </c>
      <c r="F99" s="16">
        <v>0</v>
      </c>
      <c r="G99" s="16">
        <v>1.43</v>
      </c>
      <c r="H99" s="16">
        <v>0</v>
      </c>
      <c r="I99" s="16">
        <v>1.43</v>
      </c>
    </row>
    <row r="100" spans="1:9" ht="22.5">
      <c r="A100" s="17" t="s">
        <v>1057</v>
      </c>
      <c r="B100" s="13" t="s">
        <v>1058</v>
      </c>
      <c r="C100" s="40" t="s">
        <v>363</v>
      </c>
      <c r="D100" s="41">
        <v>1</v>
      </c>
      <c r="E100" s="16">
        <v>1</v>
      </c>
      <c r="F100" s="16">
        <v>0</v>
      </c>
      <c r="G100" s="16">
        <v>1.67</v>
      </c>
      <c r="H100" s="16">
        <v>0</v>
      </c>
      <c r="I100" s="16">
        <v>1.67</v>
      </c>
    </row>
    <row r="101" spans="1:9" ht="22.5">
      <c r="A101" s="17" t="s">
        <v>1059</v>
      </c>
      <c r="B101" s="13" t="s">
        <v>1060</v>
      </c>
      <c r="C101" s="40" t="s">
        <v>363</v>
      </c>
      <c r="D101" s="41">
        <v>1</v>
      </c>
      <c r="E101" s="16">
        <v>1</v>
      </c>
      <c r="F101" s="16">
        <v>0</v>
      </c>
      <c r="G101" s="16">
        <v>0.81</v>
      </c>
      <c r="H101" s="16">
        <v>0</v>
      </c>
      <c r="I101" s="16">
        <v>0.81</v>
      </c>
    </row>
    <row r="102" spans="1:9" ht="22.5">
      <c r="A102" s="17" t="s">
        <v>1061</v>
      </c>
      <c r="B102" s="13" t="s">
        <v>1062</v>
      </c>
      <c r="C102" s="40" t="s">
        <v>363</v>
      </c>
      <c r="D102" s="41">
        <v>1</v>
      </c>
      <c r="E102" s="16">
        <v>1</v>
      </c>
      <c r="F102" s="16">
        <v>0</v>
      </c>
      <c r="G102" s="16">
        <v>0.11</v>
      </c>
      <c r="H102" s="16">
        <v>0</v>
      </c>
      <c r="I102" s="16">
        <v>0.11</v>
      </c>
    </row>
    <row r="103" spans="1:9" ht="22.5">
      <c r="A103" s="17" t="s">
        <v>1063</v>
      </c>
      <c r="B103" s="13" t="s">
        <v>1064</v>
      </c>
      <c r="C103" s="40" t="s">
        <v>363</v>
      </c>
      <c r="D103" s="41">
        <v>1</v>
      </c>
      <c r="E103" s="16">
        <v>1</v>
      </c>
      <c r="F103" s="16">
        <v>0</v>
      </c>
      <c r="G103" s="16">
        <v>1.04</v>
      </c>
      <c r="H103" s="16">
        <v>0</v>
      </c>
      <c r="I103" s="16">
        <v>1.04</v>
      </c>
    </row>
    <row r="104" spans="1:9">
      <c r="A104" s="17" t="s">
        <v>1113</v>
      </c>
      <c r="B104" s="17" t="s">
        <v>1114</v>
      </c>
      <c r="C104" s="40" t="s">
        <v>363</v>
      </c>
      <c r="D104" s="41">
        <v>1</v>
      </c>
      <c r="E104" s="16">
        <v>1</v>
      </c>
      <c r="F104" s="16">
        <v>0</v>
      </c>
      <c r="G104" s="16">
        <v>0.45</v>
      </c>
      <c r="H104" s="16">
        <v>0</v>
      </c>
      <c r="I104" s="16">
        <v>0.45</v>
      </c>
    </row>
    <row r="107" spans="1:9">
      <c r="A107" s="29" t="s">
        <v>1115</v>
      </c>
      <c r="B107" s="30"/>
      <c r="C107" s="30"/>
      <c r="D107" s="30"/>
      <c r="E107" s="30"/>
      <c r="F107" s="30"/>
      <c r="G107" s="30"/>
      <c r="H107" s="30"/>
      <c r="I107" s="31"/>
    </row>
    <row r="108" spans="1:9">
      <c r="A108" s="32" t="s">
        <v>351</v>
      </c>
      <c r="B108" s="33"/>
      <c r="C108" s="33"/>
      <c r="D108" s="33"/>
      <c r="E108" s="33"/>
      <c r="F108" s="33"/>
      <c r="G108" s="33"/>
      <c r="H108" s="33"/>
      <c r="I108" s="34"/>
    </row>
    <row r="109" spans="1:9">
      <c r="A109" s="35" t="s">
        <v>1116</v>
      </c>
      <c r="B109" s="36"/>
      <c r="C109" s="36"/>
      <c r="D109" s="36"/>
      <c r="E109" s="37"/>
      <c r="F109" s="37"/>
      <c r="G109" s="37"/>
      <c r="H109" s="37"/>
      <c r="I109" s="38"/>
    </row>
    <row r="110" spans="1:9">
      <c r="A110" s="39" t="s">
        <v>353</v>
      </c>
      <c r="B110" s="7" t="s">
        <v>17</v>
      </c>
      <c r="C110" s="39" t="s">
        <v>354</v>
      </c>
      <c r="D110" s="39" t="s">
        <v>355</v>
      </c>
      <c r="E110" s="39" t="s">
        <v>356</v>
      </c>
      <c r="F110" s="39" t="s">
        <v>357</v>
      </c>
      <c r="G110" s="39" t="s">
        <v>358</v>
      </c>
      <c r="H110" s="39" t="s">
        <v>359</v>
      </c>
      <c r="I110" s="39" t="s">
        <v>360</v>
      </c>
    </row>
    <row r="111" spans="1:9">
      <c r="A111" s="17" t="s">
        <v>1111</v>
      </c>
      <c r="B111" s="17" t="s">
        <v>1112</v>
      </c>
      <c r="C111" s="40" t="s">
        <v>363</v>
      </c>
      <c r="D111" s="41">
        <v>2.12E-2</v>
      </c>
      <c r="E111" s="16">
        <v>1</v>
      </c>
      <c r="F111" s="16">
        <v>0</v>
      </c>
      <c r="G111" s="16">
        <v>21.26</v>
      </c>
      <c r="H111" s="16">
        <v>0</v>
      </c>
      <c r="I111" s="16">
        <v>0.45</v>
      </c>
    </row>
    <row r="114" spans="1:9">
      <c r="A114" s="29" t="s">
        <v>1117</v>
      </c>
      <c r="B114" s="30"/>
      <c r="C114" s="30"/>
      <c r="D114" s="30"/>
      <c r="E114" s="30"/>
      <c r="F114" s="30"/>
      <c r="G114" s="30"/>
      <c r="H114" s="30"/>
      <c r="I114" s="31"/>
    </row>
    <row r="115" spans="1:9">
      <c r="A115" s="32" t="s">
        <v>351</v>
      </c>
      <c r="B115" s="33"/>
      <c r="C115" s="33"/>
      <c r="D115" s="33"/>
      <c r="E115" s="33"/>
      <c r="F115" s="33"/>
      <c r="G115" s="33"/>
      <c r="H115" s="33"/>
      <c r="I115" s="34"/>
    </row>
    <row r="116" spans="1:9">
      <c r="A116" s="35" t="s">
        <v>1118</v>
      </c>
      <c r="B116" s="36"/>
      <c r="C116" s="36"/>
      <c r="D116" s="36"/>
      <c r="E116" s="37"/>
      <c r="F116" s="37"/>
      <c r="G116" s="37"/>
      <c r="H116" s="37"/>
      <c r="I116" s="38"/>
    </row>
    <row r="117" spans="1:9">
      <c r="A117" s="39" t="s">
        <v>353</v>
      </c>
      <c r="B117" s="7" t="s">
        <v>17</v>
      </c>
      <c r="C117" s="39" t="s">
        <v>354</v>
      </c>
      <c r="D117" s="39" t="s">
        <v>355</v>
      </c>
      <c r="E117" s="39" t="s">
        <v>356</v>
      </c>
      <c r="F117" s="39" t="s">
        <v>357</v>
      </c>
      <c r="G117" s="39" t="s">
        <v>358</v>
      </c>
      <c r="H117" s="39" t="s">
        <v>359</v>
      </c>
      <c r="I117" s="39" t="s">
        <v>360</v>
      </c>
    </row>
    <row r="118" spans="1:9">
      <c r="A118" s="17" t="s">
        <v>1119</v>
      </c>
      <c r="B118" s="13" t="s">
        <v>1120</v>
      </c>
      <c r="C118" s="40" t="s">
        <v>363</v>
      </c>
      <c r="D118" s="41">
        <v>1</v>
      </c>
      <c r="E118" s="16">
        <v>1</v>
      </c>
      <c r="F118" s="16">
        <v>0</v>
      </c>
      <c r="G118" s="16">
        <v>23.55</v>
      </c>
      <c r="H118" s="16">
        <v>0</v>
      </c>
      <c r="I118" s="16">
        <v>23.55</v>
      </c>
    </row>
    <row r="119" spans="1:9" ht="22.5">
      <c r="A119" s="17" t="s">
        <v>1053</v>
      </c>
      <c r="B119" s="13" t="s">
        <v>1054</v>
      </c>
      <c r="C119" s="40" t="s">
        <v>363</v>
      </c>
      <c r="D119" s="41">
        <v>1</v>
      </c>
      <c r="E119" s="16">
        <v>1</v>
      </c>
      <c r="F119" s="16">
        <v>0</v>
      </c>
      <c r="G119" s="16">
        <v>1.73</v>
      </c>
      <c r="H119" s="16">
        <v>0</v>
      </c>
      <c r="I119" s="16">
        <v>1.73</v>
      </c>
    </row>
    <row r="120" spans="1:9" ht="22.5">
      <c r="A120" s="17" t="s">
        <v>1121</v>
      </c>
      <c r="B120" s="13" t="s">
        <v>1122</v>
      </c>
      <c r="C120" s="40" t="s">
        <v>363</v>
      </c>
      <c r="D120" s="41">
        <v>1</v>
      </c>
      <c r="E120" s="16">
        <v>1</v>
      </c>
      <c r="F120" s="16">
        <v>0</v>
      </c>
      <c r="G120" s="16">
        <v>1.34</v>
      </c>
      <c r="H120" s="16">
        <v>0</v>
      </c>
      <c r="I120" s="16">
        <v>1.34</v>
      </c>
    </row>
    <row r="121" spans="1:9" ht="22.5">
      <c r="A121" s="17" t="s">
        <v>1057</v>
      </c>
      <c r="B121" s="13" t="s">
        <v>1058</v>
      </c>
      <c r="C121" s="40" t="s">
        <v>363</v>
      </c>
      <c r="D121" s="41">
        <v>1</v>
      </c>
      <c r="E121" s="16">
        <v>1</v>
      </c>
      <c r="F121" s="16">
        <v>0</v>
      </c>
      <c r="G121" s="16">
        <v>1.67</v>
      </c>
      <c r="H121" s="16">
        <v>0</v>
      </c>
      <c r="I121" s="16">
        <v>1.67</v>
      </c>
    </row>
    <row r="122" spans="1:9" ht="22.5">
      <c r="A122" s="17" t="s">
        <v>1123</v>
      </c>
      <c r="B122" s="13" t="s">
        <v>1124</v>
      </c>
      <c r="C122" s="40" t="s">
        <v>363</v>
      </c>
      <c r="D122" s="41">
        <v>1</v>
      </c>
      <c r="E122" s="16">
        <v>1</v>
      </c>
      <c r="F122" s="16">
        <v>0</v>
      </c>
      <c r="G122" s="16">
        <v>0.83</v>
      </c>
      <c r="H122" s="16">
        <v>0</v>
      </c>
      <c r="I122" s="16">
        <v>0.83</v>
      </c>
    </row>
    <row r="123" spans="1:9" ht="22.5">
      <c r="A123" s="17" t="s">
        <v>1061</v>
      </c>
      <c r="B123" s="13" t="s">
        <v>1062</v>
      </c>
      <c r="C123" s="40" t="s">
        <v>363</v>
      </c>
      <c r="D123" s="41">
        <v>1</v>
      </c>
      <c r="E123" s="16">
        <v>1</v>
      </c>
      <c r="F123" s="16">
        <v>0</v>
      </c>
      <c r="G123" s="16">
        <v>0.11</v>
      </c>
      <c r="H123" s="16">
        <v>0</v>
      </c>
      <c r="I123" s="16">
        <v>0.11</v>
      </c>
    </row>
    <row r="124" spans="1:9" ht="22.5">
      <c r="A124" s="17" t="s">
        <v>1063</v>
      </c>
      <c r="B124" s="13" t="s">
        <v>1064</v>
      </c>
      <c r="C124" s="40" t="s">
        <v>363</v>
      </c>
      <c r="D124" s="41">
        <v>1</v>
      </c>
      <c r="E124" s="16">
        <v>1</v>
      </c>
      <c r="F124" s="16">
        <v>0</v>
      </c>
      <c r="G124" s="16">
        <v>1.04</v>
      </c>
      <c r="H124" s="16">
        <v>0</v>
      </c>
      <c r="I124" s="16">
        <v>1.04</v>
      </c>
    </row>
    <row r="125" spans="1:9">
      <c r="A125" s="17" t="s">
        <v>1125</v>
      </c>
      <c r="B125" s="17" t="s">
        <v>1126</v>
      </c>
      <c r="C125" s="40" t="s">
        <v>363</v>
      </c>
      <c r="D125" s="41">
        <v>1</v>
      </c>
      <c r="E125" s="16">
        <v>1</v>
      </c>
      <c r="F125" s="16">
        <v>0</v>
      </c>
      <c r="G125" s="16">
        <v>0.87</v>
      </c>
      <c r="H125" s="16">
        <v>0</v>
      </c>
      <c r="I125" s="16">
        <v>0.87</v>
      </c>
    </row>
    <row r="128" spans="1:9">
      <c r="A128" s="29" t="s">
        <v>1127</v>
      </c>
      <c r="B128" s="30"/>
      <c r="C128" s="30"/>
      <c r="D128" s="30"/>
      <c r="E128" s="30"/>
      <c r="F128" s="30"/>
      <c r="G128" s="30"/>
      <c r="H128" s="30"/>
      <c r="I128" s="31"/>
    </row>
    <row r="129" spans="1:9">
      <c r="A129" s="32" t="s">
        <v>351</v>
      </c>
      <c r="B129" s="33"/>
      <c r="C129" s="33"/>
      <c r="D129" s="33"/>
      <c r="E129" s="33"/>
      <c r="F129" s="33"/>
      <c r="G129" s="33"/>
      <c r="H129" s="33"/>
      <c r="I129" s="34"/>
    </row>
    <row r="130" spans="1:9">
      <c r="A130" s="35" t="s">
        <v>1128</v>
      </c>
      <c r="B130" s="36"/>
      <c r="C130" s="36"/>
      <c r="D130" s="36"/>
      <c r="E130" s="37"/>
      <c r="F130" s="37"/>
      <c r="G130" s="37"/>
      <c r="H130" s="37"/>
      <c r="I130" s="38"/>
    </row>
    <row r="131" spans="1:9">
      <c r="A131" s="39" t="s">
        <v>353</v>
      </c>
      <c r="B131" s="7" t="s">
        <v>17</v>
      </c>
      <c r="C131" s="39" t="s">
        <v>354</v>
      </c>
      <c r="D131" s="39" t="s">
        <v>355</v>
      </c>
      <c r="E131" s="39" t="s">
        <v>356</v>
      </c>
      <c r="F131" s="39" t="s">
        <v>357</v>
      </c>
      <c r="G131" s="39" t="s">
        <v>358</v>
      </c>
      <c r="H131" s="39" t="s">
        <v>359</v>
      </c>
      <c r="I131" s="39" t="s">
        <v>360</v>
      </c>
    </row>
    <row r="132" spans="1:9">
      <c r="A132" s="17" t="s">
        <v>1119</v>
      </c>
      <c r="B132" s="17" t="s">
        <v>1120</v>
      </c>
      <c r="C132" s="40" t="s">
        <v>363</v>
      </c>
      <c r="D132" s="41">
        <v>3.7319999999999999E-2</v>
      </c>
      <c r="E132" s="16">
        <v>1</v>
      </c>
      <c r="F132" s="16">
        <v>0</v>
      </c>
      <c r="G132" s="16">
        <v>23.55</v>
      </c>
      <c r="H132" s="16">
        <v>0</v>
      </c>
      <c r="I132" s="16">
        <v>0.87</v>
      </c>
    </row>
    <row r="135" spans="1:9">
      <c r="A135" s="29" t="s">
        <v>1129</v>
      </c>
      <c r="B135" s="30"/>
      <c r="C135" s="30"/>
      <c r="D135" s="30"/>
      <c r="E135" s="30"/>
      <c r="F135" s="30"/>
      <c r="G135" s="30"/>
      <c r="H135" s="30"/>
      <c r="I135" s="31"/>
    </row>
    <row r="136" spans="1:9">
      <c r="A136" s="32" t="s">
        <v>351</v>
      </c>
      <c r="B136" s="33"/>
      <c r="C136" s="33"/>
      <c r="D136" s="33"/>
      <c r="E136" s="33"/>
      <c r="F136" s="33"/>
      <c r="G136" s="33"/>
      <c r="H136" s="33"/>
      <c r="I136" s="34"/>
    </row>
    <row r="137" spans="1:9">
      <c r="A137" s="35" t="s">
        <v>1130</v>
      </c>
      <c r="B137" s="36"/>
      <c r="C137" s="36"/>
      <c r="D137" s="36"/>
      <c r="E137" s="37"/>
      <c r="F137" s="37"/>
      <c r="G137" s="37"/>
      <c r="H137" s="37"/>
      <c r="I137" s="38"/>
    </row>
    <row r="138" spans="1:9">
      <c r="A138" s="39" t="s">
        <v>353</v>
      </c>
      <c r="B138" s="7" t="s">
        <v>17</v>
      </c>
      <c r="C138" s="39" t="s">
        <v>354</v>
      </c>
      <c r="D138" s="39" t="s">
        <v>355</v>
      </c>
      <c r="E138" s="39" t="s">
        <v>356</v>
      </c>
      <c r="F138" s="39" t="s">
        <v>357</v>
      </c>
      <c r="G138" s="39" t="s">
        <v>358</v>
      </c>
      <c r="H138" s="39" t="s">
        <v>359</v>
      </c>
      <c r="I138" s="39" t="s">
        <v>360</v>
      </c>
    </row>
    <row r="139" spans="1:9" ht="33.75">
      <c r="A139" s="17" t="s">
        <v>1131</v>
      </c>
      <c r="B139" s="13" t="s">
        <v>1132</v>
      </c>
      <c r="C139" s="40" t="s">
        <v>363</v>
      </c>
      <c r="D139" s="41">
        <v>1</v>
      </c>
      <c r="E139" s="16">
        <v>1</v>
      </c>
      <c r="F139" s="16">
        <v>0</v>
      </c>
      <c r="G139" s="16">
        <v>0.62</v>
      </c>
      <c r="H139" s="16">
        <v>0</v>
      </c>
      <c r="I139" s="16">
        <v>0.62</v>
      </c>
    </row>
    <row r="140" spans="1:9">
      <c r="A140" s="17" t="s">
        <v>1133</v>
      </c>
      <c r="B140" s="17" t="s">
        <v>1134</v>
      </c>
      <c r="C140" s="40" t="s">
        <v>363</v>
      </c>
      <c r="D140" s="41">
        <v>1</v>
      </c>
      <c r="E140" s="16">
        <v>1</v>
      </c>
      <c r="F140" s="16">
        <v>0</v>
      </c>
      <c r="G140" s="16">
        <v>0.16</v>
      </c>
      <c r="H140" s="16">
        <v>0</v>
      </c>
      <c r="I140" s="16">
        <v>0.16</v>
      </c>
    </row>
    <row r="143" spans="1:9">
      <c r="A143" s="29" t="s">
        <v>1135</v>
      </c>
      <c r="B143" s="30"/>
      <c r="C143" s="30"/>
      <c r="D143" s="30"/>
      <c r="E143" s="30"/>
      <c r="F143" s="30"/>
      <c r="G143" s="30"/>
      <c r="H143" s="30"/>
      <c r="I143" s="31"/>
    </row>
    <row r="144" spans="1:9">
      <c r="A144" s="32" t="s">
        <v>351</v>
      </c>
      <c r="B144" s="33"/>
      <c r="C144" s="33"/>
      <c r="D144" s="33"/>
      <c r="E144" s="33"/>
      <c r="F144" s="33"/>
      <c r="G144" s="33"/>
      <c r="H144" s="33"/>
      <c r="I144" s="34"/>
    </row>
    <row r="145" spans="1:9">
      <c r="A145" s="35" t="s">
        <v>1136</v>
      </c>
      <c r="B145" s="36"/>
      <c r="C145" s="36"/>
      <c r="D145" s="36"/>
      <c r="E145" s="37"/>
      <c r="F145" s="37"/>
      <c r="G145" s="37"/>
      <c r="H145" s="37"/>
      <c r="I145" s="38"/>
    </row>
    <row r="146" spans="1:9">
      <c r="A146" s="39" t="s">
        <v>353</v>
      </c>
      <c r="B146" s="7" t="s">
        <v>17</v>
      </c>
      <c r="C146" s="39" t="s">
        <v>354</v>
      </c>
      <c r="D146" s="39" t="s">
        <v>355</v>
      </c>
      <c r="E146" s="39" t="s">
        <v>356</v>
      </c>
      <c r="F146" s="39" t="s">
        <v>357</v>
      </c>
      <c r="G146" s="39" t="s">
        <v>358</v>
      </c>
      <c r="H146" s="39" t="s">
        <v>359</v>
      </c>
      <c r="I146" s="39" t="s">
        <v>360</v>
      </c>
    </row>
    <row r="147" spans="1:9" ht="33.75">
      <c r="A147" s="17" t="s">
        <v>1131</v>
      </c>
      <c r="B147" s="13" t="s">
        <v>1132</v>
      </c>
      <c r="C147" s="40" t="s">
        <v>363</v>
      </c>
      <c r="D147" s="41">
        <v>1</v>
      </c>
      <c r="E147" s="16">
        <v>1</v>
      </c>
      <c r="F147" s="16">
        <v>0</v>
      </c>
      <c r="G147" s="16">
        <v>0.62</v>
      </c>
      <c r="H147" s="16">
        <v>0</v>
      </c>
      <c r="I147" s="16">
        <v>0.62</v>
      </c>
    </row>
    <row r="148" spans="1:9" ht="22.5">
      <c r="A148" s="17" t="s">
        <v>1133</v>
      </c>
      <c r="B148" s="13" t="s">
        <v>1134</v>
      </c>
      <c r="C148" s="40" t="s">
        <v>363</v>
      </c>
      <c r="D148" s="41">
        <v>1</v>
      </c>
      <c r="E148" s="16">
        <v>1</v>
      </c>
      <c r="F148" s="16">
        <v>0</v>
      </c>
      <c r="G148" s="16">
        <v>0.16</v>
      </c>
      <c r="H148" s="16">
        <v>0</v>
      </c>
      <c r="I148" s="16">
        <v>0.16</v>
      </c>
    </row>
    <row r="149" spans="1:9" ht="33.75">
      <c r="A149" s="17" t="s">
        <v>1137</v>
      </c>
      <c r="B149" s="13" t="s">
        <v>1138</v>
      </c>
      <c r="C149" s="40" t="s">
        <v>363</v>
      </c>
      <c r="D149" s="41">
        <v>1</v>
      </c>
      <c r="E149" s="16">
        <v>1</v>
      </c>
      <c r="F149" s="16">
        <v>0</v>
      </c>
      <c r="G149" s="16">
        <v>0.78</v>
      </c>
      <c r="H149" s="16">
        <v>0</v>
      </c>
      <c r="I149" s="16">
        <v>0.78</v>
      </c>
    </row>
    <row r="150" spans="1:9">
      <c r="A150" s="17" t="s">
        <v>1139</v>
      </c>
      <c r="B150" s="17" t="s">
        <v>1140</v>
      </c>
      <c r="C150" s="40" t="s">
        <v>363</v>
      </c>
      <c r="D150" s="41">
        <v>1</v>
      </c>
      <c r="E150" s="16">
        <v>1</v>
      </c>
      <c r="F150" s="16">
        <v>0</v>
      </c>
      <c r="G150" s="16">
        <v>4.7300000000000004</v>
      </c>
      <c r="H150" s="16">
        <v>0</v>
      </c>
      <c r="I150" s="16">
        <v>4.7300000000000004</v>
      </c>
    </row>
    <row r="153" spans="1:9">
      <c r="A153" s="29" t="s">
        <v>1141</v>
      </c>
      <c r="B153" s="30"/>
      <c r="C153" s="30"/>
      <c r="D153" s="30"/>
      <c r="E153" s="30"/>
      <c r="F153" s="30"/>
      <c r="G153" s="30"/>
      <c r="H153" s="30"/>
      <c r="I153" s="31"/>
    </row>
    <row r="154" spans="1:9">
      <c r="A154" s="32" t="s">
        <v>351</v>
      </c>
      <c r="B154" s="33"/>
      <c r="C154" s="33"/>
      <c r="D154" s="33"/>
      <c r="E154" s="33"/>
      <c r="F154" s="33"/>
      <c r="G154" s="33"/>
      <c r="H154" s="33"/>
      <c r="I154" s="34"/>
    </row>
    <row r="155" spans="1:9">
      <c r="A155" s="35" t="s">
        <v>1142</v>
      </c>
      <c r="B155" s="36"/>
      <c r="C155" s="36"/>
      <c r="D155" s="36"/>
      <c r="E155" s="37"/>
      <c r="F155" s="37"/>
      <c r="G155" s="37"/>
      <c r="H155" s="37"/>
      <c r="I155" s="38"/>
    </row>
    <row r="156" spans="1:9">
      <c r="A156" s="39" t="s">
        <v>353</v>
      </c>
      <c r="B156" s="7" t="s">
        <v>17</v>
      </c>
      <c r="C156" s="39" t="s">
        <v>354</v>
      </c>
      <c r="D156" s="39" t="s">
        <v>355</v>
      </c>
      <c r="E156" s="39" t="s">
        <v>356</v>
      </c>
      <c r="F156" s="39" t="s">
        <v>357</v>
      </c>
      <c r="G156" s="39" t="s">
        <v>358</v>
      </c>
      <c r="H156" s="39" t="s">
        <v>359</v>
      </c>
      <c r="I156" s="39" t="s">
        <v>360</v>
      </c>
    </row>
    <row r="157" spans="1:9">
      <c r="A157" s="17" t="s">
        <v>1143</v>
      </c>
      <c r="B157" s="17" t="s">
        <v>1144</v>
      </c>
      <c r="C157" s="40" t="s">
        <v>47</v>
      </c>
      <c r="D157" s="41">
        <v>5.3300000000000001E-5</v>
      </c>
      <c r="E157" s="16">
        <v>1</v>
      </c>
      <c r="F157" s="16">
        <v>0</v>
      </c>
      <c r="G157" s="16">
        <v>11738.9</v>
      </c>
      <c r="H157" s="16">
        <v>0</v>
      </c>
      <c r="I157" s="16">
        <v>0.62</v>
      </c>
    </row>
    <row r="160" spans="1:9">
      <c r="A160" s="29" t="s">
        <v>1145</v>
      </c>
      <c r="B160" s="30"/>
      <c r="C160" s="30"/>
      <c r="D160" s="30"/>
      <c r="E160" s="30"/>
      <c r="F160" s="30"/>
      <c r="G160" s="30"/>
      <c r="H160" s="30"/>
      <c r="I160" s="31"/>
    </row>
    <row r="161" spans="1:9">
      <c r="A161" s="32" t="s">
        <v>351</v>
      </c>
      <c r="B161" s="33"/>
      <c r="C161" s="33"/>
      <c r="D161" s="33"/>
      <c r="E161" s="33"/>
      <c r="F161" s="33"/>
      <c r="G161" s="33"/>
      <c r="H161" s="33"/>
      <c r="I161" s="34"/>
    </row>
    <row r="162" spans="1:9">
      <c r="A162" s="35" t="s">
        <v>1146</v>
      </c>
      <c r="B162" s="36"/>
      <c r="C162" s="36"/>
      <c r="D162" s="36"/>
      <c r="E162" s="37"/>
      <c r="F162" s="37"/>
      <c r="G162" s="37"/>
      <c r="H162" s="37"/>
      <c r="I162" s="38"/>
    </row>
    <row r="163" spans="1:9">
      <c r="A163" s="39" t="s">
        <v>353</v>
      </c>
      <c r="B163" s="7" t="s">
        <v>17</v>
      </c>
      <c r="C163" s="39" t="s">
        <v>354</v>
      </c>
      <c r="D163" s="39" t="s">
        <v>355</v>
      </c>
      <c r="E163" s="39" t="s">
        <v>356</v>
      </c>
      <c r="F163" s="39" t="s">
        <v>357</v>
      </c>
      <c r="G163" s="39" t="s">
        <v>358</v>
      </c>
      <c r="H163" s="39" t="s">
        <v>359</v>
      </c>
      <c r="I163" s="39" t="s">
        <v>360</v>
      </c>
    </row>
    <row r="164" spans="1:9">
      <c r="A164" s="17" t="s">
        <v>1143</v>
      </c>
      <c r="B164" s="17" t="s">
        <v>1144</v>
      </c>
      <c r="C164" s="40" t="s">
        <v>47</v>
      </c>
      <c r="D164" s="41">
        <v>1.43E-5</v>
      </c>
      <c r="E164" s="16">
        <v>1</v>
      </c>
      <c r="F164" s="16">
        <v>0</v>
      </c>
      <c r="G164" s="16">
        <v>11738.9</v>
      </c>
      <c r="H164" s="16">
        <v>0</v>
      </c>
      <c r="I164" s="16">
        <v>0.16</v>
      </c>
    </row>
    <row r="167" spans="1:9">
      <c r="A167" s="29" t="s">
        <v>1147</v>
      </c>
      <c r="B167" s="30"/>
      <c r="C167" s="30"/>
      <c r="D167" s="30"/>
      <c r="E167" s="30"/>
      <c r="F167" s="30"/>
      <c r="G167" s="30"/>
      <c r="H167" s="30"/>
      <c r="I167" s="31"/>
    </row>
    <row r="168" spans="1:9">
      <c r="A168" s="32" t="s">
        <v>351</v>
      </c>
      <c r="B168" s="33"/>
      <c r="C168" s="33"/>
      <c r="D168" s="33"/>
      <c r="E168" s="33"/>
      <c r="F168" s="33"/>
      <c r="G168" s="33"/>
      <c r="H168" s="33"/>
      <c r="I168" s="34"/>
    </row>
    <row r="169" spans="1:9">
      <c r="A169" s="35" t="s">
        <v>1148</v>
      </c>
      <c r="B169" s="36"/>
      <c r="C169" s="36"/>
      <c r="D169" s="36"/>
      <c r="E169" s="37"/>
      <c r="F169" s="37"/>
      <c r="G169" s="37"/>
      <c r="H169" s="37"/>
      <c r="I169" s="38"/>
    </row>
    <row r="170" spans="1:9">
      <c r="A170" s="39" t="s">
        <v>353</v>
      </c>
      <c r="B170" s="7" t="s">
        <v>17</v>
      </c>
      <c r="C170" s="39" t="s">
        <v>354</v>
      </c>
      <c r="D170" s="39" t="s">
        <v>355</v>
      </c>
      <c r="E170" s="39" t="s">
        <v>356</v>
      </c>
      <c r="F170" s="39" t="s">
        <v>357</v>
      </c>
      <c r="G170" s="39" t="s">
        <v>358</v>
      </c>
      <c r="H170" s="39" t="s">
        <v>359</v>
      </c>
      <c r="I170" s="39" t="s">
        <v>360</v>
      </c>
    </row>
    <row r="171" spans="1:9">
      <c r="A171" s="17" t="s">
        <v>1143</v>
      </c>
      <c r="B171" s="17" t="s">
        <v>1144</v>
      </c>
      <c r="C171" s="40" t="s">
        <v>47</v>
      </c>
      <c r="D171" s="41">
        <v>6.6699999999999995E-5</v>
      </c>
      <c r="E171" s="16">
        <v>1</v>
      </c>
      <c r="F171" s="16">
        <v>0</v>
      </c>
      <c r="G171" s="16">
        <v>11738.9</v>
      </c>
      <c r="H171" s="16">
        <v>0</v>
      </c>
      <c r="I171" s="16">
        <v>0.78</v>
      </c>
    </row>
    <row r="174" spans="1:9">
      <c r="A174" s="29" t="s">
        <v>1149</v>
      </c>
      <c r="B174" s="30"/>
      <c r="C174" s="30"/>
      <c r="D174" s="30"/>
      <c r="E174" s="30"/>
      <c r="F174" s="30"/>
      <c r="G174" s="30"/>
      <c r="H174" s="30"/>
      <c r="I174" s="31"/>
    </row>
    <row r="175" spans="1:9">
      <c r="A175" s="32" t="s">
        <v>351</v>
      </c>
      <c r="B175" s="33"/>
      <c r="C175" s="33"/>
      <c r="D175" s="33"/>
      <c r="E175" s="33"/>
      <c r="F175" s="33"/>
      <c r="G175" s="33"/>
      <c r="H175" s="33"/>
      <c r="I175" s="34"/>
    </row>
    <row r="176" spans="1:9">
      <c r="A176" s="35" t="s">
        <v>1150</v>
      </c>
      <c r="B176" s="36"/>
      <c r="C176" s="36"/>
      <c r="D176" s="36"/>
      <c r="E176" s="37"/>
      <c r="F176" s="37"/>
      <c r="G176" s="37"/>
      <c r="H176" s="37"/>
      <c r="I176" s="38"/>
    </row>
    <row r="177" spans="1:9">
      <c r="A177" s="39" t="s">
        <v>353</v>
      </c>
      <c r="B177" s="7" t="s">
        <v>17</v>
      </c>
      <c r="C177" s="39" t="s">
        <v>354</v>
      </c>
      <c r="D177" s="39" t="s">
        <v>355</v>
      </c>
      <c r="E177" s="39" t="s">
        <v>356</v>
      </c>
      <c r="F177" s="39" t="s">
        <v>357</v>
      </c>
      <c r="G177" s="39" t="s">
        <v>358</v>
      </c>
      <c r="H177" s="39" t="s">
        <v>359</v>
      </c>
      <c r="I177" s="39" t="s">
        <v>360</v>
      </c>
    </row>
    <row r="178" spans="1:9">
      <c r="A178" s="17" t="s">
        <v>1151</v>
      </c>
      <c r="B178" s="17" t="s">
        <v>1152</v>
      </c>
      <c r="C178" s="40" t="s">
        <v>462</v>
      </c>
      <c r="D178" s="41">
        <v>0.78</v>
      </c>
      <c r="E178" s="16">
        <v>1</v>
      </c>
      <c r="F178" s="16">
        <v>0</v>
      </c>
      <c r="G178" s="16">
        <v>6.07</v>
      </c>
      <c r="H178" s="16">
        <v>0</v>
      </c>
      <c r="I178" s="16">
        <v>4.7300000000000004</v>
      </c>
    </row>
    <row r="181" spans="1:9">
      <c r="A181" s="29" t="s">
        <v>1153</v>
      </c>
      <c r="B181" s="30"/>
      <c r="C181" s="30"/>
      <c r="D181" s="30"/>
      <c r="E181" s="30"/>
      <c r="F181" s="30"/>
      <c r="G181" s="30"/>
      <c r="H181" s="30"/>
      <c r="I181" s="31"/>
    </row>
    <row r="182" spans="1:9">
      <c r="A182" s="32" t="s">
        <v>351</v>
      </c>
      <c r="B182" s="33"/>
      <c r="C182" s="33"/>
      <c r="D182" s="33"/>
      <c r="E182" s="33"/>
      <c r="F182" s="33"/>
      <c r="G182" s="33"/>
      <c r="H182" s="33"/>
      <c r="I182" s="34"/>
    </row>
    <row r="183" spans="1:9">
      <c r="A183" s="35" t="s">
        <v>1154</v>
      </c>
      <c r="B183" s="36"/>
      <c r="C183" s="36"/>
      <c r="D183" s="36"/>
      <c r="E183" s="37"/>
      <c r="F183" s="37"/>
      <c r="G183" s="37"/>
      <c r="H183" s="37"/>
      <c r="I183" s="38"/>
    </row>
    <row r="184" spans="1:9">
      <c r="A184" s="39" t="s">
        <v>353</v>
      </c>
      <c r="B184" s="7" t="s">
        <v>17</v>
      </c>
      <c r="C184" s="39" t="s">
        <v>354</v>
      </c>
      <c r="D184" s="39" t="s">
        <v>355</v>
      </c>
      <c r="E184" s="39" t="s">
        <v>356</v>
      </c>
      <c r="F184" s="39" t="s">
        <v>357</v>
      </c>
      <c r="G184" s="39" t="s">
        <v>358</v>
      </c>
      <c r="H184" s="39" t="s">
        <v>359</v>
      </c>
      <c r="I184" s="39" t="s">
        <v>360</v>
      </c>
    </row>
    <row r="185" spans="1:9" ht="45">
      <c r="A185" s="17" t="s">
        <v>1155</v>
      </c>
      <c r="B185" s="13" t="s">
        <v>1156</v>
      </c>
      <c r="C185" s="40" t="s">
        <v>363</v>
      </c>
      <c r="D185" s="41">
        <v>1</v>
      </c>
      <c r="E185" s="16">
        <v>1</v>
      </c>
      <c r="F185" s="16">
        <v>0</v>
      </c>
      <c r="G185" s="16">
        <v>30.62</v>
      </c>
      <c r="H185" s="16">
        <v>0</v>
      </c>
      <c r="I185" s="16">
        <v>30.62</v>
      </c>
    </row>
    <row r="186" spans="1:9" ht="56.25">
      <c r="A186" s="17" t="s">
        <v>1157</v>
      </c>
      <c r="B186" s="13" t="s">
        <v>1158</v>
      </c>
      <c r="C186" s="40" t="s">
        <v>363</v>
      </c>
      <c r="D186" s="41">
        <v>1</v>
      </c>
      <c r="E186" s="16">
        <v>1</v>
      </c>
      <c r="F186" s="16">
        <v>0</v>
      </c>
      <c r="G186" s="16">
        <v>4.7699999999999996</v>
      </c>
      <c r="H186" s="16">
        <v>0</v>
      </c>
      <c r="I186" s="16">
        <v>4.7699999999999996</v>
      </c>
    </row>
    <row r="187" spans="1:9" ht="45">
      <c r="A187" s="17" t="s">
        <v>1159</v>
      </c>
      <c r="B187" s="13" t="s">
        <v>1160</v>
      </c>
      <c r="C187" s="40" t="s">
        <v>363</v>
      </c>
      <c r="D187" s="41">
        <v>1</v>
      </c>
      <c r="E187" s="16">
        <v>1</v>
      </c>
      <c r="F187" s="16">
        <v>0</v>
      </c>
      <c r="G187" s="16">
        <v>11.83</v>
      </c>
      <c r="H187" s="16">
        <v>0</v>
      </c>
      <c r="I187" s="16">
        <v>11.83</v>
      </c>
    </row>
    <row r="188" spans="1:9">
      <c r="A188" s="17" t="s">
        <v>1161</v>
      </c>
      <c r="B188" s="17" t="s">
        <v>1162</v>
      </c>
      <c r="C188" s="40" t="s">
        <v>363</v>
      </c>
      <c r="D188" s="41">
        <v>1</v>
      </c>
      <c r="E188" s="16">
        <v>1</v>
      </c>
      <c r="F188" s="16">
        <v>0</v>
      </c>
      <c r="G188" s="16">
        <v>26.86</v>
      </c>
      <c r="H188" s="16">
        <v>0</v>
      </c>
      <c r="I188" s="16">
        <v>26.86</v>
      </c>
    </row>
    <row r="191" spans="1:9">
      <c r="A191" s="29" t="s">
        <v>1163</v>
      </c>
      <c r="B191" s="30"/>
      <c r="C191" s="30"/>
      <c r="D191" s="30"/>
      <c r="E191" s="30"/>
      <c r="F191" s="30"/>
      <c r="G191" s="30"/>
      <c r="H191" s="30"/>
      <c r="I191" s="31"/>
    </row>
    <row r="192" spans="1:9">
      <c r="A192" s="32" t="s">
        <v>351</v>
      </c>
      <c r="B192" s="33"/>
      <c r="C192" s="33"/>
      <c r="D192" s="33"/>
      <c r="E192" s="33"/>
      <c r="F192" s="33"/>
      <c r="G192" s="33"/>
      <c r="H192" s="33"/>
      <c r="I192" s="34"/>
    </row>
    <row r="193" spans="1:9">
      <c r="A193" s="35" t="s">
        <v>1164</v>
      </c>
      <c r="B193" s="36"/>
      <c r="C193" s="36"/>
      <c r="D193" s="36"/>
      <c r="E193" s="37"/>
      <c r="F193" s="37"/>
      <c r="G193" s="37"/>
      <c r="H193" s="37"/>
      <c r="I193" s="38"/>
    </row>
    <row r="194" spans="1:9">
      <c r="A194" s="39" t="s">
        <v>353</v>
      </c>
      <c r="B194" s="7" t="s">
        <v>17</v>
      </c>
      <c r="C194" s="39" t="s">
        <v>354</v>
      </c>
      <c r="D194" s="39" t="s">
        <v>355</v>
      </c>
      <c r="E194" s="39" t="s">
        <v>356</v>
      </c>
      <c r="F194" s="39" t="s">
        <v>357</v>
      </c>
      <c r="G194" s="39" t="s">
        <v>358</v>
      </c>
      <c r="H194" s="39" t="s">
        <v>359</v>
      </c>
      <c r="I194" s="39" t="s">
        <v>360</v>
      </c>
    </row>
    <row r="195" spans="1:9" ht="45">
      <c r="A195" s="17" t="s">
        <v>1155</v>
      </c>
      <c r="B195" s="13" t="s">
        <v>1156</v>
      </c>
      <c r="C195" s="40" t="s">
        <v>363</v>
      </c>
      <c r="D195" s="41">
        <v>1</v>
      </c>
      <c r="E195" s="16">
        <v>1</v>
      </c>
      <c r="F195" s="16">
        <v>0</v>
      </c>
      <c r="G195" s="16">
        <v>30.62</v>
      </c>
      <c r="H195" s="16">
        <v>0</v>
      </c>
      <c r="I195" s="16">
        <v>30.62</v>
      </c>
    </row>
    <row r="196" spans="1:9" ht="56.25">
      <c r="A196" s="17" t="s">
        <v>1157</v>
      </c>
      <c r="B196" s="13" t="s">
        <v>1158</v>
      </c>
      <c r="C196" s="40" t="s">
        <v>363</v>
      </c>
      <c r="D196" s="41">
        <v>1</v>
      </c>
      <c r="E196" s="16">
        <v>1</v>
      </c>
      <c r="F196" s="16">
        <v>0</v>
      </c>
      <c r="G196" s="16">
        <v>4.7699999999999996</v>
      </c>
      <c r="H196" s="16">
        <v>0</v>
      </c>
      <c r="I196" s="16">
        <v>4.7699999999999996</v>
      </c>
    </row>
    <row r="197" spans="1:9" ht="45">
      <c r="A197" s="17" t="s">
        <v>1159</v>
      </c>
      <c r="B197" s="13" t="s">
        <v>1160</v>
      </c>
      <c r="C197" s="40" t="s">
        <v>363</v>
      </c>
      <c r="D197" s="41">
        <v>1</v>
      </c>
      <c r="E197" s="16">
        <v>1</v>
      </c>
      <c r="F197" s="16">
        <v>0</v>
      </c>
      <c r="G197" s="16">
        <v>11.83</v>
      </c>
      <c r="H197" s="16">
        <v>0</v>
      </c>
      <c r="I197" s="16">
        <v>11.83</v>
      </c>
    </row>
    <row r="198" spans="1:9" ht="45">
      <c r="A198" s="17" t="s">
        <v>1165</v>
      </c>
      <c r="B198" s="13" t="s">
        <v>1166</v>
      </c>
      <c r="C198" s="40" t="s">
        <v>363</v>
      </c>
      <c r="D198" s="41">
        <v>1</v>
      </c>
      <c r="E198" s="16">
        <v>1</v>
      </c>
      <c r="F198" s="16">
        <v>0</v>
      </c>
      <c r="G198" s="16">
        <v>54.26</v>
      </c>
      <c r="H198" s="16">
        <v>0</v>
      </c>
      <c r="I198" s="16">
        <v>54.26</v>
      </c>
    </row>
    <row r="199" spans="1:9" ht="56.25">
      <c r="A199" s="17" t="s">
        <v>1167</v>
      </c>
      <c r="B199" s="13" t="s">
        <v>1168</v>
      </c>
      <c r="C199" s="40" t="s">
        <v>363</v>
      </c>
      <c r="D199" s="41">
        <v>1</v>
      </c>
      <c r="E199" s="16">
        <v>1</v>
      </c>
      <c r="F199" s="16">
        <v>0</v>
      </c>
      <c r="G199" s="16">
        <v>191.35</v>
      </c>
      <c r="H199" s="16">
        <v>0</v>
      </c>
      <c r="I199" s="16">
        <v>191.35</v>
      </c>
    </row>
    <row r="200" spans="1:9">
      <c r="A200" s="17" t="s">
        <v>1161</v>
      </c>
      <c r="B200" s="17" t="s">
        <v>1162</v>
      </c>
      <c r="C200" s="40" t="s">
        <v>363</v>
      </c>
      <c r="D200" s="41">
        <v>1</v>
      </c>
      <c r="E200" s="16">
        <v>1</v>
      </c>
      <c r="F200" s="16">
        <v>0</v>
      </c>
      <c r="G200" s="16">
        <v>26.86</v>
      </c>
      <c r="H200" s="16">
        <v>0</v>
      </c>
      <c r="I200" s="16">
        <v>26.86</v>
      </c>
    </row>
    <row r="203" spans="1:9">
      <c r="A203" s="29" t="s">
        <v>1169</v>
      </c>
      <c r="B203" s="30"/>
      <c r="C203" s="30"/>
      <c r="D203" s="30"/>
      <c r="E203" s="30"/>
      <c r="F203" s="30"/>
      <c r="G203" s="30"/>
      <c r="H203" s="30"/>
      <c r="I203" s="31"/>
    </row>
    <row r="204" spans="1:9">
      <c r="A204" s="32" t="s">
        <v>351</v>
      </c>
      <c r="B204" s="33"/>
      <c r="C204" s="33"/>
      <c r="D204" s="33"/>
      <c r="E204" s="33"/>
      <c r="F204" s="33"/>
      <c r="G204" s="33"/>
      <c r="H204" s="33"/>
      <c r="I204" s="34"/>
    </row>
    <row r="205" spans="1:9">
      <c r="A205" s="35" t="s">
        <v>1170</v>
      </c>
      <c r="B205" s="36"/>
      <c r="C205" s="36"/>
      <c r="D205" s="36"/>
      <c r="E205" s="37"/>
      <c r="F205" s="37"/>
      <c r="G205" s="37"/>
      <c r="H205" s="37"/>
      <c r="I205" s="38"/>
    </row>
    <row r="206" spans="1:9">
      <c r="A206" s="39" t="s">
        <v>353</v>
      </c>
      <c r="B206" s="7" t="s">
        <v>17</v>
      </c>
      <c r="C206" s="39" t="s">
        <v>354</v>
      </c>
      <c r="D206" s="39" t="s">
        <v>355</v>
      </c>
      <c r="E206" s="39" t="s">
        <v>356</v>
      </c>
      <c r="F206" s="39" t="s">
        <v>357</v>
      </c>
      <c r="G206" s="39" t="s">
        <v>358</v>
      </c>
      <c r="H206" s="39" t="s">
        <v>359</v>
      </c>
      <c r="I206" s="39" t="s">
        <v>360</v>
      </c>
    </row>
    <row r="207" spans="1:9" ht="33.75">
      <c r="A207" s="17" t="s">
        <v>1171</v>
      </c>
      <c r="B207" s="13" t="s">
        <v>1172</v>
      </c>
      <c r="C207" s="40" t="s">
        <v>363</v>
      </c>
      <c r="D207" s="41">
        <v>1</v>
      </c>
      <c r="E207" s="16">
        <v>1</v>
      </c>
      <c r="F207" s="16">
        <v>0</v>
      </c>
      <c r="G207" s="16">
        <v>0.77</v>
      </c>
      <c r="H207" s="16">
        <v>0</v>
      </c>
      <c r="I207" s="16">
        <v>0.77</v>
      </c>
    </row>
    <row r="208" spans="1:9" ht="33.75">
      <c r="A208" s="17" t="s">
        <v>1173</v>
      </c>
      <c r="B208" s="13" t="s">
        <v>1174</v>
      </c>
      <c r="C208" s="40" t="s">
        <v>363</v>
      </c>
      <c r="D208" s="41">
        <v>1</v>
      </c>
      <c r="E208" s="16">
        <v>1</v>
      </c>
      <c r="F208" s="16">
        <v>0</v>
      </c>
      <c r="G208" s="16">
        <v>0.2</v>
      </c>
      <c r="H208" s="16">
        <v>0</v>
      </c>
      <c r="I208" s="16">
        <v>0.2</v>
      </c>
    </row>
    <row r="209" spans="1:9" ht="33.75">
      <c r="A209" s="17" t="s">
        <v>1175</v>
      </c>
      <c r="B209" s="13" t="s">
        <v>1176</v>
      </c>
      <c r="C209" s="40" t="s">
        <v>363</v>
      </c>
      <c r="D209" s="41">
        <v>1</v>
      </c>
      <c r="E209" s="16">
        <v>1</v>
      </c>
      <c r="F209" s="16">
        <v>0</v>
      </c>
      <c r="G209" s="16">
        <v>0.97</v>
      </c>
      <c r="H209" s="16">
        <v>0</v>
      </c>
      <c r="I209" s="16">
        <v>0.97</v>
      </c>
    </row>
    <row r="210" spans="1:9" ht="33.75">
      <c r="A210" s="17" t="s">
        <v>1177</v>
      </c>
      <c r="B210" s="13" t="s">
        <v>1178</v>
      </c>
      <c r="C210" s="40" t="s">
        <v>363</v>
      </c>
      <c r="D210" s="41">
        <v>1</v>
      </c>
      <c r="E210" s="16">
        <v>1</v>
      </c>
      <c r="F210" s="16">
        <v>0</v>
      </c>
      <c r="G210" s="16">
        <v>6.25</v>
      </c>
      <c r="H210" s="16">
        <v>0</v>
      </c>
      <c r="I210" s="16">
        <v>6.25</v>
      </c>
    </row>
    <row r="211" spans="1:9">
      <c r="A211" s="17" t="s">
        <v>1179</v>
      </c>
      <c r="B211" s="17" t="s">
        <v>1180</v>
      </c>
      <c r="C211" s="40" t="s">
        <v>363</v>
      </c>
      <c r="D211" s="41">
        <v>1</v>
      </c>
      <c r="E211" s="16">
        <v>1</v>
      </c>
      <c r="F211" s="16">
        <v>0</v>
      </c>
      <c r="G211" s="16">
        <v>30.85</v>
      </c>
      <c r="H211" s="16">
        <v>0</v>
      </c>
      <c r="I211" s="16">
        <v>30.85</v>
      </c>
    </row>
    <row r="214" spans="1:9">
      <c r="A214" s="29" t="s">
        <v>1181</v>
      </c>
      <c r="B214" s="30"/>
      <c r="C214" s="30"/>
      <c r="D214" s="30"/>
      <c r="E214" s="30"/>
      <c r="F214" s="30"/>
      <c r="G214" s="30"/>
      <c r="H214" s="30"/>
      <c r="I214" s="31"/>
    </row>
    <row r="215" spans="1:9">
      <c r="A215" s="32" t="s">
        <v>351</v>
      </c>
      <c r="B215" s="33"/>
      <c r="C215" s="33"/>
      <c r="D215" s="33"/>
      <c r="E215" s="33"/>
      <c r="F215" s="33"/>
      <c r="G215" s="33"/>
      <c r="H215" s="33"/>
      <c r="I215" s="34"/>
    </row>
    <row r="216" spans="1:9">
      <c r="A216" s="35" t="s">
        <v>1182</v>
      </c>
      <c r="B216" s="36"/>
      <c r="C216" s="36"/>
      <c r="D216" s="36"/>
      <c r="E216" s="37"/>
      <c r="F216" s="37"/>
      <c r="G216" s="37"/>
      <c r="H216" s="37"/>
      <c r="I216" s="38"/>
    </row>
    <row r="217" spans="1:9">
      <c r="A217" s="39" t="s">
        <v>353</v>
      </c>
      <c r="B217" s="7" t="s">
        <v>17</v>
      </c>
      <c r="C217" s="39" t="s">
        <v>354</v>
      </c>
      <c r="D217" s="39" t="s">
        <v>355</v>
      </c>
      <c r="E217" s="39" t="s">
        <v>356</v>
      </c>
      <c r="F217" s="39" t="s">
        <v>357</v>
      </c>
      <c r="G217" s="39" t="s">
        <v>358</v>
      </c>
      <c r="H217" s="39" t="s">
        <v>359</v>
      </c>
      <c r="I217" s="39" t="s">
        <v>360</v>
      </c>
    </row>
    <row r="218" spans="1:9" ht="45">
      <c r="A218" s="17" t="s">
        <v>1183</v>
      </c>
      <c r="B218" s="13" t="s">
        <v>1184</v>
      </c>
      <c r="C218" s="40" t="s">
        <v>47</v>
      </c>
      <c r="D218" s="41">
        <v>3.43E-5</v>
      </c>
      <c r="E218" s="16">
        <v>1</v>
      </c>
      <c r="F218" s="16">
        <v>0</v>
      </c>
      <c r="G218" s="16">
        <v>745573.13</v>
      </c>
      <c r="H218" s="16">
        <v>0</v>
      </c>
      <c r="I218" s="16">
        <v>25.57</v>
      </c>
    </row>
    <row r="219" spans="1:9">
      <c r="A219" s="17" t="s">
        <v>1185</v>
      </c>
      <c r="B219" s="17" t="s">
        <v>1186</v>
      </c>
      <c r="C219" s="40" t="s">
        <v>47</v>
      </c>
      <c r="D219" s="41">
        <v>5.5099999999999998E-5</v>
      </c>
      <c r="E219" s="16">
        <v>1</v>
      </c>
      <c r="F219" s="16">
        <v>0</v>
      </c>
      <c r="G219" s="16">
        <v>91750</v>
      </c>
      <c r="H219" s="16">
        <v>0</v>
      </c>
      <c r="I219" s="16">
        <v>5.05</v>
      </c>
    </row>
    <row r="222" spans="1:9">
      <c r="A222" s="29" t="s">
        <v>1187</v>
      </c>
      <c r="B222" s="30"/>
      <c r="C222" s="30"/>
      <c r="D222" s="30"/>
      <c r="E222" s="30"/>
      <c r="F222" s="30"/>
      <c r="G222" s="30"/>
      <c r="H222" s="30"/>
      <c r="I222" s="31"/>
    </row>
    <row r="223" spans="1:9">
      <c r="A223" s="32" t="s">
        <v>351</v>
      </c>
      <c r="B223" s="33"/>
      <c r="C223" s="33"/>
      <c r="D223" s="33"/>
      <c r="E223" s="33"/>
      <c r="F223" s="33"/>
      <c r="G223" s="33"/>
      <c r="H223" s="33"/>
      <c r="I223" s="34"/>
    </row>
    <row r="224" spans="1:9">
      <c r="A224" s="35" t="s">
        <v>1188</v>
      </c>
      <c r="B224" s="36"/>
      <c r="C224" s="36"/>
      <c r="D224" s="36"/>
      <c r="E224" s="37"/>
      <c r="F224" s="37"/>
      <c r="G224" s="37"/>
      <c r="H224" s="37"/>
      <c r="I224" s="38"/>
    </row>
    <row r="225" spans="1:9">
      <c r="A225" s="39" t="s">
        <v>353</v>
      </c>
      <c r="B225" s="7" t="s">
        <v>17</v>
      </c>
      <c r="C225" s="39" t="s">
        <v>354</v>
      </c>
      <c r="D225" s="39" t="s">
        <v>355</v>
      </c>
      <c r="E225" s="39" t="s">
        <v>356</v>
      </c>
      <c r="F225" s="39" t="s">
        <v>357</v>
      </c>
      <c r="G225" s="39" t="s">
        <v>358</v>
      </c>
      <c r="H225" s="39" t="s">
        <v>359</v>
      </c>
      <c r="I225" s="39" t="s">
        <v>360</v>
      </c>
    </row>
    <row r="226" spans="1:9" ht="45">
      <c r="A226" s="17" t="s">
        <v>1183</v>
      </c>
      <c r="B226" s="13" t="s">
        <v>1184</v>
      </c>
      <c r="C226" s="40" t="s">
        <v>47</v>
      </c>
      <c r="D226" s="41">
        <v>5.6999999999999996E-6</v>
      </c>
      <c r="E226" s="16">
        <v>1</v>
      </c>
      <c r="F226" s="16">
        <v>0</v>
      </c>
      <c r="G226" s="16">
        <v>745573.13</v>
      </c>
      <c r="H226" s="16">
        <v>0</v>
      </c>
      <c r="I226" s="16">
        <v>4.24</v>
      </c>
    </row>
    <row r="227" spans="1:9">
      <c r="A227" s="17" t="s">
        <v>1185</v>
      </c>
      <c r="B227" s="17" t="s">
        <v>1186</v>
      </c>
      <c r="C227" s="40" t="s">
        <v>47</v>
      </c>
      <c r="D227" s="41">
        <v>5.8000000000000004E-6</v>
      </c>
      <c r="E227" s="16">
        <v>1</v>
      </c>
      <c r="F227" s="16">
        <v>0</v>
      </c>
      <c r="G227" s="16">
        <v>91750</v>
      </c>
      <c r="H227" s="16">
        <v>0</v>
      </c>
      <c r="I227" s="16">
        <v>0.53</v>
      </c>
    </row>
    <row r="230" spans="1:9">
      <c r="A230" s="29" t="s">
        <v>1189</v>
      </c>
      <c r="B230" s="30"/>
      <c r="C230" s="30"/>
      <c r="D230" s="30"/>
      <c r="E230" s="30"/>
      <c r="F230" s="30"/>
      <c r="G230" s="30"/>
      <c r="H230" s="30"/>
      <c r="I230" s="31"/>
    </row>
    <row r="231" spans="1:9">
      <c r="A231" s="32" t="s">
        <v>351</v>
      </c>
      <c r="B231" s="33"/>
      <c r="C231" s="33"/>
      <c r="D231" s="33"/>
      <c r="E231" s="33"/>
      <c r="F231" s="33"/>
      <c r="G231" s="33"/>
      <c r="H231" s="33"/>
      <c r="I231" s="34"/>
    </row>
    <row r="232" spans="1:9">
      <c r="A232" s="35" t="s">
        <v>1190</v>
      </c>
      <c r="B232" s="36"/>
      <c r="C232" s="36"/>
      <c r="D232" s="36"/>
      <c r="E232" s="37"/>
      <c r="F232" s="37"/>
      <c r="G232" s="37"/>
      <c r="H232" s="37"/>
      <c r="I232" s="38"/>
    </row>
    <row r="233" spans="1:9">
      <c r="A233" s="39" t="s">
        <v>353</v>
      </c>
      <c r="B233" s="7" t="s">
        <v>17</v>
      </c>
      <c r="C233" s="39" t="s">
        <v>354</v>
      </c>
      <c r="D233" s="39" t="s">
        <v>355</v>
      </c>
      <c r="E233" s="39" t="s">
        <v>356</v>
      </c>
      <c r="F233" s="39" t="s">
        <v>357</v>
      </c>
      <c r="G233" s="39" t="s">
        <v>358</v>
      </c>
      <c r="H233" s="39" t="s">
        <v>359</v>
      </c>
      <c r="I233" s="39" t="s">
        <v>360</v>
      </c>
    </row>
    <row r="234" spans="1:9" ht="45">
      <c r="A234" s="17" t="s">
        <v>1183</v>
      </c>
      <c r="B234" s="13" t="s">
        <v>1184</v>
      </c>
      <c r="C234" s="40" t="s">
        <v>47</v>
      </c>
      <c r="D234" s="41">
        <v>1.4100000000000001E-5</v>
      </c>
      <c r="E234" s="16">
        <v>1</v>
      </c>
      <c r="F234" s="16">
        <v>0</v>
      </c>
      <c r="G234" s="16">
        <v>745573.13</v>
      </c>
      <c r="H234" s="16">
        <v>0</v>
      </c>
      <c r="I234" s="16">
        <v>10.51</v>
      </c>
    </row>
    <row r="235" spans="1:9">
      <c r="A235" s="17" t="s">
        <v>1185</v>
      </c>
      <c r="B235" s="17" t="s">
        <v>1186</v>
      </c>
      <c r="C235" s="40" t="s">
        <v>47</v>
      </c>
      <c r="D235" s="41">
        <v>1.4399999999999999E-5</v>
      </c>
      <c r="E235" s="16">
        <v>1</v>
      </c>
      <c r="F235" s="16">
        <v>0</v>
      </c>
      <c r="G235" s="16">
        <v>91750</v>
      </c>
      <c r="H235" s="16">
        <v>0</v>
      </c>
      <c r="I235" s="16">
        <v>1.32</v>
      </c>
    </row>
    <row r="238" spans="1:9">
      <c r="A238" s="29" t="s">
        <v>1191</v>
      </c>
      <c r="B238" s="30"/>
      <c r="C238" s="30"/>
      <c r="D238" s="30"/>
      <c r="E238" s="30"/>
      <c r="F238" s="30"/>
      <c r="G238" s="30"/>
      <c r="H238" s="30"/>
      <c r="I238" s="31"/>
    </row>
    <row r="239" spans="1:9">
      <c r="A239" s="32" t="s">
        <v>351</v>
      </c>
      <c r="B239" s="33"/>
      <c r="C239" s="33"/>
      <c r="D239" s="33"/>
      <c r="E239" s="33"/>
      <c r="F239" s="33"/>
      <c r="G239" s="33"/>
      <c r="H239" s="33"/>
      <c r="I239" s="34"/>
    </row>
    <row r="240" spans="1:9">
      <c r="A240" s="35" t="s">
        <v>1192</v>
      </c>
      <c r="B240" s="36"/>
      <c r="C240" s="36"/>
      <c r="D240" s="36"/>
      <c r="E240" s="37"/>
      <c r="F240" s="37"/>
      <c r="G240" s="37"/>
      <c r="H240" s="37"/>
      <c r="I240" s="38"/>
    </row>
    <row r="241" spans="1:9">
      <c r="A241" s="39" t="s">
        <v>353</v>
      </c>
      <c r="B241" s="7" t="s">
        <v>17</v>
      </c>
      <c r="C241" s="39" t="s">
        <v>354</v>
      </c>
      <c r="D241" s="39" t="s">
        <v>355</v>
      </c>
      <c r="E241" s="39" t="s">
        <v>356</v>
      </c>
      <c r="F241" s="39" t="s">
        <v>357</v>
      </c>
      <c r="G241" s="39" t="s">
        <v>358</v>
      </c>
      <c r="H241" s="39" t="s">
        <v>359</v>
      </c>
      <c r="I241" s="39" t="s">
        <v>360</v>
      </c>
    </row>
    <row r="242" spans="1:9" ht="45">
      <c r="A242" s="17" t="s">
        <v>1183</v>
      </c>
      <c r="B242" s="13" t="s">
        <v>1184</v>
      </c>
      <c r="C242" s="40" t="s">
        <v>47</v>
      </c>
      <c r="D242" s="41">
        <v>6.4300000000000004E-5</v>
      </c>
      <c r="E242" s="16">
        <v>1</v>
      </c>
      <c r="F242" s="16">
        <v>0</v>
      </c>
      <c r="G242" s="16">
        <v>745573.13</v>
      </c>
      <c r="H242" s="16">
        <v>0</v>
      </c>
      <c r="I242" s="16">
        <v>47.94</v>
      </c>
    </row>
    <row r="243" spans="1:9">
      <c r="A243" s="17" t="s">
        <v>1185</v>
      </c>
      <c r="B243" s="17" t="s">
        <v>1186</v>
      </c>
      <c r="C243" s="40" t="s">
        <v>47</v>
      </c>
      <c r="D243" s="41">
        <v>6.8899999999999994E-5</v>
      </c>
      <c r="E243" s="16">
        <v>1</v>
      </c>
      <c r="F243" s="16">
        <v>0</v>
      </c>
      <c r="G243" s="16">
        <v>91750</v>
      </c>
      <c r="H243" s="16">
        <v>0</v>
      </c>
      <c r="I243" s="16">
        <v>6.32</v>
      </c>
    </row>
    <row r="246" spans="1:9">
      <c r="A246" s="29" t="s">
        <v>1193</v>
      </c>
      <c r="B246" s="30"/>
      <c r="C246" s="30"/>
      <c r="D246" s="30"/>
      <c r="E246" s="30"/>
      <c r="F246" s="30"/>
      <c r="G246" s="30"/>
      <c r="H246" s="30"/>
      <c r="I246" s="31"/>
    </row>
    <row r="247" spans="1:9">
      <c r="A247" s="32" t="s">
        <v>351</v>
      </c>
      <c r="B247" s="33"/>
      <c r="C247" s="33"/>
      <c r="D247" s="33"/>
      <c r="E247" s="33"/>
      <c r="F247" s="33"/>
      <c r="G247" s="33"/>
      <c r="H247" s="33"/>
      <c r="I247" s="34"/>
    </row>
    <row r="248" spans="1:9">
      <c r="A248" s="35" t="s">
        <v>1194</v>
      </c>
      <c r="B248" s="36"/>
      <c r="C248" s="36"/>
      <c r="D248" s="36"/>
      <c r="E248" s="37"/>
      <c r="F248" s="37"/>
      <c r="G248" s="37"/>
      <c r="H248" s="37"/>
      <c r="I248" s="38"/>
    </row>
    <row r="249" spans="1:9">
      <c r="A249" s="39" t="s">
        <v>353</v>
      </c>
      <c r="B249" s="7" t="s">
        <v>17</v>
      </c>
      <c r="C249" s="39" t="s">
        <v>354</v>
      </c>
      <c r="D249" s="39" t="s">
        <v>355</v>
      </c>
      <c r="E249" s="39" t="s">
        <v>356</v>
      </c>
      <c r="F249" s="39" t="s">
        <v>357</v>
      </c>
      <c r="G249" s="39" t="s">
        <v>358</v>
      </c>
      <c r="H249" s="39" t="s">
        <v>359</v>
      </c>
      <c r="I249" s="39" t="s">
        <v>360</v>
      </c>
    </row>
    <row r="250" spans="1:9">
      <c r="A250" s="17" t="s">
        <v>1195</v>
      </c>
      <c r="B250" s="17" t="s">
        <v>1196</v>
      </c>
      <c r="C250" s="40" t="s">
        <v>462</v>
      </c>
      <c r="D250" s="41">
        <v>32.159999999999997</v>
      </c>
      <c r="E250" s="16">
        <v>1</v>
      </c>
      <c r="F250" s="16">
        <v>0</v>
      </c>
      <c r="G250" s="16">
        <v>5.95</v>
      </c>
      <c r="H250" s="16">
        <v>0</v>
      </c>
      <c r="I250" s="16">
        <v>191.35</v>
      </c>
    </row>
    <row r="253" spans="1:9">
      <c r="A253" s="29" t="s">
        <v>1197</v>
      </c>
      <c r="B253" s="30"/>
      <c r="C253" s="30"/>
      <c r="D253" s="30"/>
      <c r="E253" s="30"/>
      <c r="F253" s="30"/>
      <c r="G253" s="30"/>
      <c r="H253" s="30"/>
      <c r="I253" s="31"/>
    </row>
    <row r="254" spans="1:9">
      <c r="A254" s="32" t="s">
        <v>351</v>
      </c>
      <c r="B254" s="33"/>
      <c r="C254" s="33"/>
      <c r="D254" s="33"/>
      <c r="E254" s="33"/>
      <c r="F254" s="33"/>
      <c r="G254" s="33"/>
      <c r="H254" s="33"/>
      <c r="I254" s="34"/>
    </row>
    <row r="255" spans="1:9">
      <c r="A255" s="35" t="s">
        <v>1198</v>
      </c>
      <c r="B255" s="36"/>
      <c r="C255" s="36"/>
      <c r="D255" s="36"/>
      <c r="E255" s="37"/>
      <c r="F255" s="37"/>
      <c r="G255" s="37"/>
      <c r="H255" s="37"/>
      <c r="I255" s="38"/>
    </row>
    <row r="256" spans="1:9">
      <c r="A256" s="39" t="s">
        <v>353</v>
      </c>
      <c r="B256" s="7" t="s">
        <v>17</v>
      </c>
      <c r="C256" s="39" t="s">
        <v>354</v>
      </c>
      <c r="D256" s="39" t="s">
        <v>355</v>
      </c>
      <c r="E256" s="39" t="s">
        <v>356</v>
      </c>
      <c r="F256" s="39" t="s">
        <v>357</v>
      </c>
      <c r="G256" s="39" t="s">
        <v>358</v>
      </c>
      <c r="H256" s="39" t="s">
        <v>359</v>
      </c>
      <c r="I256" s="39" t="s">
        <v>360</v>
      </c>
    </row>
    <row r="257" spans="1:9">
      <c r="A257" s="17" t="s">
        <v>1199</v>
      </c>
      <c r="B257" s="17" t="s">
        <v>1200</v>
      </c>
      <c r="C257" s="40" t="s">
        <v>47</v>
      </c>
      <c r="D257" s="41">
        <v>5.3300000000000001E-5</v>
      </c>
      <c r="E257" s="16">
        <v>1</v>
      </c>
      <c r="F257" s="16">
        <v>0</v>
      </c>
      <c r="G257" s="16">
        <v>14546.02</v>
      </c>
      <c r="H257" s="16">
        <v>0</v>
      </c>
      <c r="I257" s="16">
        <v>0.77</v>
      </c>
    </row>
    <row r="260" spans="1:9">
      <c r="A260" s="29" t="s">
        <v>1201</v>
      </c>
      <c r="B260" s="30"/>
      <c r="C260" s="30"/>
      <c r="D260" s="30"/>
      <c r="E260" s="30"/>
      <c r="F260" s="30"/>
      <c r="G260" s="30"/>
      <c r="H260" s="30"/>
      <c r="I260" s="31"/>
    </row>
    <row r="261" spans="1:9">
      <c r="A261" s="32" t="s">
        <v>351</v>
      </c>
      <c r="B261" s="33"/>
      <c r="C261" s="33"/>
      <c r="D261" s="33"/>
      <c r="E261" s="33"/>
      <c r="F261" s="33"/>
      <c r="G261" s="33"/>
      <c r="H261" s="33"/>
      <c r="I261" s="34"/>
    </row>
    <row r="262" spans="1:9">
      <c r="A262" s="35" t="s">
        <v>1202</v>
      </c>
      <c r="B262" s="36"/>
      <c r="C262" s="36"/>
      <c r="D262" s="36"/>
      <c r="E262" s="37"/>
      <c r="F262" s="37"/>
      <c r="G262" s="37"/>
      <c r="H262" s="37"/>
      <c r="I262" s="38"/>
    </row>
    <row r="263" spans="1:9">
      <c r="A263" s="39" t="s">
        <v>353</v>
      </c>
      <c r="B263" s="7" t="s">
        <v>17</v>
      </c>
      <c r="C263" s="39" t="s">
        <v>354</v>
      </c>
      <c r="D263" s="39" t="s">
        <v>355</v>
      </c>
      <c r="E263" s="39" t="s">
        <v>356</v>
      </c>
      <c r="F263" s="39" t="s">
        <v>357</v>
      </c>
      <c r="G263" s="39" t="s">
        <v>358</v>
      </c>
      <c r="H263" s="39" t="s">
        <v>359</v>
      </c>
      <c r="I263" s="39" t="s">
        <v>360</v>
      </c>
    </row>
    <row r="264" spans="1:9">
      <c r="A264" s="17" t="s">
        <v>1199</v>
      </c>
      <c r="B264" s="17" t="s">
        <v>1200</v>
      </c>
      <c r="C264" s="40" t="s">
        <v>47</v>
      </c>
      <c r="D264" s="41">
        <v>1.43E-5</v>
      </c>
      <c r="E264" s="16">
        <v>1</v>
      </c>
      <c r="F264" s="16">
        <v>0</v>
      </c>
      <c r="G264" s="16">
        <v>14546.02</v>
      </c>
      <c r="H264" s="16">
        <v>0</v>
      </c>
      <c r="I264" s="16">
        <v>0.2</v>
      </c>
    </row>
    <row r="267" spans="1:9">
      <c r="A267" s="29" t="s">
        <v>1203</v>
      </c>
      <c r="B267" s="30"/>
      <c r="C267" s="30"/>
      <c r="D267" s="30"/>
      <c r="E267" s="30"/>
      <c r="F267" s="30"/>
      <c r="G267" s="30"/>
      <c r="H267" s="30"/>
      <c r="I267" s="31"/>
    </row>
    <row r="268" spans="1:9">
      <c r="A268" s="32" t="s">
        <v>351</v>
      </c>
      <c r="B268" s="33"/>
      <c r="C268" s="33"/>
      <c r="D268" s="33"/>
      <c r="E268" s="33"/>
      <c r="F268" s="33"/>
      <c r="G268" s="33"/>
      <c r="H268" s="33"/>
      <c r="I268" s="34"/>
    </row>
    <row r="269" spans="1:9">
      <c r="A269" s="35" t="s">
        <v>1204</v>
      </c>
      <c r="B269" s="36"/>
      <c r="C269" s="36"/>
      <c r="D269" s="36"/>
      <c r="E269" s="37"/>
      <c r="F269" s="37"/>
      <c r="G269" s="37"/>
      <c r="H269" s="37"/>
      <c r="I269" s="38"/>
    </row>
    <row r="270" spans="1:9">
      <c r="A270" s="39" t="s">
        <v>353</v>
      </c>
      <c r="B270" s="7" t="s">
        <v>17</v>
      </c>
      <c r="C270" s="39" t="s">
        <v>354</v>
      </c>
      <c r="D270" s="39" t="s">
        <v>355</v>
      </c>
      <c r="E270" s="39" t="s">
        <v>356</v>
      </c>
      <c r="F270" s="39" t="s">
        <v>357</v>
      </c>
      <c r="G270" s="39" t="s">
        <v>358</v>
      </c>
      <c r="H270" s="39" t="s">
        <v>359</v>
      </c>
      <c r="I270" s="39" t="s">
        <v>360</v>
      </c>
    </row>
    <row r="271" spans="1:9">
      <c r="A271" s="17" t="s">
        <v>1199</v>
      </c>
      <c r="B271" s="17" t="s">
        <v>1200</v>
      </c>
      <c r="C271" s="40" t="s">
        <v>47</v>
      </c>
      <c r="D271" s="41">
        <v>6.6699999999999995E-5</v>
      </c>
      <c r="E271" s="16">
        <v>1</v>
      </c>
      <c r="F271" s="16">
        <v>0</v>
      </c>
      <c r="G271" s="16">
        <v>14546.02</v>
      </c>
      <c r="H271" s="16">
        <v>0</v>
      </c>
      <c r="I271" s="16">
        <v>0.97</v>
      </c>
    </row>
    <row r="274" spans="1:9">
      <c r="A274" s="29" t="s">
        <v>1205</v>
      </c>
      <c r="B274" s="30"/>
      <c r="C274" s="30"/>
      <c r="D274" s="30"/>
      <c r="E274" s="30"/>
      <c r="F274" s="30"/>
      <c r="G274" s="30"/>
      <c r="H274" s="30"/>
      <c r="I274" s="31"/>
    </row>
    <row r="275" spans="1:9">
      <c r="A275" s="32" t="s">
        <v>351</v>
      </c>
      <c r="B275" s="33"/>
      <c r="C275" s="33"/>
      <c r="D275" s="33"/>
      <c r="E275" s="33"/>
      <c r="F275" s="33"/>
      <c r="G275" s="33"/>
      <c r="H275" s="33"/>
      <c r="I275" s="34"/>
    </row>
    <row r="276" spans="1:9">
      <c r="A276" s="35" t="s">
        <v>1206</v>
      </c>
      <c r="B276" s="36"/>
      <c r="C276" s="36"/>
      <c r="D276" s="36"/>
      <c r="E276" s="37"/>
      <c r="F276" s="37"/>
      <c r="G276" s="37"/>
      <c r="H276" s="37"/>
      <c r="I276" s="38"/>
    </row>
    <row r="277" spans="1:9">
      <c r="A277" s="39" t="s">
        <v>353</v>
      </c>
      <c r="B277" s="7" t="s">
        <v>17</v>
      </c>
      <c r="C277" s="39" t="s">
        <v>354</v>
      </c>
      <c r="D277" s="39" t="s">
        <v>355</v>
      </c>
      <c r="E277" s="39" t="s">
        <v>356</v>
      </c>
      <c r="F277" s="39" t="s">
        <v>357</v>
      </c>
      <c r="G277" s="39" t="s">
        <v>358</v>
      </c>
      <c r="H277" s="39" t="s">
        <v>359</v>
      </c>
      <c r="I277" s="39" t="s">
        <v>360</v>
      </c>
    </row>
    <row r="278" spans="1:9">
      <c r="A278" s="17" t="s">
        <v>1151</v>
      </c>
      <c r="B278" s="17" t="s">
        <v>1152</v>
      </c>
      <c r="C278" s="40" t="s">
        <v>462</v>
      </c>
      <c r="D278" s="41">
        <v>1.03</v>
      </c>
      <c r="E278" s="16">
        <v>1</v>
      </c>
      <c r="F278" s="16">
        <v>0</v>
      </c>
      <c r="G278" s="16">
        <v>6.07</v>
      </c>
      <c r="H278" s="16">
        <v>0</v>
      </c>
      <c r="I278" s="16">
        <v>6.25</v>
      </c>
    </row>
    <row r="281" spans="1:9">
      <c r="A281" s="29" t="s">
        <v>1207</v>
      </c>
      <c r="B281" s="30"/>
      <c r="C281" s="30"/>
      <c r="D281" s="30"/>
      <c r="E281" s="30"/>
      <c r="F281" s="30"/>
      <c r="G281" s="30"/>
      <c r="H281" s="30"/>
      <c r="I281" s="31"/>
    </row>
    <row r="282" spans="1:9">
      <c r="A282" s="32" t="s">
        <v>351</v>
      </c>
      <c r="B282" s="33"/>
      <c r="C282" s="33"/>
      <c r="D282" s="33"/>
      <c r="E282" s="33"/>
      <c r="F282" s="33"/>
      <c r="G282" s="33"/>
      <c r="H282" s="33"/>
      <c r="I282" s="34"/>
    </row>
    <row r="283" spans="1:9">
      <c r="A283" s="35" t="s">
        <v>1208</v>
      </c>
      <c r="B283" s="36"/>
      <c r="C283" s="36"/>
      <c r="D283" s="36"/>
      <c r="E283" s="37"/>
      <c r="F283" s="37"/>
      <c r="G283" s="37"/>
      <c r="H283" s="37"/>
      <c r="I283" s="38"/>
    </row>
    <row r="284" spans="1:9">
      <c r="A284" s="39" t="s">
        <v>353</v>
      </c>
      <c r="B284" s="7" t="s">
        <v>17</v>
      </c>
      <c r="C284" s="39" t="s">
        <v>354</v>
      </c>
      <c r="D284" s="39" t="s">
        <v>355</v>
      </c>
      <c r="E284" s="39" t="s">
        <v>356</v>
      </c>
      <c r="F284" s="39" t="s">
        <v>357</v>
      </c>
      <c r="G284" s="39" t="s">
        <v>358</v>
      </c>
      <c r="H284" s="39" t="s">
        <v>359</v>
      </c>
      <c r="I284" s="39" t="s">
        <v>360</v>
      </c>
    </row>
    <row r="285" spans="1:9">
      <c r="A285" s="17" t="s">
        <v>1209</v>
      </c>
      <c r="B285" s="13" t="s">
        <v>1210</v>
      </c>
      <c r="C285" s="40" t="s">
        <v>363</v>
      </c>
      <c r="D285" s="41">
        <v>1</v>
      </c>
      <c r="E285" s="16">
        <v>1</v>
      </c>
      <c r="F285" s="16">
        <v>0</v>
      </c>
      <c r="G285" s="16">
        <v>21.29</v>
      </c>
      <c r="H285" s="16">
        <v>0</v>
      </c>
      <c r="I285" s="16">
        <v>21.29</v>
      </c>
    </row>
    <row r="286" spans="1:9" ht="22.5">
      <c r="A286" s="17" t="s">
        <v>1053</v>
      </c>
      <c r="B286" s="13" t="s">
        <v>1054</v>
      </c>
      <c r="C286" s="40" t="s">
        <v>363</v>
      </c>
      <c r="D286" s="41">
        <v>1</v>
      </c>
      <c r="E286" s="16">
        <v>1</v>
      </c>
      <c r="F286" s="16">
        <v>0</v>
      </c>
      <c r="G286" s="16">
        <v>1.73</v>
      </c>
      <c r="H286" s="16">
        <v>0</v>
      </c>
      <c r="I286" s="16">
        <v>1.73</v>
      </c>
    </row>
    <row r="287" spans="1:9" ht="22.5">
      <c r="A287" s="17" t="s">
        <v>1211</v>
      </c>
      <c r="B287" s="13" t="s">
        <v>1212</v>
      </c>
      <c r="C287" s="40" t="s">
        <v>363</v>
      </c>
      <c r="D287" s="41">
        <v>1</v>
      </c>
      <c r="E287" s="16">
        <v>1</v>
      </c>
      <c r="F287" s="16">
        <v>0</v>
      </c>
      <c r="G287" s="16">
        <v>0.9</v>
      </c>
      <c r="H287" s="16">
        <v>0</v>
      </c>
      <c r="I287" s="16">
        <v>0.9</v>
      </c>
    </row>
    <row r="288" spans="1:9" ht="22.5">
      <c r="A288" s="17" t="s">
        <v>1057</v>
      </c>
      <c r="B288" s="13" t="s">
        <v>1058</v>
      </c>
      <c r="C288" s="40" t="s">
        <v>363</v>
      </c>
      <c r="D288" s="41">
        <v>1</v>
      </c>
      <c r="E288" s="16">
        <v>1</v>
      </c>
      <c r="F288" s="16">
        <v>0</v>
      </c>
      <c r="G288" s="16">
        <v>1.67</v>
      </c>
      <c r="H288" s="16">
        <v>0</v>
      </c>
      <c r="I288" s="16">
        <v>1.67</v>
      </c>
    </row>
    <row r="289" spans="1:9" ht="22.5">
      <c r="A289" s="17" t="s">
        <v>1213</v>
      </c>
      <c r="B289" s="13" t="s">
        <v>1214</v>
      </c>
      <c r="C289" s="40" t="s">
        <v>363</v>
      </c>
      <c r="D289" s="41">
        <v>1</v>
      </c>
      <c r="E289" s="16">
        <v>1</v>
      </c>
      <c r="F289" s="16">
        <v>0</v>
      </c>
      <c r="G289" s="16">
        <v>0.02</v>
      </c>
      <c r="H289" s="16">
        <v>0</v>
      </c>
      <c r="I289" s="16">
        <v>0.02</v>
      </c>
    </row>
    <row r="290" spans="1:9" ht="22.5">
      <c r="A290" s="17" t="s">
        <v>1061</v>
      </c>
      <c r="B290" s="13" t="s">
        <v>1062</v>
      </c>
      <c r="C290" s="40" t="s">
        <v>363</v>
      </c>
      <c r="D290" s="41">
        <v>1</v>
      </c>
      <c r="E290" s="16">
        <v>1</v>
      </c>
      <c r="F290" s="16">
        <v>0</v>
      </c>
      <c r="G290" s="16">
        <v>0.11</v>
      </c>
      <c r="H290" s="16">
        <v>0</v>
      </c>
      <c r="I290" s="16">
        <v>0.11</v>
      </c>
    </row>
    <row r="291" spans="1:9" ht="22.5">
      <c r="A291" s="17" t="s">
        <v>1063</v>
      </c>
      <c r="B291" s="13" t="s">
        <v>1064</v>
      </c>
      <c r="C291" s="40" t="s">
        <v>363</v>
      </c>
      <c r="D291" s="41">
        <v>1</v>
      </c>
      <c r="E291" s="16">
        <v>1</v>
      </c>
      <c r="F291" s="16">
        <v>0</v>
      </c>
      <c r="G291" s="16">
        <v>1.04</v>
      </c>
      <c r="H291" s="16">
        <v>0</v>
      </c>
      <c r="I291" s="16">
        <v>1.04</v>
      </c>
    </row>
    <row r="292" spans="1:9">
      <c r="A292" s="17" t="s">
        <v>1215</v>
      </c>
      <c r="B292" s="17" t="s">
        <v>1216</v>
      </c>
      <c r="C292" s="40" t="s">
        <v>363</v>
      </c>
      <c r="D292" s="41">
        <v>1</v>
      </c>
      <c r="E292" s="16">
        <v>1</v>
      </c>
      <c r="F292" s="16">
        <v>0</v>
      </c>
      <c r="G292" s="16">
        <v>0.1</v>
      </c>
      <c r="H292" s="16">
        <v>0</v>
      </c>
      <c r="I292" s="16">
        <v>0.1</v>
      </c>
    </row>
    <row r="295" spans="1:9">
      <c r="A295" s="29" t="s">
        <v>1217</v>
      </c>
      <c r="B295" s="30"/>
      <c r="C295" s="30"/>
      <c r="D295" s="30"/>
      <c r="E295" s="30"/>
      <c r="F295" s="30"/>
      <c r="G295" s="30"/>
      <c r="H295" s="30"/>
      <c r="I295" s="31"/>
    </row>
    <row r="296" spans="1:9">
      <c r="A296" s="32" t="s">
        <v>351</v>
      </c>
      <c r="B296" s="33"/>
      <c r="C296" s="33"/>
      <c r="D296" s="33"/>
      <c r="E296" s="33"/>
      <c r="F296" s="33"/>
      <c r="G296" s="33"/>
      <c r="H296" s="33"/>
      <c r="I296" s="34"/>
    </row>
    <row r="297" spans="1:9">
      <c r="A297" s="35" t="s">
        <v>1218</v>
      </c>
      <c r="B297" s="36"/>
      <c r="C297" s="36"/>
      <c r="D297" s="36"/>
      <c r="E297" s="37"/>
      <c r="F297" s="37"/>
      <c r="G297" s="37"/>
      <c r="H297" s="37"/>
      <c r="I297" s="38"/>
    </row>
    <row r="298" spans="1:9">
      <c r="A298" s="39" t="s">
        <v>353</v>
      </c>
      <c r="B298" s="7" t="s">
        <v>17</v>
      </c>
      <c r="C298" s="39" t="s">
        <v>354</v>
      </c>
      <c r="D298" s="39" t="s">
        <v>355</v>
      </c>
      <c r="E298" s="39" t="s">
        <v>356</v>
      </c>
      <c r="F298" s="39" t="s">
        <v>357</v>
      </c>
      <c r="G298" s="39" t="s">
        <v>358</v>
      </c>
      <c r="H298" s="39" t="s">
        <v>359</v>
      </c>
      <c r="I298" s="39" t="s">
        <v>360</v>
      </c>
    </row>
    <row r="299" spans="1:9" ht="22.5">
      <c r="A299" s="17" t="s">
        <v>1219</v>
      </c>
      <c r="B299" s="13" t="s">
        <v>1220</v>
      </c>
      <c r="C299" s="40" t="s">
        <v>363</v>
      </c>
      <c r="D299" s="41">
        <v>1</v>
      </c>
      <c r="E299" s="16">
        <v>1</v>
      </c>
      <c r="F299" s="16">
        <v>0</v>
      </c>
      <c r="G299" s="16">
        <v>25.1</v>
      </c>
      <c r="H299" s="16">
        <v>0</v>
      </c>
      <c r="I299" s="16">
        <v>25.1</v>
      </c>
    </row>
    <row r="300" spans="1:9" ht="22.5">
      <c r="A300" s="17" t="s">
        <v>1053</v>
      </c>
      <c r="B300" s="13" t="s">
        <v>1054</v>
      </c>
      <c r="C300" s="40" t="s">
        <v>363</v>
      </c>
      <c r="D300" s="41">
        <v>1</v>
      </c>
      <c r="E300" s="16">
        <v>1</v>
      </c>
      <c r="F300" s="16">
        <v>0</v>
      </c>
      <c r="G300" s="16">
        <v>1.73</v>
      </c>
      <c r="H300" s="16">
        <v>0</v>
      </c>
      <c r="I300" s="16">
        <v>1.73</v>
      </c>
    </row>
    <row r="301" spans="1:9" ht="22.5">
      <c r="A301" s="17" t="s">
        <v>1211</v>
      </c>
      <c r="B301" s="13" t="s">
        <v>1212</v>
      </c>
      <c r="C301" s="40" t="s">
        <v>363</v>
      </c>
      <c r="D301" s="41">
        <v>1</v>
      </c>
      <c r="E301" s="16">
        <v>1</v>
      </c>
      <c r="F301" s="16">
        <v>0</v>
      </c>
      <c r="G301" s="16">
        <v>0.9</v>
      </c>
      <c r="H301" s="16">
        <v>0</v>
      </c>
      <c r="I301" s="16">
        <v>0.9</v>
      </c>
    </row>
    <row r="302" spans="1:9" ht="22.5">
      <c r="A302" s="17" t="s">
        <v>1057</v>
      </c>
      <c r="B302" s="13" t="s">
        <v>1058</v>
      </c>
      <c r="C302" s="40" t="s">
        <v>363</v>
      </c>
      <c r="D302" s="41">
        <v>1</v>
      </c>
      <c r="E302" s="16">
        <v>1</v>
      </c>
      <c r="F302" s="16">
        <v>0</v>
      </c>
      <c r="G302" s="16">
        <v>1.67</v>
      </c>
      <c r="H302" s="16">
        <v>0</v>
      </c>
      <c r="I302" s="16">
        <v>1.67</v>
      </c>
    </row>
    <row r="303" spans="1:9" ht="22.5">
      <c r="A303" s="17" t="s">
        <v>1213</v>
      </c>
      <c r="B303" s="13" t="s">
        <v>1214</v>
      </c>
      <c r="C303" s="40" t="s">
        <v>363</v>
      </c>
      <c r="D303" s="41">
        <v>1</v>
      </c>
      <c r="E303" s="16">
        <v>1</v>
      </c>
      <c r="F303" s="16">
        <v>0</v>
      </c>
      <c r="G303" s="16">
        <v>0.02</v>
      </c>
      <c r="H303" s="16">
        <v>0</v>
      </c>
      <c r="I303" s="16">
        <v>0.02</v>
      </c>
    </row>
    <row r="304" spans="1:9" ht="22.5">
      <c r="A304" s="17" t="s">
        <v>1061</v>
      </c>
      <c r="B304" s="13" t="s">
        <v>1062</v>
      </c>
      <c r="C304" s="40" t="s">
        <v>363</v>
      </c>
      <c r="D304" s="41">
        <v>1</v>
      </c>
      <c r="E304" s="16">
        <v>1</v>
      </c>
      <c r="F304" s="16">
        <v>0</v>
      </c>
      <c r="G304" s="16">
        <v>0.11</v>
      </c>
      <c r="H304" s="16">
        <v>0</v>
      </c>
      <c r="I304" s="16">
        <v>0.11</v>
      </c>
    </row>
    <row r="305" spans="1:9" ht="22.5">
      <c r="A305" s="17" t="s">
        <v>1063</v>
      </c>
      <c r="B305" s="13" t="s">
        <v>1064</v>
      </c>
      <c r="C305" s="40" t="s">
        <v>363</v>
      </c>
      <c r="D305" s="41">
        <v>1</v>
      </c>
      <c r="E305" s="16">
        <v>1</v>
      </c>
      <c r="F305" s="16">
        <v>0</v>
      </c>
      <c r="G305" s="16">
        <v>1.04</v>
      </c>
      <c r="H305" s="16">
        <v>0</v>
      </c>
      <c r="I305" s="16">
        <v>1.04</v>
      </c>
    </row>
    <row r="306" spans="1:9">
      <c r="A306" s="17" t="s">
        <v>1221</v>
      </c>
      <c r="B306" s="17" t="s">
        <v>1222</v>
      </c>
      <c r="C306" s="40" t="s">
        <v>363</v>
      </c>
      <c r="D306" s="41">
        <v>1</v>
      </c>
      <c r="E306" s="16">
        <v>1</v>
      </c>
      <c r="F306" s="16">
        <v>0</v>
      </c>
      <c r="G306" s="16">
        <v>0.28000000000000003</v>
      </c>
      <c r="H306" s="16">
        <v>0</v>
      </c>
      <c r="I306" s="16">
        <v>0.28000000000000003</v>
      </c>
    </row>
    <row r="309" spans="1:9">
      <c r="A309" s="29" t="s">
        <v>1223</v>
      </c>
      <c r="B309" s="30"/>
      <c r="C309" s="30"/>
      <c r="D309" s="30"/>
      <c r="E309" s="30"/>
      <c r="F309" s="30"/>
      <c r="G309" s="30"/>
      <c r="H309" s="30"/>
      <c r="I309" s="31"/>
    </row>
    <row r="310" spans="1:9">
      <c r="A310" s="32" t="s">
        <v>351</v>
      </c>
      <c r="B310" s="33"/>
      <c r="C310" s="33"/>
      <c r="D310" s="33"/>
      <c r="E310" s="33"/>
      <c r="F310" s="33"/>
      <c r="G310" s="33"/>
      <c r="H310" s="33"/>
      <c r="I310" s="34"/>
    </row>
    <row r="311" spans="1:9">
      <c r="A311" s="35" t="s">
        <v>1224</v>
      </c>
      <c r="B311" s="36"/>
      <c r="C311" s="36"/>
      <c r="D311" s="36"/>
      <c r="E311" s="37"/>
      <c r="F311" s="37"/>
      <c r="G311" s="37"/>
      <c r="H311" s="37"/>
      <c r="I311" s="38"/>
    </row>
    <row r="312" spans="1:9">
      <c r="A312" s="39" t="s">
        <v>353</v>
      </c>
      <c r="B312" s="7" t="s">
        <v>17</v>
      </c>
      <c r="C312" s="39" t="s">
        <v>354</v>
      </c>
      <c r="D312" s="39" t="s">
        <v>355</v>
      </c>
      <c r="E312" s="39" t="s">
        <v>356</v>
      </c>
      <c r="F312" s="39" t="s">
        <v>357</v>
      </c>
      <c r="G312" s="39" t="s">
        <v>358</v>
      </c>
      <c r="H312" s="39" t="s">
        <v>359</v>
      </c>
      <c r="I312" s="39" t="s">
        <v>360</v>
      </c>
    </row>
    <row r="313" spans="1:9">
      <c r="A313" s="17" t="s">
        <v>1209</v>
      </c>
      <c r="B313" s="17" t="s">
        <v>1210</v>
      </c>
      <c r="C313" s="40" t="s">
        <v>363</v>
      </c>
      <c r="D313" s="41">
        <v>5.0899999999999999E-3</v>
      </c>
      <c r="E313" s="16">
        <v>1</v>
      </c>
      <c r="F313" s="16">
        <v>0</v>
      </c>
      <c r="G313" s="16">
        <v>21.29</v>
      </c>
      <c r="H313" s="16">
        <v>0</v>
      </c>
      <c r="I313" s="16">
        <v>0.1</v>
      </c>
    </row>
    <row r="316" spans="1:9">
      <c r="A316" s="29" t="s">
        <v>1225</v>
      </c>
      <c r="B316" s="30"/>
      <c r="C316" s="30"/>
      <c r="D316" s="30"/>
      <c r="E316" s="30"/>
      <c r="F316" s="30"/>
      <c r="G316" s="30"/>
      <c r="H316" s="30"/>
      <c r="I316" s="31"/>
    </row>
    <row r="317" spans="1:9">
      <c r="A317" s="32" t="s">
        <v>351</v>
      </c>
      <c r="B317" s="33"/>
      <c r="C317" s="33"/>
      <c r="D317" s="33"/>
      <c r="E317" s="33"/>
      <c r="F317" s="33"/>
      <c r="G317" s="33"/>
      <c r="H317" s="33"/>
      <c r="I317" s="34"/>
    </row>
    <row r="318" spans="1:9">
      <c r="A318" s="35" t="s">
        <v>1226</v>
      </c>
      <c r="B318" s="36"/>
      <c r="C318" s="36"/>
      <c r="D318" s="36"/>
      <c r="E318" s="37"/>
      <c r="F318" s="37"/>
      <c r="G318" s="37"/>
      <c r="H318" s="37"/>
      <c r="I318" s="38"/>
    </row>
    <row r="319" spans="1:9">
      <c r="A319" s="39" t="s">
        <v>353</v>
      </c>
      <c r="B319" s="7" t="s">
        <v>17</v>
      </c>
      <c r="C319" s="39" t="s">
        <v>354</v>
      </c>
      <c r="D319" s="39" t="s">
        <v>355</v>
      </c>
      <c r="E319" s="39" t="s">
        <v>356</v>
      </c>
      <c r="F319" s="39" t="s">
        <v>357</v>
      </c>
      <c r="G319" s="39" t="s">
        <v>358</v>
      </c>
      <c r="H319" s="39" t="s">
        <v>359</v>
      </c>
      <c r="I319" s="39" t="s">
        <v>360</v>
      </c>
    </row>
    <row r="320" spans="1:9">
      <c r="A320" s="17" t="s">
        <v>1219</v>
      </c>
      <c r="B320" s="17" t="s">
        <v>1220</v>
      </c>
      <c r="C320" s="40" t="s">
        <v>363</v>
      </c>
      <c r="D320" s="41">
        <v>1.154E-2</v>
      </c>
      <c r="E320" s="16">
        <v>1</v>
      </c>
      <c r="F320" s="16">
        <v>0</v>
      </c>
      <c r="G320" s="16">
        <v>25.1</v>
      </c>
      <c r="H320" s="16">
        <v>0</v>
      </c>
      <c r="I320" s="16">
        <v>0.28000000000000003</v>
      </c>
    </row>
    <row r="323" spans="1:9">
      <c r="A323" s="29" t="s">
        <v>1227</v>
      </c>
      <c r="B323" s="30"/>
      <c r="C323" s="30"/>
      <c r="D323" s="30"/>
      <c r="E323" s="30"/>
      <c r="F323" s="30"/>
      <c r="G323" s="30"/>
      <c r="H323" s="30"/>
      <c r="I323" s="31"/>
    </row>
    <row r="324" spans="1:9">
      <c r="A324" s="32" t="s">
        <v>351</v>
      </c>
      <c r="B324" s="33"/>
      <c r="C324" s="33"/>
      <c r="D324" s="33"/>
      <c r="E324" s="33"/>
      <c r="F324" s="33"/>
      <c r="G324" s="33"/>
      <c r="H324" s="33"/>
      <c r="I324" s="34"/>
    </row>
    <row r="325" spans="1:9">
      <c r="A325" s="35" t="s">
        <v>1228</v>
      </c>
      <c r="B325" s="36"/>
      <c r="C325" s="36"/>
      <c r="D325" s="36"/>
      <c r="E325" s="37"/>
      <c r="F325" s="37"/>
      <c r="G325" s="37"/>
      <c r="H325" s="37"/>
      <c r="I325" s="38"/>
    </row>
    <row r="326" spans="1:9">
      <c r="A326" s="39" t="s">
        <v>353</v>
      </c>
      <c r="B326" s="7" t="s">
        <v>17</v>
      </c>
      <c r="C326" s="39" t="s">
        <v>354</v>
      </c>
      <c r="D326" s="39" t="s">
        <v>355</v>
      </c>
      <c r="E326" s="39" t="s">
        <v>356</v>
      </c>
      <c r="F326" s="39" t="s">
        <v>357</v>
      </c>
      <c r="G326" s="39" t="s">
        <v>358</v>
      </c>
      <c r="H326" s="39" t="s">
        <v>359</v>
      </c>
      <c r="I326" s="39" t="s">
        <v>360</v>
      </c>
    </row>
    <row r="327" spans="1:9">
      <c r="A327" s="17" t="s">
        <v>1229</v>
      </c>
      <c r="B327" s="13" t="s">
        <v>1230</v>
      </c>
      <c r="C327" s="40" t="s">
        <v>363</v>
      </c>
      <c r="D327" s="41">
        <v>1</v>
      </c>
      <c r="E327" s="16">
        <v>1</v>
      </c>
      <c r="F327" s="16">
        <v>0</v>
      </c>
      <c r="G327" s="16">
        <v>16.5</v>
      </c>
      <c r="H327" s="16">
        <v>0</v>
      </c>
      <c r="I327" s="16">
        <v>16.5</v>
      </c>
    </row>
    <row r="328" spans="1:9" ht="22.5">
      <c r="A328" s="17" t="s">
        <v>1053</v>
      </c>
      <c r="B328" s="13" t="s">
        <v>1054</v>
      </c>
      <c r="C328" s="40" t="s">
        <v>363</v>
      </c>
      <c r="D328" s="41">
        <v>1</v>
      </c>
      <c r="E328" s="16">
        <v>1</v>
      </c>
      <c r="F328" s="16">
        <v>0</v>
      </c>
      <c r="G328" s="16">
        <v>1.73</v>
      </c>
      <c r="H328" s="16">
        <v>0</v>
      </c>
      <c r="I328" s="16">
        <v>1.73</v>
      </c>
    </row>
    <row r="329" spans="1:9" ht="22.5">
      <c r="A329" s="17" t="s">
        <v>1055</v>
      </c>
      <c r="B329" s="13" t="s">
        <v>1056</v>
      </c>
      <c r="C329" s="40" t="s">
        <v>363</v>
      </c>
      <c r="D329" s="41">
        <v>1</v>
      </c>
      <c r="E329" s="16">
        <v>1</v>
      </c>
      <c r="F329" s="16">
        <v>0</v>
      </c>
      <c r="G329" s="16">
        <v>1.43</v>
      </c>
      <c r="H329" s="16">
        <v>0</v>
      </c>
      <c r="I329" s="16">
        <v>1.43</v>
      </c>
    </row>
    <row r="330" spans="1:9" ht="22.5">
      <c r="A330" s="17" t="s">
        <v>1057</v>
      </c>
      <c r="B330" s="13" t="s">
        <v>1058</v>
      </c>
      <c r="C330" s="40" t="s">
        <v>363</v>
      </c>
      <c r="D330" s="41">
        <v>1</v>
      </c>
      <c r="E330" s="16">
        <v>1</v>
      </c>
      <c r="F330" s="16">
        <v>0</v>
      </c>
      <c r="G330" s="16">
        <v>1.67</v>
      </c>
      <c r="H330" s="16">
        <v>0</v>
      </c>
      <c r="I330" s="16">
        <v>1.67</v>
      </c>
    </row>
    <row r="331" spans="1:9" ht="22.5">
      <c r="A331" s="17" t="s">
        <v>1059</v>
      </c>
      <c r="B331" s="13" t="s">
        <v>1060</v>
      </c>
      <c r="C331" s="40" t="s">
        <v>363</v>
      </c>
      <c r="D331" s="41">
        <v>1</v>
      </c>
      <c r="E331" s="16">
        <v>1</v>
      </c>
      <c r="F331" s="16">
        <v>0</v>
      </c>
      <c r="G331" s="16">
        <v>0.81</v>
      </c>
      <c r="H331" s="16">
        <v>0</v>
      </c>
      <c r="I331" s="16">
        <v>0.81</v>
      </c>
    </row>
    <row r="332" spans="1:9" ht="22.5">
      <c r="A332" s="17" t="s">
        <v>1061</v>
      </c>
      <c r="B332" s="13" t="s">
        <v>1062</v>
      </c>
      <c r="C332" s="40" t="s">
        <v>363</v>
      </c>
      <c r="D332" s="41">
        <v>1</v>
      </c>
      <c r="E332" s="16">
        <v>1</v>
      </c>
      <c r="F332" s="16">
        <v>0</v>
      </c>
      <c r="G332" s="16">
        <v>0.11</v>
      </c>
      <c r="H332" s="16">
        <v>0</v>
      </c>
      <c r="I332" s="16">
        <v>0.11</v>
      </c>
    </row>
    <row r="333" spans="1:9" ht="22.5">
      <c r="A333" s="17" t="s">
        <v>1063</v>
      </c>
      <c r="B333" s="13" t="s">
        <v>1064</v>
      </c>
      <c r="C333" s="40" t="s">
        <v>363</v>
      </c>
      <c r="D333" s="41">
        <v>1</v>
      </c>
      <c r="E333" s="16">
        <v>1</v>
      </c>
      <c r="F333" s="16">
        <v>0</v>
      </c>
      <c r="G333" s="16">
        <v>1.04</v>
      </c>
      <c r="H333" s="16">
        <v>0</v>
      </c>
      <c r="I333" s="16">
        <v>1.04</v>
      </c>
    </row>
    <row r="334" spans="1:9">
      <c r="A334" s="17" t="s">
        <v>1231</v>
      </c>
      <c r="B334" s="17" t="s">
        <v>1232</v>
      </c>
      <c r="C334" s="40" t="s">
        <v>363</v>
      </c>
      <c r="D334" s="41">
        <v>1</v>
      </c>
      <c r="E334" s="16">
        <v>1</v>
      </c>
      <c r="F334" s="16">
        <v>0</v>
      </c>
      <c r="G334" s="16">
        <v>0.19</v>
      </c>
      <c r="H334" s="16">
        <v>0</v>
      </c>
      <c r="I334" s="16">
        <v>0.19</v>
      </c>
    </row>
    <row r="337" spans="1:9">
      <c r="A337" s="29" t="s">
        <v>1233</v>
      </c>
      <c r="B337" s="30"/>
      <c r="C337" s="30"/>
      <c r="D337" s="30"/>
      <c r="E337" s="30"/>
      <c r="F337" s="30"/>
      <c r="G337" s="30"/>
      <c r="H337" s="30"/>
      <c r="I337" s="31"/>
    </row>
    <row r="338" spans="1:9">
      <c r="A338" s="32" t="s">
        <v>351</v>
      </c>
      <c r="B338" s="33"/>
      <c r="C338" s="33"/>
      <c r="D338" s="33"/>
      <c r="E338" s="33"/>
      <c r="F338" s="33"/>
      <c r="G338" s="33"/>
      <c r="H338" s="33"/>
      <c r="I338" s="34"/>
    </row>
    <row r="339" spans="1:9">
      <c r="A339" s="35" t="s">
        <v>1234</v>
      </c>
      <c r="B339" s="36"/>
      <c r="C339" s="36"/>
      <c r="D339" s="36"/>
      <c r="E339" s="37"/>
      <c r="F339" s="37"/>
      <c r="G339" s="37"/>
      <c r="H339" s="37"/>
      <c r="I339" s="38"/>
    </row>
    <row r="340" spans="1:9">
      <c r="A340" s="39" t="s">
        <v>353</v>
      </c>
      <c r="B340" s="7" t="s">
        <v>17</v>
      </c>
      <c r="C340" s="39" t="s">
        <v>354</v>
      </c>
      <c r="D340" s="39" t="s">
        <v>355</v>
      </c>
      <c r="E340" s="39" t="s">
        <v>356</v>
      </c>
      <c r="F340" s="39" t="s">
        <v>357</v>
      </c>
      <c r="G340" s="39" t="s">
        <v>358</v>
      </c>
      <c r="H340" s="39" t="s">
        <v>359</v>
      </c>
      <c r="I340" s="39" t="s">
        <v>360</v>
      </c>
    </row>
    <row r="341" spans="1:9">
      <c r="A341" s="17" t="s">
        <v>1235</v>
      </c>
      <c r="B341" s="13" t="s">
        <v>1236</v>
      </c>
      <c r="C341" s="40" t="s">
        <v>363</v>
      </c>
      <c r="D341" s="41">
        <v>1</v>
      </c>
      <c r="E341" s="16">
        <v>1</v>
      </c>
      <c r="F341" s="16">
        <v>0</v>
      </c>
      <c r="G341" s="16">
        <v>21.26</v>
      </c>
      <c r="H341" s="16">
        <v>0</v>
      </c>
      <c r="I341" s="16">
        <v>21.26</v>
      </c>
    </row>
    <row r="342" spans="1:9" ht="22.5">
      <c r="A342" s="17" t="s">
        <v>1053</v>
      </c>
      <c r="B342" s="13" t="s">
        <v>1054</v>
      </c>
      <c r="C342" s="40" t="s">
        <v>363</v>
      </c>
      <c r="D342" s="41">
        <v>1</v>
      </c>
      <c r="E342" s="16">
        <v>1</v>
      </c>
      <c r="F342" s="16">
        <v>0</v>
      </c>
      <c r="G342" s="16">
        <v>1.73</v>
      </c>
      <c r="H342" s="16">
        <v>0</v>
      </c>
      <c r="I342" s="16">
        <v>1.73</v>
      </c>
    </row>
    <row r="343" spans="1:9" ht="22.5">
      <c r="A343" s="17" t="s">
        <v>1055</v>
      </c>
      <c r="B343" s="13" t="s">
        <v>1056</v>
      </c>
      <c r="C343" s="40" t="s">
        <v>363</v>
      </c>
      <c r="D343" s="41">
        <v>1</v>
      </c>
      <c r="E343" s="16">
        <v>1</v>
      </c>
      <c r="F343" s="16">
        <v>0</v>
      </c>
      <c r="G343" s="16">
        <v>1.43</v>
      </c>
      <c r="H343" s="16">
        <v>0</v>
      </c>
      <c r="I343" s="16">
        <v>1.43</v>
      </c>
    </row>
    <row r="344" spans="1:9" ht="22.5">
      <c r="A344" s="17" t="s">
        <v>1057</v>
      </c>
      <c r="B344" s="13" t="s">
        <v>1058</v>
      </c>
      <c r="C344" s="40" t="s">
        <v>363</v>
      </c>
      <c r="D344" s="41">
        <v>1</v>
      </c>
      <c r="E344" s="16">
        <v>1</v>
      </c>
      <c r="F344" s="16">
        <v>0</v>
      </c>
      <c r="G344" s="16">
        <v>1.67</v>
      </c>
      <c r="H344" s="16">
        <v>0</v>
      </c>
      <c r="I344" s="16">
        <v>1.67</v>
      </c>
    </row>
    <row r="345" spans="1:9" ht="22.5">
      <c r="A345" s="17" t="s">
        <v>1059</v>
      </c>
      <c r="B345" s="13" t="s">
        <v>1060</v>
      </c>
      <c r="C345" s="40" t="s">
        <v>363</v>
      </c>
      <c r="D345" s="41">
        <v>1</v>
      </c>
      <c r="E345" s="16">
        <v>1</v>
      </c>
      <c r="F345" s="16">
        <v>0</v>
      </c>
      <c r="G345" s="16">
        <v>0.81</v>
      </c>
      <c r="H345" s="16">
        <v>0</v>
      </c>
      <c r="I345" s="16">
        <v>0.81</v>
      </c>
    </row>
    <row r="346" spans="1:9" ht="22.5">
      <c r="A346" s="17" t="s">
        <v>1061</v>
      </c>
      <c r="B346" s="13" t="s">
        <v>1062</v>
      </c>
      <c r="C346" s="40" t="s">
        <v>363</v>
      </c>
      <c r="D346" s="41">
        <v>1</v>
      </c>
      <c r="E346" s="16">
        <v>1</v>
      </c>
      <c r="F346" s="16">
        <v>0</v>
      </c>
      <c r="G346" s="16">
        <v>0.11</v>
      </c>
      <c r="H346" s="16">
        <v>0</v>
      </c>
      <c r="I346" s="16">
        <v>0.11</v>
      </c>
    </row>
    <row r="347" spans="1:9" ht="22.5">
      <c r="A347" s="17" t="s">
        <v>1063</v>
      </c>
      <c r="B347" s="13" t="s">
        <v>1064</v>
      </c>
      <c r="C347" s="40" t="s">
        <v>363</v>
      </c>
      <c r="D347" s="41">
        <v>1</v>
      </c>
      <c r="E347" s="16">
        <v>1</v>
      </c>
      <c r="F347" s="16">
        <v>0</v>
      </c>
      <c r="G347" s="16">
        <v>1.04</v>
      </c>
      <c r="H347" s="16">
        <v>0</v>
      </c>
      <c r="I347" s="16">
        <v>1.04</v>
      </c>
    </row>
    <row r="348" spans="1:9">
      <c r="A348" s="17" t="s">
        <v>1237</v>
      </c>
      <c r="B348" s="17" t="s">
        <v>1238</v>
      </c>
      <c r="C348" s="40" t="s">
        <v>363</v>
      </c>
      <c r="D348" s="41">
        <v>1</v>
      </c>
      <c r="E348" s="16">
        <v>1</v>
      </c>
      <c r="F348" s="16">
        <v>0</v>
      </c>
      <c r="G348" s="16">
        <v>0.24</v>
      </c>
      <c r="H348" s="16">
        <v>0</v>
      </c>
      <c r="I348" s="16">
        <v>0.24</v>
      </c>
    </row>
    <row r="351" spans="1:9">
      <c r="A351" s="29" t="s">
        <v>1239</v>
      </c>
      <c r="B351" s="30"/>
      <c r="C351" s="30"/>
      <c r="D351" s="30"/>
      <c r="E351" s="30"/>
      <c r="F351" s="30"/>
      <c r="G351" s="30"/>
      <c r="H351" s="30"/>
      <c r="I351" s="31"/>
    </row>
    <row r="352" spans="1:9">
      <c r="A352" s="32" t="s">
        <v>351</v>
      </c>
      <c r="B352" s="33"/>
      <c r="C352" s="33"/>
      <c r="D352" s="33"/>
      <c r="E352" s="33"/>
      <c r="F352" s="33"/>
      <c r="G352" s="33"/>
      <c r="H352" s="33"/>
      <c r="I352" s="34"/>
    </row>
    <row r="353" spans="1:9">
      <c r="A353" s="35" t="s">
        <v>1240</v>
      </c>
      <c r="B353" s="36"/>
      <c r="C353" s="36"/>
      <c r="D353" s="36"/>
      <c r="E353" s="37"/>
      <c r="F353" s="37"/>
      <c r="G353" s="37"/>
      <c r="H353" s="37"/>
      <c r="I353" s="38"/>
    </row>
    <row r="354" spans="1:9">
      <c r="A354" s="39" t="s">
        <v>353</v>
      </c>
      <c r="B354" s="7" t="s">
        <v>17</v>
      </c>
      <c r="C354" s="39" t="s">
        <v>354</v>
      </c>
      <c r="D354" s="39" t="s">
        <v>355</v>
      </c>
      <c r="E354" s="39" t="s">
        <v>356</v>
      </c>
      <c r="F354" s="39" t="s">
        <v>357</v>
      </c>
      <c r="G354" s="39" t="s">
        <v>358</v>
      </c>
      <c r="H354" s="39" t="s">
        <v>359</v>
      </c>
      <c r="I354" s="39" t="s">
        <v>360</v>
      </c>
    </row>
    <row r="355" spans="1:9">
      <c r="A355" s="17" t="s">
        <v>1229</v>
      </c>
      <c r="B355" s="17" t="s">
        <v>1230</v>
      </c>
      <c r="C355" s="40" t="s">
        <v>363</v>
      </c>
      <c r="D355" s="41">
        <v>1.154E-2</v>
      </c>
      <c r="E355" s="16">
        <v>1</v>
      </c>
      <c r="F355" s="16">
        <v>0</v>
      </c>
      <c r="G355" s="16">
        <v>16.5</v>
      </c>
      <c r="H355" s="16">
        <v>0</v>
      </c>
      <c r="I355" s="16">
        <v>0.19</v>
      </c>
    </row>
    <row r="358" spans="1:9">
      <c r="A358" s="29" t="s">
        <v>1241</v>
      </c>
      <c r="B358" s="30"/>
      <c r="C358" s="30"/>
      <c r="D358" s="30"/>
      <c r="E358" s="30"/>
      <c r="F358" s="30"/>
      <c r="G358" s="30"/>
      <c r="H358" s="30"/>
      <c r="I358" s="31"/>
    </row>
    <row r="359" spans="1:9">
      <c r="A359" s="32" t="s">
        <v>351</v>
      </c>
      <c r="B359" s="33"/>
      <c r="C359" s="33"/>
      <c r="D359" s="33"/>
      <c r="E359" s="33"/>
      <c r="F359" s="33"/>
      <c r="G359" s="33"/>
      <c r="H359" s="33"/>
      <c r="I359" s="34"/>
    </row>
    <row r="360" spans="1:9">
      <c r="A360" s="35" t="s">
        <v>1242</v>
      </c>
      <c r="B360" s="36"/>
      <c r="C360" s="36"/>
      <c r="D360" s="36"/>
      <c r="E360" s="37"/>
      <c r="F360" s="37"/>
      <c r="G360" s="37"/>
      <c r="H360" s="37"/>
      <c r="I360" s="38"/>
    </row>
    <row r="361" spans="1:9">
      <c r="A361" s="39" t="s">
        <v>353</v>
      </c>
      <c r="B361" s="7" t="s">
        <v>17</v>
      </c>
      <c r="C361" s="39" t="s">
        <v>354</v>
      </c>
      <c r="D361" s="39" t="s">
        <v>355</v>
      </c>
      <c r="E361" s="39" t="s">
        <v>356</v>
      </c>
      <c r="F361" s="39" t="s">
        <v>357</v>
      </c>
      <c r="G361" s="39" t="s">
        <v>358</v>
      </c>
      <c r="H361" s="39" t="s">
        <v>359</v>
      </c>
      <c r="I361" s="39" t="s">
        <v>360</v>
      </c>
    </row>
    <row r="362" spans="1:9">
      <c r="A362" s="17" t="s">
        <v>1235</v>
      </c>
      <c r="B362" s="17" t="s">
        <v>1236</v>
      </c>
      <c r="C362" s="40" t="s">
        <v>363</v>
      </c>
      <c r="D362" s="41">
        <v>1.154E-2</v>
      </c>
      <c r="E362" s="16">
        <v>1</v>
      </c>
      <c r="F362" s="16">
        <v>0</v>
      </c>
      <c r="G362" s="16">
        <v>21.26</v>
      </c>
      <c r="H362" s="16">
        <v>0</v>
      </c>
      <c r="I362" s="16">
        <v>0.24</v>
      </c>
    </row>
    <row r="365" spans="1:9">
      <c r="A365" s="29" t="s">
        <v>1243</v>
      </c>
      <c r="B365" s="30"/>
      <c r="C365" s="30"/>
      <c r="D365" s="30"/>
      <c r="E365" s="30"/>
      <c r="F365" s="30"/>
      <c r="G365" s="30"/>
      <c r="H365" s="30"/>
      <c r="I365" s="31"/>
    </row>
    <row r="366" spans="1:9">
      <c r="A366" s="32" t="s">
        <v>351</v>
      </c>
      <c r="B366" s="33"/>
      <c r="C366" s="33"/>
      <c r="D366" s="33"/>
      <c r="E366" s="33"/>
      <c r="F366" s="33"/>
      <c r="G366" s="33"/>
      <c r="H366" s="33"/>
      <c r="I366" s="34"/>
    </row>
    <row r="367" spans="1:9">
      <c r="A367" s="35" t="s">
        <v>1244</v>
      </c>
      <c r="B367" s="36"/>
      <c r="C367" s="36"/>
      <c r="D367" s="36"/>
      <c r="E367" s="37"/>
      <c r="F367" s="37"/>
      <c r="G367" s="37"/>
      <c r="H367" s="37"/>
      <c r="I367" s="38"/>
    </row>
    <row r="368" spans="1:9">
      <c r="A368" s="39" t="s">
        <v>353</v>
      </c>
      <c r="B368" s="7" t="s">
        <v>17</v>
      </c>
      <c r="C368" s="39" t="s">
        <v>354</v>
      </c>
      <c r="D368" s="39" t="s">
        <v>355</v>
      </c>
      <c r="E368" s="39" t="s">
        <v>356</v>
      </c>
      <c r="F368" s="39" t="s">
        <v>357</v>
      </c>
      <c r="G368" s="39" t="s">
        <v>358</v>
      </c>
      <c r="H368" s="39" t="s">
        <v>359</v>
      </c>
      <c r="I368" s="39" t="s">
        <v>360</v>
      </c>
    </row>
    <row r="369" spans="1:9">
      <c r="A369" s="17" t="s">
        <v>1245</v>
      </c>
      <c r="B369" s="13" t="s">
        <v>1246</v>
      </c>
      <c r="C369" s="40" t="s">
        <v>363</v>
      </c>
      <c r="D369" s="41">
        <v>1</v>
      </c>
      <c r="E369" s="16">
        <v>1</v>
      </c>
      <c r="F369" s="16">
        <v>0</v>
      </c>
      <c r="G369" s="16">
        <v>16.5</v>
      </c>
      <c r="H369" s="16">
        <v>0</v>
      </c>
      <c r="I369" s="16">
        <v>16.5</v>
      </c>
    </row>
    <row r="370" spans="1:9" ht="22.5">
      <c r="A370" s="17" t="s">
        <v>1053</v>
      </c>
      <c r="B370" s="13" t="s">
        <v>1054</v>
      </c>
      <c r="C370" s="40" t="s">
        <v>363</v>
      </c>
      <c r="D370" s="41">
        <v>1</v>
      </c>
      <c r="E370" s="16">
        <v>1</v>
      </c>
      <c r="F370" s="16">
        <v>0</v>
      </c>
      <c r="G370" s="16">
        <v>1.73</v>
      </c>
      <c r="H370" s="16">
        <v>0</v>
      </c>
      <c r="I370" s="16">
        <v>1.73</v>
      </c>
    </row>
    <row r="371" spans="1:9" ht="22.5">
      <c r="A371" s="17" t="s">
        <v>1085</v>
      </c>
      <c r="B371" s="13" t="s">
        <v>1086</v>
      </c>
      <c r="C371" s="40" t="s">
        <v>363</v>
      </c>
      <c r="D371" s="41">
        <v>1</v>
      </c>
      <c r="E371" s="16">
        <v>1</v>
      </c>
      <c r="F371" s="16">
        <v>0</v>
      </c>
      <c r="G371" s="16">
        <v>1.41</v>
      </c>
      <c r="H371" s="16">
        <v>0</v>
      </c>
      <c r="I371" s="16">
        <v>1.41</v>
      </c>
    </row>
    <row r="372" spans="1:9" ht="22.5">
      <c r="A372" s="17" t="s">
        <v>1057</v>
      </c>
      <c r="B372" s="13" t="s">
        <v>1058</v>
      </c>
      <c r="C372" s="40" t="s">
        <v>363</v>
      </c>
      <c r="D372" s="41">
        <v>1</v>
      </c>
      <c r="E372" s="16">
        <v>1</v>
      </c>
      <c r="F372" s="16">
        <v>0</v>
      </c>
      <c r="G372" s="16">
        <v>1.67</v>
      </c>
      <c r="H372" s="16">
        <v>0</v>
      </c>
      <c r="I372" s="16">
        <v>1.67</v>
      </c>
    </row>
    <row r="373" spans="1:9" ht="22.5">
      <c r="A373" s="17" t="s">
        <v>1087</v>
      </c>
      <c r="B373" s="13" t="s">
        <v>1088</v>
      </c>
      <c r="C373" s="40" t="s">
        <v>363</v>
      </c>
      <c r="D373" s="41">
        <v>1</v>
      </c>
      <c r="E373" s="16">
        <v>1</v>
      </c>
      <c r="F373" s="16">
        <v>0</v>
      </c>
      <c r="G373" s="16">
        <v>0.28000000000000003</v>
      </c>
      <c r="H373" s="16">
        <v>0</v>
      </c>
      <c r="I373" s="16">
        <v>0.28000000000000003</v>
      </c>
    </row>
    <row r="374" spans="1:9" ht="22.5">
      <c r="A374" s="17" t="s">
        <v>1061</v>
      </c>
      <c r="B374" s="13" t="s">
        <v>1062</v>
      </c>
      <c r="C374" s="40" t="s">
        <v>363</v>
      </c>
      <c r="D374" s="41">
        <v>1</v>
      </c>
      <c r="E374" s="16">
        <v>1</v>
      </c>
      <c r="F374" s="16">
        <v>0</v>
      </c>
      <c r="G374" s="16">
        <v>0.11</v>
      </c>
      <c r="H374" s="16">
        <v>0</v>
      </c>
      <c r="I374" s="16">
        <v>0.11</v>
      </c>
    </row>
    <row r="375" spans="1:9" ht="22.5">
      <c r="A375" s="17" t="s">
        <v>1063</v>
      </c>
      <c r="B375" s="13" t="s">
        <v>1064</v>
      </c>
      <c r="C375" s="40" t="s">
        <v>363</v>
      </c>
      <c r="D375" s="41">
        <v>1</v>
      </c>
      <c r="E375" s="16">
        <v>1</v>
      </c>
      <c r="F375" s="16">
        <v>0</v>
      </c>
      <c r="G375" s="16">
        <v>1.04</v>
      </c>
      <c r="H375" s="16">
        <v>0</v>
      </c>
      <c r="I375" s="16">
        <v>1.04</v>
      </c>
    </row>
    <row r="376" spans="1:9">
      <c r="A376" s="17" t="s">
        <v>1247</v>
      </c>
      <c r="B376" s="17" t="s">
        <v>1248</v>
      </c>
      <c r="C376" s="40" t="s">
        <v>363</v>
      </c>
      <c r="D376" s="41">
        <v>1</v>
      </c>
      <c r="E376" s="16">
        <v>1</v>
      </c>
      <c r="F376" s="16">
        <v>0</v>
      </c>
      <c r="G376" s="16">
        <v>0.24</v>
      </c>
      <c r="H376" s="16">
        <v>0</v>
      </c>
      <c r="I376" s="16">
        <v>0.24</v>
      </c>
    </row>
    <row r="379" spans="1:9">
      <c r="A379" s="29" t="s">
        <v>1249</v>
      </c>
      <c r="B379" s="30"/>
      <c r="C379" s="30"/>
      <c r="D379" s="30"/>
      <c r="E379" s="30"/>
      <c r="F379" s="30"/>
      <c r="G379" s="30"/>
      <c r="H379" s="30"/>
      <c r="I379" s="31"/>
    </row>
    <row r="380" spans="1:9">
      <c r="A380" s="32" t="s">
        <v>351</v>
      </c>
      <c r="B380" s="33"/>
      <c r="C380" s="33"/>
      <c r="D380" s="33"/>
      <c r="E380" s="33"/>
      <c r="F380" s="33"/>
      <c r="G380" s="33"/>
      <c r="H380" s="33"/>
      <c r="I380" s="34"/>
    </row>
    <row r="381" spans="1:9">
      <c r="A381" s="35" t="s">
        <v>1250</v>
      </c>
      <c r="B381" s="36"/>
      <c r="C381" s="36"/>
      <c r="D381" s="36"/>
      <c r="E381" s="37"/>
      <c r="F381" s="37"/>
      <c r="G381" s="37"/>
      <c r="H381" s="37"/>
      <c r="I381" s="38"/>
    </row>
    <row r="382" spans="1:9">
      <c r="A382" s="39" t="s">
        <v>353</v>
      </c>
      <c r="B382" s="7" t="s">
        <v>17</v>
      </c>
      <c r="C382" s="39" t="s">
        <v>354</v>
      </c>
      <c r="D382" s="39" t="s">
        <v>355</v>
      </c>
      <c r="E382" s="39" t="s">
        <v>356</v>
      </c>
      <c r="F382" s="39" t="s">
        <v>357</v>
      </c>
      <c r="G382" s="39" t="s">
        <v>358</v>
      </c>
      <c r="H382" s="39" t="s">
        <v>359</v>
      </c>
      <c r="I382" s="39" t="s">
        <v>360</v>
      </c>
    </row>
    <row r="383" spans="1:9">
      <c r="A383" s="17" t="s">
        <v>1245</v>
      </c>
      <c r="B383" s="17" t="s">
        <v>1246</v>
      </c>
      <c r="C383" s="40" t="s">
        <v>363</v>
      </c>
      <c r="D383" s="41">
        <v>1.4760000000000001E-2</v>
      </c>
      <c r="E383" s="16">
        <v>1</v>
      </c>
      <c r="F383" s="16">
        <v>0</v>
      </c>
      <c r="G383" s="16">
        <v>16.5</v>
      </c>
      <c r="H383" s="16">
        <v>0</v>
      </c>
      <c r="I383" s="16">
        <v>0.24</v>
      </c>
    </row>
    <row r="386" spans="1:9">
      <c r="A386" s="29" t="s">
        <v>1251</v>
      </c>
      <c r="B386" s="30"/>
      <c r="C386" s="30"/>
      <c r="D386" s="30"/>
      <c r="E386" s="30"/>
      <c r="F386" s="30"/>
      <c r="G386" s="30"/>
      <c r="H386" s="30"/>
      <c r="I386" s="31"/>
    </row>
    <row r="387" spans="1:9">
      <c r="A387" s="32" t="s">
        <v>351</v>
      </c>
      <c r="B387" s="33"/>
      <c r="C387" s="33"/>
      <c r="D387" s="33"/>
      <c r="E387" s="33"/>
      <c r="F387" s="33"/>
      <c r="G387" s="33"/>
      <c r="H387" s="33"/>
      <c r="I387" s="34"/>
    </row>
    <row r="388" spans="1:9">
      <c r="A388" s="35" t="s">
        <v>1252</v>
      </c>
      <c r="B388" s="36"/>
      <c r="C388" s="36"/>
      <c r="D388" s="36"/>
      <c r="E388" s="37"/>
      <c r="F388" s="37"/>
      <c r="G388" s="37"/>
      <c r="H388" s="37"/>
      <c r="I388" s="38"/>
    </row>
    <row r="389" spans="1:9">
      <c r="A389" s="39" t="s">
        <v>353</v>
      </c>
      <c r="B389" s="7" t="s">
        <v>17</v>
      </c>
      <c r="C389" s="39" t="s">
        <v>354</v>
      </c>
      <c r="D389" s="39" t="s">
        <v>355</v>
      </c>
      <c r="E389" s="39" t="s">
        <v>356</v>
      </c>
      <c r="F389" s="39" t="s">
        <v>357</v>
      </c>
      <c r="G389" s="39" t="s">
        <v>358</v>
      </c>
      <c r="H389" s="39" t="s">
        <v>359</v>
      </c>
      <c r="I389" s="39" t="s">
        <v>360</v>
      </c>
    </row>
    <row r="390" spans="1:9" ht="33.75">
      <c r="A390" s="17" t="s">
        <v>1253</v>
      </c>
      <c r="B390" s="13" t="s">
        <v>1254</v>
      </c>
      <c r="C390" s="40" t="s">
        <v>363</v>
      </c>
      <c r="D390" s="41">
        <v>1</v>
      </c>
      <c r="E390" s="16">
        <v>1</v>
      </c>
      <c r="F390" s="16">
        <v>0</v>
      </c>
      <c r="G390" s="16">
        <v>1.29</v>
      </c>
      <c r="H390" s="16">
        <v>0</v>
      </c>
      <c r="I390" s="16">
        <v>1.29</v>
      </c>
    </row>
    <row r="391" spans="1:9">
      <c r="A391" s="17" t="s">
        <v>1255</v>
      </c>
      <c r="B391" s="17" t="s">
        <v>1256</v>
      </c>
      <c r="C391" s="40" t="s">
        <v>363</v>
      </c>
      <c r="D391" s="41">
        <v>1</v>
      </c>
      <c r="E391" s="16">
        <v>1</v>
      </c>
      <c r="F391" s="16">
        <v>0</v>
      </c>
      <c r="G391" s="16">
        <v>0.3</v>
      </c>
      <c r="H391" s="16">
        <v>0</v>
      </c>
      <c r="I391" s="16">
        <v>0.3</v>
      </c>
    </row>
    <row r="394" spans="1:9">
      <c r="A394" s="29" t="s">
        <v>1257</v>
      </c>
      <c r="B394" s="30"/>
      <c r="C394" s="30"/>
      <c r="D394" s="30"/>
      <c r="E394" s="30"/>
      <c r="F394" s="30"/>
      <c r="G394" s="30"/>
      <c r="H394" s="30"/>
      <c r="I394" s="31"/>
    </row>
    <row r="395" spans="1:9">
      <c r="A395" s="32" t="s">
        <v>351</v>
      </c>
      <c r="B395" s="33"/>
      <c r="C395" s="33"/>
      <c r="D395" s="33"/>
      <c r="E395" s="33"/>
      <c r="F395" s="33"/>
      <c r="G395" s="33"/>
      <c r="H395" s="33"/>
      <c r="I395" s="34"/>
    </row>
    <row r="396" spans="1:9">
      <c r="A396" s="35" t="s">
        <v>1258</v>
      </c>
      <c r="B396" s="36"/>
      <c r="C396" s="36"/>
      <c r="D396" s="36"/>
      <c r="E396" s="37"/>
      <c r="F396" s="37"/>
      <c r="G396" s="37"/>
      <c r="H396" s="37"/>
      <c r="I396" s="38"/>
    </row>
    <row r="397" spans="1:9">
      <c r="A397" s="39" t="s">
        <v>353</v>
      </c>
      <c r="B397" s="7" t="s">
        <v>17</v>
      </c>
      <c r="C397" s="39" t="s">
        <v>354</v>
      </c>
      <c r="D397" s="39" t="s">
        <v>355</v>
      </c>
      <c r="E397" s="39" t="s">
        <v>356</v>
      </c>
      <c r="F397" s="39" t="s">
        <v>357</v>
      </c>
      <c r="G397" s="39" t="s">
        <v>358</v>
      </c>
      <c r="H397" s="39" t="s">
        <v>359</v>
      </c>
      <c r="I397" s="39" t="s">
        <v>360</v>
      </c>
    </row>
    <row r="398" spans="1:9" ht="33.75">
      <c r="A398" s="17" t="s">
        <v>1253</v>
      </c>
      <c r="B398" s="13" t="s">
        <v>1254</v>
      </c>
      <c r="C398" s="40" t="s">
        <v>363</v>
      </c>
      <c r="D398" s="41">
        <v>1</v>
      </c>
      <c r="E398" s="16">
        <v>1</v>
      </c>
      <c r="F398" s="16">
        <v>0</v>
      </c>
      <c r="G398" s="16">
        <v>1.29</v>
      </c>
      <c r="H398" s="16">
        <v>0</v>
      </c>
      <c r="I398" s="16">
        <v>1.29</v>
      </c>
    </row>
    <row r="399" spans="1:9" ht="33.75">
      <c r="A399" s="17" t="s">
        <v>1255</v>
      </c>
      <c r="B399" s="13" t="s">
        <v>1256</v>
      </c>
      <c r="C399" s="40" t="s">
        <v>363</v>
      </c>
      <c r="D399" s="41">
        <v>1</v>
      </c>
      <c r="E399" s="16">
        <v>1</v>
      </c>
      <c r="F399" s="16">
        <v>0</v>
      </c>
      <c r="G399" s="16">
        <v>0.3</v>
      </c>
      <c r="H399" s="16">
        <v>0</v>
      </c>
      <c r="I399" s="16">
        <v>0.3</v>
      </c>
    </row>
    <row r="400" spans="1:9" ht="33.75">
      <c r="A400" s="17" t="s">
        <v>1259</v>
      </c>
      <c r="B400" s="13" t="s">
        <v>1260</v>
      </c>
      <c r="C400" s="40" t="s">
        <v>363</v>
      </c>
      <c r="D400" s="41">
        <v>1</v>
      </c>
      <c r="E400" s="16">
        <v>1</v>
      </c>
      <c r="F400" s="16">
        <v>0</v>
      </c>
      <c r="G400" s="16">
        <v>1.42</v>
      </c>
      <c r="H400" s="16">
        <v>0</v>
      </c>
      <c r="I400" s="16">
        <v>1.42</v>
      </c>
    </row>
    <row r="401" spans="1:9">
      <c r="A401" s="17" t="s">
        <v>1261</v>
      </c>
      <c r="B401" s="17" t="s">
        <v>1262</v>
      </c>
      <c r="C401" s="40" t="s">
        <v>363</v>
      </c>
      <c r="D401" s="41">
        <v>1</v>
      </c>
      <c r="E401" s="16">
        <v>1</v>
      </c>
      <c r="F401" s="16">
        <v>0</v>
      </c>
      <c r="G401" s="16">
        <v>2.82</v>
      </c>
      <c r="H401" s="16">
        <v>0</v>
      </c>
      <c r="I401" s="16">
        <v>2.82</v>
      </c>
    </row>
    <row r="404" spans="1:9">
      <c r="A404" s="29" t="s">
        <v>1263</v>
      </c>
      <c r="B404" s="30"/>
      <c r="C404" s="30"/>
      <c r="D404" s="30"/>
      <c r="E404" s="30"/>
      <c r="F404" s="30"/>
      <c r="G404" s="30"/>
      <c r="H404" s="30"/>
      <c r="I404" s="31"/>
    </row>
    <row r="405" spans="1:9">
      <c r="A405" s="32" t="s">
        <v>351</v>
      </c>
      <c r="B405" s="33"/>
      <c r="C405" s="33"/>
      <c r="D405" s="33"/>
      <c r="E405" s="33"/>
      <c r="F405" s="33"/>
      <c r="G405" s="33"/>
      <c r="H405" s="33"/>
      <c r="I405" s="34"/>
    </row>
    <row r="406" spans="1:9">
      <c r="A406" s="35" t="s">
        <v>1264</v>
      </c>
      <c r="B406" s="36"/>
      <c r="C406" s="36"/>
      <c r="D406" s="36"/>
      <c r="E406" s="37"/>
      <c r="F406" s="37"/>
      <c r="G406" s="37"/>
      <c r="H406" s="37"/>
      <c r="I406" s="38"/>
    </row>
    <row r="407" spans="1:9">
      <c r="A407" s="39" t="s">
        <v>353</v>
      </c>
      <c r="B407" s="7" t="s">
        <v>17</v>
      </c>
      <c r="C407" s="39" t="s">
        <v>354</v>
      </c>
      <c r="D407" s="39" t="s">
        <v>355</v>
      </c>
      <c r="E407" s="39" t="s">
        <v>356</v>
      </c>
      <c r="F407" s="39" t="s">
        <v>357</v>
      </c>
      <c r="G407" s="39" t="s">
        <v>358</v>
      </c>
      <c r="H407" s="39" t="s">
        <v>359</v>
      </c>
      <c r="I407" s="39" t="s">
        <v>360</v>
      </c>
    </row>
    <row r="408" spans="1:9" ht="22.5">
      <c r="A408" s="17" t="s">
        <v>1265</v>
      </c>
      <c r="B408" s="13" t="s">
        <v>1266</v>
      </c>
      <c r="C408" s="40" t="s">
        <v>363</v>
      </c>
      <c r="D408" s="41">
        <v>1</v>
      </c>
      <c r="E408" s="16">
        <v>1</v>
      </c>
      <c r="F408" s="16">
        <v>0</v>
      </c>
      <c r="G408" s="16">
        <v>21.98</v>
      </c>
      <c r="H408" s="16">
        <v>0</v>
      </c>
      <c r="I408" s="16">
        <v>21.98</v>
      </c>
    </row>
    <row r="409" spans="1:9" ht="22.5">
      <c r="A409" s="17" t="s">
        <v>1053</v>
      </c>
      <c r="B409" s="13" t="s">
        <v>1054</v>
      </c>
      <c r="C409" s="40" t="s">
        <v>363</v>
      </c>
      <c r="D409" s="41">
        <v>1</v>
      </c>
      <c r="E409" s="16">
        <v>1</v>
      </c>
      <c r="F409" s="16">
        <v>0</v>
      </c>
      <c r="G409" s="16">
        <v>1.73</v>
      </c>
      <c r="H409" s="16">
        <v>0</v>
      </c>
      <c r="I409" s="16">
        <v>1.73</v>
      </c>
    </row>
    <row r="410" spans="1:9" ht="22.5">
      <c r="A410" s="17" t="s">
        <v>1211</v>
      </c>
      <c r="B410" s="13" t="s">
        <v>1212</v>
      </c>
      <c r="C410" s="40" t="s">
        <v>363</v>
      </c>
      <c r="D410" s="41">
        <v>1</v>
      </c>
      <c r="E410" s="16">
        <v>1</v>
      </c>
      <c r="F410" s="16">
        <v>0</v>
      </c>
      <c r="G410" s="16">
        <v>0.9</v>
      </c>
      <c r="H410" s="16">
        <v>0</v>
      </c>
      <c r="I410" s="16">
        <v>0.9</v>
      </c>
    </row>
    <row r="411" spans="1:9" ht="22.5">
      <c r="A411" s="17" t="s">
        <v>1057</v>
      </c>
      <c r="B411" s="13" t="s">
        <v>1058</v>
      </c>
      <c r="C411" s="40" t="s">
        <v>363</v>
      </c>
      <c r="D411" s="41">
        <v>1</v>
      </c>
      <c r="E411" s="16">
        <v>1</v>
      </c>
      <c r="F411" s="16">
        <v>0</v>
      </c>
      <c r="G411" s="16">
        <v>1.67</v>
      </c>
      <c r="H411" s="16">
        <v>0</v>
      </c>
      <c r="I411" s="16">
        <v>1.67</v>
      </c>
    </row>
    <row r="412" spans="1:9" ht="22.5">
      <c r="A412" s="17" t="s">
        <v>1213</v>
      </c>
      <c r="B412" s="13" t="s">
        <v>1214</v>
      </c>
      <c r="C412" s="40" t="s">
        <v>363</v>
      </c>
      <c r="D412" s="41">
        <v>1</v>
      </c>
      <c r="E412" s="16">
        <v>1</v>
      </c>
      <c r="F412" s="16">
        <v>0</v>
      </c>
      <c r="G412" s="16">
        <v>0.02</v>
      </c>
      <c r="H412" s="16">
        <v>0</v>
      </c>
      <c r="I412" s="16">
        <v>0.02</v>
      </c>
    </row>
    <row r="413" spans="1:9" ht="22.5">
      <c r="A413" s="17" t="s">
        <v>1061</v>
      </c>
      <c r="B413" s="13" t="s">
        <v>1062</v>
      </c>
      <c r="C413" s="40" t="s">
        <v>363</v>
      </c>
      <c r="D413" s="41">
        <v>1</v>
      </c>
      <c r="E413" s="16">
        <v>1</v>
      </c>
      <c r="F413" s="16">
        <v>0</v>
      </c>
      <c r="G413" s="16">
        <v>0.11</v>
      </c>
      <c r="H413" s="16">
        <v>0</v>
      </c>
      <c r="I413" s="16">
        <v>0.11</v>
      </c>
    </row>
    <row r="414" spans="1:9" ht="22.5">
      <c r="A414" s="17" t="s">
        <v>1063</v>
      </c>
      <c r="B414" s="13" t="s">
        <v>1064</v>
      </c>
      <c r="C414" s="40" t="s">
        <v>363</v>
      </c>
      <c r="D414" s="41">
        <v>1</v>
      </c>
      <c r="E414" s="16">
        <v>1</v>
      </c>
      <c r="F414" s="16">
        <v>0</v>
      </c>
      <c r="G414" s="16">
        <v>1.04</v>
      </c>
      <c r="H414" s="16">
        <v>0</v>
      </c>
      <c r="I414" s="16">
        <v>1.04</v>
      </c>
    </row>
    <row r="415" spans="1:9">
      <c r="A415" s="17" t="s">
        <v>1267</v>
      </c>
      <c r="B415" s="17" t="s">
        <v>1268</v>
      </c>
      <c r="C415" s="40" t="s">
        <v>363</v>
      </c>
      <c r="D415" s="41">
        <v>1</v>
      </c>
      <c r="E415" s="16">
        <v>1</v>
      </c>
      <c r="F415" s="16">
        <v>0</v>
      </c>
      <c r="G415" s="16">
        <v>0.18</v>
      </c>
      <c r="H415" s="16">
        <v>0</v>
      </c>
      <c r="I415" s="16">
        <v>0.18</v>
      </c>
    </row>
    <row r="418" spans="1:9">
      <c r="A418" s="29" t="s">
        <v>1269</v>
      </c>
      <c r="B418" s="30"/>
      <c r="C418" s="30"/>
      <c r="D418" s="30"/>
      <c r="E418" s="30"/>
      <c r="F418" s="30"/>
      <c r="G418" s="30"/>
      <c r="H418" s="30"/>
      <c r="I418" s="31"/>
    </row>
    <row r="419" spans="1:9">
      <c r="A419" s="32" t="s">
        <v>351</v>
      </c>
      <c r="B419" s="33"/>
      <c r="C419" s="33"/>
      <c r="D419" s="33"/>
      <c r="E419" s="33"/>
      <c r="F419" s="33"/>
      <c r="G419" s="33"/>
      <c r="H419" s="33"/>
      <c r="I419" s="34"/>
    </row>
    <row r="420" spans="1:9">
      <c r="A420" s="35" t="s">
        <v>1270</v>
      </c>
      <c r="B420" s="36"/>
      <c r="C420" s="36"/>
      <c r="D420" s="36"/>
      <c r="E420" s="37"/>
      <c r="F420" s="37"/>
      <c r="G420" s="37"/>
      <c r="H420" s="37"/>
      <c r="I420" s="38"/>
    </row>
    <row r="421" spans="1:9">
      <c r="A421" s="39" t="s">
        <v>353</v>
      </c>
      <c r="B421" s="7" t="s">
        <v>17</v>
      </c>
      <c r="C421" s="39" t="s">
        <v>354</v>
      </c>
      <c r="D421" s="39" t="s">
        <v>355</v>
      </c>
      <c r="E421" s="39" t="s">
        <v>356</v>
      </c>
      <c r="F421" s="39" t="s">
        <v>357</v>
      </c>
      <c r="G421" s="39" t="s">
        <v>358</v>
      </c>
      <c r="H421" s="39" t="s">
        <v>359</v>
      </c>
      <c r="I421" s="39" t="s">
        <v>360</v>
      </c>
    </row>
    <row r="422" spans="1:9">
      <c r="A422" s="17" t="s">
        <v>1271</v>
      </c>
      <c r="B422" s="17" t="s">
        <v>1272</v>
      </c>
      <c r="C422" s="40" t="s">
        <v>47</v>
      </c>
      <c r="D422" s="41">
        <v>6.3999999999999997E-5</v>
      </c>
      <c r="E422" s="16">
        <v>1</v>
      </c>
      <c r="F422" s="16">
        <v>0</v>
      </c>
      <c r="G422" s="16">
        <v>20298.3</v>
      </c>
      <c r="H422" s="16">
        <v>0</v>
      </c>
      <c r="I422" s="16">
        <v>1.29</v>
      </c>
    </row>
    <row r="425" spans="1:9">
      <c r="A425" s="29" t="s">
        <v>1273</v>
      </c>
      <c r="B425" s="30"/>
      <c r="C425" s="30"/>
      <c r="D425" s="30"/>
      <c r="E425" s="30"/>
      <c r="F425" s="30"/>
      <c r="G425" s="30"/>
      <c r="H425" s="30"/>
      <c r="I425" s="31"/>
    </row>
    <row r="426" spans="1:9">
      <c r="A426" s="32" t="s">
        <v>351</v>
      </c>
      <c r="B426" s="33"/>
      <c r="C426" s="33"/>
      <c r="D426" s="33"/>
      <c r="E426" s="33"/>
      <c r="F426" s="33"/>
      <c r="G426" s="33"/>
      <c r="H426" s="33"/>
      <c r="I426" s="34"/>
    </row>
    <row r="427" spans="1:9">
      <c r="A427" s="35" t="s">
        <v>1274</v>
      </c>
      <c r="B427" s="36"/>
      <c r="C427" s="36"/>
      <c r="D427" s="36"/>
      <c r="E427" s="37"/>
      <c r="F427" s="37"/>
      <c r="G427" s="37"/>
      <c r="H427" s="37"/>
      <c r="I427" s="38"/>
    </row>
    <row r="428" spans="1:9">
      <c r="A428" s="39" t="s">
        <v>353</v>
      </c>
      <c r="B428" s="7" t="s">
        <v>17</v>
      </c>
      <c r="C428" s="39" t="s">
        <v>354</v>
      </c>
      <c r="D428" s="39" t="s">
        <v>355</v>
      </c>
      <c r="E428" s="39" t="s">
        <v>356</v>
      </c>
      <c r="F428" s="39" t="s">
        <v>357</v>
      </c>
      <c r="G428" s="39" t="s">
        <v>358</v>
      </c>
      <c r="H428" s="39" t="s">
        <v>359</v>
      </c>
      <c r="I428" s="39" t="s">
        <v>360</v>
      </c>
    </row>
    <row r="429" spans="1:9">
      <c r="A429" s="17" t="s">
        <v>1271</v>
      </c>
      <c r="B429" s="17" t="s">
        <v>1272</v>
      </c>
      <c r="C429" s="40" t="s">
        <v>47</v>
      </c>
      <c r="D429" s="41">
        <v>1.4800000000000001E-5</v>
      </c>
      <c r="E429" s="16">
        <v>1</v>
      </c>
      <c r="F429" s="16">
        <v>0</v>
      </c>
      <c r="G429" s="16">
        <v>20298.3</v>
      </c>
      <c r="H429" s="16">
        <v>0</v>
      </c>
      <c r="I429" s="16">
        <v>0.3</v>
      </c>
    </row>
    <row r="432" spans="1:9">
      <c r="A432" s="29" t="s">
        <v>1275</v>
      </c>
      <c r="B432" s="30"/>
      <c r="C432" s="30"/>
      <c r="D432" s="30"/>
      <c r="E432" s="30"/>
      <c r="F432" s="30"/>
      <c r="G432" s="30"/>
      <c r="H432" s="30"/>
      <c r="I432" s="31"/>
    </row>
    <row r="433" spans="1:9">
      <c r="A433" s="32" t="s">
        <v>351</v>
      </c>
      <c r="B433" s="33"/>
      <c r="C433" s="33"/>
      <c r="D433" s="33"/>
      <c r="E433" s="33"/>
      <c r="F433" s="33"/>
      <c r="G433" s="33"/>
      <c r="H433" s="33"/>
      <c r="I433" s="34"/>
    </row>
    <row r="434" spans="1:9">
      <c r="A434" s="35" t="s">
        <v>1276</v>
      </c>
      <c r="B434" s="36"/>
      <c r="C434" s="36"/>
      <c r="D434" s="36"/>
      <c r="E434" s="37"/>
      <c r="F434" s="37"/>
      <c r="G434" s="37"/>
      <c r="H434" s="37"/>
      <c r="I434" s="38"/>
    </row>
    <row r="435" spans="1:9">
      <c r="A435" s="39" t="s">
        <v>353</v>
      </c>
      <c r="B435" s="7" t="s">
        <v>17</v>
      </c>
      <c r="C435" s="39" t="s">
        <v>354</v>
      </c>
      <c r="D435" s="39" t="s">
        <v>355</v>
      </c>
      <c r="E435" s="39" t="s">
        <v>356</v>
      </c>
      <c r="F435" s="39" t="s">
        <v>357</v>
      </c>
      <c r="G435" s="39" t="s">
        <v>358</v>
      </c>
      <c r="H435" s="39" t="s">
        <v>359</v>
      </c>
      <c r="I435" s="39" t="s">
        <v>360</v>
      </c>
    </row>
    <row r="436" spans="1:9">
      <c r="A436" s="17" t="s">
        <v>1271</v>
      </c>
      <c r="B436" s="17" t="s">
        <v>1272</v>
      </c>
      <c r="C436" s="40" t="s">
        <v>47</v>
      </c>
      <c r="D436" s="41">
        <v>6.9999999999999994E-5</v>
      </c>
      <c r="E436" s="16">
        <v>1</v>
      </c>
      <c r="F436" s="16">
        <v>0</v>
      </c>
      <c r="G436" s="16">
        <v>20298.3</v>
      </c>
      <c r="H436" s="16">
        <v>0</v>
      </c>
      <c r="I436" s="16">
        <v>1.42</v>
      </c>
    </row>
    <row r="439" spans="1:9">
      <c r="A439" s="29" t="s">
        <v>1277</v>
      </c>
      <c r="B439" s="30"/>
      <c r="C439" s="30"/>
      <c r="D439" s="30"/>
      <c r="E439" s="30"/>
      <c r="F439" s="30"/>
      <c r="G439" s="30"/>
      <c r="H439" s="30"/>
      <c r="I439" s="31"/>
    </row>
    <row r="440" spans="1:9">
      <c r="A440" s="32" t="s">
        <v>351</v>
      </c>
      <c r="B440" s="33"/>
      <c r="C440" s="33"/>
      <c r="D440" s="33"/>
      <c r="E440" s="33"/>
      <c r="F440" s="33"/>
      <c r="G440" s="33"/>
      <c r="H440" s="33"/>
      <c r="I440" s="34"/>
    </row>
    <row r="441" spans="1:9">
      <c r="A441" s="35" t="s">
        <v>1278</v>
      </c>
      <c r="B441" s="36"/>
      <c r="C441" s="36"/>
      <c r="D441" s="36"/>
      <c r="E441" s="37"/>
      <c r="F441" s="37"/>
      <c r="G441" s="37"/>
      <c r="H441" s="37"/>
      <c r="I441" s="38"/>
    </row>
    <row r="442" spans="1:9">
      <c r="A442" s="39" t="s">
        <v>353</v>
      </c>
      <c r="B442" s="7" t="s">
        <v>17</v>
      </c>
      <c r="C442" s="39" t="s">
        <v>354</v>
      </c>
      <c r="D442" s="39" t="s">
        <v>355</v>
      </c>
      <c r="E442" s="39" t="s">
        <v>356</v>
      </c>
      <c r="F442" s="39" t="s">
        <v>357</v>
      </c>
      <c r="G442" s="39" t="s">
        <v>358</v>
      </c>
      <c r="H442" s="39" t="s">
        <v>359</v>
      </c>
      <c r="I442" s="39" t="s">
        <v>360</v>
      </c>
    </row>
    <row r="443" spans="1:9">
      <c r="A443" s="17" t="s">
        <v>1279</v>
      </c>
      <c r="B443" s="17" t="s">
        <v>1280</v>
      </c>
      <c r="C443" s="40" t="s">
        <v>1281</v>
      </c>
      <c r="D443" s="41">
        <v>2.5</v>
      </c>
      <c r="E443" s="16">
        <v>1</v>
      </c>
      <c r="F443" s="16">
        <v>0</v>
      </c>
      <c r="G443" s="16">
        <v>1.1299999999999999</v>
      </c>
      <c r="H443" s="16">
        <v>0</v>
      </c>
      <c r="I443" s="16">
        <v>2.82</v>
      </c>
    </row>
    <row r="446" spans="1:9">
      <c r="A446" s="29" t="s">
        <v>1282</v>
      </c>
      <c r="B446" s="30"/>
      <c r="C446" s="30"/>
      <c r="D446" s="30"/>
      <c r="E446" s="30"/>
      <c r="F446" s="30"/>
      <c r="G446" s="30"/>
      <c r="H446" s="30"/>
      <c r="I446" s="31"/>
    </row>
    <row r="447" spans="1:9">
      <c r="A447" s="32" t="s">
        <v>351</v>
      </c>
      <c r="B447" s="33"/>
      <c r="C447" s="33"/>
      <c r="D447" s="33"/>
      <c r="E447" s="33"/>
      <c r="F447" s="33"/>
      <c r="G447" s="33"/>
      <c r="H447" s="33"/>
      <c r="I447" s="34"/>
    </row>
    <row r="448" spans="1:9">
      <c r="A448" s="35" t="s">
        <v>1283</v>
      </c>
      <c r="B448" s="36"/>
      <c r="C448" s="36"/>
      <c r="D448" s="36"/>
      <c r="E448" s="37"/>
      <c r="F448" s="37"/>
      <c r="G448" s="37"/>
      <c r="H448" s="37"/>
      <c r="I448" s="38"/>
    </row>
    <row r="449" spans="1:9">
      <c r="A449" s="39" t="s">
        <v>353</v>
      </c>
      <c r="B449" s="7" t="s">
        <v>17</v>
      </c>
      <c r="C449" s="39" t="s">
        <v>354</v>
      </c>
      <c r="D449" s="39" t="s">
        <v>355</v>
      </c>
      <c r="E449" s="39" t="s">
        <v>356</v>
      </c>
      <c r="F449" s="39" t="s">
        <v>357</v>
      </c>
      <c r="G449" s="39" t="s">
        <v>358</v>
      </c>
      <c r="H449" s="39" t="s">
        <v>359</v>
      </c>
      <c r="I449" s="39" t="s">
        <v>360</v>
      </c>
    </row>
    <row r="450" spans="1:9">
      <c r="A450" s="17" t="s">
        <v>1265</v>
      </c>
      <c r="B450" s="17" t="s">
        <v>1266</v>
      </c>
      <c r="C450" s="40" t="s">
        <v>363</v>
      </c>
      <c r="D450" s="41">
        <v>8.3099999999999997E-3</v>
      </c>
      <c r="E450" s="16">
        <v>1</v>
      </c>
      <c r="F450" s="16">
        <v>0</v>
      </c>
      <c r="G450" s="16">
        <v>21.98</v>
      </c>
      <c r="H450" s="16">
        <v>0</v>
      </c>
      <c r="I450" s="16">
        <v>0.18</v>
      </c>
    </row>
    <row r="453" spans="1:9">
      <c r="A453" s="29" t="s">
        <v>1284</v>
      </c>
      <c r="B453" s="30"/>
      <c r="C453" s="30"/>
      <c r="D453" s="30"/>
      <c r="E453" s="30"/>
      <c r="F453" s="30"/>
      <c r="G453" s="30"/>
      <c r="H453" s="30"/>
      <c r="I453" s="31"/>
    </row>
    <row r="454" spans="1:9">
      <c r="A454" s="32" t="s">
        <v>351</v>
      </c>
      <c r="B454" s="33"/>
      <c r="C454" s="33"/>
      <c r="D454" s="33"/>
      <c r="E454" s="33"/>
      <c r="F454" s="33"/>
      <c r="G454" s="33"/>
      <c r="H454" s="33"/>
      <c r="I454" s="34"/>
    </row>
    <row r="455" spans="1:9">
      <c r="A455" s="35" t="s">
        <v>1285</v>
      </c>
      <c r="B455" s="36"/>
      <c r="C455" s="36"/>
      <c r="D455" s="36"/>
      <c r="E455" s="37"/>
      <c r="F455" s="37"/>
      <c r="G455" s="37"/>
      <c r="H455" s="37"/>
      <c r="I455" s="38"/>
    </row>
    <row r="456" spans="1:9">
      <c r="A456" s="39" t="s">
        <v>353</v>
      </c>
      <c r="B456" s="7" t="s">
        <v>17</v>
      </c>
      <c r="C456" s="39" t="s">
        <v>354</v>
      </c>
      <c r="D456" s="39" t="s">
        <v>355</v>
      </c>
      <c r="E456" s="39" t="s">
        <v>356</v>
      </c>
      <c r="F456" s="39" t="s">
        <v>357</v>
      </c>
      <c r="G456" s="39" t="s">
        <v>358</v>
      </c>
      <c r="H456" s="39" t="s">
        <v>359</v>
      </c>
      <c r="I456" s="39" t="s">
        <v>360</v>
      </c>
    </row>
    <row r="457" spans="1:9" ht="33.75">
      <c r="A457" s="17" t="s">
        <v>1286</v>
      </c>
      <c r="B457" s="13" t="s">
        <v>1287</v>
      </c>
      <c r="C457" s="40" t="s">
        <v>363</v>
      </c>
      <c r="D457" s="41">
        <v>1</v>
      </c>
      <c r="E457" s="16">
        <v>1</v>
      </c>
      <c r="F457" s="16">
        <v>0</v>
      </c>
      <c r="G457" s="16">
        <v>0.46</v>
      </c>
      <c r="H457" s="16">
        <v>0</v>
      </c>
      <c r="I457" s="16">
        <v>0.46</v>
      </c>
    </row>
    <row r="458" spans="1:9">
      <c r="A458" s="17" t="s">
        <v>1288</v>
      </c>
      <c r="B458" s="17" t="s">
        <v>1289</v>
      </c>
      <c r="C458" s="40" t="s">
        <v>363</v>
      </c>
      <c r="D458" s="41">
        <v>1</v>
      </c>
      <c r="E458" s="16">
        <v>1</v>
      </c>
      <c r="F458" s="16">
        <v>0</v>
      </c>
      <c r="G458" s="16">
        <v>0.1</v>
      </c>
      <c r="H458" s="16">
        <v>0</v>
      </c>
      <c r="I458" s="16">
        <v>0.1</v>
      </c>
    </row>
    <row r="461" spans="1:9">
      <c r="A461" s="29" t="s">
        <v>1290</v>
      </c>
      <c r="B461" s="30"/>
      <c r="C461" s="30"/>
      <c r="D461" s="30"/>
      <c r="E461" s="30"/>
      <c r="F461" s="30"/>
      <c r="G461" s="30"/>
      <c r="H461" s="30"/>
      <c r="I461" s="31"/>
    </row>
    <row r="462" spans="1:9">
      <c r="A462" s="32" t="s">
        <v>351</v>
      </c>
      <c r="B462" s="33"/>
      <c r="C462" s="33"/>
      <c r="D462" s="33"/>
      <c r="E462" s="33"/>
      <c r="F462" s="33"/>
      <c r="G462" s="33"/>
      <c r="H462" s="33"/>
      <c r="I462" s="34"/>
    </row>
    <row r="463" spans="1:9">
      <c r="A463" s="35" t="s">
        <v>1291</v>
      </c>
      <c r="B463" s="36"/>
      <c r="C463" s="36"/>
      <c r="D463" s="36"/>
      <c r="E463" s="37"/>
      <c r="F463" s="37"/>
      <c r="G463" s="37"/>
      <c r="H463" s="37"/>
      <c r="I463" s="38"/>
    </row>
    <row r="464" spans="1:9">
      <c r="A464" s="39" t="s">
        <v>353</v>
      </c>
      <c r="B464" s="7" t="s">
        <v>17</v>
      </c>
      <c r="C464" s="39" t="s">
        <v>354</v>
      </c>
      <c r="D464" s="39" t="s">
        <v>355</v>
      </c>
      <c r="E464" s="39" t="s">
        <v>356</v>
      </c>
      <c r="F464" s="39" t="s">
        <v>357</v>
      </c>
      <c r="G464" s="39" t="s">
        <v>358</v>
      </c>
      <c r="H464" s="39" t="s">
        <v>359</v>
      </c>
      <c r="I464" s="39" t="s">
        <v>360</v>
      </c>
    </row>
    <row r="465" spans="1:9" ht="33.75">
      <c r="A465" s="17" t="s">
        <v>1286</v>
      </c>
      <c r="B465" s="13" t="s">
        <v>1287</v>
      </c>
      <c r="C465" s="40" t="s">
        <v>363</v>
      </c>
      <c r="D465" s="41">
        <v>1</v>
      </c>
      <c r="E465" s="16">
        <v>1</v>
      </c>
      <c r="F465" s="16">
        <v>0</v>
      </c>
      <c r="G465" s="16">
        <v>0.46</v>
      </c>
      <c r="H465" s="16">
        <v>0</v>
      </c>
      <c r="I465" s="16">
        <v>0.46</v>
      </c>
    </row>
    <row r="466" spans="1:9" ht="22.5">
      <c r="A466" s="17" t="s">
        <v>1288</v>
      </c>
      <c r="B466" s="13" t="s">
        <v>1289</v>
      </c>
      <c r="C466" s="40" t="s">
        <v>363</v>
      </c>
      <c r="D466" s="41">
        <v>1</v>
      </c>
      <c r="E466" s="16">
        <v>1</v>
      </c>
      <c r="F466" s="16">
        <v>0</v>
      </c>
      <c r="G466" s="16">
        <v>0.1</v>
      </c>
      <c r="H466" s="16">
        <v>0</v>
      </c>
      <c r="I466" s="16">
        <v>0.1</v>
      </c>
    </row>
    <row r="467" spans="1:9" ht="33.75">
      <c r="A467" s="17" t="s">
        <v>1292</v>
      </c>
      <c r="B467" s="13" t="s">
        <v>1293</v>
      </c>
      <c r="C467" s="40" t="s">
        <v>363</v>
      </c>
      <c r="D467" s="41">
        <v>1</v>
      </c>
      <c r="E467" s="16">
        <v>1</v>
      </c>
      <c r="F467" s="16">
        <v>0</v>
      </c>
      <c r="G467" s="16">
        <v>0.36</v>
      </c>
      <c r="H467" s="16">
        <v>0</v>
      </c>
      <c r="I467" s="16">
        <v>0.36</v>
      </c>
    </row>
    <row r="468" spans="1:9">
      <c r="A468" s="17" t="s">
        <v>1294</v>
      </c>
      <c r="B468" s="17" t="s">
        <v>1295</v>
      </c>
      <c r="C468" s="40" t="s">
        <v>363</v>
      </c>
      <c r="D468" s="41">
        <v>1</v>
      </c>
      <c r="E468" s="16">
        <v>1</v>
      </c>
      <c r="F468" s="16">
        <v>0</v>
      </c>
      <c r="G468" s="16">
        <v>0.57999999999999996</v>
      </c>
      <c r="H468" s="16">
        <v>0</v>
      </c>
      <c r="I468" s="16">
        <v>0.57999999999999996</v>
      </c>
    </row>
    <row r="471" spans="1:9">
      <c r="A471" s="29" t="s">
        <v>1296</v>
      </c>
      <c r="B471" s="30"/>
      <c r="C471" s="30"/>
      <c r="D471" s="30"/>
      <c r="E471" s="30"/>
      <c r="F471" s="30"/>
      <c r="G471" s="30"/>
      <c r="H471" s="30"/>
      <c r="I471" s="31"/>
    </row>
    <row r="472" spans="1:9">
      <c r="A472" s="32" t="s">
        <v>351</v>
      </c>
      <c r="B472" s="33"/>
      <c r="C472" s="33"/>
      <c r="D472" s="33"/>
      <c r="E472" s="33"/>
      <c r="F472" s="33"/>
      <c r="G472" s="33"/>
      <c r="H472" s="33"/>
      <c r="I472" s="34"/>
    </row>
    <row r="473" spans="1:9">
      <c r="A473" s="35" t="s">
        <v>1297</v>
      </c>
      <c r="B473" s="36"/>
      <c r="C473" s="36"/>
      <c r="D473" s="36"/>
      <c r="E473" s="37"/>
      <c r="F473" s="37"/>
      <c r="G473" s="37"/>
      <c r="H473" s="37"/>
      <c r="I473" s="38"/>
    </row>
    <row r="474" spans="1:9">
      <c r="A474" s="39" t="s">
        <v>353</v>
      </c>
      <c r="B474" s="7" t="s">
        <v>17</v>
      </c>
      <c r="C474" s="39" t="s">
        <v>354</v>
      </c>
      <c r="D474" s="39" t="s">
        <v>355</v>
      </c>
      <c r="E474" s="39" t="s">
        <v>356</v>
      </c>
      <c r="F474" s="39" t="s">
        <v>357</v>
      </c>
      <c r="G474" s="39" t="s">
        <v>358</v>
      </c>
      <c r="H474" s="39" t="s">
        <v>359</v>
      </c>
      <c r="I474" s="39" t="s">
        <v>360</v>
      </c>
    </row>
    <row r="475" spans="1:9">
      <c r="A475" s="17" t="s">
        <v>1298</v>
      </c>
      <c r="B475" s="17" t="s">
        <v>1299</v>
      </c>
      <c r="C475" s="40" t="s">
        <v>47</v>
      </c>
      <c r="D475" s="41">
        <v>1.2799999999999999E-4</v>
      </c>
      <c r="E475" s="16">
        <v>1</v>
      </c>
      <c r="F475" s="16">
        <v>0</v>
      </c>
      <c r="G475" s="16">
        <v>3626.47</v>
      </c>
      <c r="H475" s="16">
        <v>0</v>
      </c>
      <c r="I475" s="16">
        <v>0.46</v>
      </c>
    </row>
    <row r="478" spans="1:9">
      <c r="A478" s="29" t="s">
        <v>1300</v>
      </c>
      <c r="B478" s="30"/>
      <c r="C478" s="30"/>
      <c r="D478" s="30"/>
      <c r="E478" s="30"/>
      <c r="F478" s="30"/>
      <c r="G478" s="30"/>
      <c r="H478" s="30"/>
      <c r="I478" s="31"/>
    </row>
    <row r="479" spans="1:9">
      <c r="A479" s="32" t="s">
        <v>351</v>
      </c>
      <c r="B479" s="33"/>
      <c r="C479" s="33"/>
      <c r="D479" s="33"/>
      <c r="E479" s="33"/>
      <c r="F479" s="33"/>
      <c r="G479" s="33"/>
      <c r="H479" s="33"/>
      <c r="I479" s="34"/>
    </row>
    <row r="480" spans="1:9">
      <c r="A480" s="35" t="s">
        <v>1301</v>
      </c>
      <c r="B480" s="36"/>
      <c r="C480" s="36"/>
      <c r="D480" s="36"/>
      <c r="E480" s="37"/>
      <c r="F480" s="37"/>
      <c r="G480" s="37"/>
      <c r="H480" s="37"/>
      <c r="I480" s="38"/>
    </row>
    <row r="481" spans="1:9">
      <c r="A481" s="39" t="s">
        <v>353</v>
      </c>
      <c r="B481" s="7" t="s">
        <v>17</v>
      </c>
      <c r="C481" s="39" t="s">
        <v>354</v>
      </c>
      <c r="D481" s="39" t="s">
        <v>355</v>
      </c>
      <c r="E481" s="39" t="s">
        <v>356</v>
      </c>
      <c r="F481" s="39" t="s">
        <v>357</v>
      </c>
      <c r="G481" s="39" t="s">
        <v>358</v>
      </c>
      <c r="H481" s="39" t="s">
        <v>359</v>
      </c>
      <c r="I481" s="39" t="s">
        <v>360</v>
      </c>
    </row>
    <row r="482" spans="1:9">
      <c r="A482" s="17" t="s">
        <v>1298</v>
      </c>
      <c r="B482" s="17" t="s">
        <v>1299</v>
      </c>
      <c r="C482" s="40" t="s">
        <v>47</v>
      </c>
      <c r="D482" s="41">
        <v>2.9600000000000001E-5</v>
      </c>
      <c r="E482" s="16">
        <v>1</v>
      </c>
      <c r="F482" s="16">
        <v>0</v>
      </c>
      <c r="G482" s="16">
        <v>3626.47</v>
      </c>
      <c r="H482" s="16">
        <v>0</v>
      </c>
      <c r="I482" s="16">
        <v>0.1</v>
      </c>
    </row>
    <row r="485" spans="1:9">
      <c r="A485" s="29" t="s">
        <v>1302</v>
      </c>
      <c r="B485" s="30"/>
      <c r="C485" s="30"/>
      <c r="D485" s="30"/>
      <c r="E485" s="30"/>
      <c r="F485" s="30"/>
      <c r="G485" s="30"/>
      <c r="H485" s="30"/>
      <c r="I485" s="31"/>
    </row>
    <row r="486" spans="1:9">
      <c r="A486" s="32" t="s">
        <v>351</v>
      </c>
      <c r="B486" s="33"/>
      <c r="C486" s="33"/>
      <c r="D486" s="33"/>
      <c r="E486" s="33"/>
      <c r="F486" s="33"/>
      <c r="G486" s="33"/>
      <c r="H486" s="33"/>
      <c r="I486" s="34"/>
    </row>
    <row r="487" spans="1:9">
      <c r="A487" s="35" t="s">
        <v>1303</v>
      </c>
      <c r="B487" s="36"/>
      <c r="C487" s="36"/>
      <c r="D487" s="36"/>
      <c r="E487" s="37"/>
      <c r="F487" s="37"/>
      <c r="G487" s="37"/>
      <c r="H487" s="37"/>
      <c r="I487" s="38"/>
    </row>
    <row r="488" spans="1:9">
      <c r="A488" s="39" t="s">
        <v>353</v>
      </c>
      <c r="B488" s="7" t="s">
        <v>17</v>
      </c>
      <c r="C488" s="39" t="s">
        <v>354</v>
      </c>
      <c r="D488" s="39" t="s">
        <v>355</v>
      </c>
      <c r="E488" s="39" t="s">
        <v>356</v>
      </c>
      <c r="F488" s="39" t="s">
        <v>357</v>
      </c>
      <c r="G488" s="39" t="s">
        <v>358</v>
      </c>
      <c r="H488" s="39" t="s">
        <v>359</v>
      </c>
      <c r="I488" s="39" t="s">
        <v>360</v>
      </c>
    </row>
    <row r="489" spans="1:9">
      <c r="A489" s="17" t="s">
        <v>1298</v>
      </c>
      <c r="B489" s="17" t="s">
        <v>1299</v>
      </c>
      <c r="C489" s="40" t="s">
        <v>47</v>
      </c>
      <c r="D489" s="41">
        <v>1E-4</v>
      </c>
      <c r="E489" s="16">
        <v>1</v>
      </c>
      <c r="F489" s="16">
        <v>0</v>
      </c>
      <c r="G489" s="16">
        <v>3626.47</v>
      </c>
      <c r="H489" s="16">
        <v>0</v>
      </c>
      <c r="I489" s="16">
        <v>0.36</v>
      </c>
    </row>
    <row r="492" spans="1:9">
      <c r="A492" s="29" t="s">
        <v>1304</v>
      </c>
      <c r="B492" s="30"/>
      <c r="C492" s="30"/>
      <c r="D492" s="30"/>
      <c r="E492" s="30"/>
      <c r="F492" s="30"/>
      <c r="G492" s="30"/>
      <c r="H492" s="30"/>
      <c r="I492" s="31"/>
    </row>
    <row r="493" spans="1:9">
      <c r="A493" s="32" t="s">
        <v>351</v>
      </c>
      <c r="B493" s="33"/>
      <c r="C493" s="33"/>
      <c r="D493" s="33"/>
      <c r="E493" s="33"/>
      <c r="F493" s="33"/>
      <c r="G493" s="33"/>
      <c r="H493" s="33"/>
      <c r="I493" s="34"/>
    </row>
    <row r="494" spans="1:9">
      <c r="A494" s="35" t="s">
        <v>1305</v>
      </c>
      <c r="B494" s="36"/>
      <c r="C494" s="36"/>
      <c r="D494" s="36"/>
      <c r="E494" s="37"/>
      <c r="F494" s="37"/>
      <c r="G494" s="37"/>
      <c r="H494" s="37"/>
      <c r="I494" s="38"/>
    </row>
    <row r="495" spans="1:9">
      <c r="A495" s="39" t="s">
        <v>353</v>
      </c>
      <c r="B495" s="7" t="s">
        <v>17</v>
      </c>
      <c r="C495" s="39" t="s">
        <v>354</v>
      </c>
      <c r="D495" s="39" t="s">
        <v>355</v>
      </c>
      <c r="E495" s="39" t="s">
        <v>356</v>
      </c>
      <c r="F495" s="39" t="s">
        <v>357</v>
      </c>
      <c r="G495" s="39" t="s">
        <v>358</v>
      </c>
      <c r="H495" s="39" t="s">
        <v>359</v>
      </c>
      <c r="I495" s="39" t="s">
        <v>360</v>
      </c>
    </row>
    <row r="496" spans="1:9">
      <c r="A496" s="17" t="s">
        <v>1279</v>
      </c>
      <c r="B496" s="17" t="s">
        <v>1280</v>
      </c>
      <c r="C496" s="40" t="s">
        <v>1281</v>
      </c>
      <c r="D496" s="41">
        <v>0.52</v>
      </c>
      <c r="E496" s="16">
        <v>1</v>
      </c>
      <c r="F496" s="16">
        <v>0</v>
      </c>
      <c r="G496" s="16">
        <v>1.1299999999999999</v>
      </c>
      <c r="H496" s="16">
        <v>0</v>
      </c>
      <c r="I496" s="16">
        <v>0.57999999999999996</v>
      </c>
    </row>
    <row r="499" spans="1:9">
      <c r="A499" s="29" t="s">
        <v>1306</v>
      </c>
      <c r="B499" s="30"/>
      <c r="C499" s="30"/>
      <c r="D499" s="30"/>
      <c r="E499" s="30"/>
      <c r="F499" s="30"/>
      <c r="G499" s="30"/>
      <c r="H499" s="30"/>
      <c r="I499" s="31"/>
    </row>
    <row r="500" spans="1:9">
      <c r="A500" s="32" t="s">
        <v>351</v>
      </c>
      <c r="B500" s="33"/>
      <c r="C500" s="33"/>
      <c r="D500" s="33"/>
      <c r="E500" s="33"/>
      <c r="F500" s="33"/>
      <c r="G500" s="33"/>
      <c r="H500" s="33"/>
      <c r="I500" s="34"/>
    </row>
    <row r="501" spans="1:9">
      <c r="A501" s="35" t="s">
        <v>1307</v>
      </c>
      <c r="B501" s="36"/>
      <c r="C501" s="36"/>
      <c r="D501" s="36"/>
      <c r="E501" s="37"/>
      <c r="F501" s="37"/>
      <c r="G501" s="37"/>
      <c r="H501" s="37"/>
      <c r="I501" s="38"/>
    </row>
    <row r="502" spans="1:9">
      <c r="A502" s="39" t="s">
        <v>353</v>
      </c>
      <c r="B502" s="7" t="s">
        <v>17</v>
      </c>
      <c r="C502" s="39" t="s">
        <v>354</v>
      </c>
      <c r="D502" s="39" t="s">
        <v>355</v>
      </c>
      <c r="E502" s="39" t="s">
        <v>356</v>
      </c>
      <c r="F502" s="39" t="s">
        <v>357</v>
      </c>
      <c r="G502" s="39" t="s">
        <v>358</v>
      </c>
      <c r="H502" s="39" t="s">
        <v>359</v>
      </c>
      <c r="I502" s="39" t="s">
        <v>360</v>
      </c>
    </row>
    <row r="503" spans="1:9" ht="22.5">
      <c r="A503" s="17" t="s">
        <v>1179</v>
      </c>
      <c r="B503" s="13" t="s">
        <v>1180</v>
      </c>
      <c r="C503" s="40" t="s">
        <v>363</v>
      </c>
      <c r="D503" s="41">
        <v>1</v>
      </c>
      <c r="E503" s="16">
        <v>1</v>
      </c>
      <c r="F503" s="16">
        <v>0</v>
      </c>
      <c r="G503" s="16">
        <v>30.85</v>
      </c>
      <c r="H503" s="16">
        <v>0</v>
      </c>
      <c r="I503" s="16">
        <v>30.85</v>
      </c>
    </row>
    <row r="504" spans="1:9" ht="33.75">
      <c r="A504" s="17" t="s">
        <v>1308</v>
      </c>
      <c r="B504" s="13" t="s">
        <v>1309</v>
      </c>
      <c r="C504" s="40" t="s">
        <v>363</v>
      </c>
      <c r="D504" s="41">
        <v>1</v>
      </c>
      <c r="E504" s="16">
        <v>1</v>
      </c>
      <c r="F504" s="16">
        <v>0</v>
      </c>
      <c r="G504" s="16">
        <v>0.11</v>
      </c>
      <c r="H504" s="16">
        <v>0</v>
      </c>
      <c r="I504" s="16">
        <v>0.11</v>
      </c>
    </row>
    <row r="505" spans="1:9">
      <c r="A505" s="17" t="s">
        <v>1310</v>
      </c>
      <c r="B505" s="17" t="s">
        <v>1311</v>
      </c>
      <c r="C505" s="40" t="s">
        <v>363</v>
      </c>
      <c r="D505" s="41">
        <v>1</v>
      </c>
      <c r="E505" s="16">
        <v>1</v>
      </c>
      <c r="F505" s="16">
        <v>0</v>
      </c>
      <c r="G505" s="16">
        <v>0.02</v>
      </c>
      <c r="H505" s="16">
        <v>0</v>
      </c>
      <c r="I505" s="16">
        <v>0.02</v>
      </c>
    </row>
    <row r="508" spans="1:9">
      <c r="A508" s="29" t="s">
        <v>1312</v>
      </c>
      <c r="B508" s="30"/>
      <c r="C508" s="30"/>
      <c r="D508" s="30"/>
      <c r="E508" s="30"/>
      <c r="F508" s="30"/>
      <c r="G508" s="30"/>
      <c r="H508" s="30"/>
      <c r="I508" s="31"/>
    </row>
    <row r="509" spans="1:9">
      <c r="A509" s="32" t="s">
        <v>351</v>
      </c>
      <c r="B509" s="33"/>
      <c r="C509" s="33"/>
      <c r="D509" s="33"/>
      <c r="E509" s="33"/>
      <c r="F509" s="33"/>
      <c r="G509" s="33"/>
      <c r="H509" s="33"/>
      <c r="I509" s="34"/>
    </row>
    <row r="510" spans="1:9">
      <c r="A510" s="35" t="s">
        <v>1313</v>
      </c>
      <c r="B510" s="36"/>
      <c r="C510" s="36"/>
      <c r="D510" s="36"/>
      <c r="E510" s="37"/>
      <c r="F510" s="37"/>
      <c r="G510" s="37"/>
      <c r="H510" s="37"/>
      <c r="I510" s="38"/>
    </row>
    <row r="511" spans="1:9">
      <c r="A511" s="39" t="s">
        <v>353</v>
      </c>
      <c r="B511" s="7" t="s">
        <v>17</v>
      </c>
      <c r="C511" s="39" t="s">
        <v>354</v>
      </c>
      <c r="D511" s="39" t="s">
        <v>355</v>
      </c>
      <c r="E511" s="39" t="s">
        <v>356</v>
      </c>
      <c r="F511" s="39" t="s">
        <v>357</v>
      </c>
      <c r="G511" s="39" t="s">
        <v>358</v>
      </c>
      <c r="H511" s="39" t="s">
        <v>359</v>
      </c>
      <c r="I511" s="39" t="s">
        <v>360</v>
      </c>
    </row>
    <row r="512" spans="1:9" ht="22.5">
      <c r="A512" s="17" t="s">
        <v>1179</v>
      </c>
      <c r="B512" s="13" t="s">
        <v>1180</v>
      </c>
      <c r="C512" s="40" t="s">
        <v>363</v>
      </c>
      <c r="D512" s="41">
        <v>1</v>
      </c>
      <c r="E512" s="16">
        <v>1</v>
      </c>
      <c r="F512" s="16">
        <v>0</v>
      </c>
      <c r="G512" s="16">
        <v>30.85</v>
      </c>
      <c r="H512" s="16">
        <v>0</v>
      </c>
      <c r="I512" s="16">
        <v>30.85</v>
      </c>
    </row>
    <row r="513" spans="1:9" ht="33.75">
      <c r="A513" s="17" t="s">
        <v>1308</v>
      </c>
      <c r="B513" s="13" t="s">
        <v>1309</v>
      </c>
      <c r="C513" s="40" t="s">
        <v>363</v>
      </c>
      <c r="D513" s="41">
        <v>1</v>
      </c>
      <c r="E513" s="16">
        <v>1</v>
      </c>
      <c r="F513" s="16">
        <v>0</v>
      </c>
      <c r="G513" s="16">
        <v>0.11</v>
      </c>
      <c r="H513" s="16">
        <v>0</v>
      </c>
      <c r="I513" s="16">
        <v>0.11</v>
      </c>
    </row>
    <row r="514" spans="1:9" ht="22.5">
      <c r="A514" s="17" t="s">
        <v>1310</v>
      </c>
      <c r="B514" s="13" t="s">
        <v>1311</v>
      </c>
      <c r="C514" s="40" t="s">
        <v>363</v>
      </c>
      <c r="D514" s="41">
        <v>1</v>
      </c>
      <c r="E514" s="16">
        <v>1</v>
      </c>
      <c r="F514" s="16">
        <v>0</v>
      </c>
      <c r="G514" s="16">
        <v>0.02</v>
      </c>
      <c r="H514" s="16">
        <v>0</v>
      </c>
      <c r="I514" s="16">
        <v>0.02</v>
      </c>
    </row>
    <row r="515" spans="1:9" ht="33.75">
      <c r="A515" s="17" t="s">
        <v>1314</v>
      </c>
      <c r="B515" s="13" t="s">
        <v>1315</v>
      </c>
      <c r="C515" s="40" t="s">
        <v>363</v>
      </c>
      <c r="D515" s="41">
        <v>1</v>
      </c>
      <c r="E515" s="16">
        <v>1</v>
      </c>
      <c r="F515" s="16">
        <v>0</v>
      </c>
      <c r="G515" s="16">
        <v>0.08</v>
      </c>
      <c r="H515" s="16">
        <v>0</v>
      </c>
      <c r="I515" s="16">
        <v>0.08</v>
      </c>
    </row>
    <row r="516" spans="1:9">
      <c r="A516" s="17" t="s">
        <v>1316</v>
      </c>
      <c r="B516" s="17" t="s">
        <v>1317</v>
      </c>
      <c r="C516" s="40" t="s">
        <v>363</v>
      </c>
      <c r="D516" s="41">
        <v>1</v>
      </c>
      <c r="E516" s="16">
        <v>1</v>
      </c>
      <c r="F516" s="16">
        <v>0</v>
      </c>
      <c r="G516" s="16">
        <v>1.53</v>
      </c>
      <c r="H516" s="16">
        <v>0</v>
      </c>
      <c r="I516" s="16">
        <v>1.53</v>
      </c>
    </row>
    <row r="519" spans="1:9">
      <c r="A519" s="29" t="s">
        <v>1318</v>
      </c>
      <c r="B519" s="30"/>
      <c r="C519" s="30"/>
      <c r="D519" s="30"/>
      <c r="E519" s="30"/>
      <c r="F519" s="30"/>
      <c r="G519" s="30"/>
      <c r="H519" s="30"/>
      <c r="I519" s="31"/>
    </row>
    <row r="520" spans="1:9">
      <c r="A520" s="32" t="s">
        <v>351</v>
      </c>
      <c r="B520" s="33"/>
      <c r="C520" s="33"/>
      <c r="D520" s="33"/>
      <c r="E520" s="33"/>
      <c r="F520" s="33"/>
      <c r="G520" s="33"/>
      <c r="H520" s="33"/>
      <c r="I520" s="34"/>
    </row>
    <row r="521" spans="1:9">
      <c r="A521" s="35" t="s">
        <v>1319</v>
      </c>
      <c r="B521" s="36"/>
      <c r="C521" s="36"/>
      <c r="D521" s="36"/>
      <c r="E521" s="37"/>
      <c r="F521" s="37"/>
      <c r="G521" s="37"/>
      <c r="H521" s="37"/>
      <c r="I521" s="38"/>
    </row>
    <row r="522" spans="1:9">
      <c r="A522" s="39" t="s">
        <v>353</v>
      </c>
      <c r="B522" s="7" t="s">
        <v>17</v>
      </c>
      <c r="C522" s="39" t="s">
        <v>354</v>
      </c>
      <c r="D522" s="39" t="s">
        <v>355</v>
      </c>
      <c r="E522" s="39" t="s">
        <v>356</v>
      </c>
      <c r="F522" s="39" t="s">
        <v>357</v>
      </c>
      <c r="G522" s="39" t="s">
        <v>358</v>
      </c>
      <c r="H522" s="39" t="s">
        <v>359</v>
      </c>
      <c r="I522" s="39" t="s">
        <v>360</v>
      </c>
    </row>
    <row r="523" spans="1:9">
      <c r="A523" s="17" t="s">
        <v>1320</v>
      </c>
      <c r="B523" s="17" t="s">
        <v>1321</v>
      </c>
      <c r="C523" s="40" t="s">
        <v>47</v>
      </c>
      <c r="D523" s="41">
        <v>7.2000000000000002E-5</v>
      </c>
      <c r="E523" s="16">
        <v>1</v>
      </c>
      <c r="F523" s="16">
        <v>0</v>
      </c>
      <c r="G523" s="16">
        <v>1629.31</v>
      </c>
      <c r="H523" s="16">
        <v>0</v>
      </c>
      <c r="I523" s="16">
        <v>0.11</v>
      </c>
    </row>
    <row r="526" spans="1:9">
      <c r="A526" s="29" t="s">
        <v>1322</v>
      </c>
      <c r="B526" s="30"/>
      <c r="C526" s="30"/>
      <c r="D526" s="30"/>
      <c r="E526" s="30"/>
      <c r="F526" s="30"/>
      <c r="G526" s="30"/>
      <c r="H526" s="30"/>
      <c r="I526" s="31"/>
    </row>
    <row r="527" spans="1:9">
      <c r="A527" s="32" t="s">
        <v>351</v>
      </c>
      <c r="B527" s="33"/>
      <c r="C527" s="33"/>
      <c r="D527" s="33"/>
      <c r="E527" s="33"/>
      <c r="F527" s="33"/>
      <c r="G527" s="33"/>
      <c r="H527" s="33"/>
      <c r="I527" s="34"/>
    </row>
    <row r="528" spans="1:9">
      <c r="A528" s="35" t="s">
        <v>1323</v>
      </c>
      <c r="B528" s="36"/>
      <c r="C528" s="36"/>
      <c r="D528" s="36"/>
      <c r="E528" s="37"/>
      <c r="F528" s="37"/>
      <c r="G528" s="37"/>
      <c r="H528" s="37"/>
      <c r="I528" s="38"/>
    </row>
    <row r="529" spans="1:9">
      <c r="A529" s="39" t="s">
        <v>353</v>
      </c>
      <c r="B529" s="7" t="s">
        <v>17</v>
      </c>
      <c r="C529" s="39" t="s">
        <v>354</v>
      </c>
      <c r="D529" s="39" t="s">
        <v>355</v>
      </c>
      <c r="E529" s="39" t="s">
        <v>356</v>
      </c>
      <c r="F529" s="39" t="s">
        <v>357</v>
      </c>
      <c r="G529" s="39" t="s">
        <v>358</v>
      </c>
      <c r="H529" s="39" t="s">
        <v>359</v>
      </c>
      <c r="I529" s="39" t="s">
        <v>360</v>
      </c>
    </row>
    <row r="530" spans="1:9">
      <c r="A530" s="17" t="s">
        <v>1320</v>
      </c>
      <c r="B530" s="17" t="s">
        <v>1321</v>
      </c>
      <c r="C530" s="40" t="s">
        <v>47</v>
      </c>
      <c r="D530" s="41">
        <v>1.4800000000000001E-5</v>
      </c>
      <c r="E530" s="16">
        <v>1</v>
      </c>
      <c r="F530" s="16">
        <v>0</v>
      </c>
      <c r="G530" s="16">
        <v>1629.31</v>
      </c>
      <c r="H530" s="16">
        <v>0</v>
      </c>
      <c r="I530" s="16">
        <v>0.02</v>
      </c>
    </row>
    <row r="533" spans="1:9">
      <c r="A533" s="29" t="s">
        <v>1324</v>
      </c>
      <c r="B533" s="30"/>
      <c r="C533" s="30"/>
      <c r="D533" s="30"/>
      <c r="E533" s="30"/>
      <c r="F533" s="30"/>
      <c r="G533" s="30"/>
      <c r="H533" s="30"/>
      <c r="I533" s="31"/>
    </row>
    <row r="534" spans="1:9">
      <c r="A534" s="32" t="s">
        <v>351</v>
      </c>
      <c r="B534" s="33"/>
      <c r="C534" s="33"/>
      <c r="D534" s="33"/>
      <c r="E534" s="33"/>
      <c r="F534" s="33"/>
      <c r="G534" s="33"/>
      <c r="H534" s="33"/>
      <c r="I534" s="34"/>
    </row>
    <row r="535" spans="1:9">
      <c r="A535" s="35" t="s">
        <v>1325</v>
      </c>
      <c r="B535" s="36"/>
      <c r="C535" s="36"/>
      <c r="D535" s="36"/>
      <c r="E535" s="37"/>
      <c r="F535" s="37"/>
      <c r="G535" s="37"/>
      <c r="H535" s="37"/>
      <c r="I535" s="38"/>
    </row>
    <row r="536" spans="1:9">
      <c r="A536" s="39" t="s">
        <v>353</v>
      </c>
      <c r="B536" s="7" t="s">
        <v>17</v>
      </c>
      <c r="C536" s="39" t="s">
        <v>354</v>
      </c>
      <c r="D536" s="39" t="s">
        <v>355</v>
      </c>
      <c r="E536" s="39" t="s">
        <v>356</v>
      </c>
      <c r="F536" s="39" t="s">
        <v>357</v>
      </c>
      <c r="G536" s="39" t="s">
        <v>358</v>
      </c>
      <c r="H536" s="39" t="s">
        <v>359</v>
      </c>
      <c r="I536" s="39" t="s">
        <v>360</v>
      </c>
    </row>
    <row r="537" spans="1:9">
      <c r="A537" s="17" t="s">
        <v>1320</v>
      </c>
      <c r="B537" s="17" t="s">
        <v>1321</v>
      </c>
      <c r="C537" s="40" t="s">
        <v>47</v>
      </c>
      <c r="D537" s="41">
        <v>5.0000000000000002E-5</v>
      </c>
      <c r="E537" s="16">
        <v>1</v>
      </c>
      <c r="F537" s="16">
        <v>0</v>
      </c>
      <c r="G537" s="16">
        <v>1629.31</v>
      </c>
      <c r="H537" s="16">
        <v>0</v>
      </c>
      <c r="I537" s="16">
        <v>0.08</v>
      </c>
    </row>
    <row r="540" spans="1:9">
      <c r="A540" s="29" t="s">
        <v>1326</v>
      </c>
      <c r="B540" s="30"/>
      <c r="C540" s="30"/>
      <c r="D540" s="30"/>
      <c r="E540" s="30"/>
      <c r="F540" s="30"/>
      <c r="G540" s="30"/>
      <c r="H540" s="30"/>
      <c r="I540" s="31"/>
    </row>
    <row r="541" spans="1:9">
      <c r="A541" s="32" t="s">
        <v>351</v>
      </c>
      <c r="B541" s="33"/>
      <c r="C541" s="33"/>
      <c r="D541" s="33"/>
      <c r="E541" s="33"/>
      <c r="F541" s="33"/>
      <c r="G541" s="33"/>
      <c r="H541" s="33"/>
      <c r="I541" s="34"/>
    </row>
    <row r="542" spans="1:9">
      <c r="A542" s="35" t="s">
        <v>1327</v>
      </c>
      <c r="B542" s="36"/>
      <c r="C542" s="36"/>
      <c r="D542" s="36"/>
      <c r="E542" s="37"/>
      <c r="F542" s="37"/>
      <c r="G542" s="37"/>
      <c r="H542" s="37"/>
      <c r="I542" s="38"/>
    </row>
    <row r="543" spans="1:9">
      <c r="A543" s="39" t="s">
        <v>353</v>
      </c>
      <c r="B543" s="7" t="s">
        <v>17</v>
      </c>
      <c r="C543" s="39" t="s">
        <v>354</v>
      </c>
      <c r="D543" s="39" t="s">
        <v>355</v>
      </c>
      <c r="E543" s="39" t="s">
        <v>356</v>
      </c>
      <c r="F543" s="39" t="s">
        <v>357</v>
      </c>
      <c r="G543" s="39" t="s">
        <v>358</v>
      </c>
      <c r="H543" s="39" t="s">
        <v>359</v>
      </c>
      <c r="I543" s="39" t="s">
        <v>360</v>
      </c>
    </row>
    <row r="544" spans="1:9">
      <c r="A544" s="17" t="s">
        <v>1279</v>
      </c>
      <c r="B544" s="17" t="s">
        <v>1280</v>
      </c>
      <c r="C544" s="40" t="s">
        <v>1281</v>
      </c>
      <c r="D544" s="41">
        <v>1.36</v>
      </c>
      <c r="E544" s="16">
        <v>1</v>
      </c>
      <c r="F544" s="16">
        <v>0</v>
      </c>
      <c r="G544" s="16">
        <v>1.1299999999999999</v>
      </c>
      <c r="H544" s="16">
        <v>0</v>
      </c>
      <c r="I544" s="16">
        <v>1.53</v>
      </c>
    </row>
    <row r="547" spans="1:9">
      <c r="A547" s="29" t="s">
        <v>469</v>
      </c>
      <c r="B547" s="30"/>
      <c r="C547" s="30"/>
      <c r="D547" s="30"/>
      <c r="E547" s="30"/>
      <c r="F547" s="30"/>
      <c r="G547" s="30"/>
      <c r="H547" s="30"/>
      <c r="I547" s="31"/>
    </row>
    <row r="548" spans="1:9">
      <c r="A548" s="32" t="s">
        <v>351</v>
      </c>
      <c r="B548" s="33"/>
      <c r="C548" s="33"/>
      <c r="D548" s="33"/>
      <c r="E548" s="33"/>
      <c r="F548" s="33"/>
      <c r="G548" s="33"/>
      <c r="H548" s="33"/>
      <c r="I548" s="34"/>
    </row>
    <row r="549" spans="1:9">
      <c r="A549" s="35" t="s">
        <v>1328</v>
      </c>
      <c r="B549" s="36"/>
      <c r="C549" s="36"/>
      <c r="D549" s="36"/>
      <c r="E549" s="37"/>
      <c r="F549" s="37"/>
      <c r="G549" s="37"/>
      <c r="H549" s="37"/>
      <c r="I549" s="38"/>
    </row>
    <row r="550" spans="1:9">
      <c r="A550" s="39" t="s">
        <v>353</v>
      </c>
      <c r="B550" s="7" t="s">
        <v>17</v>
      </c>
      <c r="C550" s="39" t="s">
        <v>354</v>
      </c>
      <c r="D550" s="39" t="s">
        <v>355</v>
      </c>
      <c r="E550" s="39" t="s">
        <v>356</v>
      </c>
      <c r="F550" s="39" t="s">
        <v>357</v>
      </c>
      <c r="G550" s="39" t="s">
        <v>358</v>
      </c>
      <c r="H550" s="39" t="s">
        <v>359</v>
      </c>
      <c r="I550" s="39" t="s">
        <v>360</v>
      </c>
    </row>
    <row r="551" spans="1:9" ht="22.5">
      <c r="A551" s="17" t="s">
        <v>471</v>
      </c>
      <c r="B551" s="13" t="s">
        <v>472</v>
      </c>
      <c r="C551" s="40" t="s">
        <v>62</v>
      </c>
      <c r="D551" s="41">
        <v>0.76090000000000002</v>
      </c>
      <c r="E551" s="16">
        <v>1</v>
      </c>
      <c r="F551" s="16">
        <v>0</v>
      </c>
      <c r="G551" s="16">
        <v>82</v>
      </c>
      <c r="H551" s="16">
        <v>0</v>
      </c>
      <c r="I551" s="16">
        <v>62.39</v>
      </c>
    </row>
    <row r="552" spans="1:9">
      <c r="A552" s="17" t="s">
        <v>473</v>
      </c>
      <c r="B552" s="13" t="s">
        <v>474</v>
      </c>
      <c r="C552" s="40" t="s">
        <v>74</v>
      </c>
      <c r="D552" s="41">
        <v>325.15890000000002</v>
      </c>
      <c r="E552" s="16">
        <v>1</v>
      </c>
      <c r="F552" s="16">
        <v>0</v>
      </c>
      <c r="G552" s="16">
        <v>0.83</v>
      </c>
      <c r="H552" s="16">
        <v>0</v>
      </c>
      <c r="I552" s="16">
        <v>269.88</v>
      </c>
    </row>
    <row r="553" spans="1:9" ht="22.5">
      <c r="A553" s="17" t="s">
        <v>475</v>
      </c>
      <c r="B553" s="13" t="s">
        <v>476</v>
      </c>
      <c r="C553" s="40" t="s">
        <v>62</v>
      </c>
      <c r="D553" s="41">
        <v>0.59119999999999995</v>
      </c>
      <c r="E553" s="16">
        <v>1</v>
      </c>
      <c r="F553" s="16">
        <v>0</v>
      </c>
      <c r="G553" s="16">
        <v>98.2</v>
      </c>
      <c r="H553" s="16">
        <v>0</v>
      </c>
      <c r="I553" s="16">
        <v>58.05</v>
      </c>
    </row>
    <row r="554" spans="1:9" ht="33.75">
      <c r="A554" s="17" t="s">
        <v>477</v>
      </c>
      <c r="B554" s="13" t="s">
        <v>478</v>
      </c>
      <c r="C554" s="40" t="s">
        <v>432</v>
      </c>
      <c r="D554" s="41">
        <v>0.61970000000000003</v>
      </c>
      <c r="E554" s="16">
        <v>1</v>
      </c>
      <c r="F554" s="16">
        <v>0</v>
      </c>
      <c r="G554" s="16">
        <v>1.59</v>
      </c>
      <c r="H554" s="16">
        <v>0</v>
      </c>
      <c r="I554" s="16">
        <v>0.98</v>
      </c>
    </row>
    <row r="555" spans="1:9" ht="33.75">
      <c r="A555" s="17" t="s">
        <v>479</v>
      </c>
      <c r="B555" s="13" t="s">
        <v>480</v>
      </c>
      <c r="C555" s="40" t="s">
        <v>435</v>
      </c>
      <c r="D555" s="41">
        <v>0.65720000000000001</v>
      </c>
      <c r="E555" s="16">
        <v>1</v>
      </c>
      <c r="F555" s="16">
        <v>0</v>
      </c>
      <c r="G555" s="16">
        <v>5.83</v>
      </c>
      <c r="H555" s="16">
        <v>0</v>
      </c>
      <c r="I555" s="16">
        <v>3.83</v>
      </c>
    </row>
    <row r="556" spans="1:9" ht="22.5">
      <c r="A556" s="17" t="s">
        <v>481</v>
      </c>
      <c r="B556" s="13" t="s">
        <v>482</v>
      </c>
      <c r="C556" s="40" t="s">
        <v>363</v>
      </c>
      <c r="D556" s="41">
        <v>1.2767999999999999</v>
      </c>
      <c r="E556" s="16">
        <v>1</v>
      </c>
      <c r="F556" s="16">
        <v>0</v>
      </c>
      <c r="G556" s="16">
        <v>27.63</v>
      </c>
      <c r="H556" s="16">
        <v>0</v>
      </c>
      <c r="I556" s="16">
        <v>35.270000000000003</v>
      </c>
    </row>
    <row r="557" spans="1:9">
      <c r="A557" s="17" t="s">
        <v>364</v>
      </c>
      <c r="B557" s="17" t="s">
        <v>365</v>
      </c>
      <c r="C557" s="40" t="s">
        <v>363</v>
      </c>
      <c r="D557" s="41">
        <v>2.0266999999999999</v>
      </c>
      <c r="E557" s="16">
        <v>1</v>
      </c>
      <c r="F557" s="16">
        <v>0</v>
      </c>
      <c r="G557" s="16">
        <v>22.76</v>
      </c>
      <c r="H557" s="16">
        <v>0</v>
      </c>
      <c r="I557" s="16">
        <v>46.12</v>
      </c>
    </row>
    <row r="560" spans="1:9">
      <c r="A560" s="29" t="s">
        <v>1329</v>
      </c>
      <c r="B560" s="30"/>
      <c r="C560" s="30"/>
      <c r="D560" s="30"/>
      <c r="E560" s="30"/>
      <c r="F560" s="30"/>
      <c r="G560" s="30"/>
      <c r="H560" s="30"/>
      <c r="I560" s="31"/>
    </row>
    <row r="561" spans="1:9">
      <c r="A561" s="32" t="s">
        <v>351</v>
      </c>
      <c r="B561" s="33"/>
      <c r="C561" s="33"/>
      <c r="D561" s="33"/>
      <c r="E561" s="33"/>
      <c r="F561" s="33"/>
      <c r="G561" s="33"/>
      <c r="H561" s="33"/>
      <c r="I561" s="34"/>
    </row>
    <row r="562" spans="1:9">
      <c r="A562" s="35" t="s">
        <v>1330</v>
      </c>
      <c r="B562" s="36"/>
      <c r="C562" s="36"/>
      <c r="D562" s="36"/>
      <c r="E562" s="37"/>
      <c r="F562" s="37"/>
      <c r="G562" s="37"/>
      <c r="H562" s="37"/>
      <c r="I562" s="38"/>
    </row>
    <row r="563" spans="1:9">
      <c r="A563" s="39" t="s">
        <v>353</v>
      </c>
      <c r="B563" s="7" t="s">
        <v>17</v>
      </c>
      <c r="C563" s="39" t="s">
        <v>354</v>
      </c>
      <c r="D563" s="39" t="s">
        <v>355</v>
      </c>
      <c r="E563" s="39" t="s">
        <v>356</v>
      </c>
      <c r="F563" s="39" t="s">
        <v>357</v>
      </c>
      <c r="G563" s="39" t="s">
        <v>358</v>
      </c>
      <c r="H563" s="39" t="s">
        <v>359</v>
      </c>
      <c r="I563" s="39" t="s">
        <v>360</v>
      </c>
    </row>
    <row r="564" spans="1:9" ht="22.5">
      <c r="A564" s="17" t="s">
        <v>471</v>
      </c>
      <c r="B564" s="13" t="s">
        <v>472</v>
      </c>
      <c r="C564" s="40" t="s">
        <v>62</v>
      </c>
      <c r="D564" s="41">
        <v>1.1599999999999999</v>
      </c>
      <c r="E564" s="16">
        <v>1</v>
      </c>
      <c r="F564" s="16">
        <v>0</v>
      </c>
      <c r="G564" s="16">
        <v>82</v>
      </c>
      <c r="H564" s="16">
        <v>0</v>
      </c>
      <c r="I564" s="16">
        <v>95.12</v>
      </c>
    </row>
    <row r="565" spans="1:9">
      <c r="A565" s="17" t="s">
        <v>1331</v>
      </c>
      <c r="B565" s="13" t="s">
        <v>1332</v>
      </c>
      <c r="C565" s="40" t="s">
        <v>74</v>
      </c>
      <c r="D565" s="41">
        <v>174.1</v>
      </c>
      <c r="E565" s="16">
        <v>1</v>
      </c>
      <c r="F565" s="16">
        <v>0</v>
      </c>
      <c r="G565" s="16">
        <v>1.27</v>
      </c>
      <c r="H565" s="16">
        <v>0</v>
      </c>
      <c r="I565" s="16">
        <v>221.1</v>
      </c>
    </row>
    <row r="566" spans="1:9">
      <c r="A566" s="17" t="s">
        <v>473</v>
      </c>
      <c r="B566" s="13" t="s">
        <v>474</v>
      </c>
      <c r="C566" s="40" t="s">
        <v>74</v>
      </c>
      <c r="D566" s="41">
        <v>195.86</v>
      </c>
      <c r="E566" s="16">
        <v>1</v>
      </c>
      <c r="F566" s="16">
        <v>0</v>
      </c>
      <c r="G566" s="16">
        <v>0.83</v>
      </c>
      <c r="H566" s="16">
        <v>0</v>
      </c>
      <c r="I566" s="16">
        <v>162.56</v>
      </c>
    </row>
    <row r="567" spans="1:9" ht="33.75">
      <c r="A567" s="17" t="s">
        <v>1333</v>
      </c>
      <c r="B567" s="13" t="s">
        <v>1334</v>
      </c>
      <c r="C567" s="40" t="s">
        <v>432</v>
      </c>
      <c r="D567" s="41">
        <v>3.45</v>
      </c>
      <c r="E567" s="16">
        <v>1</v>
      </c>
      <c r="F567" s="16">
        <v>0</v>
      </c>
      <c r="G567" s="16">
        <v>0.38</v>
      </c>
      <c r="H567" s="16">
        <v>0</v>
      </c>
      <c r="I567" s="16">
        <v>1.31</v>
      </c>
    </row>
    <row r="568" spans="1:9" ht="33.75">
      <c r="A568" s="17" t="s">
        <v>1335</v>
      </c>
      <c r="B568" s="13" t="s">
        <v>1336</v>
      </c>
      <c r="C568" s="40" t="s">
        <v>435</v>
      </c>
      <c r="D568" s="41">
        <v>1.05</v>
      </c>
      <c r="E568" s="16">
        <v>1</v>
      </c>
      <c r="F568" s="16">
        <v>0</v>
      </c>
      <c r="G568" s="16">
        <v>2.13</v>
      </c>
      <c r="H568" s="16">
        <v>0</v>
      </c>
      <c r="I568" s="16">
        <v>2.23</v>
      </c>
    </row>
    <row r="569" spans="1:9">
      <c r="A569" s="17" t="s">
        <v>481</v>
      </c>
      <c r="B569" s="17" t="s">
        <v>482</v>
      </c>
      <c r="C569" s="40" t="s">
        <v>363</v>
      </c>
      <c r="D569" s="41">
        <v>4.5</v>
      </c>
      <c r="E569" s="16">
        <v>1</v>
      </c>
      <c r="F569" s="16">
        <v>0</v>
      </c>
      <c r="G569" s="16">
        <v>27.63</v>
      </c>
      <c r="H569" s="16">
        <v>0</v>
      </c>
      <c r="I569" s="16">
        <v>124.33</v>
      </c>
    </row>
    <row r="572" spans="1:9">
      <c r="A572" s="29" t="s">
        <v>1337</v>
      </c>
      <c r="B572" s="30"/>
      <c r="C572" s="30"/>
      <c r="D572" s="30"/>
      <c r="E572" s="30"/>
      <c r="F572" s="30"/>
      <c r="G572" s="30"/>
      <c r="H572" s="30"/>
      <c r="I572" s="31"/>
    </row>
    <row r="573" spans="1:9">
      <c r="A573" s="32" t="s">
        <v>351</v>
      </c>
      <c r="B573" s="33"/>
      <c r="C573" s="33"/>
      <c r="D573" s="33"/>
      <c r="E573" s="33"/>
      <c r="F573" s="33"/>
      <c r="G573" s="33"/>
      <c r="H573" s="33"/>
      <c r="I573" s="34"/>
    </row>
    <row r="574" spans="1:9">
      <c r="A574" s="35" t="s">
        <v>1338</v>
      </c>
      <c r="B574" s="36"/>
      <c r="C574" s="36"/>
      <c r="D574" s="36"/>
      <c r="E574" s="37"/>
      <c r="F574" s="37"/>
      <c r="G574" s="37"/>
      <c r="H574" s="37"/>
      <c r="I574" s="38"/>
    </row>
    <row r="575" spans="1:9">
      <c r="A575" s="39" t="s">
        <v>353</v>
      </c>
      <c r="B575" s="7" t="s">
        <v>17</v>
      </c>
      <c r="C575" s="39" t="s">
        <v>354</v>
      </c>
      <c r="D575" s="39" t="s">
        <v>355</v>
      </c>
      <c r="E575" s="39" t="s">
        <v>356</v>
      </c>
      <c r="F575" s="39" t="s">
        <v>357</v>
      </c>
      <c r="G575" s="39" t="s">
        <v>358</v>
      </c>
      <c r="H575" s="39" t="s">
        <v>359</v>
      </c>
      <c r="I575" s="39" t="s">
        <v>360</v>
      </c>
    </row>
    <row r="576" spans="1:9" ht="33.75">
      <c r="A576" s="17" t="s">
        <v>1339</v>
      </c>
      <c r="B576" s="13" t="s">
        <v>1340</v>
      </c>
      <c r="C576" s="40" t="s">
        <v>363</v>
      </c>
      <c r="D576" s="41">
        <v>1</v>
      </c>
      <c r="E576" s="16">
        <v>1</v>
      </c>
      <c r="F576" s="16">
        <v>0</v>
      </c>
      <c r="G576" s="16">
        <v>0.31</v>
      </c>
      <c r="H576" s="16">
        <v>0</v>
      </c>
      <c r="I576" s="16">
        <v>0.31</v>
      </c>
    </row>
    <row r="577" spans="1:9">
      <c r="A577" s="17" t="s">
        <v>1341</v>
      </c>
      <c r="B577" s="17" t="s">
        <v>1342</v>
      </c>
      <c r="C577" s="40" t="s">
        <v>363</v>
      </c>
      <c r="D577" s="41">
        <v>1</v>
      </c>
      <c r="E577" s="16">
        <v>1</v>
      </c>
      <c r="F577" s="16">
        <v>0</v>
      </c>
      <c r="G577" s="16">
        <v>7.0000000000000007E-2</v>
      </c>
      <c r="H577" s="16">
        <v>0</v>
      </c>
      <c r="I577" s="16">
        <v>7.0000000000000007E-2</v>
      </c>
    </row>
    <row r="580" spans="1:9">
      <c r="A580" s="29" t="s">
        <v>1343</v>
      </c>
      <c r="B580" s="30"/>
      <c r="C580" s="30"/>
      <c r="D580" s="30"/>
      <c r="E580" s="30"/>
      <c r="F580" s="30"/>
      <c r="G580" s="30"/>
      <c r="H580" s="30"/>
      <c r="I580" s="31"/>
    </row>
    <row r="581" spans="1:9">
      <c r="A581" s="32" t="s">
        <v>351</v>
      </c>
      <c r="B581" s="33"/>
      <c r="C581" s="33"/>
      <c r="D581" s="33"/>
      <c r="E581" s="33"/>
      <c r="F581" s="33"/>
      <c r="G581" s="33"/>
      <c r="H581" s="33"/>
      <c r="I581" s="34"/>
    </row>
    <row r="582" spans="1:9">
      <c r="A582" s="35" t="s">
        <v>1344</v>
      </c>
      <c r="B582" s="36"/>
      <c r="C582" s="36"/>
      <c r="D582" s="36"/>
      <c r="E582" s="37"/>
      <c r="F582" s="37"/>
      <c r="G582" s="37"/>
      <c r="H582" s="37"/>
      <c r="I582" s="38"/>
    </row>
    <row r="583" spans="1:9">
      <c r="A583" s="39" t="s">
        <v>353</v>
      </c>
      <c r="B583" s="7" t="s">
        <v>17</v>
      </c>
      <c r="C583" s="39" t="s">
        <v>354</v>
      </c>
      <c r="D583" s="39" t="s">
        <v>355</v>
      </c>
      <c r="E583" s="39" t="s">
        <v>356</v>
      </c>
      <c r="F583" s="39" t="s">
        <v>357</v>
      </c>
      <c r="G583" s="39" t="s">
        <v>358</v>
      </c>
      <c r="H583" s="39" t="s">
        <v>359</v>
      </c>
      <c r="I583" s="39" t="s">
        <v>360</v>
      </c>
    </row>
    <row r="584" spans="1:9" ht="33.75">
      <c r="A584" s="17" t="s">
        <v>1339</v>
      </c>
      <c r="B584" s="13" t="s">
        <v>1340</v>
      </c>
      <c r="C584" s="40" t="s">
        <v>363</v>
      </c>
      <c r="D584" s="41">
        <v>1</v>
      </c>
      <c r="E584" s="16">
        <v>1</v>
      </c>
      <c r="F584" s="16">
        <v>0</v>
      </c>
      <c r="G584" s="16">
        <v>0.31</v>
      </c>
      <c r="H584" s="16">
        <v>0</v>
      </c>
      <c r="I584" s="16">
        <v>0.31</v>
      </c>
    </row>
    <row r="585" spans="1:9" ht="33.75">
      <c r="A585" s="17" t="s">
        <v>1341</v>
      </c>
      <c r="B585" s="13" t="s">
        <v>1342</v>
      </c>
      <c r="C585" s="40" t="s">
        <v>363</v>
      </c>
      <c r="D585" s="41">
        <v>1</v>
      </c>
      <c r="E585" s="16">
        <v>1</v>
      </c>
      <c r="F585" s="16">
        <v>0</v>
      </c>
      <c r="G585" s="16">
        <v>7.0000000000000007E-2</v>
      </c>
      <c r="H585" s="16">
        <v>0</v>
      </c>
      <c r="I585" s="16">
        <v>7.0000000000000007E-2</v>
      </c>
    </row>
    <row r="586" spans="1:9" ht="33.75">
      <c r="A586" s="17" t="s">
        <v>1345</v>
      </c>
      <c r="B586" s="13" t="s">
        <v>1346</v>
      </c>
      <c r="C586" s="40" t="s">
        <v>363</v>
      </c>
      <c r="D586" s="41">
        <v>1</v>
      </c>
      <c r="E586" s="16">
        <v>1</v>
      </c>
      <c r="F586" s="16">
        <v>0</v>
      </c>
      <c r="G586" s="16">
        <v>0.34</v>
      </c>
      <c r="H586" s="16">
        <v>0</v>
      </c>
      <c r="I586" s="16">
        <v>0.34</v>
      </c>
    </row>
    <row r="587" spans="1:9">
      <c r="A587" s="17" t="s">
        <v>1347</v>
      </c>
      <c r="B587" s="17" t="s">
        <v>1348</v>
      </c>
      <c r="C587" s="40" t="s">
        <v>363</v>
      </c>
      <c r="D587" s="41">
        <v>1</v>
      </c>
      <c r="E587" s="16">
        <v>1</v>
      </c>
      <c r="F587" s="16">
        <v>0</v>
      </c>
      <c r="G587" s="16">
        <v>1.41</v>
      </c>
      <c r="H587" s="16">
        <v>0</v>
      </c>
      <c r="I587" s="16">
        <v>1.41</v>
      </c>
    </row>
    <row r="590" spans="1:9">
      <c r="A590" s="29" t="s">
        <v>1349</v>
      </c>
      <c r="B590" s="30"/>
      <c r="C590" s="30"/>
      <c r="D590" s="30"/>
      <c r="E590" s="30"/>
      <c r="F590" s="30"/>
      <c r="G590" s="30"/>
      <c r="H590" s="30"/>
      <c r="I590" s="31"/>
    </row>
    <row r="591" spans="1:9">
      <c r="A591" s="32" t="s">
        <v>351</v>
      </c>
      <c r="B591" s="33"/>
      <c r="C591" s="33"/>
      <c r="D591" s="33"/>
      <c r="E591" s="33"/>
      <c r="F591" s="33"/>
      <c r="G591" s="33"/>
      <c r="H591" s="33"/>
      <c r="I591" s="34"/>
    </row>
    <row r="592" spans="1:9">
      <c r="A592" s="35" t="s">
        <v>1350</v>
      </c>
      <c r="B592" s="36"/>
      <c r="C592" s="36"/>
      <c r="D592" s="36"/>
      <c r="E592" s="37"/>
      <c r="F592" s="37"/>
      <c r="G592" s="37"/>
      <c r="H592" s="37"/>
      <c r="I592" s="38"/>
    </row>
    <row r="593" spans="1:9">
      <c r="A593" s="39" t="s">
        <v>353</v>
      </c>
      <c r="B593" s="7" t="s">
        <v>17</v>
      </c>
      <c r="C593" s="39" t="s">
        <v>354</v>
      </c>
      <c r="D593" s="39" t="s">
        <v>355</v>
      </c>
      <c r="E593" s="39" t="s">
        <v>356</v>
      </c>
      <c r="F593" s="39" t="s">
        <v>357</v>
      </c>
      <c r="G593" s="39" t="s">
        <v>358</v>
      </c>
      <c r="H593" s="39" t="s">
        <v>359</v>
      </c>
      <c r="I593" s="39" t="s">
        <v>360</v>
      </c>
    </row>
    <row r="594" spans="1:9">
      <c r="A594" s="17" t="s">
        <v>1351</v>
      </c>
      <c r="B594" s="17" t="s">
        <v>1352</v>
      </c>
      <c r="C594" s="40" t="s">
        <v>47</v>
      </c>
      <c r="D594" s="41">
        <v>6.3999999999999997E-5</v>
      </c>
      <c r="E594" s="16">
        <v>1</v>
      </c>
      <c r="F594" s="16">
        <v>0</v>
      </c>
      <c r="G594" s="16">
        <v>4990</v>
      </c>
      <c r="H594" s="16">
        <v>0</v>
      </c>
      <c r="I594" s="16">
        <v>0.31</v>
      </c>
    </row>
    <row r="597" spans="1:9">
      <c r="A597" s="29" t="s">
        <v>1353</v>
      </c>
      <c r="B597" s="30"/>
      <c r="C597" s="30"/>
      <c r="D597" s="30"/>
      <c r="E597" s="30"/>
      <c r="F597" s="30"/>
      <c r="G597" s="30"/>
      <c r="H597" s="30"/>
      <c r="I597" s="31"/>
    </row>
    <row r="598" spans="1:9">
      <c r="A598" s="32" t="s">
        <v>351</v>
      </c>
      <c r="B598" s="33"/>
      <c r="C598" s="33"/>
      <c r="D598" s="33"/>
      <c r="E598" s="33"/>
      <c r="F598" s="33"/>
      <c r="G598" s="33"/>
      <c r="H598" s="33"/>
      <c r="I598" s="34"/>
    </row>
    <row r="599" spans="1:9">
      <c r="A599" s="35" t="s">
        <v>1354</v>
      </c>
      <c r="B599" s="36"/>
      <c r="C599" s="36"/>
      <c r="D599" s="36"/>
      <c r="E599" s="37"/>
      <c r="F599" s="37"/>
      <c r="G599" s="37"/>
      <c r="H599" s="37"/>
      <c r="I599" s="38"/>
    </row>
    <row r="600" spans="1:9">
      <c r="A600" s="39" t="s">
        <v>353</v>
      </c>
      <c r="B600" s="7" t="s">
        <v>17</v>
      </c>
      <c r="C600" s="39" t="s">
        <v>354</v>
      </c>
      <c r="D600" s="39" t="s">
        <v>355</v>
      </c>
      <c r="E600" s="39" t="s">
        <v>356</v>
      </c>
      <c r="F600" s="39" t="s">
        <v>357</v>
      </c>
      <c r="G600" s="39" t="s">
        <v>358</v>
      </c>
      <c r="H600" s="39" t="s">
        <v>359</v>
      </c>
      <c r="I600" s="39" t="s">
        <v>360</v>
      </c>
    </row>
    <row r="601" spans="1:9">
      <c r="A601" s="17" t="s">
        <v>1351</v>
      </c>
      <c r="B601" s="17" t="s">
        <v>1352</v>
      </c>
      <c r="C601" s="40" t="s">
        <v>47</v>
      </c>
      <c r="D601" s="41">
        <v>1.4800000000000001E-5</v>
      </c>
      <c r="E601" s="16">
        <v>1</v>
      </c>
      <c r="F601" s="16">
        <v>0</v>
      </c>
      <c r="G601" s="16">
        <v>4990</v>
      </c>
      <c r="H601" s="16">
        <v>0</v>
      </c>
      <c r="I601" s="16">
        <v>7.0000000000000007E-2</v>
      </c>
    </row>
    <row r="604" spans="1:9">
      <c r="A604" s="29" t="s">
        <v>1355</v>
      </c>
      <c r="B604" s="30"/>
      <c r="C604" s="30"/>
      <c r="D604" s="30"/>
      <c r="E604" s="30"/>
      <c r="F604" s="30"/>
      <c r="G604" s="30"/>
      <c r="H604" s="30"/>
      <c r="I604" s="31"/>
    </row>
    <row r="605" spans="1:9">
      <c r="A605" s="32" t="s">
        <v>351</v>
      </c>
      <c r="B605" s="33"/>
      <c r="C605" s="33"/>
      <c r="D605" s="33"/>
      <c r="E605" s="33"/>
      <c r="F605" s="33"/>
      <c r="G605" s="33"/>
      <c r="H605" s="33"/>
      <c r="I605" s="34"/>
    </row>
    <row r="606" spans="1:9">
      <c r="A606" s="35" t="s">
        <v>1356</v>
      </c>
      <c r="B606" s="36"/>
      <c r="C606" s="36"/>
      <c r="D606" s="36"/>
      <c r="E606" s="37"/>
      <c r="F606" s="37"/>
      <c r="G606" s="37"/>
      <c r="H606" s="37"/>
      <c r="I606" s="38"/>
    </row>
    <row r="607" spans="1:9">
      <c r="A607" s="39" t="s">
        <v>353</v>
      </c>
      <c r="B607" s="7" t="s">
        <v>17</v>
      </c>
      <c r="C607" s="39" t="s">
        <v>354</v>
      </c>
      <c r="D607" s="39" t="s">
        <v>355</v>
      </c>
      <c r="E607" s="39" t="s">
        <v>356</v>
      </c>
      <c r="F607" s="39" t="s">
        <v>357</v>
      </c>
      <c r="G607" s="39" t="s">
        <v>358</v>
      </c>
      <c r="H607" s="39" t="s">
        <v>359</v>
      </c>
      <c r="I607" s="39" t="s">
        <v>360</v>
      </c>
    </row>
    <row r="608" spans="1:9">
      <c r="A608" s="17" t="s">
        <v>1351</v>
      </c>
      <c r="B608" s="17" t="s">
        <v>1352</v>
      </c>
      <c r="C608" s="40" t="s">
        <v>47</v>
      </c>
      <c r="D608" s="41">
        <v>6.9999999999999994E-5</v>
      </c>
      <c r="E608" s="16">
        <v>1</v>
      </c>
      <c r="F608" s="16">
        <v>0</v>
      </c>
      <c r="G608" s="16">
        <v>4990</v>
      </c>
      <c r="H608" s="16">
        <v>0</v>
      </c>
      <c r="I608" s="16">
        <v>0.34</v>
      </c>
    </row>
    <row r="611" spans="1:9">
      <c r="A611" s="29" t="s">
        <v>1357</v>
      </c>
      <c r="B611" s="30"/>
      <c r="C611" s="30"/>
      <c r="D611" s="30"/>
      <c r="E611" s="30"/>
      <c r="F611" s="30"/>
      <c r="G611" s="30"/>
      <c r="H611" s="30"/>
      <c r="I611" s="31"/>
    </row>
    <row r="612" spans="1:9">
      <c r="A612" s="32" t="s">
        <v>351</v>
      </c>
      <c r="B612" s="33"/>
      <c r="C612" s="33"/>
      <c r="D612" s="33"/>
      <c r="E612" s="33"/>
      <c r="F612" s="33"/>
      <c r="G612" s="33"/>
      <c r="H612" s="33"/>
      <c r="I612" s="34"/>
    </row>
    <row r="613" spans="1:9">
      <c r="A613" s="35" t="s">
        <v>1358</v>
      </c>
      <c r="B613" s="36"/>
      <c r="C613" s="36"/>
      <c r="D613" s="36"/>
      <c r="E613" s="37"/>
      <c r="F613" s="37"/>
      <c r="G613" s="37"/>
      <c r="H613" s="37"/>
      <c r="I613" s="38"/>
    </row>
    <row r="614" spans="1:9">
      <c r="A614" s="39" t="s">
        <v>353</v>
      </c>
      <c r="B614" s="7" t="s">
        <v>17</v>
      </c>
      <c r="C614" s="39" t="s">
        <v>354</v>
      </c>
      <c r="D614" s="39" t="s">
        <v>355</v>
      </c>
      <c r="E614" s="39" t="s">
        <v>356</v>
      </c>
      <c r="F614" s="39" t="s">
        <v>357</v>
      </c>
      <c r="G614" s="39" t="s">
        <v>358</v>
      </c>
      <c r="H614" s="39" t="s">
        <v>359</v>
      </c>
      <c r="I614" s="39" t="s">
        <v>360</v>
      </c>
    </row>
    <row r="615" spans="1:9">
      <c r="A615" s="17" t="s">
        <v>1279</v>
      </c>
      <c r="B615" s="17" t="s">
        <v>1280</v>
      </c>
      <c r="C615" s="40" t="s">
        <v>1281</v>
      </c>
      <c r="D615" s="41">
        <v>1.25</v>
      </c>
      <c r="E615" s="16">
        <v>1</v>
      </c>
      <c r="F615" s="16">
        <v>0</v>
      </c>
      <c r="G615" s="16">
        <v>1.1299999999999999</v>
      </c>
      <c r="H615" s="16">
        <v>0</v>
      </c>
      <c r="I615" s="16">
        <v>1.41</v>
      </c>
    </row>
    <row r="618" spans="1:9">
      <c r="A618" s="29" t="s">
        <v>1359</v>
      </c>
      <c r="B618" s="30"/>
      <c r="C618" s="30"/>
      <c r="D618" s="30"/>
      <c r="E618" s="30"/>
      <c r="F618" s="30"/>
      <c r="G618" s="30"/>
      <c r="H618" s="30"/>
      <c r="I618" s="31"/>
    </row>
    <row r="619" spans="1:9">
      <c r="A619" s="32" t="s">
        <v>351</v>
      </c>
      <c r="B619" s="33"/>
      <c r="C619" s="33"/>
      <c r="D619" s="33"/>
      <c r="E619" s="33"/>
      <c r="F619" s="33"/>
      <c r="G619" s="33"/>
      <c r="H619" s="33"/>
      <c r="I619" s="34"/>
    </row>
    <row r="620" spans="1:9">
      <c r="A620" s="35" t="s">
        <v>1360</v>
      </c>
      <c r="B620" s="36"/>
      <c r="C620" s="36"/>
      <c r="D620" s="36"/>
      <c r="E620" s="37"/>
      <c r="F620" s="37"/>
      <c r="G620" s="37"/>
      <c r="H620" s="37"/>
      <c r="I620" s="38"/>
    </row>
    <row r="621" spans="1:9">
      <c r="A621" s="39" t="s">
        <v>353</v>
      </c>
      <c r="B621" s="7" t="s">
        <v>17</v>
      </c>
      <c r="C621" s="39" t="s">
        <v>354</v>
      </c>
      <c r="D621" s="39" t="s">
        <v>355</v>
      </c>
      <c r="E621" s="39" t="s">
        <v>356</v>
      </c>
      <c r="F621" s="39" t="s">
        <v>357</v>
      </c>
      <c r="G621" s="39" t="s">
        <v>358</v>
      </c>
      <c r="H621" s="39" t="s">
        <v>359</v>
      </c>
      <c r="I621" s="39" t="s">
        <v>360</v>
      </c>
    </row>
    <row r="622" spans="1:9" ht="33.75">
      <c r="A622" s="17" t="s">
        <v>1361</v>
      </c>
      <c r="B622" s="13" t="s">
        <v>1362</v>
      </c>
      <c r="C622" s="40" t="s">
        <v>363</v>
      </c>
      <c r="D622" s="41">
        <v>1</v>
      </c>
      <c r="E622" s="16">
        <v>1</v>
      </c>
      <c r="F622" s="16">
        <v>0</v>
      </c>
      <c r="G622" s="16">
        <v>0.26</v>
      </c>
      <c r="H622" s="16">
        <v>0</v>
      </c>
      <c r="I622" s="16">
        <v>0.26</v>
      </c>
    </row>
    <row r="623" spans="1:9" ht="33.75">
      <c r="A623" s="17" t="s">
        <v>1363</v>
      </c>
      <c r="B623" s="13" t="s">
        <v>1364</v>
      </c>
      <c r="C623" s="40" t="s">
        <v>363</v>
      </c>
      <c r="D623" s="41">
        <v>1</v>
      </c>
      <c r="E623" s="16">
        <v>1</v>
      </c>
      <c r="F623" s="16">
        <v>0</v>
      </c>
      <c r="G623" s="16">
        <v>0.06</v>
      </c>
      <c r="H623" s="16">
        <v>0</v>
      </c>
      <c r="I623" s="16">
        <v>0.06</v>
      </c>
    </row>
    <row r="624" spans="1:9">
      <c r="A624" s="17" t="s">
        <v>1365</v>
      </c>
      <c r="B624" s="17" t="s">
        <v>1366</v>
      </c>
      <c r="C624" s="40" t="s">
        <v>363</v>
      </c>
      <c r="D624" s="41">
        <v>1</v>
      </c>
      <c r="E624" s="16">
        <v>1</v>
      </c>
      <c r="F624" s="16">
        <v>0</v>
      </c>
      <c r="G624" s="16">
        <v>29.44</v>
      </c>
      <c r="H624" s="16">
        <v>0</v>
      </c>
      <c r="I624" s="16">
        <v>29.44</v>
      </c>
    </row>
    <row r="627" spans="1:9">
      <c r="A627" s="29" t="s">
        <v>1367</v>
      </c>
      <c r="B627" s="30"/>
      <c r="C627" s="30"/>
      <c r="D627" s="30"/>
      <c r="E627" s="30"/>
      <c r="F627" s="30"/>
      <c r="G627" s="30"/>
      <c r="H627" s="30"/>
      <c r="I627" s="31"/>
    </row>
    <row r="628" spans="1:9">
      <c r="A628" s="32" t="s">
        <v>351</v>
      </c>
      <c r="B628" s="33"/>
      <c r="C628" s="33"/>
      <c r="D628" s="33"/>
      <c r="E628" s="33"/>
      <c r="F628" s="33"/>
      <c r="G628" s="33"/>
      <c r="H628" s="33"/>
      <c r="I628" s="34"/>
    </row>
    <row r="629" spans="1:9">
      <c r="A629" s="35" t="s">
        <v>1368</v>
      </c>
      <c r="B629" s="36"/>
      <c r="C629" s="36"/>
      <c r="D629" s="36"/>
      <c r="E629" s="37"/>
      <c r="F629" s="37"/>
      <c r="G629" s="37"/>
      <c r="H629" s="37"/>
      <c r="I629" s="38"/>
    </row>
    <row r="630" spans="1:9">
      <c r="A630" s="39" t="s">
        <v>353</v>
      </c>
      <c r="B630" s="7" t="s">
        <v>17</v>
      </c>
      <c r="C630" s="39" t="s">
        <v>354</v>
      </c>
      <c r="D630" s="39" t="s">
        <v>355</v>
      </c>
      <c r="E630" s="39" t="s">
        <v>356</v>
      </c>
      <c r="F630" s="39" t="s">
        <v>357</v>
      </c>
      <c r="G630" s="39" t="s">
        <v>358</v>
      </c>
      <c r="H630" s="39" t="s">
        <v>359</v>
      </c>
      <c r="I630" s="39" t="s">
        <v>360</v>
      </c>
    </row>
    <row r="631" spans="1:9" ht="33.75">
      <c r="A631" s="17" t="s">
        <v>1361</v>
      </c>
      <c r="B631" s="13" t="s">
        <v>1362</v>
      </c>
      <c r="C631" s="40" t="s">
        <v>363</v>
      </c>
      <c r="D631" s="41">
        <v>1</v>
      </c>
      <c r="E631" s="16">
        <v>1</v>
      </c>
      <c r="F631" s="16">
        <v>0</v>
      </c>
      <c r="G631" s="16">
        <v>0.26</v>
      </c>
      <c r="H631" s="16">
        <v>0</v>
      </c>
      <c r="I631" s="16">
        <v>0.26</v>
      </c>
    </row>
    <row r="632" spans="1:9" ht="33.75">
      <c r="A632" s="17" t="s">
        <v>1363</v>
      </c>
      <c r="B632" s="13" t="s">
        <v>1364</v>
      </c>
      <c r="C632" s="40" t="s">
        <v>363</v>
      </c>
      <c r="D632" s="41">
        <v>1</v>
      </c>
      <c r="E632" s="16">
        <v>1</v>
      </c>
      <c r="F632" s="16">
        <v>0</v>
      </c>
      <c r="G632" s="16">
        <v>0.06</v>
      </c>
      <c r="H632" s="16">
        <v>0</v>
      </c>
      <c r="I632" s="16">
        <v>0.06</v>
      </c>
    </row>
    <row r="633" spans="1:9" ht="33.75">
      <c r="A633" s="17" t="s">
        <v>1369</v>
      </c>
      <c r="B633" s="13" t="s">
        <v>1370</v>
      </c>
      <c r="C633" s="40" t="s">
        <v>363</v>
      </c>
      <c r="D633" s="41">
        <v>1</v>
      </c>
      <c r="E633" s="16">
        <v>1</v>
      </c>
      <c r="F633" s="16">
        <v>0</v>
      </c>
      <c r="G633" s="16">
        <v>0.24</v>
      </c>
      <c r="H633" s="16">
        <v>0</v>
      </c>
      <c r="I633" s="16">
        <v>0.24</v>
      </c>
    </row>
    <row r="634" spans="1:9" ht="33.75">
      <c r="A634" s="17" t="s">
        <v>1371</v>
      </c>
      <c r="B634" s="13" t="s">
        <v>1372</v>
      </c>
      <c r="C634" s="40" t="s">
        <v>363</v>
      </c>
      <c r="D634" s="41">
        <v>1</v>
      </c>
      <c r="E634" s="16">
        <v>1</v>
      </c>
      <c r="F634" s="16">
        <v>0</v>
      </c>
      <c r="G634" s="16">
        <v>0.88</v>
      </c>
      <c r="H634" s="16">
        <v>0</v>
      </c>
      <c r="I634" s="16">
        <v>0.88</v>
      </c>
    </row>
    <row r="635" spans="1:9">
      <c r="A635" s="17" t="s">
        <v>1365</v>
      </c>
      <c r="B635" s="17" t="s">
        <v>1366</v>
      </c>
      <c r="C635" s="40" t="s">
        <v>363</v>
      </c>
      <c r="D635" s="41">
        <v>1</v>
      </c>
      <c r="E635" s="16">
        <v>1</v>
      </c>
      <c r="F635" s="16">
        <v>0</v>
      </c>
      <c r="G635" s="16">
        <v>29.44</v>
      </c>
      <c r="H635" s="16">
        <v>0</v>
      </c>
      <c r="I635" s="16">
        <v>29.44</v>
      </c>
    </row>
    <row r="638" spans="1:9">
      <c r="A638" s="29" t="s">
        <v>1373</v>
      </c>
      <c r="B638" s="30"/>
      <c r="C638" s="30"/>
      <c r="D638" s="30"/>
      <c r="E638" s="30"/>
      <c r="F638" s="30"/>
      <c r="G638" s="30"/>
      <c r="H638" s="30"/>
      <c r="I638" s="31"/>
    </row>
    <row r="639" spans="1:9">
      <c r="A639" s="32" t="s">
        <v>351</v>
      </c>
      <c r="B639" s="33"/>
      <c r="C639" s="33"/>
      <c r="D639" s="33"/>
      <c r="E639" s="33"/>
      <c r="F639" s="33"/>
      <c r="G639" s="33"/>
      <c r="H639" s="33"/>
      <c r="I639" s="34"/>
    </row>
    <row r="640" spans="1:9">
      <c r="A640" s="35" t="s">
        <v>1374</v>
      </c>
      <c r="B640" s="36"/>
      <c r="C640" s="36"/>
      <c r="D640" s="36"/>
      <c r="E640" s="37"/>
      <c r="F640" s="37"/>
      <c r="G640" s="37"/>
      <c r="H640" s="37"/>
      <c r="I640" s="38"/>
    </row>
    <row r="641" spans="1:9">
      <c r="A641" s="39" t="s">
        <v>353</v>
      </c>
      <c r="B641" s="7" t="s">
        <v>17</v>
      </c>
      <c r="C641" s="39" t="s">
        <v>354</v>
      </c>
      <c r="D641" s="39" t="s">
        <v>355</v>
      </c>
      <c r="E641" s="39" t="s">
        <v>356</v>
      </c>
      <c r="F641" s="39" t="s">
        <v>357</v>
      </c>
      <c r="G641" s="39" t="s">
        <v>358</v>
      </c>
      <c r="H641" s="39" t="s">
        <v>359</v>
      </c>
      <c r="I641" s="39" t="s">
        <v>360</v>
      </c>
    </row>
    <row r="642" spans="1:9">
      <c r="A642" s="17" t="s">
        <v>1375</v>
      </c>
      <c r="B642" s="17" t="s">
        <v>1376</v>
      </c>
      <c r="C642" s="40" t="s">
        <v>47</v>
      </c>
      <c r="D642" s="41">
        <v>6.3999999999999997E-5</v>
      </c>
      <c r="E642" s="16">
        <v>1</v>
      </c>
      <c r="F642" s="16">
        <v>0</v>
      </c>
      <c r="G642" s="16">
        <v>4118.07</v>
      </c>
      <c r="H642" s="16">
        <v>0</v>
      </c>
      <c r="I642" s="16">
        <v>0.26</v>
      </c>
    </row>
    <row r="645" spans="1:9">
      <c r="A645" s="29" t="s">
        <v>1377</v>
      </c>
      <c r="B645" s="30"/>
      <c r="C645" s="30"/>
      <c r="D645" s="30"/>
      <c r="E645" s="30"/>
      <c r="F645" s="30"/>
      <c r="G645" s="30"/>
      <c r="H645" s="30"/>
      <c r="I645" s="31"/>
    </row>
    <row r="646" spans="1:9">
      <c r="A646" s="32" t="s">
        <v>351</v>
      </c>
      <c r="B646" s="33"/>
      <c r="C646" s="33"/>
      <c r="D646" s="33"/>
      <c r="E646" s="33"/>
      <c r="F646" s="33"/>
      <c r="G646" s="33"/>
      <c r="H646" s="33"/>
      <c r="I646" s="34"/>
    </row>
    <row r="647" spans="1:9">
      <c r="A647" s="35" t="s">
        <v>1378</v>
      </c>
      <c r="B647" s="36"/>
      <c r="C647" s="36"/>
      <c r="D647" s="36"/>
      <c r="E647" s="37"/>
      <c r="F647" s="37"/>
      <c r="G647" s="37"/>
      <c r="H647" s="37"/>
      <c r="I647" s="38"/>
    </row>
    <row r="648" spans="1:9">
      <c r="A648" s="39" t="s">
        <v>353</v>
      </c>
      <c r="B648" s="7" t="s">
        <v>17</v>
      </c>
      <c r="C648" s="39" t="s">
        <v>354</v>
      </c>
      <c r="D648" s="39" t="s">
        <v>355</v>
      </c>
      <c r="E648" s="39" t="s">
        <v>356</v>
      </c>
      <c r="F648" s="39" t="s">
        <v>357</v>
      </c>
      <c r="G648" s="39" t="s">
        <v>358</v>
      </c>
      <c r="H648" s="39" t="s">
        <v>359</v>
      </c>
      <c r="I648" s="39" t="s">
        <v>360</v>
      </c>
    </row>
    <row r="649" spans="1:9">
      <c r="A649" s="17" t="s">
        <v>1375</v>
      </c>
      <c r="B649" s="17" t="s">
        <v>1376</v>
      </c>
      <c r="C649" s="40" t="s">
        <v>47</v>
      </c>
      <c r="D649" s="41">
        <v>1.4800000000000001E-5</v>
      </c>
      <c r="E649" s="16">
        <v>1</v>
      </c>
      <c r="F649" s="16">
        <v>0</v>
      </c>
      <c r="G649" s="16">
        <v>4118.07</v>
      </c>
      <c r="H649" s="16">
        <v>0</v>
      </c>
      <c r="I649" s="16">
        <v>0.06</v>
      </c>
    </row>
    <row r="652" spans="1:9">
      <c r="A652" s="29" t="s">
        <v>1379</v>
      </c>
      <c r="B652" s="30"/>
      <c r="C652" s="30"/>
      <c r="D652" s="30"/>
      <c r="E652" s="30"/>
      <c r="F652" s="30"/>
      <c r="G652" s="30"/>
      <c r="H652" s="30"/>
      <c r="I652" s="31"/>
    </row>
    <row r="653" spans="1:9">
      <c r="A653" s="32" t="s">
        <v>351</v>
      </c>
      <c r="B653" s="33"/>
      <c r="C653" s="33"/>
      <c r="D653" s="33"/>
      <c r="E653" s="33"/>
      <c r="F653" s="33"/>
      <c r="G653" s="33"/>
      <c r="H653" s="33"/>
      <c r="I653" s="34"/>
    </row>
    <row r="654" spans="1:9">
      <c r="A654" s="35" t="s">
        <v>1380</v>
      </c>
      <c r="B654" s="36"/>
      <c r="C654" s="36"/>
      <c r="D654" s="36"/>
      <c r="E654" s="37"/>
      <c r="F654" s="37"/>
      <c r="G654" s="37"/>
      <c r="H654" s="37"/>
      <c r="I654" s="38"/>
    </row>
    <row r="655" spans="1:9">
      <c r="A655" s="39" t="s">
        <v>353</v>
      </c>
      <c r="B655" s="7" t="s">
        <v>17</v>
      </c>
      <c r="C655" s="39" t="s">
        <v>354</v>
      </c>
      <c r="D655" s="39" t="s">
        <v>355</v>
      </c>
      <c r="E655" s="39" t="s">
        <v>356</v>
      </c>
      <c r="F655" s="39" t="s">
        <v>357</v>
      </c>
      <c r="G655" s="39" t="s">
        <v>358</v>
      </c>
      <c r="H655" s="39" t="s">
        <v>359</v>
      </c>
      <c r="I655" s="39" t="s">
        <v>360</v>
      </c>
    </row>
    <row r="656" spans="1:9">
      <c r="A656" s="17" t="s">
        <v>1375</v>
      </c>
      <c r="B656" s="17" t="s">
        <v>1376</v>
      </c>
      <c r="C656" s="40" t="s">
        <v>47</v>
      </c>
      <c r="D656" s="41">
        <v>6.0000000000000002E-5</v>
      </c>
      <c r="E656" s="16">
        <v>1</v>
      </c>
      <c r="F656" s="16">
        <v>0</v>
      </c>
      <c r="G656" s="16">
        <v>4118.07</v>
      </c>
      <c r="H656" s="16">
        <v>0</v>
      </c>
      <c r="I656" s="16">
        <v>0.24</v>
      </c>
    </row>
    <row r="659" spans="1:9">
      <c r="A659" s="29" t="s">
        <v>1381</v>
      </c>
      <c r="B659" s="30"/>
      <c r="C659" s="30"/>
      <c r="D659" s="30"/>
      <c r="E659" s="30"/>
      <c r="F659" s="30"/>
      <c r="G659" s="30"/>
      <c r="H659" s="30"/>
      <c r="I659" s="31"/>
    </row>
    <row r="660" spans="1:9">
      <c r="A660" s="32" t="s">
        <v>351</v>
      </c>
      <c r="B660" s="33"/>
      <c r="C660" s="33"/>
      <c r="D660" s="33"/>
      <c r="E660" s="33"/>
      <c r="F660" s="33"/>
      <c r="G660" s="33"/>
      <c r="H660" s="33"/>
      <c r="I660" s="34"/>
    </row>
    <row r="661" spans="1:9">
      <c r="A661" s="35" t="s">
        <v>1382</v>
      </c>
      <c r="B661" s="36"/>
      <c r="C661" s="36"/>
      <c r="D661" s="36"/>
      <c r="E661" s="37"/>
      <c r="F661" s="37"/>
      <c r="G661" s="37"/>
      <c r="H661" s="37"/>
      <c r="I661" s="38"/>
    </row>
    <row r="662" spans="1:9">
      <c r="A662" s="39" t="s">
        <v>353</v>
      </c>
      <c r="B662" s="7" t="s">
        <v>17</v>
      </c>
      <c r="C662" s="39" t="s">
        <v>354</v>
      </c>
      <c r="D662" s="39" t="s">
        <v>355</v>
      </c>
      <c r="E662" s="39" t="s">
        <v>356</v>
      </c>
      <c r="F662" s="39" t="s">
        <v>357</v>
      </c>
      <c r="G662" s="39" t="s">
        <v>358</v>
      </c>
      <c r="H662" s="39" t="s">
        <v>359</v>
      </c>
      <c r="I662" s="39" t="s">
        <v>360</v>
      </c>
    </row>
    <row r="663" spans="1:9">
      <c r="A663" s="17" t="s">
        <v>1279</v>
      </c>
      <c r="B663" s="17" t="s">
        <v>1280</v>
      </c>
      <c r="C663" s="40" t="s">
        <v>1281</v>
      </c>
      <c r="D663" s="41">
        <v>0.78</v>
      </c>
      <c r="E663" s="16">
        <v>1</v>
      </c>
      <c r="F663" s="16">
        <v>0</v>
      </c>
      <c r="G663" s="16">
        <v>1.1299999999999999</v>
      </c>
      <c r="H663" s="16">
        <v>0</v>
      </c>
      <c r="I663" s="16">
        <v>0.88</v>
      </c>
    </row>
    <row r="666" spans="1:9">
      <c r="A666" s="29" t="s">
        <v>1383</v>
      </c>
      <c r="B666" s="30"/>
      <c r="C666" s="30"/>
      <c r="D666" s="30"/>
      <c r="E666" s="30"/>
      <c r="F666" s="30"/>
      <c r="G666" s="30"/>
      <c r="H666" s="30"/>
      <c r="I666" s="31"/>
    </row>
    <row r="667" spans="1:9">
      <c r="A667" s="32" t="s">
        <v>351</v>
      </c>
      <c r="B667" s="33"/>
      <c r="C667" s="33"/>
      <c r="D667" s="33"/>
      <c r="E667" s="33"/>
      <c r="F667" s="33"/>
      <c r="G667" s="33"/>
      <c r="H667" s="33"/>
      <c r="I667" s="34"/>
    </row>
    <row r="668" spans="1:9">
      <c r="A668" s="35" t="s">
        <v>1384</v>
      </c>
      <c r="B668" s="36"/>
      <c r="C668" s="36"/>
      <c r="D668" s="36"/>
      <c r="E668" s="37"/>
      <c r="F668" s="37"/>
      <c r="G668" s="37"/>
      <c r="H668" s="37"/>
      <c r="I668" s="38"/>
    </row>
    <row r="669" spans="1:9">
      <c r="A669" s="39" t="s">
        <v>353</v>
      </c>
      <c r="B669" s="7" t="s">
        <v>17</v>
      </c>
      <c r="C669" s="39" t="s">
        <v>354</v>
      </c>
      <c r="D669" s="39" t="s">
        <v>355</v>
      </c>
      <c r="E669" s="39" t="s">
        <v>356</v>
      </c>
      <c r="F669" s="39" t="s">
        <v>357</v>
      </c>
      <c r="G669" s="39" t="s">
        <v>358</v>
      </c>
      <c r="H669" s="39" t="s">
        <v>359</v>
      </c>
      <c r="I669" s="39" t="s">
        <v>360</v>
      </c>
    </row>
    <row r="670" spans="1:9">
      <c r="A670" s="17" t="s">
        <v>1385</v>
      </c>
      <c r="B670" s="13" t="s">
        <v>1386</v>
      </c>
      <c r="C670" s="40" t="s">
        <v>363</v>
      </c>
      <c r="D670" s="41">
        <v>1</v>
      </c>
      <c r="E670" s="16">
        <v>1</v>
      </c>
      <c r="F670" s="16">
        <v>0</v>
      </c>
      <c r="G670" s="16">
        <v>23.59</v>
      </c>
      <c r="H670" s="16">
        <v>0</v>
      </c>
      <c r="I670" s="16">
        <v>23.59</v>
      </c>
    </row>
    <row r="671" spans="1:9" ht="22.5">
      <c r="A671" s="17" t="s">
        <v>1053</v>
      </c>
      <c r="B671" s="13" t="s">
        <v>1054</v>
      </c>
      <c r="C671" s="40" t="s">
        <v>363</v>
      </c>
      <c r="D671" s="41">
        <v>1</v>
      </c>
      <c r="E671" s="16">
        <v>1</v>
      </c>
      <c r="F671" s="16">
        <v>0</v>
      </c>
      <c r="G671" s="16">
        <v>1.73</v>
      </c>
      <c r="H671" s="16">
        <v>0</v>
      </c>
      <c r="I671" s="16">
        <v>1.73</v>
      </c>
    </row>
    <row r="672" spans="1:9" ht="22.5">
      <c r="A672" s="17" t="s">
        <v>1211</v>
      </c>
      <c r="B672" s="13" t="s">
        <v>1212</v>
      </c>
      <c r="C672" s="40" t="s">
        <v>363</v>
      </c>
      <c r="D672" s="41">
        <v>1</v>
      </c>
      <c r="E672" s="16">
        <v>1</v>
      </c>
      <c r="F672" s="16">
        <v>0</v>
      </c>
      <c r="G672" s="16">
        <v>0.9</v>
      </c>
      <c r="H672" s="16">
        <v>0</v>
      </c>
      <c r="I672" s="16">
        <v>0.9</v>
      </c>
    </row>
    <row r="673" spans="1:9" ht="22.5">
      <c r="A673" s="17" t="s">
        <v>1057</v>
      </c>
      <c r="B673" s="13" t="s">
        <v>1058</v>
      </c>
      <c r="C673" s="40" t="s">
        <v>363</v>
      </c>
      <c r="D673" s="41">
        <v>1</v>
      </c>
      <c r="E673" s="16">
        <v>1</v>
      </c>
      <c r="F673" s="16">
        <v>0</v>
      </c>
      <c r="G673" s="16">
        <v>1.67</v>
      </c>
      <c r="H673" s="16">
        <v>0</v>
      </c>
      <c r="I673" s="16">
        <v>1.67</v>
      </c>
    </row>
    <row r="674" spans="1:9" ht="22.5">
      <c r="A674" s="17" t="s">
        <v>1213</v>
      </c>
      <c r="B674" s="13" t="s">
        <v>1214</v>
      </c>
      <c r="C674" s="40" t="s">
        <v>363</v>
      </c>
      <c r="D674" s="41">
        <v>1</v>
      </c>
      <c r="E674" s="16">
        <v>1</v>
      </c>
      <c r="F674" s="16">
        <v>0</v>
      </c>
      <c r="G674" s="16">
        <v>0.02</v>
      </c>
      <c r="H674" s="16">
        <v>0</v>
      </c>
      <c r="I674" s="16">
        <v>0.02</v>
      </c>
    </row>
    <row r="675" spans="1:9" ht="22.5">
      <c r="A675" s="17" t="s">
        <v>1061</v>
      </c>
      <c r="B675" s="13" t="s">
        <v>1062</v>
      </c>
      <c r="C675" s="40" t="s">
        <v>363</v>
      </c>
      <c r="D675" s="41">
        <v>1</v>
      </c>
      <c r="E675" s="16">
        <v>1</v>
      </c>
      <c r="F675" s="16">
        <v>0</v>
      </c>
      <c r="G675" s="16">
        <v>0.11</v>
      </c>
      <c r="H675" s="16">
        <v>0</v>
      </c>
      <c r="I675" s="16">
        <v>0.11</v>
      </c>
    </row>
    <row r="676" spans="1:9" ht="22.5">
      <c r="A676" s="17" t="s">
        <v>1063</v>
      </c>
      <c r="B676" s="13" t="s">
        <v>1064</v>
      </c>
      <c r="C676" s="40" t="s">
        <v>363</v>
      </c>
      <c r="D676" s="41">
        <v>1</v>
      </c>
      <c r="E676" s="16">
        <v>1</v>
      </c>
      <c r="F676" s="16">
        <v>0</v>
      </c>
      <c r="G676" s="16">
        <v>1.04</v>
      </c>
      <c r="H676" s="16">
        <v>0</v>
      </c>
      <c r="I676" s="16">
        <v>1.04</v>
      </c>
    </row>
    <row r="677" spans="1:9">
      <c r="A677" s="17" t="s">
        <v>1387</v>
      </c>
      <c r="B677" s="17" t="s">
        <v>1388</v>
      </c>
      <c r="C677" s="40" t="s">
        <v>363</v>
      </c>
      <c r="D677" s="41">
        <v>1</v>
      </c>
      <c r="E677" s="16">
        <v>1</v>
      </c>
      <c r="F677" s="16">
        <v>0</v>
      </c>
      <c r="G677" s="16">
        <v>0.38</v>
      </c>
      <c r="H677" s="16">
        <v>0</v>
      </c>
      <c r="I677" s="16">
        <v>0.38</v>
      </c>
    </row>
    <row r="680" spans="1:9">
      <c r="A680" s="29" t="s">
        <v>1389</v>
      </c>
      <c r="B680" s="30"/>
      <c r="C680" s="30"/>
      <c r="D680" s="30"/>
      <c r="E680" s="30"/>
      <c r="F680" s="30"/>
      <c r="G680" s="30"/>
      <c r="H680" s="30"/>
      <c r="I680" s="31"/>
    </row>
    <row r="681" spans="1:9">
      <c r="A681" s="32" t="s">
        <v>351</v>
      </c>
      <c r="B681" s="33"/>
      <c r="C681" s="33"/>
      <c r="D681" s="33"/>
      <c r="E681" s="33"/>
      <c r="F681" s="33"/>
      <c r="G681" s="33"/>
      <c r="H681" s="33"/>
      <c r="I681" s="34"/>
    </row>
    <row r="682" spans="1:9">
      <c r="A682" s="35" t="s">
        <v>1390</v>
      </c>
      <c r="B682" s="36"/>
      <c r="C682" s="36"/>
      <c r="D682" s="36"/>
      <c r="E682" s="37"/>
      <c r="F682" s="37"/>
      <c r="G682" s="37"/>
      <c r="H682" s="37"/>
      <c r="I682" s="38"/>
    </row>
    <row r="683" spans="1:9">
      <c r="A683" s="39" t="s">
        <v>353</v>
      </c>
      <c r="B683" s="7" t="s">
        <v>17</v>
      </c>
      <c r="C683" s="39" t="s">
        <v>354</v>
      </c>
      <c r="D683" s="39" t="s">
        <v>355</v>
      </c>
      <c r="E683" s="39" t="s">
        <v>356</v>
      </c>
      <c r="F683" s="39" t="s">
        <v>357</v>
      </c>
      <c r="G683" s="39" t="s">
        <v>358</v>
      </c>
      <c r="H683" s="39" t="s">
        <v>359</v>
      </c>
      <c r="I683" s="39" t="s">
        <v>360</v>
      </c>
    </row>
    <row r="684" spans="1:9">
      <c r="A684" s="17" t="s">
        <v>1385</v>
      </c>
      <c r="B684" s="17" t="s">
        <v>1386</v>
      </c>
      <c r="C684" s="40" t="s">
        <v>363</v>
      </c>
      <c r="D684" s="41">
        <v>1.6369999999999999E-2</v>
      </c>
      <c r="E684" s="16">
        <v>1</v>
      </c>
      <c r="F684" s="16">
        <v>0</v>
      </c>
      <c r="G684" s="16">
        <v>23.59</v>
      </c>
      <c r="H684" s="16">
        <v>0</v>
      </c>
      <c r="I684" s="16">
        <v>0.38</v>
      </c>
    </row>
    <row r="687" spans="1:9">
      <c r="A687" s="29" t="s">
        <v>1391</v>
      </c>
      <c r="B687" s="30"/>
      <c r="C687" s="30"/>
      <c r="D687" s="30"/>
      <c r="E687" s="30"/>
      <c r="F687" s="30"/>
      <c r="G687" s="30"/>
      <c r="H687" s="30"/>
      <c r="I687" s="31"/>
    </row>
    <row r="688" spans="1:9">
      <c r="A688" s="32" t="s">
        <v>351</v>
      </c>
      <c r="B688" s="33"/>
      <c r="C688" s="33"/>
      <c r="D688" s="33"/>
      <c r="E688" s="33"/>
      <c r="F688" s="33"/>
      <c r="G688" s="33"/>
      <c r="H688" s="33"/>
      <c r="I688" s="34"/>
    </row>
    <row r="689" spans="1:9">
      <c r="A689" s="35" t="s">
        <v>1392</v>
      </c>
      <c r="B689" s="36"/>
      <c r="C689" s="36"/>
      <c r="D689" s="36"/>
      <c r="E689" s="37"/>
      <c r="F689" s="37"/>
      <c r="G689" s="37"/>
      <c r="H689" s="37"/>
      <c r="I689" s="38"/>
    </row>
    <row r="690" spans="1:9">
      <c r="A690" s="39" t="s">
        <v>353</v>
      </c>
      <c r="B690" s="7" t="s">
        <v>17</v>
      </c>
      <c r="C690" s="39" t="s">
        <v>354</v>
      </c>
      <c r="D690" s="39" t="s">
        <v>355</v>
      </c>
      <c r="E690" s="39" t="s">
        <v>356</v>
      </c>
      <c r="F690" s="39" t="s">
        <v>357</v>
      </c>
      <c r="G690" s="39" t="s">
        <v>358</v>
      </c>
      <c r="H690" s="39" t="s">
        <v>359</v>
      </c>
      <c r="I690" s="39" t="s">
        <v>360</v>
      </c>
    </row>
    <row r="691" spans="1:9">
      <c r="A691" s="17" t="s">
        <v>1393</v>
      </c>
      <c r="B691" s="13" t="s">
        <v>1394</v>
      </c>
      <c r="C691" s="40" t="s">
        <v>363</v>
      </c>
      <c r="D691" s="41">
        <v>1</v>
      </c>
      <c r="E691" s="16">
        <v>1</v>
      </c>
      <c r="F691" s="16">
        <v>0</v>
      </c>
      <c r="G691" s="16">
        <v>21.01</v>
      </c>
      <c r="H691" s="16">
        <v>0</v>
      </c>
      <c r="I691" s="16">
        <v>21.01</v>
      </c>
    </row>
    <row r="692" spans="1:9" ht="22.5">
      <c r="A692" s="17" t="s">
        <v>1053</v>
      </c>
      <c r="B692" s="13" t="s">
        <v>1054</v>
      </c>
      <c r="C692" s="40" t="s">
        <v>363</v>
      </c>
      <c r="D692" s="41">
        <v>1</v>
      </c>
      <c r="E692" s="16">
        <v>1</v>
      </c>
      <c r="F692" s="16">
        <v>0</v>
      </c>
      <c r="G692" s="16">
        <v>1.73</v>
      </c>
      <c r="H692" s="16">
        <v>0</v>
      </c>
      <c r="I692" s="16">
        <v>1.73</v>
      </c>
    </row>
    <row r="693" spans="1:9" ht="22.5">
      <c r="A693" s="17" t="s">
        <v>1085</v>
      </c>
      <c r="B693" s="13" t="s">
        <v>1086</v>
      </c>
      <c r="C693" s="40" t="s">
        <v>363</v>
      </c>
      <c r="D693" s="41">
        <v>1</v>
      </c>
      <c r="E693" s="16">
        <v>1</v>
      </c>
      <c r="F693" s="16">
        <v>0</v>
      </c>
      <c r="G693" s="16">
        <v>1.41</v>
      </c>
      <c r="H693" s="16">
        <v>0</v>
      </c>
      <c r="I693" s="16">
        <v>1.41</v>
      </c>
    </row>
    <row r="694" spans="1:9" ht="22.5">
      <c r="A694" s="17" t="s">
        <v>1057</v>
      </c>
      <c r="B694" s="13" t="s">
        <v>1058</v>
      </c>
      <c r="C694" s="40" t="s">
        <v>363</v>
      </c>
      <c r="D694" s="41">
        <v>1</v>
      </c>
      <c r="E694" s="16">
        <v>1</v>
      </c>
      <c r="F694" s="16">
        <v>0</v>
      </c>
      <c r="G694" s="16">
        <v>1.67</v>
      </c>
      <c r="H694" s="16">
        <v>0</v>
      </c>
      <c r="I694" s="16">
        <v>1.67</v>
      </c>
    </row>
    <row r="695" spans="1:9" ht="22.5">
      <c r="A695" s="17" t="s">
        <v>1087</v>
      </c>
      <c r="B695" s="13" t="s">
        <v>1088</v>
      </c>
      <c r="C695" s="40" t="s">
        <v>363</v>
      </c>
      <c r="D695" s="41">
        <v>1</v>
      </c>
      <c r="E695" s="16">
        <v>1</v>
      </c>
      <c r="F695" s="16">
        <v>0</v>
      </c>
      <c r="G695" s="16">
        <v>0.28000000000000003</v>
      </c>
      <c r="H695" s="16">
        <v>0</v>
      </c>
      <c r="I695" s="16">
        <v>0.28000000000000003</v>
      </c>
    </row>
    <row r="696" spans="1:9" ht="22.5">
      <c r="A696" s="17" t="s">
        <v>1061</v>
      </c>
      <c r="B696" s="13" t="s">
        <v>1062</v>
      </c>
      <c r="C696" s="40" t="s">
        <v>363</v>
      </c>
      <c r="D696" s="41">
        <v>1</v>
      </c>
      <c r="E696" s="16">
        <v>1</v>
      </c>
      <c r="F696" s="16">
        <v>0</v>
      </c>
      <c r="G696" s="16">
        <v>0.11</v>
      </c>
      <c r="H696" s="16">
        <v>0</v>
      </c>
      <c r="I696" s="16">
        <v>0.11</v>
      </c>
    </row>
    <row r="697" spans="1:9" ht="22.5">
      <c r="A697" s="17" t="s">
        <v>1063</v>
      </c>
      <c r="B697" s="13" t="s">
        <v>1064</v>
      </c>
      <c r="C697" s="40" t="s">
        <v>363</v>
      </c>
      <c r="D697" s="41">
        <v>1</v>
      </c>
      <c r="E697" s="16">
        <v>1</v>
      </c>
      <c r="F697" s="16">
        <v>0</v>
      </c>
      <c r="G697" s="16">
        <v>1.04</v>
      </c>
      <c r="H697" s="16">
        <v>0</v>
      </c>
      <c r="I697" s="16">
        <v>1.04</v>
      </c>
    </row>
    <row r="698" spans="1:9">
      <c r="A698" s="17" t="s">
        <v>1395</v>
      </c>
      <c r="B698" s="17" t="s">
        <v>1396</v>
      </c>
      <c r="C698" s="40" t="s">
        <v>363</v>
      </c>
      <c r="D698" s="41">
        <v>1</v>
      </c>
      <c r="E698" s="16">
        <v>1</v>
      </c>
      <c r="F698" s="16">
        <v>0</v>
      </c>
      <c r="G698" s="16">
        <v>0.24</v>
      </c>
      <c r="H698" s="16">
        <v>0</v>
      </c>
      <c r="I698" s="16">
        <v>0.24</v>
      </c>
    </row>
    <row r="701" spans="1:9">
      <c r="A701" s="29" t="s">
        <v>1397</v>
      </c>
      <c r="B701" s="30"/>
      <c r="C701" s="30"/>
      <c r="D701" s="30"/>
      <c r="E701" s="30"/>
      <c r="F701" s="30"/>
      <c r="G701" s="30"/>
      <c r="H701" s="30"/>
      <c r="I701" s="31"/>
    </row>
    <row r="702" spans="1:9">
      <c r="A702" s="32" t="s">
        <v>351</v>
      </c>
      <c r="B702" s="33"/>
      <c r="C702" s="33"/>
      <c r="D702" s="33"/>
      <c r="E702" s="33"/>
      <c r="F702" s="33"/>
      <c r="G702" s="33"/>
      <c r="H702" s="33"/>
      <c r="I702" s="34"/>
    </row>
    <row r="703" spans="1:9">
      <c r="A703" s="35" t="s">
        <v>1398</v>
      </c>
      <c r="B703" s="36"/>
      <c r="C703" s="36"/>
      <c r="D703" s="36"/>
      <c r="E703" s="37"/>
      <c r="F703" s="37"/>
      <c r="G703" s="37"/>
      <c r="H703" s="37"/>
      <c r="I703" s="38"/>
    </row>
    <row r="704" spans="1:9">
      <c r="A704" s="39" t="s">
        <v>353</v>
      </c>
      <c r="B704" s="7" t="s">
        <v>17</v>
      </c>
      <c r="C704" s="39" t="s">
        <v>354</v>
      </c>
      <c r="D704" s="39" t="s">
        <v>355</v>
      </c>
      <c r="E704" s="39" t="s">
        <v>356</v>
      </c>
      <c r="F704" s="39" t="s">
        <v>357</v>
      </c>
      <c r="G704" s="39" t="s">
        <v>358</v>
      </c>
      <c r="H704" s="39" t="s">
        <v>359</v>
      </c>
      <c r="I704" s="39" t="s">
        <v>360</v>
      </c>
    </row>
    <row r="705" spans="1:9">
      <c r="A705" s="17" t="s">
        <v>1393</v>
      </c>
      <c r="B705" s="17" t="s">
        <v>1394</v>
      </c>
      <c r="C705" s="40" t="s">
        <v>363</v>
      </c>
      <c r="D705" s="41">
        <v>1.154E-2</v>
      </c>
      <c r="E705" s="16">
        <v>1</v>
      </c>
      <c r="F705" s="16">
        <v>0</v>
      </c>
      <c r="G705" s="16">
        <v>21.01</v>
      </c>
      <c r="H705" s="16">
        <v>0</v>
      </c>
      <c r="I705" s="16">
        <v>0.24</v>
      </c>
    </row>
    <row r="708" spans="1:9">
      <c r="A708" s="29" t="s">
        <v>1399</v>
      </c>
      <c r="B708" s="30"/>
      <c r="C708" s="30"/>
      <c r="D708" s="30"/>
      <c r="E708" s="30"/>
      <c r="F708" s="30"/>
      <c r="G708" s="30"/>
      <c r="H708" s="30"/>
      <c r="I708" s="31"/>
    </row>
    <row r="709" spans="1:9">
      <c r="A709" s="32" t="s">
        <v>351</v>
      </c>
      <c r="B709" s="33"/>
      <c r="C709" s="33"/>
      <c r="D709" s="33"/>
      <c r="E709" s="33"/>
      <c r="F709" s="33"/>
      <c r="G709" s="33"/>
      <c r="H709" s="33"/>
      <c r="I709" s="34"/>
    </row>
    <row r="710" spans="1:9">
      <c r="A710" s="35" t="s">
        <v>1400</v>
      </c>
      <c r="B710" s="36"/>
      <c r="C710" s="36"/>
      <c r="D710" s="36"/>
      <c r="E710" s="37"/>
      <c r="F710" s="37"/>
      <c r="G710" s="37"/>
      <c r="H710" s="37"/>
      <c r="I710" s="38"/>
    </row>
    <row r="711" spans="1:9">
      <c r="A711" s="39" t="s">
        <v>353</v>
      </c>
      <c r="B711" s="7" t="s">
        <v>17</v>
      </c>
      <c r="C711" s="39" t="s">
        <v>354</v>
      </c>
      <c r="D711" s="39" t="s">
        <v>355</v>
      </c>
      <c r="E711" s="39" t="s">
        <v>356</v>
      </c>
      <c r="F711" s="39" t="s">
        <v>357</v>
      </c>
      <c r="G711" s="39" t="s">
        <v>358</v>
      </c>
      <c r="H711" s="39" t="s">
        <v>359</v>
      </c>
      <c r="I711" s="39" t="s">
        <v>360</v>
      </c>
    </row>
    <row r="712" spans="1:9" ht="22.5">
      <c r="A712" s="17" t="s">
        <v>471</v>
      </c>
      <c r="B712" s="13" t="s">
        <v>472</v>
      </c>
      <c r="C712" s="40" t="s">
        <v>62</v>
      </c>
      <c r="D712" s="41">
        <v>1.1599999999999999</v>
      </c>
      <c r="E712" s="16">
        <v>1</v>
      </c>
      <c r="F712" s="16">
        <v>0</v>
      </c>
      <c r="G712" s="16">
        <v>82</v>
      </c>
      <c r="H712" s="16">
        <v>0</v>
      </c>
      <c r="I712" s="16">
        <v>95.12</v>
      </c>
    </row>
    <row r="713" spans="1:9">
      <c r="A713" s="17" t="s">
        <v>1331</v>
      </c>
      <c r="B713" s="13" t="s">
        <v>1332</v>
      </c>
      <c r="C713" s="40" t="s">
        <v>74</v>
      </c>
      <c r="D713" s="41">
        <v>154.46</v>
      </c>
      <c r="E713" s="16">
        <v>1</v>
      </c>
      <c r="F713" s="16">
        <v>0</v>
      </c>
      <c r="G713" s="16">
        <v>1.27</v>
      </c>
      <c r="H713" s="16">
        <v>0</v>
      </c>
      <c r="I713" s="16">
        <v>196.16</v>
      </c>
    </row>
    <row r="714" spans="1:9">
      <c r="A714" s="17" t="s">
        <v>473</v>
      </c>
      <c r="B714" s="13" t="s">
        <v>474</v>
      </c>
      <c r="C714" s="40" t="s">
        <v>74</v>
      </c>
      <c r="D714" s="41">
        <v>173.77</v>
      </c>
      <c r="E714" s="16">
        <v>1</v>
      </c>
      <c r="F714" s="16">
        <v>0</v>
      </c>
      <c r="G714" s="16">
        <v>0.83</v>
      </c>
      <c r="H714" s="16">
        <v>0</v>
      </c>
      <c r="I714" s="16">
        <v>144.22</v>
      </c>
    </row>
    <row r="715" spans="1:9" ht="33.75">
      <c r="A715" s="17" t="s">
        <v>1401</v>
      </c>
      <c r="B715" s="13" t="s">
        <v>1402</v>
      </c>
      <c r="C715" s="40" t="s">
        <v>432</v>
      </c>
      <c r="D715" s="41">
        <v>3.74</v>
      </c>
      <c r="E715" s="16">
        <v>1</v>
      </c>
      <c r="F715" s="16">
        <v>0</v>
      </c>
      <c r="G715" s="16">
        <v>1.03</v>
      </c>
      <c r="H715" s="16">
        <v>0</v>
      </c>
      <c r="I715" s="16">
        <v>3.85</v>
      </c>
    </row>
    <row r="716" spans="1:9" ht="33.75">
      <c r="A716" s="17" t="s">
        <v>1403</v>
      </c>
      <c r="B716" s="13" t="s">
        <v>1404</v>
      </c>
      <c r="C716" s="40" t="s">
        <v>435</v>
      </c>
      <c r="D716" s="41">
        <v>1.1399999999999999</v>
      </c>
      <c r="E716" s="16">
        <v>1</v>
      </c>
      <c r="F716" s="16">
        <v>0</v>
      </c>
      <c r="G716" s="16">
        <v>5.48</v>
      </c>
      <c r="H716" s="16">
        <v>0</v>
      </c>
      <c r="I716" s="16">
        <v>6.24</v>
      </c>
    </row>
    <row r="717" spans="1:9">
      <c r="A717" s="17" t="s">
        <v>481</v>
      </c>
      <c r="B717" s="17" t="s">
        <v>482</v>
      </c>
      <c r="C717" s="40" t="s">
        <v>363</v>
      </c>
      <c r="D717" s="41">
        <v>4.88</v>
      </c>
      <c r="E717" s="16">
        <v>1</v>
      </c>
      <c r="F717" s="16">
        <v>0</v>
      </c>
      <c r="G717" s="16">
        <v>27.63</v>
      </c>
      <c r="H717" s="16">
        <v>0</v>
      </c>
      <c r="I717" s="16">
        <v>134.83000000000001</v>
      </c>
    </row>
    <row r="720" spans="1:9">
      <c r="A720" s="29" t="s">
        <v>1405</v>
      </c>
      <c r="B720" s="30"/>
      <c r="C720" s="30"/>
      <c r="D720" s="30"/>
      <c r="E720" s="30"/>
      <c r="F720" s="30"/>
      <c r="G720" s="30"/>
      <c r="H720" s="30"/>
      <c r="I720" s="31"/>
    </row>
    <row r="721" spans="1:9">
      <c r="A721" s="32" t="s">
        <v>351</v>
      </c>
      <c r="B721" s="33"/>
      <c r="C721" s="33"/>
      <c r="D721" s="33"/>
      <c r="E721" s="33"/>
      <c r="F721" s="33"/>
      <c r="G721" s="33"/>
      <c r="H721" s="33"/>
      <c r="I721" s="34"/>
    </row>
    <row r="722" spans="1:9">
      <c r="A722" s="35" t="s">
        <v>1406</v>
      </c>
      <c r="B722" s="36"/>
      <c r="C722" s="36"/>
      <c r="D722" s="36"/>
      <c r="E722" s="37"/>
      <c r="F722" s="37"/>
      <c r="G722" s="37"/>
      <c r="H722" s="37"/>
      <c r="I722" s="38"/>
    </row>
    <row r="723" spans="1:9">
      <c r="A723" s="39" t="s">
        <v>353</v>
      </c>
      <c r="B723" s="7" t="s">
        <v>17</v>
      </c>
      <c r="C723" s="39" t="s">
        <v>354</v>
      </c>
      <c r="D723" s="39" t="s">
        <v>355</v>
      </c>
      <c r="E723" s="39" t="s">
        <v>356</v>
      </c>
      <c r="F723" s="39" t="s">
        <v>357</v>
      </c>
      <c r="G723" s="39" t="s">
        <v>358</v>
      </c>
      <c r="H723" s="39" t="s">
        <v>359</v>
      </c>
      <c r="I723" s="39" t="s">
        <v>360</v>
      </c>
    </row>
    <row r="724" spans="1:9" ht="33.75">
      <c r="A724" s="17" t="s">
        <v>1407</v>
      </c>
      <c r="B724" s="13" t="s">
        <v>1408</v>
      </c>
      <c r="C724" s="40" t="s">
        <v>363</v>
      </c>
      <c r="D724" s="41">
        <v>1</v>
      </c>
      <c r="E724" s="16">
        <v>1</v>
      </c>
      <c r="F724" s="16">
        <v>0</v>
      </c>
      <c r="G724" s="16">
        <v>0.84</v>
      </c>
      <c r="H724" s="16">
        <v>0</v>
      </c>
      <c r="I724" s="16">
        <v>0.84</v>
      </c>
    </row>
    <row r="725" spans="1:9">
      <c r="A725" s="17" t="s">
        <v>1409</v>
      </c>
      <c r="B725" s="17" t="s">
        <v>1410</v>
      </c>
      <c r="C725" s="40" t="s">
        <v>363</v>
      </c>
      <c r="D725" s="41">
        <v>1</v>
      </c>
      <c r="E725" s="16">
        <v>1</v>
      </c>
      <c r="F725" s="16">
        <v>0</v>
      </c>
      <c r="G725" s="16">
        <v>0.19</v>
      </c>
      <c r="H725" s="16">
        <v>0</v>
      </c>
      <c r="I725" s="16">
        <v>0.19</v>
      </c>
    </row>
    <row r="728" spans="1:9">
      <c r="A728" s="29" t="s">
        <v>1411</v>
      </c>
      <c r="B728" s="30"/>
      <c r="C728" s="30"/>
      <c r="D728" s="30"/>
      <c r="E728" s="30"/>
      <c r="F728" s="30"/>
      <c r="G728" s="30"/>
      <c r="H728" s="30"/>
      <c r="I728" s="31"/>
    </row>
    <row r="729" spans="1:9">
      <c r="A729" s="32" t="s">
        <v>351</v>
      </c>
      <c r="B729" s="33"/>
      <c r="C729" s="33"/>
      <c r="D729" s="33"/>
      <c r="E729" s="33"/>
      <c r="F729" s="33"/>
      <c r="G729" s="33"/>
      <c r="H729" s="33"/>
      <c r="I729" s="34"/>
    </row>
    <row r="730" spans="1:9">
      <c r="A730" s="35" t="s">
        <v>1412</v>
      </c>
      <c r="B730" s="36"/>
      <c r="C730" s="36"/>
      <c r="D730" s="36"/>
      <c r="E730" s="37"/>
      <c r="F730" s="37"/>
      <c r="G730" s="37"/>
      <c r="H730" s="37"/>
      <c r="I730" s="38"/>
    </row>
    <row r="731" spans="1:9">
      <c r="A731" s="39" t="s">
        <v>353</v>
      </c>
      <c r="B731" s="7" t="s">
        <v>17</v>
      </c>
      <c r="C731" s="39" t="s">
        <v>354</v>
      </c>
      <c r="D731" s="39" t="s">
        <v>355</v>
      </c>
      <c r="E731" s="39" t="s">
        <v>356</v>
      </c>
      <c r="F731" s="39" t="s">
        <v>357</v>
      </c>
      <c r="G731" s="39" t="s">
        <v>358</v>
      </c>
      <c r="H731" s="39" t="s">
        <v>359</v>
      </c>
      <c r="I731" s="39" t="s">
        <v>360</v>
      </c>
    </row>
    <row r="732" spans="1:9" ht="33.75">
      <c r="A732" s="17" t="s">
        <v>1407</v>
      </c>
      <c r="B732" s="13" t="s">
        <v>1408</v>
      </c>
      <c r="C732" s="40" t="s">
        <v>363</v>
      </c>
      <c r="D732" s="41">
        <v>1</v>
      </c>
      <c r="E732" s="16">
        <v>1</v>
      </c>
      <c r="F732" s="16">
        <v>0</v>
      </c>
      <c r="G732" s="16">
        <v>0.84</v>
      </c>
      <c r="H732" s="16">
        <v>0</v>
      </c>
      <c r="I732" s="16">
        <v>0.84</v>
      </c>
    </row>
    <row r="733" spans="1:9" ht="33.75">
      <c r="A733" s="17" t="s">
        <v>1409</v>
      </c>
      <c r="B733" s="13" t="s">
        <v>1410</v>
      </c>
      <c r="C733" s="40" t="s">
        <v>363</v>
      </c>
      <c r="D733" s="41">
        <v>1</v>
      </c>
      <c r="E733" s="16">
        <v>1</v>
      </c>
      <c r="F733" s="16">
        <v>0</v>
      </c>
      <c r="G733" s="16">
        <v>0.19</v>
      </c>
      <c r="H733" s="16">
        <v>0</v>
      </c>
      <c r="I733" s="16">
        <v>0.19</v>
      </c>
    </row>
    <row r="734" spans="1:9" ht="33.75">
      <c r="A734" s="17" t="s">
        <v>1413</v>
      </c>
      <c r="B734" s="13" t="s">
        <v>1414</v>
      </c>
      <c r="C734" s="40" t="s">
        <v>363</v>
      </c>
      <c r="D734" s="41">
        <v>1</v>
      </c>
      <c r="E734" s="16">
        <v>1</v>
      </c>
      <c r="F734" s="16">
        <v>0</v>
      </c>
      <c r="G734" s="16">
        <v>0.92</v>
      </c>
      <c r="H734" s="16">
        <v>0</v>
      </c>
      <c r="I734" s="16">
        <v>0.92</v>
      </c>
    </row>
    <row r="735" spans="1:9">
      <c r="A735" s="17" t="s">
        <v>1415</v>
      </c>
      <c r="B735" s="17" t="s">
        <v>1416</v>
      </c>
      <c r="C735" s="40" t="s">
        <v>363</v>
      </c>
      <c r="D735" s="41">
        <v>1</v>
      </c>
      <c r="E735" s="16">
        <v>1</v>
      </c>
      <c r="F735" s="16">
        <v>0</v>
      </c>
      <c r="G735" s="16">
        <v>3.53</v>
      </c>
      <c r="H735" s="16">
        <v>0</v>
      </c>
      <c r="I735" s="16">
        <v>3.53</v>
      </c>
    </row>
    <row r="738" spans="1:9">
      <c r="A738" s="29" t="s">
        <v>1417</v>
      </c>
      <c r="B738" s="30"/>
      <c r="C738" s="30"/>
      <c r="D738" s="30"/>
      <c r="E738" s="30"/>
      <c r="F738" s="30"/>
      <c r="G738" s="30"/>
      <c r="H738" s="30"/>
      <c r="I738" s="31"/>
    </row>
    <row r="739" spans="1:9">
      <c r="A739" s="32" t="s">
        <v>351</v>
      </c>
      <c r="B739" s="33"/>
      <c r="C739" s="33"/>
      <c r="D739" s="33"/>
      <c r="E739" s="33"/>
      <c r="F739" s="33"/>
      <c r="G739" s="33"/>
      <c r="H739" s="33"/>
      <c r="I739" s="34"/>
    </row>
    <row r="740" spans="1:9">
      <c r="A740" s="35" t="s">
        <v>1418</v>
      </c>
      <c r="B740" s="36"/>
      <c r="C740" s="36"/>
      <c r="D740" s="36"/>
      <c r="E740" s="37"/>
      <c r="F740" s="37"/>
      <c r="G740" s="37"/>
      <c r="H740" s="37"/>
      <c r="I740" s="38"/>
    </row>
    <row r="741" spans="1:9">
      <c r="A741" s="39" t="s">
        <v>353</v>
      </c>
      <c r="B741" s="7" t="s">
        <v>17</v>
      </c>
      <c r="C741" s="39" t="s">
        <v>354</v>
      </c>
      <c r="D741" s="39" t="s">
        <v>355</v>
      </c>
      <c r="E741" s="39" t="s">
        <v>356</v>
      </c>
      <c r="F741" s="39" t="s">
        <v>357</v>
      </c>
      <c r="G741" s="39" t="s">
        <v>358</v>
      </c>
      <c r="H741" s="39" t="s">
        <v>359</v>
      </c>
      <c r="I741" s="39" t="s">
        <v>360</v>
      </c>
    </row>
    <row r="742" spans="1:9">
      <c r="A742" s="17" t="s">
        <v>1419</v>
      </c>
      <c r="B742" s="17" t="s">
        <v>1420</v>
      </c>
      <c r="C742" s="40" t="s">
        <v>47</v>
      </c>
      <c r="D742" s="41">
        <v>6.3999999999999997E-5</v>
      </c>
      <c r="E742" s="16">
        <v>1</v>
      </c>
      <c r="F742" s="16">
        <v>0</v>
      </c>
      <c r="G742" s="16">
        <v>13225.92</v>
      </c>
      <c r="H742" s="16">
        <v>0</v>
      </c>
      <c r="I742" s="16">
        <v>0.84</v>
      </c>
    </row>
    <row r="745" spans="1:9">
      <c r="A745" s="29" t="s">
        <v>1421</v>
      </c>
      <c r="B745" s="30"/>
      <c r="C745" s="30"/>
      <c r="D745" s="30"/>
      <c r="E745" s="30"/>
      <c r="F745" s="30"/>
      <c r="G745" s="30"/>
      <c r="H745" s="30"/>
      <c r="I745" s="31"/>
    </row>
    <row r="746" spans="1:9">
      <c r="A746" s="32" t="s">
        <v>351</v>
      </c>
      <c r="B746" s="33"/>
      <c r="C746" s="33"/>
      <c r="D746" s="33"/>
      <c r="E746" s="33"/>
      <c r="F746" s="33"/>
      <c r="G746" s="33"/>
      <c r="H746" s="33"/>
      <c r="I746" s="34"/>
    </row>
    <row r="747" spans="1:9">
      <c r="A747" s="35" t="s">
        <v>1422</v>
      </c>
      <c r="B747" s="36"/>
      <c r="C747" s="36"/>
      <c r="D747" s="36"/>
      <c r="E747" s="37"/>
      <c r="F747" s="37"/>
      <c r="G747" s="37"/>
      <c r="H747" s="37"/>
      <c r="I747" s="38"/>
    </row>
    <row r="748" spans="1:9">
      <c r="A748" s="39" t="s">
        <v>353</v>
      </c>
      <c r="B748" s="7" t="s">
        <v>17</v>
      </c>
      <c r="C748" s="39" t="s">
        <v>354</v>
      </c>
      <c r="D748" s="39" t="s">
        <v>355</v>
      </c>
      <c r="E748" s="39" t="s">
        <v>356</v>
      </c>
      <c r="F748" s="39" t="s">
        <v>357</v>
      </c>
      <c r="G748" s="39" t="s">
        <v>358</v>
      </c>
      <c r="H748" s="39" t="s">
        <v>359</v>
      </c>
      <c r="I748" s="39" t="s">
        <v>360</v>
      </c>
    </row>
    <row r="749" spans="1:9">
      <c r="A749" s="17" t="s">
        <v>1419</v>
      </c>
      <c r="B749" s="17" t="s">
        <v>1420</v>
      </c>
      <c r="C749" s="40" t="s">
        <v>47</v>
      </c>
      <c r="D749" s="41">
        <v>1.4800000000000001E-5</v>
      </c>
      <c r="E749" s="16">
        <v>1</v>
      </c>
      <c r="F749" s="16">
        <v>0</v>
      </c>
      <c r="G749" s="16">
        <v>13225.92</v>
      </c>
      <c r="H749" s="16">
        <v>0</v>
      </c>
      <c r="I749" s="16">
        <v>0.19</v>
      </c>
    </row>
    <row r="752" spans="1:9">
      <c r="A752" s="29" t="s">
        <v>1423</v>
      </c>
      <c r="B752" s="30"/>
      <c r="C752" s="30"/>
      <c r="D752" s="30"/>
      <c r="E752" s="30"/>
      <c r="F752" s="30"/>
      <c r="G752" s="30"/>
      <c r="H752" s="30"/>
      <c r="I752" s="31"/>
    </row>
    <row r="753" spans="1:9">
      <c r="A753" s="32" t="s">
        <v>351</v>
      </c>
      <c r="B753" s="33"/>
      <c r="C753" s="33"/>
      <c r="D753" s="33"/>
      <c r="E753" s="33"/>
      <c r="F753" s="33"/>
      <c r="G753" s="33"/>
      <c r="H753" s="33"/>
      <c r="I753" s="34"/>
    </row>
    <row r="754" spans="1:9">
      <c r="A754" s="35" t="s">
        <v>1424</v>
      </c>
      <c r="B754" s="36"/>
      <c r="C754" s="36"/>
      <c r="D754" s="36"/>
      <c r="E754" s="37"/>
      <c r="F754" s="37"/>
      <c r="G754" s="37"/>
      <c r="H754" s="37"/>
      <c r="I754" s="38"/>
    </row>
    <row r="755" spans="1:9">
      <c r="A755" s="39" t="s">
        <v>353</v>
      </c>
      <c r="B755" s="7" t="s">
        <v>17</v>
      </c>
      <c r="C755" s="39" t="s">
        <v>354</v>
      </c>
      <c r="D755" s="39" t="s">
        <v>355</v>
      </c>
      <c r="E755" s="39" t="s">
        <v>356</v>
      </c>
      <c r="F755" s="39" t="s">
        <v>357</v>
      </c>
      <c r="G755" s="39" t="s">
        <v>358</v>
      </c>
      <c r="H755" s="39" t="s">
        <v>359</v>
      </c>
      <c r="I755" s="39" t="s">
        <v>360</v>
      </c>
    </row>
    <row r="756" spans="1:9">
      <c r="A756" s="17" t="s">
        <v>1419</v>
      </c>
      <c r="B756" s="17" t="s">
        <v>1420</v>
      </c>
      <c r="C756" s="40" t="s">
        <v>47</v>
      </c>
      <c r="D756" s="41">
        <v>6.9999999999999994E-5</v>
      </c>
      <c r="E756" s="16">
        <v>1</v>
      </c>
      <c r="F756" s="16">
        <v>0</v>
      </c>
      <c r="G756" s="16">
        <v>13225.92</v>
      </c>
      <c r="H756" s="16">
        <v>0</v>
      </c>
      <c r="I756" s="16">
        <v>0.92</v>
      </c>
    </row>
    <row r="759" spans="1:9">
      <c r="A759" s="29" t="s">
        <v>1425</v>
      </c>
      <c r="B759" s="30"/>
      <c r="C759" s="30"/>
      <c r="D759" s="30"/>
      <c r="E759" s="30"/>
      <c r="F759" s="30"/>
      <c r="G759" s="30"/>
      <c r="H759" s="30"/>
      <c r="I759" s="31"/>
    </row>
    <row r="760" spans="1:9">
      <c r="A760" s="32" t="s">
        <v>351</v>
      </c>
      <c r="B760" s="33"/>
      <c r="C760" s="33"/>
      <c r="D760" s="33"/>
      <c r="E760" s="33"/>
      <c r="F760" s="33"/>
      <c r="G760" s="33"/>
      <c r="H760" s="33"/>
      <c r="I760" s="34"/>
    </row>
    <row r="761" spans="1:9">
      <c r="A761" s="35" t="s">
        <v>1426</v>
      </c>
      <c r="B761" s="36"/>
      <c r="C761" s="36"/>
      <c r="D761" s="36"/>
      <c r="E761" s="37"/>
      <c r="F761" s="37"/>
      <c r="G761" s="37"/>
      <c r="H761" s="37"/>
      <c r="I761" s="38"/>
    </row>
    <row r="762" spans="1:9">
      <c r="A762" s="39" t="s">
        <v>353</v>
      </c>
      <c r="B762" s="7" t="s">
        <v>17</v>
      </c>
      <c r="C762" s="39" t="s">
        <v>354</v>
      </c>
      <c r="D762" s="39" t="s">
        <v>355</v>
      </c>
      <c r="E762" s="39" t="s">
        <v>356</v>
      </c>
      <c r="F762" s="39" t="s">
        <v>357</v>
      </c>
      <c r="G762" s="39" t="s">
        <v>358</v>
      </c>
      <c r="H762" s="39" t="s">
        <v>359</v>
      </c>
      <c r="I762" s="39" t="s">
        <v>360</v>
      </c>
    </row>
    <row r="763" spans="1:9">
      <c r="A763" s="17" t="s">
        <v>1279</v>
      </c>
      <c r="B763" s="17" t="s">
        <v>1280</v>
      </c>
      <c r="C763" s="40" t="s">
        <v>1281</v>
      </c>
      <c r="D763" s="41">
        <v>3.13</v>
      </c>
      <c r="E763" s="16">
        <v>1</v>
      </c>
      <c r="F763" s="16">
        <v>0</v>
      </c>
      <c r="G763" s="16">
        <v>1.1299999999999999</v>
      </c>
      <c r="H763" s="16">
        <v>0</v>
      </c>
      <c r="I763" s="16">
        <v>3.53</v>
      </c>
    </row>
    <row r="766" spans="1:9">
      <c r="A766" s="29" t="s">
        <v>1427</v>
      </c>
      <c r="B766" s="30"/>
      <c r="C766" s="30"/>
      <c r="D766" s="30"/>
      <c r="E766" s="30"/>
      <c r="F766" s="30"/>
      <c r="G766" s="30"/>
      <c r="H766" s="30"/>
      <c r="I766" s="31"/>
    </row>
    <row r="767" spans="1:9">
      <c r="A767" s="32" t="s">
        <v>351</v>
      </c>
      <c r="B767" s="33"/>
      <c r="C767" s="33"/>
      <c r="D767" s="33"/>
      <c r="E767" s="33"/>
      <c r="F767" s="33"/>
      <c r="G767" s="33"/>
      <c r="H767" s="33"/>
      <c r="I767" s="34"/>
    </row>
    <row r="768" spans="1:9">
      <c r="A768" s="35" t="s">
        <v>1428</v>
      </c>
      <c r="B768" s="36"/>
      <c r="C768" s="36"/>
      <c r="D768" s="36"/>
      <c r="E768" s="37"/>
      <c r="F768" s="37"/>
      <c r="G768" s="37"/>
      <c r="H768" s="37"/>
      <c r="I768" s="38"/>
    </row>
    <row r="769" spans="1:9">
      <c r="A769" s="39" t="s">
        <v>353</v>
      </c>
      <c r="B769" s="7" t="s">
        <v>17</v>
      </c>
      <c r="C769" s="39" t="s">
        <v>354</v>
      </c>
      <c r="D769" s="39" t="s">
        <v>355</v>
      </c>
      <c r="E769" s="39" t="s">
        <v>356</v>
      </c>
      <c r="F769" s="39" t="s">
        <v>357</v>
      </c>
      <c r="G769" s="39" t="s">
        <v>358</v>
      </c>
      <c r="H769" s="39" t="s">
        <v>359</v>
      </c>
      <c r="I769" s="39" t="s">
        <v>360</v>
      </c>
    </row>
    <row r="770" spans="1:9" ht="22.5">
      <c r="A770" s="17" t="s">
        <v>471</v>
      </c>
      <c r="B770" s="13" t="s">
        <v>472</v>
      </c>
      <c r="C770" s="40" t="s">
        <v>62</v>
      </c>
      <c r="D770" s="41">
        <v>1.1299999999999999</v>
      </c>
      <c r="E770" s="16">
        <v>1</v>
      </c>
      <c r="F770" s="16">
        <v>0</v>
      </c>
      <c r="G770" s="16">
        <v>82</v>
      </c>
      <c r="H770" s="16">
        <v>0</v>
      </c>
      <c r="I770" s="16">
        <v>92.66</v>
      </c>
    </row>
    <row r="771" spans="1:9">
      <c r="A771" s="17" t="s">
        <v>1331</v>
      </c>
      <c r="B771" s="13" t="s">
        <v>1332</v>
      </c>
      <c r="C771" s="40" t="s">
        <v>74</v>
      </c>
      <c r="D771" s="41">
        <v>75.47</v>
      </c>
      <c r="E771" s="16">
        <v>1</v>
      </c>
      <c r="F771" s="16">
        <v>0</v>
      </c>
      <c r="G771" s="16">
        <v>1.27</v>
      </c>
      <c r="H771" s="16">
        <v>0</v>
      </c>
      <c r="I771" s="16">
        <v>95.84</v>
      </c>
    </row>
    <row r="772" spans="1:9">
      <c r="A772" s="17" t="s">
        <v>473</v>
      </c>
      <c r="B772" s="13" t="s">
        <v>474</v>
      </c>
      <c r="C772" s="40" t="s">
        <v>74</v>
      </c>
      <c r="D772" s="41">
        <v>339.62</v>
      </c>
      <c r="E772" s="16">
        <v>1</v>
      </c>
      <c r="F772" s="16">
        <v>0</v>
      </c>
      <c r="G772" s="16">
        <v>0.83</v>
      </c>
      <c r="H772" s="16">
        <v>0</v>
      </c>
      <c r="I772" s="16">
        <v>281.88</v>
      </c>
    </row>
    <row r="773" spans="1:9">
      <c r="A773" s="17" t="s">
        <v>364</v>
      </c>
      <c r="B773" s="17" t="s">
        <v>365</v>
      </c>
      <c r="C773" s="40" t="s">
        <v>363</v>
      </c>
      <c r="D773" s="41">
        <v>8.7799999999999994</v>
      </c>
      <c r="E773" s="16">
        <v>1</v>
      </c>
      <c r="F773" s="16">
        <v>0</v>
      </c>
      <c r="G773" s="16">
        <v>22.76</v>
      </c>
      <c r="H773" s="16">
        <v>0</v>
      </c>
      <c r="I773" s="16">
        <v>199.83</v>
      </c>
    </row>
    <row r="776" spans="1:9">
      <c r="A776" s="29" t="s">
        <v>1429</v>
      </c>
      <c r="B776" s="30"/>
      <c r="C776" s="30"/>
      <c r="D776" s="30"/>
      <c r="E776" s="30"/>
      <c r="F776" s="30"/>
      <c r="G776" s="30"/>
      <c r="H776" s="30"/>
      <c r="I776" s="31"/>
    </row>
    <row r="777" spans="1:9">
      <c r="A777" s="32" t="s">
        <v>351</v>
      </c>
      <c r="B777" s="33"/>
      <c r="C777" s="33"/>
      <c r="D777" s="33"/>
      <c r="E777" s="33"/>
      <c r="F777" s="33"/>
      <c r="G777" s="33"/>
      <c r="H777" s="33"/>
      <c r="I777" s="34"/>
    </row>
    <row r="778" spans="1:9">
      <c r="A778" s="35" t="s">
        <v>1430</v>
      </c>
      <c r="B778" s="36"/>
      <c r="C778" s="36"/>
      <c r="D778" s="36"/>
      <c r="E778" s="37"/>
      <c r="F778" s="37"/>
      <c r="G778" s="37"/>
      <c r="H778" s="37"/>
      <c r="I778" s="38"/>
    </row>
    <row r="779" spans="1:9">
      <c r="A779" s="39" t="s">
        <v>353</v>
      </c>
      <c r="B779" s="7" t="s">
        <v>17</v>
      </c>
      <c r="C779" s="39" t="s">
        <v>354</v>
      </c>
      <c r="D779" s="39" t="s">
        <v>355</v>
      </c>
      <c r="E779" s="39" t="s">
        <v>356</v>
      </c>
      <c r="F779" s="39" t="s">
        <v>357</v>
      </c>
      <c r="G779" s="39" t="s">
        <v>358</v>
      </c>
      <c r="H779" s="39" t="s">
        <v>359</v>
      </c>
      <c r="I779" s="39" t="s">
        <v>360</v>
      </c>
    </row>
    <row r="780" spans="1:9">
      <c r="A780" s="17" t="s">
        <v>1431</v>
      </c>
      <c r="B780" s="13" t="s">
        <v>1432</v>
      </c>
      <c r="C780" s="40" t="s">
        <v>363</v>
      </c>
      <c r="D780" s="41">
        <v>1</v>
      </c>
      <c r="E780" s="16">
        <v>1</v>
      </c>
      <c r="F780" s="16">
        <v>0</v>
      </c>
      <c r="G780" s="16">
        <v>21.76</v>
      </c>
      <c r="H780" s="16">
        <v>0</v>
      </c>
      <c r="I780" s="16">
        <v>21.76</v>
      </c>
    </row>
    <row r="781" spans="1:9" ht="22.5">
      <c r="A781" s="17" t="s">
        <v>1053</v>
      </c>
      <c r="B781" s="13" t="s">
        <v>1054</v>
      </c>
      <c r="C781" s="40" t="s">
        <v>363</v>
      </c>
      <c r="D781" s="41">
        <v>1</v>
      </c>
      <c r="E781" s="16">
        <v>1</v>
      </c>
      <c r="F781" s="16">
        <v>0</v>
      </c>
      <c r="G781" s="16">
        <v>1.73</v>
      </c>
      <c r="H781" s="16">
        <v>0</v>
      </c>
      <c r="I781" s="16">
        <v>1.73</v>
      </c>
    </row>
    <row r="782" spans="1:9" ht="22.5">
      <c r="A782" s="17" t="s">
        <v>1055</v>
      </c>
      <c r="B782" s="13" t="s">
        <v>1056</v>
      </c>
      <c r="C782" s="40" t="s">
        <v>363</v>
      </c>
      <c r="D782" s="41">
        <v>1</v>
      </c>
      <c r="E782" s="16">
        <v>1</v>
      </c>
      <c r="F782" s="16">
        <v>0</v>
      </c>
      <c r="G782" s="16">
        <v>1.43</v>
      </c>
      <c r="H782" s="16">
        <v>0</v>
      </c>
      <c r="I782" s="16">
        <v>1.43</v>
      </c>
    </row>
    <row r="783" spans="1:9" ht="22.5">
      <c r="A783" s="17" t="s">
        <v>1057</v>
      </c>
      <c r="B783" s="13" t="s">
        <v>1058</v>
      </c>
      <c r="C783" s="40" t="s">
        <v>363</v>
      </c>
      <c r="D783" s="41">
        <v>1</v>
      </c>
      <c r="E783" s="16">
        <v>1</v>
      </c>
      <c r="F783" s="16">
        <v>0</v>
      </c>
      <c r="G783" s="16">
        <v>1.67</v>
      </c>
      <c r="H783" s="16">
        <v>0</v>
      </c>
      <c r="I783" s="16">
        <v>1.67</v>
      </c>
    </row>
    <row r="784" spans="1:9" ht="22.5">
      <c r="A784" s="17" t="s">
        <v>1059</v>
      </c>
      <c r="B784" s="13" t="s">
        <v>1060</v>
      </c>
      <c r="C784" s="40" t="s">
        <v>363</v>
      </c>
      <c r="D784" s="41">
        <v>1</v>
      </c>
      <c r="E784" s="16">
        <v>1</v>
      </c>
      <c r="F784" s="16">
        <v>0</v>
      </c>
      <c r="G784" s="16">
        <v>0.81</v>
      </c>
      <c r="H784" s="16">
        <v>0</v>
      </c>
      <c r="I784" s="16">
        <v>0.81</v>
      </c>
    </row>
    <row r="785" spans="1:9" ht="22.5">
      <c r="A785" s="17" t="s">
        <v>1061</v>
      </c>
      <c r="B785" s="13" t="s">
        <v>1062</v>
      </c>
      <c r="C785" s="40" t="s">
        <v>363</v>
      </c>
      <c r="D785" s="41">
        <v>1</v>
      </c>
      <c r="E785" s="16">
        <v>1</v>
      </c>
      <c r="F785" s="16">
        <v>0</v>
      </c>
      <c r="G785" s="16">
        <v>0.11</v>
      </c>
      <c r="H785" s="16">
        <v>0</v>
      </c>
      <c r="I785" s="16">
        <v>0.11</v>
      </c>
    </row>
    <row r="786" spans="1:9" ht="22.5">
      <c r="A786" s="17" t="s">
        <v>1063</v>
      </c>
      <c r="B786" s="13" t="s">
        <v>1064</v>
      </c>
      <c r="C786" s="40" t="s">
        <v>363</v>
      </c>
      <c r="D786" s="41">
        <v>1</v>
      </c>
      <c r="E786" s="16">
        <v>1</v>
      </c>
      <c r="F786" s="16">
        <v>0</v>
      </c>
      <c r="G786" s="16">
        <v>1.04</v>
      </c>
      <c r="H786" s="16">
        <v>0</v>
      </c>
      <c r="I786" s="16">
        <v>1.04</v>
      </c>
    </row>
    <row r="787" spans="1:9">
      <c r="A787" s="17" t="s">
        <v>1433</v>
      </c>
      <c r="B787" s="17" t="s">
        <v>1434</v>
      </c>
      <c r="C787" s="40" t="s">
        <v>363</v>
      </c>
      <c r="D787" s="41">
        <v>1</v>
      </c>
      <c r="E787" s="16">
        <v>1</v>
      </c>
      <c r="F787" s="16">
        <v>0</v>
      </c>
      <c r="G787" s="16">
        <v>0.25</v>
      </c>
      <c r="H787" s="16">
        <v>0</v>
      </c>
      <c r="I787" s="16">
        <v>0.25</v>
      </c>
    </row>
    <row r="790" spans="1:9">
      <c r="A790" s="29" t="s">
        <v>1435</v>
      </c>
      <c r="B790" s="30"/>
      <c r="C790" s="30"/>
      <c r="D790" s="30"/>
      <c r="E790" s="30"/>
      <c r="F790" s="30"/>
      <c r="G790" s="30"/>
      <c r="H790" s="30"/>
      <c r="I790" s="31"/>
    </row>
    <row r="791" spans="1:9">
      <c r="A791" s="32" t="s">
        <v>351</v>
      </c>
      <c r="B791" s="33"/>
      <c r="C791" s="33"/>
      <c r="D791" s="33"/>
      <c r="E791" s="33"/>
      <c r="F791" s="33"/>
      <c r="G791" s="33"/>
      <c r="H791" s="33"/>
      <c r="I791" s="34"/>
    </row>
    <row r="792" spans="1:9">
      <c r="A792" s="35" t="s">
        <v>1436</v>
      </c>
      <c r="B792" s="36"/>
      <c r="C792" s="36"/>
      <c r="D792" s="36"/>
      <c r="E792" s="37"/>
      <c r="F792" s="37"/>
      <c r="G792" s="37"/>
      <c r="H792" s="37"/>
      <c r="I792" s="38"/>
    </row>
    <row r="793" spans="1:9">
      <c r="A793" s="39" t="s">
        <v>353</v>
      </c>
      <c r="B793" s="7" t="s">
        <v>17</v>
      </c>
      <c r="C793" s="39" t="s">
        <v>354</v>
      </c>
      <c r="D793" s="39" t="s">
        <v>355</v>
      </c>
      <c r="E793" s="39" t="s">
        <v>356</v>
      </c>
      <c r="F793" s="39" t="s">
        <v>357</v>
      </c>
      <c r="G793" s="39" t="s">
        <v>358</v>
      </c>
      <c r="H793" s="39" t="s">
        <v>359</v>
      </c>
      <c r="I793" s="39" t="s">
        <v>360</v>
      </c>
    </row>
    <row r="794" spans="1:9">
      <c r="A794" s="17" t="s">
        <v>1431</v>
      </c>
      <c r="B794" s="17" t="s">
        <v>1432</v>
      </c>
      <c r="C794" s="40" t="s">
        <v>363</v>
      </c>
      <c r="D794" s="41">
        <v>1.154E-2</v>
      </c>
      <c r="E794" s="16">
        <v>1</v>
      </c>
      <c r="F794" s="16">
        <v>0</v>
      </c>
      <c r="G794" s="16">
        <v>21.76</v>
      </c>
      <c r="H794" s="16">
        <v>0</v>
      </c>
      <c r="I794" s="16">
        <v>0.25</v>
      </c>
    </row>
    <row r="797" spans="1:9">
      <c r="A797" s="29" t="s">
        <v>1437</v>
      </c>
      <c r="B797" s="30"/>
      <c r="C797" s="30"/>
      <c r="D797" s="30"/>
      <c r="E797" s="30"/>
      <c r="F797" s="30"/>
      <c r="G797" s="30"/>
      <c r="H797" s="30"/>
      <c r="I797" s="31"/>
    </row>
    <row r="798" spans="1:9">
      <c r="A798" s="32" t="s">
        <v>351</v>
      </c>
      <c r="B798" s="33"/>
      <c r="C798" s="33"/>
      <c r="D798" s="33"/>
      <c r="E798" s="33"/>
      <c r="F798" s="33"/>
      <c r="G798" s="33"/>
      <c r="H798" s="33"/>
      <c r="I798" s="34"/>
    </row>
    <row r="799" spans="1:9">
      <c r="A799" s="35" t="s">
        <v>1438</v>
      </c>
      <c r="B799" s="36"/>
      <c r="C799" s="36"/>
      <c r="D799" s="36"/>
      <c r="E799" s="37"/>
      <c r="F799" s="37"/>
      <c r="G799" s="37"/>
      <c r="H799" s="37"/>
      <c r="I799" s="38"/>
    </row>
    <row r="800" spans="1:9">
      <c r="A800" s="39" t="s">
        <v>353</v>
      </c>
      <c r="B800" s="7" t="s">
        <v>17</v>
      </c>
      <c r="C800" s="39" t="s">
        <v>354</v>
      </c>
      <c r="D800" s="39" t="s">
        <v>355</v>
      </c>
      <c r="E800" s="39" t="s">
        <v>356</v>
      </c>
      <c r="F800" s="39" t="s">
        <v>357</v>
      </c>
      <c r="G800" s="39" t="s">
        <v>358</v>
      </c>
      <c r="H800" s="39" t="s">
        <v>359</v>
      </c>
      <c r="I800" s="39" t="s">
        <v>360</v>
      </c>
    </row>
    <row r="801" spans="1:9" ht="22.5">
      <c r="A801" s="17" t="s">
        <v>471</v>
      </c>
      <c r="B801" s="13" t="s">
        <v>472</v>
      </c>
      <c r="C801" s="40" t="s">
        <v>62</v>
      </c>
      <c r="D801" s="41">
        <v>1.07</v>
      </c>
      <c r="E801" s="16">
        <v>1</v>
      </c>
      <c r="F801" s="16">
        <v>0</v>
      </c>
      <c r="G801" s="16">
        <v>82</v>
      </c>
      <c r="H801" s="16">
        <v>0</v>
      </c>
      <c r="I801" s="16">
        <v>87.74</v>
      </c>
    </row>
    <row r="802" spans="1:9">
      <c r="A802" s="17" t="s">
        <v>473</v>
      </c>
      <c r="B802" s="13" t="s">
        <v>474</v>
      </c>
      <c r="C802" s="40" t="s">
        <v>74</v>
      </c>
      <c r="D802" s="41">
        <v>482.96</v>
      </c>
      <c r="E802" s="16">
        <v>1</v>
      </c>
      <c r="F802" s="16">
        <v>0</v>
      </c>
      <c r="G802" s="16">
        <v>0.83</v>
      </c>
      <c r="H802" s="16">
        <v>0</v>
      </c>
      <c r="I802" s="16">
        <v>400.85</v>
      </c>
    </row>
    <row r="803" spans="1:9">
      <c r="A803" s="17" t="s">
        <v>364</v>
      </c>
      <c r="B803" s="17" t="s">
        <v>365</v>
      </c>
      <c r="C803" s="40" t="s">
        <v>363</v>
      </c>
      <c r="D803" s="41">
        <v>8.57</v>
      </c>
      <c r="E803" s="16">
        <v>1</v>
      </c>
      <c r="F803" s="16">
        <v>0</v>
      </c>
      <c r="G803" s="16">
        <v>22.76</v>
      </c>
      <c r="H803" s="16">
        <v>0</v>
      </c>
      <c r="I803" s="16">
        <v>195.05</v>
      </c>
    </row>
    <row r="806" spans="1:9">
      <c r="A806" s="29" t="s">
        <v>1439</v>
      </c>
      <c r="B806" s="30"/>
      <c r="C806" s="30"/>
      <c r="D806" s="30"/>
      <c r="E806" s="30"/>
      <c r="F806" s="30"/>
      <c r="G806" s="30"/>
      <c r="H806" s="30"/>
      <c r="I806" s="31"/>
    </row>
    <row r="807" spans="1:9">
      <c r="A807" s="32" t="s">
        <v>351</v>
      </c>
      <c r="B807" s="33"/>
      <c r="C807" s="33"/>
      <c r="D807" s="33"/>
      <c r="E807" s="33"/>
      <c r="F807" s="33"/>
      <c r="G807" s="33"/>
      <c r="H807" s="33"/>
      <c r="I807" s="34"/>
    </row>
    <row r="808" spans="1:9">
      <c r="A808" s="35" t="s">
        <v>1440</v>
      </c>
      <c r="B808" s="36"/>
      <c r="C808" s="36"/>
      <c r="D808" s="36"/>
      <c r="E808" s="37"/>
      <c r="F808" s="37"/>
      <c r="G808" s="37"/>
      <c r="H808" s="37"/>
      <c r="I808" s="38"/>
    </row>
    <row r="809" spans="1:9">
      <c r="A809" s="39" t="s">
        <v>353</v>
      </c>
      <c r="B809" s="7" t="s">
        <v>17</v>
      </c>
      <c r="C809" s="39" t="s">
        <v>354</v>
      </c>
      <c r="D809" s="39" t="s">
        <v>355</v>
      </c>
      <c r="E809" s="39" t="s">
        <v>356</v>
      </c>
      <c r="F809" s="39" t="s">
        <v>357</v>
      </c>
      <c r="G809" s="39" t="s">
        <v>358</v>
      </c>
      <c r="H809" s="39" t="s">
        <v>359</v>
      </c>
      <c r="I809" s="39" t="s">
        <v>360</v>
      </c>
    </row>
    <row r="810" spans="1:9" ht="22.5">
      <c r="A810" s="17" t="s">
        <v>1441</v>
      </c>
      <c r="B810" s="13" t="s">
        <v>1442</v>
      </c>
      <c r="C810" s="40" t="s">
        <v>62</v>
      </c>
      <c r="D810" s="41">
        <v>0.95</v>
      </c>
      <c r="E810" s="16">
        <v>1</v>
      </c>
      <c r="F810" s="16">
        <v>0</v>
      </c>
      <c r="G810" s="16">
        <v>83.07</v>
      </c>
      <c r="H810" s="16">
        <v>0</v>
      </c>
      <c r="I810" s="16">
        <v>78.91</v>
      </c>
    </row>
    <row r="811" spans="1:9">
      <c r="A811" s="17" t="s">
        <v>473</v>
      </c>
      <c r="B811" s="13" t="s">
        <v>474</v>
      </c>
      <c r="C811" s="40" t="s">
        <v>74</v>
      </c>
      <c r="D811" s="41">
        <v>426.49</v>
      </c>
      <c r="E811" s="16">
        <v>1</v>
      </c>
      <c r="F811" s="16">
        <v>0</v>
      </c>
      <c r="G811" s="16">
        <v>0.83</v>
      </c>
      <c r="H811" s="16">
        <v>0</v>
      </c>
      <c r="I811" s="16">
        <v>353.98</v>
      </c>
    </row>
    <row r="812" spans="1:9" ht="33.75">
      <c r="A812" s="17" t="s">
        <v>1333</v>
      </c>
      <c r="B812" s="13" t="s">
        <v>1334</v>
      </c>
      <c r="C812" s="40" t="s">
        <v>432</v>
      </c>
      <c r="D812" s="41">
        <v>3.31</v>
      </c>
      <c r="E812" s="16">
        <v>1</v>
      </c>
      <c r="F812" s="16">
        <v>0</v>
      </c>
      <c r="G812" s="16">
        <v>0.38</v>
      </c>
      <c r="H812" s="16">
        <v>0</v>
      </c>
      <c r="I812" s="16">
        <v>1.25</v>
      </c>
    </row>
    <row r="813" spans="1:9" ht="33.75">
      <c r="A813" s="17" t="s">
        <v>1335</v>
      </c>
      <c r="B813" s="13" t="s">
        <v>1336</v>
      </c>
      <c r="C813" s="40" t="s">
        <v>435</v>
      </c>
      <c r="D813" s="41">
        <v>1.01</v>
      </c>
      <c r="E813" s="16">
        <v>1</v>
      </c>
      <c r="F813" s="16">
        <v>0</v>
      </c>
      <c r="G813" s="16">
        <v>2.13</v>
      </c>
      <c r="H813" s="16">
        <v>0</v>
      </c>
      <c r="I813" s="16">
        <v>2.15</v>
      </c>
    </row>
    <row r="814" spans="1:9">
      <c r="A814" s="17" t="s">
        <v>481</v>
      </c>
      <c r="B814" s="17" t="s">
        <v>482</v>
      </c>
      <c r="C814" s="40" t="s">
        <v>363</v>
      </c>
      <c r="D814" s="41">
        <v>4.32</v>
      </c>
      <c r="E814" s="16">
        <v>1</v>
      </c>
      <c r="F814" s="16">
        <v>0</v>
      </c>
      <c r="G814" s="16">
        <v>27.63</v>
      </c>
      <c r="H814" s="16">
        <v>0</v>
      </c>
      <c r="I814" s="16">
        <v>119.36</v>
      </c>
    </row>
    <row r="817" spans="1:9">
      <c r="A817" s="29" t="s">
        <v>1443</v>
      </c>
      <c r="B817" s="30"/>
      <c r="C817" s="30"/>
      <c r="D817" s="30"/>
      <c r="E817" s="30"/>
      <c r="F817" s="30"/>
      <c r="G817" s="30"/>
      <c r="H817" s="30"/>
      <c r="I817" s="31"/>
    </row>
    <row r="818" spans="1:9">
      <c r="A818" s="32" t="s">
        <v>351</v>
      </c>
      <c r="B818" s="33"/>
      <c r="C818" s="33"/>
      <c r="D818" s="33"/>
      <c r="E818" s="33"/>
      <c r="F818" s="33"/>
      <c r="G818" s="33"/>
      <c r="H818" s="33"/>
      <c r="I818" s="34"/>
    </row>
    <row r="819" spans="1:9">
      <c r="A819" s="35" t="s">
        <v>1444</v>
      </c>
      <c r="B819" s="36"/>
      <c r="C819" s="36"/>
      <c r="D819" s="36"/>
      <c r="E819" s="37"/>
      <c r="F819" s="37"/>
      <c r="G819" s="37"/>
      <c r="H819" s="37"/>
      <c r="I819" s="38"/>
    </row>
    <row r="820" spans="1:9">
      <c r="A820" s="39" t="s">
        <v>353</v>
      </c>
      <c r="B820" s="7" t="s">
        <v>17</v>
      </c>
      <c r="C820" s="39" t="s">
        <v>354</v>
      </c>
      <c r="D820" s="39" t="s">
        <v>355</v>
      </c>
      <c r="E820" s="39" t="s">
        <v>356</v>
      </c>
      <c r="F820" s="39" t="s">
        <v>357</v>
      </c>
      <c r="G820" s="39" t="s">
        <v>358</v>
      </c>
      <c r="H820" s="39" t="s">
        <v>359</v>
      </c>
      <c r="I820" s="39" t="s">
        <v>360</v>
      </c>
    </row>
    <row r="821" spans="1:9">
      <c r="A821" s="17" t="s">
        <v>1445</v>
      </c>
      <c r="B821" s="13" t="s">
        <v>1446</v>
      </c>
      <c r="C821" s="40" t="s">
        <v>363</v>
      </c>
      <c r="D821" s="41">
        <v>1</v>
      </c>
      <c r="E821" s="16">
        <v>1</v>
      </c>
      <c r="F821" s="16">
        <v>0</v>
      </c>
      <c r="G821" s="16">
        <v>21.26</v>
      </c>
      <c r="H821" s="16">
        <v>0</v>
      </c>
      <c r="I821" s="16">
        <v>21.26</v>
      </c>
    </row>
    <row r="822" spans="1:9" ht="22.5">
      <c r="A822" s="17" t="s">
        <v>1053</v>
      </c>
      <c r="B822" s="13" t="s">
        <v>1054</v>
      </c>
      <c r="C822" s="40" t="s">
        <v>363</v>
      </c>
      <c r="D822" s="41">
        <v>1</v>
      </c>
      <c r="E822" s="16">
        <v>1</v>
      </c>
      <c r="F822" s="16">
        <v>0</v>
      </c>
      <c r="G822" s="16">
        <v>1.73</v>
      </c>
      <c r="H822" s="16">
        <v>0</v>
      </c>
      <c r="I822" s="16">
        <v>1.73</v>
      </c>
    </row>
    <row r="823" spans="1:9" ht="22.5">
      <c r="A823" s="17" t="s">
        <v>1055</v>
      </c>
      <c r="B823" s="13" t="s">
        <v>1056</v>
      </c>
      <c r="C823" s="40" t="s">
        <v>363</v>
      </c>
      <c r="D823" s="41">
        <v>1</v>
      </c>
      <c r="E823" s="16">
        <v>1</v>
      </c>
      <c r="F823" s="16">
        <v>0</v>
      </c>
      <c r="G823" s="16">
        <v>1.43</v>
      </c>
      <c r="H823" s="16">
        <v>0</v>
      </c>
      <c r="I823" s="16">
        <v>1.43</v>
      </c>
    </row>
    <row r="824" spans="1:9" ht="22.5">
      <c r="A824" s="17" t="s">
        <v>1057</v>
      </c>
      <c r="B824" s="13" t="s">
        <v>1058</v>
      </c>
      <c r="C824" s="40" t="s">
        <v>363</v>
      </c>
      <c r="D824" s="41">
        <v>1</v>
      </c>
      <c r="E824" s="16">
        <v>1</v>
      </c>
      <c r="F824" s="16">
        <v>0</v>
      </c>
      <c r="G824" s="16">
        <v>1.67</v>
      </c>
      <c r="H824" s="16">
        <v>0</v>
      </c>
      <c r="I824" s="16">
        <v>1.67</v>
      </c>
    </row>
    <row r="825" spans="1:9" ht="22.5">
      <c r="A825" s="17" t="s">
        <v>1059</v>
      </c>
      <c r="B825" s="13" t="s">
        <v>1060</v>
      </c>
      <c r="C825" s="40" t="s">
        <v>363</v>
      </c>
      <c r="D825" s="41">
        <v>1</v>
      </c>
      <c r="E825" s="16">
        <v>1</v>
      </c>
      <c r="F825" s="16">
        <v>0</v>
      </c>
      <c r="G825" s="16">
        <v>0.81</v>
      </c>
      <c r="H825" s="16">
        <v>0</v>
      </c>
      <c r="I825" s="16">
        <v>0.81</v>
      </c>
    </row>
    <row r="826" spans="1:9" ht="22.5">
      <c r="A826" s="17" t="s">
        <v>1061</v>
      </c>
      <c r="B826" s="13" t="s">
        <v>1062</v>
      </c>
      <c r="C826" s="40" t="s">
        <v>363</v>
      </c>
      <c r="D826" s="41">
        <v>1</v>
      </c>
      <c r="E826" s="16">
        <v>1</v>
      </c>
      <c r="F826" s="16">
        <v>0</v>
      </c>
      <c r="G826" s="16">
        <v>0.11</v>
      </c>
      <c r="H826" s="16">
        <v>0</v>
      </c>
      <c r="I826" s="16">
        <v>0.11</v>
      </c>
    </row>
    <row r="827" spans="1:9" ht="22.5">
      <c r="A827" s="17" t="s">
        <v>1063</v>
      </c>
      <c r="B827" s="13" t="s">
        <v>1064</v>
      </c>
      <c r="C827" s="40" t="s">
        <v>363</v>
      </c>
      <c r="D827" s="41">
        <v>1</v>
      </c>
      <c r="E827" s="16">
        <v>1</v>
      </c>
      <c r="F827" s="16">
        <v>0</v>
      </c>
      <c r="G827" s="16">
        <v>1.04</v>
      </c>
      <c r="H827" s="16">
        <v>0</v>
      </c>
      <c r="I827" s="16">
        <v>1.04</v>
      </c>
    </row>
    <row r="828" spans="1:9">
      <c r="A828" s="17" t="s">
        <v>1447</v>
      </c>
      <c r="B828" s="17" t="s">
        <v>1448</v>
      </c>
      <c r="C828" s="40" t="s">
        <v>363</v>
      </c>
      <c r="D828" s="41">
        <v>1</v>
      </c>
      <c r="E828" s="16">
        <v>1</v>
      </c>
      <c r="F828" s="16">
        <v>0</v>
      </c>
      <c r="G828" s="16">
        <v>0.31</v>
      </c>
      <c r="H828" s="16">
        <v>0</v>
      </c>
      <c r="I828" s="16">
        <v>0.31</v>
      </c>
    </row>
    <row r="831" spans="1:9">
      <c r="A831" s="29" t="s">
        <v>1449</v>
      </c>
      <c r="B831" s="30"/>
      <c r="C831" s="30"/>
      <c r="D831" s="30"/>
      <c r="E831" s="30"/>
      <c r="F831" s="30"/>
      <c r="G831" s="30"/>
      <c r="H831" s="30"/>
      <c r="I831" s="31"/>
    </row>
    <row r="832" spans="1:9">
      <c r="A832" s="32" t="s">
        <v>351</v>
      </c>
      <c r="B832" s="33"/>
      <c r="C832" s="33"/>
      <c r="D832" s="33"/>
      <c r="E832" s="33"/>
      <c r="F832" s="33"/>
      <c r="G832" s="33"/>
      <c r="H832" s="33"/>
      <c r="I832" s="34"/>
    </row>
    <row r="833" spans="1:9">
      <c r="A833" s="35" t="s">
        <v>1450</v>
      </c>
      <c r="B833" s="36"/>
      <c r="C833" s="36"/>
      <c r="D833" s="36"/>
      <c r="E833" s="37"/>
      <c r="F833" s="37"/>
      <c r="G833" s="37"/>
      <c r="H833" s="37"/>
      <c r="I833" s="38"/>
    </row>
    <row r="834" spans="1:9">
      <c r="A834" s="39" t="s">
        <v>353</v>
      </c>
      <c r="B834" s="7" t="s">
        <v>17</v>
      </c>
      <c r="C834" s="39" t="s">
        <v>354</v>
      </c>
      <c r="D834" s="39" t="s">
        <v>355</v>
      </c>
      <c r="E834" s="39" t="s">
        <v>356</v>
      </c>
      <c r="F834" s="39" t="s">
        <v>357</v>
      </c>
      <c r="G834" s="39" t="s">
        <v>358</v>
      </c>
      <c r="H834" s="39" t="s">
        <v>359</v>
      </c>
      <c r="I834" s="39" t="s">
        <v>360</v>
      </c>
    </row>
    <row r="835" spans="1:9">
      <c r="A835" s="17" t="s">
        <v>1445</v>
      </c>
      <c r="B835" s="17" t="s">
        <v>1446</v>
      </c>
      <c r="C835" s="40" t="s">
        <v>363</v>
      </c>
      <c r="D835" s="41">
        <v>1.4760000000000001E-2</v>
      </c>
      <c r="E835" s="16">
        <v>1</v>
      </c>
      <c r="F835" s="16">
        <v>0</v>
      </c>
      <c r="G835" s="16">
        <v>21.26</v>
      </c>
      <c r="H835" s="16">
        <v>0</v>
      </c>
      <c r="I835" s="16">
        <v>0.31</v>
      </c>
    </row>
    <row r="838" spans="1:9">
      <c r="A838" s="29" t="s">
        <v>1451</v>
      </c>
      <c r="B838" s="30"/>
      <c r="C838" s="30"/>
      <c r="D838" s="30"/>
      <c r="E838" s="30"/>
      <c r="F838" s="30"/>
      <c r="G838" s="30"/>
      <c r="H838" s="30"/>
      <c r="I838" s="31"/>
    </row>
    <row r="839" spans="1:9">
      <c r="A839" s="32" t="s">
        <v>351</v>
      </c>
      <c r="B839" s="33"/>
      <c r="C839" s="33"/>
      <c r="D839" s="33"/>
      <c r="E839" s="33"/>
      <c r="F839" s="33"/>
      <c r="G839" s="33"/>
      <c r="H839" s="33"/>
      <c r="I839" s="34"/>
    </row>
    <row r="840" spans="1:9">
      <c r="A840" s="35" t="s">
        <v>1452</v>
      </c>
      <c r="B840" s="36"/>
      <c r="C840" s="36"/>
      <c r="D840" s="36"/>
      <c r="E840" s="37"/>
      <c r="F840" s="37"/>
      <c r="G840" s="37"/>
      <c r="H840" s="37"/>
      <c r="I840" s="38"/>
    </row>
    <row r="841" spans="1:9">
      <c r="A841" s="39" t="s">
        <v>353</v>
      </c>
      <c r="B841" s="7" t="s">
        <v>17</v>
      </c>
      <c r="C841" s="39" t="s">
        <v>354</v>
      </c>
      <c r="D841" s="39" t="s">
        <v>355</v>
      </c>
      <c r="E841" s="39" t="s">
        <v>356</v>
      </c>
      <c r="F841" s="39" t="s">
        <v>357</v>
      </c>
      <c r="G841" s="39" t="s">
        <v>358</v>
      </c>
      <c r="H841" s="39" t="s">
        <v>359</v>
      </c>
      <c r="I841" s="39" t="s">
        <v>360</v>
      </c>
    </row>
    <row r="842" spans="1:9">
      <c r="A842" s="17" t="s">
        <v>1453</v>
      </c>
      <c r="B842" s="13" t="s">
        <v>1454</v>
      </c>
      <c r="C842" s="40" t="s">
        <v>363</v>
      </c>
      <c r="D842" s="41">
        <v>1</v>
      </c>
      <c r="E842" s="16">
        <v>1</v>
      </c>
      <c r="F842" s="16">
        <v>0</v>
      </c>
      <c r="G842" s="16">
        <v>24.69</v>
      </c>
      <c r="H842" s="16">
        <v>0</v>
      </c>
      <c r="I842" s="16">
        <v>24.69</v>
      </c>
    </row>
    <row r="843" spans="1:9" ht="22.5">
      <c r="A843" s="17" t="s">
        <v>1053</v>
      </c>
      <c r="B843" s="13" t="s">
        <v>1054</v>
      </c>
      <c r="C843" s="40" t="s">
        <v>363</v>
      </c>
      <c r="D843" s="41">
        <v>1</v>
      </c>
      <c r="E843" s="16">
        <v>1</v>
      </c>
      <c r="F843" s="16">
        <v>0</v>
      </c>
      <c r="G843" s="16">
        <v>1.73</v>
      </c>
      <c r="H843" s="16">
        <v>0</v>
      </c>
      <c r="I843" s="16">
        <v>1.73</v>
      </c>
    </row>
    <row r="844" spans="1:9" ht="22.5">
      <c r="A844" s="17" t="s">
        <v>1211</v>
      </c>
      <c r="B844" s="13" t="s">
        <v>1212</v>
      </c>
      <c r="C844" s="40" t="s">
        <v>363</v>
      </c>
      <c r="D844" s="41">
        <v>1</v>
      </c>
      <c r="E844" s="16">
        <v>1</v>
      </c>
      <c r="F844" s="16">
        <v>0</v>
      </c>
      <c r="G844" s="16">
        <v>0.9</v>
      </c>
      <c r="H844" s="16">
        <v>0</v>
      </c>
      <c r="I844" s="16">
        <v>0.9</v>
      </c>
    </row>
    <row r="845" spans="1:9" ht="22.5">
      <c r="A845" s="17" t="s">
        <v>1057</v>
      </c>
      <c r="B845" s="13" t="s">
        <v>1058</v>
      </c>
      <c r="C845" s="40" t="s">
        <v>363</v>
      </c>
      <c r="D845" s="41">
        <v>1</v>
      </c>
      <c r="E845" s="16">
        <v>1</v>
      </c>
      <c r="F845" s="16">
        <v>0</v>
      </c>
      <c r="G845" s="16">
        <v>1.67</v>
      </c>
      <c r="H845" s="16">
        <v>0</v>
      </c>
      <c r="I845" s="16">
        <v>1.67</v>
      </c>
    </row>
    <row r="846" spans="1:9" ht="22.5">
      <c r="A846" s="17" t="s">
        <v>1213</v>
      </c>
      <c r="B846" s="13" t="s">
        <v>1214</v>
      </c>
      <c r="C846" s="40" t="s">
        <v>363</v>
      </c>
      <c r="D846" s="41">
        <v>1</v>
      </c>
      <c r="E846" s="16">
        <v>1</v>
      </c>
      <c r="F846" s="16">
        <v>0</v>
      </c>
      <c r="G846" s="16">
        <v>0.02</v>
      </c>
      <c r="H846" s="16">
        <v>0</v>
      </c>
      <c r="I846" s="16">
        <v>0.02</v>
      </c>
    </row>
    <row r="847" spans="1:9" ht="22.5">
      <c r="A847" s="17" t="s">
        <v>1061</v>
      </c>
      <c r="B847" s="13" t="s">
        <v>1062</v>
      </c>
      <c r="C847" s="40" t="s">
        <v>363</v>
      </c>
      <c r="D847" s="41">
        <v>1</v>
      </c>
      <c r="E847" s="16">
        <v>1</v>
      </c>
      <c r="F847" s="16">
        <v>0</v>
      </c>
      <c r="G847" s="16">
        <v>0.11</v>
      </c>
      <c r="H847" s="16">
        <v>0</v>
      </c>
      <c r="I847" s="16">
        <v>0.11</v>
      </c>
    </row>
    <row r="848" spans="1:9" ht="22.5">
      <c r="A848" s="17" t="s">
        <v>1063</v>
      </c>
      <c r="B848" s="13" t="s">
        <v>1064</v>
      </c>
      <c r="C848" s="40" t="s">
        <v>363</v>
      </c>
      <c r="D848" s="41">
        <v>1</v>
      </c>
      <c r="E848" s="16">
        <v>1</v>
      </c>
      <c r="F848" s="16">
        <v>0</v>
      </c>
      <c r="G848" s="16">
        <v>1.04</v>
      </c>
      <c r="H848" s="16">
        <v>0</v>
      </c>
      <c r="I848" s="16">
        <v>1.04</v>
      </c>
    </row>
    <row r="849" spans="1:9">
      <c r="A849" s="17" t="s">
        <v>1455</v>
      </c>
      <c r="B849" s="17" t="s">
        <v>1456</v>
      </c>
      <c r="C849" s="40" t="s">
        <v>363</v>
      </c>
      <c r="D849" s="41">
        <v>1</v>
      </c>
      <c r="E849" s="16">
        <v>1</v>
      </c>
      <c r="F849" s="16">
        <v>0</v>
      </c>
      <c r="G849" s="16">
        <v>0.28000000000000003</v>
      </c>
      <c r="H849" s="16">
        <v>0</v>
      </c>
      <c r="I849" s="16">
        <v>0.28000000000000003</v>
      </c>
    </row>
    <row r="852" spans="1:9">
      <c r="A852" s="29" t="s">
        <v>1457</v>
      </c>
      <c r="B852" s="30"/>
      <c r="C852" s="30"/>
      <c r="D852" s="30"/>
      <c r="E852" s="30"/>
      <c r="F852" s="30"/>
      <c r="G852" s="30"/>
      <c r="H852" s="30"/>
      <c r="I852" s="31"/>
    </row>
    <row r="853" spans="1:9">
      <c r="A853" s="32" t="s">
        <v>351</v>
      </c>
      <c r="B853" s="33"/>
      <c r="C853" s="33"/>
      <c r="D853" s="33"/>
      <c r="E853" s="33"/>
      <c r="F853" s="33"/>
      <c r="G853" s="33"/>
      <c r="H853" s="33"/>
      <c r="I853" s="34"/>
    </row>
    <row r="854" spans="1:9">
      <c r="A854" s="35" t="s">
        <v>1458</v>
      </c>
      <c r="B854" s="36"/>
      <c r="C854" s="36"/>
      <c r="D854" s="36"/>
      <c r="E854" s="37"/>
      <c r="F854" s="37"/>
      <c r="G854" s="37"/>
      <c r="H854" s="37"/>
      <c r="I854" s="38"/>
    </row>
    <row r="855" spans="1:9">
      <c r="A855" s="39" t="s">
        <v>353</v>
      </c>
      <c r="B855" s="7" t="s">
        <v>17</v>
      </c>
      <c r="C855" s="39" t="s">
        <v>354</v>
      </c>
      <c r="D855" s="39" t="s">
        <v>355</v>
      </c>
      <c r="E855" s="39" t="s">
        <v>356</v>
      </c>
      <c r="F855" s="39" t="s">
        <v>357</v>
      </c>
      <c r="G855" s="39" t="s">
        <v>358</v>
      </c>
      <c r="H855" s="39" t="s">
        <v>359</v>
      </c>
      <c r="I855" s="39" t="s">
        <v>360</v>
      </c>
    </row>
    <row r="856" spans="1:9">
      <c r="A856" s="17" t="s">
        <v>1453</v>
      </c>
      <c r="B856" s="17" t="s">
        <v>1454</v>
      </c>
      <c r="C856" s="40" t="s">
        <v>363</v>
      </c>
      <c r="D856" s="41">
        <v>1.154E-2</v>
      </c>
      <c r="E856" s="16">
        <v>1</v>
      </c>
      <c r="F856" s="16">
        <v>0</v>
      </c>
      <c r="G856" s="16">
        <v>24.69</v>
      </c>
      <c r="H856" s="16">
        <v>0</v>
      </c>
      <c r="I856" s="16">
        <v>0.28000000000000003</v>
      </c>
    </row>
    <row r="859" spans="1:9">
      <c r="A859" s="29" t="s">
        <v>1459</v>
      </c>
      <c r="B859" s="30"/>
      <c r="C859" s="30"/>
      <c r="D859" s="30"/>
      <c r="E859" s="30"/>
      <c r="F859" s="30"/>
      <c r="G859" s="30"/>
      <c r="H859" s="30"/>
      <c r="I859" s="31"/>
    </row>
    <row r="860" spans="1:9">
      <c r="A860" s="32" t="s">
        <v>351</v>
      </c>
      <c r="B860" s="33"/>
      <c r="C860" s="33"/>
      <c r="D860" s="33"/>
      <c r="E860" s="33"/>
      <c r="F860" s="33"/>
      <c r="G860" s="33"/>
      <c r="H860" s="33"/>
      <c r="I860" s="34"/>
    </row>
    <row r="861" spans="1:9">
      <c r="A861" s="35" t="s">
        <v>1460</v>
      </c>
      <c r="B861" s="36"/>
      <c r="C861" s="36"/>
      <c r="D861" s="36"/>
      <c r="E861" s="37"/>
      <c r="F861" s="37"/>
      <c r="G861" s="37"/>
      <c r="H861" s="37"/>
      <c r="I861" s="38"/>
    </row>
    <row r="862" spans="1:9">
      <c r="A862" s="39" t="s">
        <v>353</v>
      </c>
      <c r="B862" s="7" t="s">
        <v>17</v>
      </c>
      <c r="C862" s="39" t="s">
        <v>354</v>
      </c>
      <c r="D862" s="39" t="s">
        <v>355</v>
      </c>
      <c r="E862" s="39" t="s">
        <v>356</v>
      </c>
      <c r="F862" s="39" t="s">
        <v>357</v>
      </c>
      <c r="G862" s="39" t="s">
        <v>358</v>
      </c>
      <c r="H862" s="39" t="s">
        <v>359</v>
      </c>
      <c r="I862" s="39" t="s">
        <v>360</v>
      </c>
    </row>
    <row r="863" spans="1:9">
      <c r="A863" s="17" t="s">
        <v>1461</v>
      </c>
      <c r="B863" s="13" t="s">
        <v>1462</v>
      </c>
      <c r="C863" s="40" t="s">
        <v>363</v>
      </c>
      <c r="D863" s="41">
        <v>1</v>
      </c>
      <c r="E863" s="16">
        <v>1</v>
      </c>
      <c r="F863" s="16">
        <v>0</v>
      </c>
      <c r="G863" s="16">
        <v>18.329999999999998</v>
      </c>
      <c r="H863" s="16">
        <v>0</v>
      </c>
      <c r="I863" s="16">
        <v>18.329999999999998</v>
      </c>
    </row>
    <row r="864" spans="1:9" ht="22.5">
      <c r="A864" s="17" t="s">
        <v>1053</v>
      </c>
      <c r="B864" s="13" t="s">
        <v>1054</v>
      </c>
      <c r="C864" s="40" t="s">
        <v>363</v>
      </c>
      <c r="D864" s="41">
        <v>1</v>
      </c>
      <c r="E864" s="16">
        <v>1</v>
      </c>
      <c r="F864" s="16">
        <v>0</v>
      </c>
      <c r="G864" s="16">
        <v>1.73</v>
      </c>
      <c r="H864" s="16">
        <v>0</v>
      </c>
      <c r="I864" s="16">
        <v>1.73</v>
      </c>
    </row>
    <row r="865" spans="1:9" ht="22.5">
      <c r="A865" s="17" t="s">
        <v>1055</v>
      </c>
      <c r="B865" s="13" t="s">
        <v>1056</v>
      </c>
      <c r="C865" s="40" t="s">
        <v>363</v>
      </c>
      <c r="D865" s="41">
        <v>1</v>
      </c>
      <c r="E865" s="16">
        <v>1</v>
      </c>
      <c r="F865" s="16">
        <v>0</v>
      </c>
      <c r="G865" s="16">
        <v>1.43</v>
      </c>
      <c r="H865" s="16">
        <v>0</v>
      </c>
      <c r="I865" s="16">
        <v>1.43</v>
      </c>
    </row>
    <row r="866" spans="1:9" ht="22.5">
      <c r="A866" s="17" t="s">
        <v>1057</v>
      </c>
      <c r="B866" s="13" t="s">
        <v>1058</v>
      </c>
      <c r="C866" s="40" t="s">
        <v>363</v>
      </c>
      <c r="D866" s="41">
        <v>1</v>
      </c>
      <c r="E866" s="16">
        <v>1</v>
      </c>
      <c r="F866" s="16">
        <v>0</v>
      </c>
      <c r="G866" s="16">
        <v>1.67</v>
      </c>
      <c r="H866" s="16">
        <v>0</v>
      </c>
      <c r="I866" s="16">
        <v>1.67</v>
      </c>
    </row>
    <row r="867" spans="1:9" ht="22.5">
      <c r="A867" s="17" t="s">
        <v>1059</v>
      </c>
      <c r="B867" s="13" t="s">
        <v>1060</v>
      </c>
      <c r="C867" s="40" t="s">
        <v>363</v>
      </c>
      <c r="D867" s="41">
        <v>1</v>
      </c>
      <c r="E867" s="16">
        <v>1</v>
      </c>
      <c r="F867" s="16">
        <v>0</v>
      </c>
      <c r="G867" s="16">
        <v>0.81</v>
      </c>
      <c r="H867" s="16">
        <v>0</v>
      </c>
      <c r="I867" s="16">
        <v>0.81</v>
      </c>
    </row>
    <row r="868" spans="1:9" ht="22.5">
      <c r="A868" s="17" t="s">
        <v>1061</v>
      </c>
      <c r="B868" s="13" t="s">
        <v>1062</v>
      </c>
      <c r="C868" s="40" t="s">
        <v>363</v>
      </c>
      <c r="D868" s="41">
        <v>1</v>
      </c>
      <c r="E868" s="16">
        <v>1</v>
      </c>
      <c r="F868" s="16">
        <v>0</v>
      </c>
      <c r="G868" s="16">
        <v>0.11</v>
      </c>
      <c r="H868" s="16">
        <v>0</v>
      </c>
      <c r="I868" s="16">
        <v>0.11</v>
      </c>
    </row>
    <row r="869" spans="1:9" ht="22.5">
      <c r="A869" s="17" t="s">
        <v>1063</v>
      </c>
      <c r="B869" s="13" t="s">
        <v>1064</v>
      </c>
      <c r="C869" s="40" t="s">
        <v>363</v>
      </c>
      <c r="D869" s="41">
        <v>1</v>
      </c>
      <c r="E869" s="16">
        <v>1</v>
      </c>
      <c r="F869" s="16">
        <v>0</v>
      </c>
      <c r="G869" s="16">
        <v>1.04</v>
      </c>
      <c r="H869" s="16">
        <v>0</v>
      </c>
      <c r="I869" s="16">
        <v>1.04</v>
      </c>
    </row>
    <row r="870" spans="1:9">
      <c r="A870" s="17" t="s">
        <v>1463</v>
      </c>
      <c r="B870" s="17" t="s">
        <v>1464</v>
      </c>
      <c r="C870" s="40" t="s">
        <v>363</v>
      </c>
      <c r="D870" s="41">
        <v>1</v>
      </c>
      <c r="E870" s="16">
        <v>1</v>
      </c>
      <c r="F870" s="16">
        <v>0</v>
      </c>
      <c r="G870" s="16">
        <v>0.27</v>
      </c>
      <c r="H870" s="16">
        <v>0</v>
      </c>
      <c r="I870" s="16">
        <v>0.27</v>
      </c>
    </row>
    <row r="873" spans="1:9">
      <c r="A873" s="29" t="s">
        <v>1465</v>
      </c>
      <c r="B873" s="30"/>
      <c r="C873" s="30"/>
      <c r="D873" s="30"/>
      <c r="E873" s="30"/>
      <c r="F873" s="30"/>
      <c r="G873" s="30"/>
      <c r="H873" s="30"/>
      <c r="I873" s="31"/>
    </row>
    <row r="874" spans="1:9">
      <c r="A874" s="32" t="s">
        <v>351</v>
      </c>
      <c r="B874" s="33"/>
      <c r="C874" s="33"/>
      <c r="D874" s="33"/>
      <c r="E874" s="33"/>
      <c r="F874" s="33"/>
      <c r="G874" s="33"/>
      <c r="H874" s="33"/>
      <c r="I874" s="34"/>
    </row>
    <row r="875" spans="1:9">
      <c r="A875" s="35" t="s">
        <v>1466</v>
      </c>
      <c r="B875" s="36"/>
      <c r="C875" s="36"/>
      <c r="D875" s="36"/>
      <c r="E875" s="37"/>
      <c r="F875" s="37"/>
      <c r="G875" s="37"/>
      <c r="H875" s="37"/>
      <c r="I875" s="38"/>
    </row>
    <row r="876" spans="1:9">
      <c r="A876" s="39" t="s">
        <v>353</v>
      </c>
      <c r="B876" s="7" t="s">
        <v>17</v>
      </c>
      <c r="C876" s="39" t="s">
        <v>354</v>
      </c>
      <c r="D876" s="39" t="s">
        <v>355</v>
      </c>
      <c r="E876" s="39" t="s">
        <v>356</v>
      </c>
      <c r="F876" s="39" t="s">
        <v>357</v>
      </c>
      <c r="G876" s="39" t="s">
        <v>358</v>
      </c>
      <c r="H876" s="39" t="s">
        <v>359</v>
      </c>
      <c r="I876" s="39" t="s">
        <v>360</v>
      </c>
    </row>
    <row r="877" spans="1:9">
      <c r="A877" s="17" t="s">
        <v>1461</v>
      </c>
      <c r="B877" s="17" t="s">
        <v>1462</v>
      </c>
      <c r="C877" s="40" t="s">
        <v>363</v>
      </c>
      <c r="D877" s="41">
        <v>1.4760000000000001E-2</v>
      </c>
      <c r="E877" s="16">
        <v>1</v>
      </c>
      <c r="F877" s="16">
        <v>0</v>
      </c>
      <c r="G877" s="16">
        <v>18.329999999999998</v>
      </c>
      <c r="H877" s="16">
        <v>0</v>
      </c>
      <c r="I877" s="16">
        <v>0.27</v>
      </c>
    </row>
    <row r="880" spans="1:9">
      <c r="A880" s="29" t="s">
        <v>1467</v>
      </c>
      <c r="B880" s="30"/>
      <c r="C880" s="30"/>
      <c r="D880" s="30"/>
      <c r="E880" s="30"/>
      <c r="F880" s="30"/>
      <c r="G880" s="30"/>
      <c r="H880" s="30"/>
      <c r="I880" s="31"/>
    </row>
    <row r="881" spans="1:9">
      <c r="A881" s="32" t="s">
        <v>351</v>
      </c>
      <c r="B881" s="33"/>
      <c r="C881" s="33"/>
      <c r="D881" s="33"/>
      <c r="E881" s="33"/>
      <c r="F881" s="33"/>
      <c r="G881" s="33"/>
      <c r="H881" s="33"/>
      <c r="I881" s="34"/>
    </row>
    <row r="882" spans="1:9">
      <c r="A882" s="35" t="s">
        <v>1468</v>
      </c>
      <c r="B882" s="36"/>
      <c r="C882" s="36"/>
      <c r="D882" s="36"/>
      <c r="E882" s="37"/>
      <c r="F882" s="37"/>
      <c r="G882" s="37"/>
      <c r="H882" s="37"/>
      <c r="I882" s="38"/>
    </row>
    <row r="883" spans="1:9">
      <c r="A883" s="39" t="s">
        <v>353</v>
      </c>
      <c r="B883" s="7" t="s">
        <v>17</v>
      </c>
      <c r="C883" s="39" t="s">
        <v>354</v>
      </c>
      <c r="D883" s="39" t="s">
        <v>355</v>
      </c>
      <c r="E883" s="39" t="s">
        <v>356</v>
      </c>
      <c r="F883" s="39" t="s">
        <v>357</v>
      </c>
      <c r="G883" s="39" t="s">
        <v>358</v>
      </c>
      <c r="H883" s="39" t="s">
        <v>359</v>
      </c>
      <c r="I883" s="39" t="s">
        <v>360</v>
      </c>
    </row>
    <row r="884" spans="1:9" ht="33.75">
      <c r="A884" s="17" t="s">
        <v>1469</v>
      </c>
      <c r="B884" s="13" t="s">
        <v>1470</v>
      </c>
      <c r="C884" s="40" t="s">
        <v>363</v>
      </c>
      <c r="D884" s="41">
        <v>1</v>
      </c>
      <c r="E884" s="16">
        <v>1</v>
      </c>
      <c r="F884" s="16">
        <v>0</v>
      </c>
      <c r="G884" s="16">
        <v>0.52</v>
      </c>
      <c r="H884" s="16">
        <v>0</v>
      </c>
      <c r="I884" s="16">
        <v>0.52</v>
      </c>
    </row>
    <row r="885" spans="1:9">
      <c r="A885" s="17" t="s">
        <v>1471</v>
      </c>
      <c r="B885" s="17" t="s">
        <v>1472</v>
      </c>
      <c r="C885" s="40" t="s">
        <v>363</v>
      </c>
      <c r="D885" s="41">
        <v>1</v>
      </c>
      <c r="E885" s="16">
        <v>1</v>
      </c>
      <c r="F885" s="16">
        <v>0</v>
      </c>
      <c r="G885" s="16">
        <v>0.14000000000000001</v>
      </c>
      <c r="H885" s="16">
        <v>0</v>
      </c>
      <c r="I885" s="16">
        <v>0.14000000000000001</v>
      </c>
    </row>
    <row r="888" spans="1:9">
      <c r="A888" s="29" t="s">
        <v>1473</v>
      </c>
      <c r="B888" s="30"/>
      <c r="C888" s="30"/>
      <c r="D888" s="30"/>
      <c r="E888" s="30"/>
      <c r="F888" s="30"/>
      <c r="G888" s="30"/>
      <c r="H888" s="30"/>
      <c r="I888" s="31"/>
    </row>
    <row r="889" spans="1:9">
      <c r="A889" s="32" t="s">
        <v>351</v>
      </c>
      <c r="B889" s="33"/>
      <c r="C889" s="33"/>
      <c r="D889" s="33"/>
      <c r="E889" s="33"/>
      <c r="F889" s="33"/>
      <c r="G889" s="33"/>
      <c r="H889" s="33"/>
      <c r="I889" s="34"/>
    </row>
    <row r="890" spans="1:9">
      <c r="A890" s="35" t="s">
        <v>1474</v>
      </c>
      <c r="B890" s="36"/>
      <c r="C890" s="36"/>
      <c r="D890" s="36"/>
      <c r="E890" s="37"/>
      <c r="F890" s="37"/>
      <c r="G890" s="37"/>
      <c r="H890" s="37"/>
      <c r="I890" s="38"/>
    </row>
    <row r="891" spans="1:9">
      <c r="A891" s="39" t="s">
        <v>353</v>
      </c>
      <c r="B891" s="7" t="s">
        <v>17</v>
      </c>
      <c r="C891" s="39" t="s">
        <v>354</v>
      </c>
      <c r="D891" s="39" t="s">
        <v>355</v>
      </c>
      <c r="E891" s="39" t="s">
        <v>356</v>
      </c>
      <c r="F891" s="39" t="s">
        <v>357</v>
      </c>
      <c r="G891" s="39" t="s">
        <v>358</v>
      </c>
      <c r="H891" s="39" t="s">
        <v>359</v>
      </c>
      <c r="I891" s="39" t="s">
        <v>360</v>
      </c>
    </row>
    <row r="892" spans="1:9" ht="33.75">
      <c r="A892" s="17" t="s">
        <v>1469</v>
      </c>
      <c r="B892" s="13" t="s">
        <v>1470</v>
      </c>
      <c r="C892" s="40" t="s">
        <v>363</v>
      </c>
      <c r="D892" s="41">
        <v>1</v>
      </c>
      <c r="E892" s="16">
        <v>1</v>
      </c>
      <c r="F892" s="16">
        <v>0</v>
      </c>
      <c r="G892" s="16">
        <v>0.52</v>
      </c>
      <c r="H892" s="16">
        <v>0</v>
      </c>
      <c r="I892" s="16">
        <v>0.52</v>
      </c>
    </row>
    <row r="893" spans="1:9" ht="33.75">
      <c r="A893" s="17" t="s">
        <v>1471</v>
      </c>
      <c r="B893" s="13" t="s">
        <v>1472</v>
      </c>
      <c r="C893" s="40" t="s">
        <v>363</v>
      </c>
      <c r="D893" s="41">
        <v>1</v>
      </c>
      <c r="E893" s="16">
        <v>1</v>
      </c>
      <c r="F893" s="16">
        <v>0</v>
      </c>
      <c r="G893" s="16">
        <v>0.14000000000000001</v>
      </c>
      <c r="H893" s="16">
        <v>0</v>
      </c>
      <c r="I893" s="16">
        <v>0.14000000000000001</v>
      </c>
    </row>
    <row r="894" spans="1:9" ht="33.75">
      <c r="A894" s="17" t="s">
        <v>1475</v>
      </c>
      <c r="B894" s="13" t="s">
        <v>1476</v>
      </c>
      <c r="C894" s="40" t="s">
        <v>363</v>
      </c>
      <c r="D894" s="41">
        <v>1</v>
      </c>
      <c r="E894" s="16">
        <v>1</v>
      </c>
      <c r="F894" s="16">
        <v>0</v>
      </c>
      <c r="G894" s="16">
        <v>0.65</v>
      </c>
      <c r="H894" s="16">
        <v>0</v>
      </c>
      <c r="I894" s="16">
        <v>0.65</v>
      </c>
    </row>
    <row r="895" spans="1:9">
      <c r="A895" s="17" t="s">
        <v>1477</v>
      </c>
      <c r="B895" s="17" t="s">
        <v>1478</v>
      </c>
      <c r="C895" s="40" t="s">
        <v>363</v>
      </c>
      <c r="D895" s="41">
        <v>1</v>
      </c>
      <c r="E895" s="16">
        <v>1</v>
      </c>
      <c r="F895" s="16">
        <v>0</v>
      </c>
      <c r="G895" s="16">
        <v>8.74</v>
      </c>
      <c r="H895" s="16">
        <v>0</v>
      </c>
      <c r="I895" s="16">
        <v>8.74</v>
      </c>
    </row>
    <row r="898" spans="1:9">
      <c r="A898" s="29" t="s">
        <v>1479</v>
      </c>
      <c r="B898" s="30"/>
      <c r="C898" s="30"/>
      <c r="D898" s="30"/>
      <c r="E898" s="30"/>
      <c r="F898" s="30"/>
      <c r="G898" s="30"/>
      <c r="H898" s="30"/>
      <c r="I898" s="31"/>
    </row>
    <row r="899" spans="1:9">
      <c r="A899" s="32" t="s">
        <v>351</v>
      </c>
      <c r="B899" s="33"/>
      <c r="C899" s="33"/>
      <c r="D899" s="33"/>
      <c r="E899" s="33"/>
      <c r="F899" s="33"/>
      <c r="G899" s="33"/>
      <c r="H899" s="33"/>
      <c r="I899" s="34"/>
    </row>
    <row r="900" spans="1:9">
      <c r="A900" s="35" t="s">
        <v>1480</v>
      </c>
      <c r="B900" s="36"/>
      <c r="C900" s="36"/>
      <c r="D900" s="36"/>
      <c r="E900" s="37"/>
      <c r="F900" s="37"/>
      <c r="G900" s="37"/>
      <c r="H900" s="37"/>
      <c r="I900" s="38"/>
    </row>
    <row r="901" spans="1:9">
      <c r="A901" s="39" t="s">
        <v>353</v>
      </c>
      <c r="B901" s="7" t="s">
        <v>17</v>
      </c>
      <c r="C901" s="39" t="s">
        <v>354</v>
      </c>
      <c r="D901" s="39" t="s">
        <v>355</v>
      </c>
      <c r="E901" s="39" t="s">
        <v>356</v>
      </c>
      <c r="F901" s="39" t="s">
        <v>357</v>
      </c>
      <c r="G901" s="39" t="s">
        <v>358</v>
      </c>
      <c r="H901" s="39" t="s">
        <v>359</v>
      </c>
      <c r="I901" s="39" t="s">
        <v>360</v>
      </c>
    </row>
    <row r="902" spans="1:9">
      <c r="A902" s="17" t="s">
        <v>1481</v>
      </c>
      <c r="B902" s="17" t="s">
        <v>1482</v>
      </c>
      <c r="C902" s="40" t="s">
        <v>47</v>
      </c>
      <c r="D902" s="41">
        <v>5.3300000000000001E-5</v>
      </c>
      <c r="E902" s="16">
        <v>1</v>
      </c>
      <c r="F902" s="16">
        <v>0</v>
      </c>
      <c r="G902" s="16">
        <v>9854.7199999999993</v>
      </c>
      <c r="H902" s="16">
        <v>0</v>
      </c>
      <c r="I902" s="16">
        <v>0.52</v>
      </c>
    </row>
    <row r="905" spans="1:9">
      <c r="A905" s="29" t="s">
        <v>1483</v>
      </c>
      <c r="B905" s="30"/>
      <c r="C905" s="30"/>
      <c r="D905" s="30"/>
      <c r="E905" s="30"/>
      <c r="F905" s="30"/>
      <c r="G905" s="30"/>
      <c r="H905" s="30"/>
      <c r="I905" s="31"/>
    </row>
    <row r="906" spans="1:9">
      <c r="A906" s="32" t="s">
        <v>351</v>
      </c>
      <c r="B906" s="33"/>
      <c r="C906" s="33"/>
      <c r="D906" s="33"/>
      <c r="E906" s="33"/>
      <c r="F906" s="33"/>
      <c r="G906" s="33"/>
      <c r="H906" s="33"/>
      <c r="I906" s="34"/>
    </row>
    <row r="907" spans="1:9">
      <c r="A907" s="35" t="s">
        <v>1484</v>
      </c>
      <c r="B907" s="36"/>
      <c r="C907" s="36"/>
      <c r="D907" s="36"/>
      <c r="E907" s="37"/>
      <c r="F907" s="37"/>
      <c r="G907" s="37"/>
      <c r="H907" s="37"/>
      <c r="I907" s="38"/>
    </row>
    <row r="908" spans="1:9">
      <c r="A908" s="39" t="s">
        <v>353</v>
      </c>
      <c r="B908" s="7" t="s">
        <v>17</v>
      </c>
      <c r="C908" s="39" t="s">
        <v>354</v>
      </c>
      <c r="D908" s="39" t="s">
        <v>355</v>
      </c>
      <c r="E908" s="39" t="s">
        <v>356</v>
      </c>
      <c r="F908" s="39" t="s">
        <v>357</v>
      </c>
      <c r="G908" s="39" t="s">
        <v>358</v>
      </c>
      <c r="H908" s="39" t="s">
        <v>359</v>
      </c>
      <c r="I908" s="39" t="s">
        <v>360</v>
      </c>
    </row>
    <row r="909" spans="1:9">
      <c r="A909" s="17" t="s">
        <v>1481</v>
      </c>
      <c r="B909" s="17" t="s">
        <v>1482</v>
      </c>
      <c r="C909" s="40" t="s">
        <v>47</v>
      </c>
      <c r="D909" s="41">
        <v>1.43E-5</v>
      </c>
      <c r="E909" s="16">
        <v>1</v>
      </c>
      <c r="F909" s="16">
        <v>0</v>
      </c>
      <c r="G909" s="16">
        <v>9854.7199999999993</v>
      </c>
      <c r="H909" s="16">
        <v>0</v>
      </c>
      <c r="I909" s="16">
        <v>0.14000000000000001</v>
      </c>
    </row>
    <row r="912" spans="1:9">
      <c r="A912" s="29" t="s">
        <v>1485</v>
      </c>
      <c r="B912" s="30"/>
      <c r="C912" s="30"/>
      <c r="D912" s="30"/>
      <c r="E912" s="30"/>
      <c r="F912" s="30"/>
      <c r="G912" s="30"/>
      <c r="H912" s="30"/>
      <c r="I912" s="31"/>
    </row>
    <row r="913" spans="1:9">
      <c r="A913" s="32" t="s">
        <v>351</v>
      </c>
      <c r="B913" s="33"/>
      <c r="C913" s="33"/>
      <c r="D913" s="33"/>
      <c r="E913" s="33"/>
      <c r="F913" s="33"/>
      <c r="G913" s="33"/>
      <c r="H913" s="33"/>
      <c r="I913" s="34"/>
    </row>
    <row r="914" spans="1:9">
      <c r="A914" s="35" t="s">
        <v>1486</v>
      </c>
      <c r="B914" s="36"/>
      <c r="C914" s="36"/>
      <c r="D914" s="36"/>
      <c r="E914" s="37"/>
      <c r="F914" s="37"/>
      <c r="G914" s="37"/>
      <c r="H914" s="37"/>
      <c r="I914" s="38"/>
    </row>
    <row r="915" spans="1:9">
      <c r="A915" s="39" t="s">
        <v>353</v>
      </c>
      <c r="B915" s="7" t="s">
        <v>17</v>
      </c>
      <c r="C915" s="39" t="s">
        <v>354</v>
      </c>
      <c r="D915" s="39" t="s">
        <v>355</v>
      </c>
      <c r="E915" s="39" t="s">
        <v>356</v>
      </c>
      <c r="F915" s="39" t="s">
        <v>357</v>
      </c>
      <c r="G915" s="39" t="s">
        <v>358</v>
      </c>
      <c r="H915" s="39" t="s">
        <v>359</v>
      </c>
      <c r="I915" s="39" t="s">
        <v>360</v>
      </c>
    </row>
    <row r="916" spans="1:9">
      <c r="A916" s="17" t="s">
        <v>1481</v>
      </c>
      <c r="B916" s="17" t="s">
        <v>1482</v>
      </c>
      <c r="C916" s="40" t="s">
        <v>47</v>
      </c>
      <c r="D916" s="41">
        <v>6.6699999999999995E-5</v>
      </c>
      <c r="E916" s="16">
        <v>1</v>
      </c>
      <c r="F916" s="16">
        <v>0</v>
      </c>
      <c r="G916" s="16">
        <v>9854.7199999999993</v>
      </c>
      <c r="H916" s="16">
        <v>0</v>
      </c>
      <c r="I916" s="16">
        <v>0.65</v>
      </c>
    </row>
    <row r="919" spans="1:9">
      <c r="A919" s="29" t="s">
        <v>1487</v>
      </c>
      <c r="B919" s="30"/>
      <c r="C919" s="30"/>
      <c r="D919" s="30"/>
      <c r="E919" s="30"/>
      <c r="F919" s="30"/>
      <c r="G919" s="30"/>
      <c r="H919" s="30"/>
      <c r="I919" s="31"/>
    </row>
    <row r="920" spans="1:9">
      <c r="A920" s="32" t="s">
        <v>351</v>
      </c>
      <c r="B920" s="33"/>
      <c r="C920" s="33"/>
      <c r="D920" s="33"/>
      <c r="E920" s="33"/>
      <c r="F920" s="33"/>
      <c r="G920" s="33"/>
      <c r="H920" s="33"/>
      <c r="I920" s="34"/>
    </row>
    <row r="921" spans="1:9">
      <c r="A921" s="35" t="s">
        <v>1488</v>
      </c>
      <c r="B921" s="36"/>
      <c r="C921" s="36"/>
      <c r="D921" s="36"/>
      <c r="E921" s="37"/>
      <c r="F921" s="37"/>
      <c r="G921" s="37"/>
      <c r="H921" s="37"/>
      <c r="I921" s="38"/>
    </row>
    <row r="922" spans="1:9">
      <c r="A922" s="39" t="s">
        <v>353</v>
      </c>
      <c r="B922" s="7" t="s">
        <v>17</v>
      </c>
      <c r="C922" s="39" t="s">
        <v>354</v>
      </c>
      <c r="D922" s="39" t="s">
        <v>355</v>
      </c>
      <c r="E922" s="39" t="s">
        <v>356</v>
      </c>
      <c r="F922" s="39" t="s">
        <v>357</v>
      </c>
      <c r="G922" s="39" t="s">
        <v>358</v>
      </c>
      <c r="H922" s="39" t="s">
        <v>359</v>
      </c>
      <c r="I922" s="39" t="s">
        <v>360</v>
      </c>
    </row>
    <row r="923" spans="1:9">
      <c r="A923" s="17" t="s">
        <v>1151</v>
      </c>
      <c r="B923" s="17" t="s">
        <v>1152</v>
      </c>
      <c r="C923" s="40" t="s">
        <v>462</v>
      </c>
      <c r="D923" s="41">
        <v>1.44</v>
      </c>
      <c r="E923" s="16">
        <v>1</v>
      </c>
      <c r="F923" s="16">
        <v>0</v>
      </c>
      <c r="G923" s="16">
        <v>6.07</v>
      </c>
      <c r="H923" s="16">
        <v>0</v>
      </c>
      <c r="I923" s="16">
        <v>8.74</v>
      </c>
    </row>
    <row r="926" spans="1:9">
      <c r="A926" s="29" t="s">
        <v>1489</v>
      </c>
      <c r="B926" s="30"/>
      <c r="C926" s="30"/>
      <c r="D926" s="30"/>
      <c r="E926" s="30"/>
      <c r="F926" s="30"/>
      <c r="G926" s="30"/>
      <c r="H926" s="30"/>
      <c r="I926" s="31"/>
    </row>
    <row r="927" spans="1:9">
      <c r="A927" s="32" t="s">
        <v>351</v>
      </c>
      <c r="B927" s="33"/>
      <c r="C927" s="33"/>
      <c r="D927" s="33"/>
      <c r="E927" s="33"/>
      <c r="F927" s="33"/>
      <c r="G927" s="33"/>
      <c r="H927" s="33"/>
      <c r="I927" s="34"/>
    </row>
    <row r="928" spans="1:9">
      <c r="A928" s="35" t="s">
        <v>1490</v>
      </c>
      <c r="B928" s="36"/>
      <c r="C928" s="36"/>
      <c r="D928" s="36"/>
      <c r="E928" s="37"/>
      <c r="F928" s="37"/>
      <c r="G928" s="37"/>
      <c r="H928" s="37"/>
      <c r="I928" s="38"/>
    </row>
    <row r="929" spans="1:9">
      <c r="A929" s="39" t="s">
        <v>353</v>
      </c>
      <c r="B929" s="7" t="s">
        <v>17</v>
      </c>
      <c r="C929" s="39" t="s">
        <v>354</v>
      </c>
      <c r="D929" s="39" t="s">
        <v>355</v>
      </c>
      <c r="E929" s="39" t="s">
        <v>356</v>
      </c>
      <c r="F929" s="39" t="s">
        <v>357</v>
      </c>
      <c r="G929" s="39" t="s">
        <v>358</v>
      </c>
      <c r="H929" s="39" t="s">
        <v>359</v>
      </c>
      <c r="I929" s="39" t="s">
        <v>360</v>
      </c>
    </row>
    <row r="930" spans="1:9" ht="22.5">
      <c r="A930" s="17" t="s">
        <v>471</v>
      </c>
      <c r="B930" s="13" t="s">
        <v>472</v>
      </c>
      <c r="C930" s="40" t="s">
        <v>62</v>
      </c>
      <c r="D930" s="41">
        <v>0.75580000000000003</v>
      </c>
      <c r="E930" s="16">
        <v>1</v>
      </c>
      <c r="F930" s="16">
        <v>0</v>
      </c>
      <c r="G930" s="16">
        <v>82</v>
      </c>
      <c r="H930" s="16">
        <v>0</v>
      </c>
      <c r="I930" s="16">
        <v>61.97</v>
      </c>
    </row>
    <row r="931" spans="1:9">
      <c r="A931" s="17" t="s">
        <v>473</v>
      </c>
      <c r="B931" s="13" t="s">
        <v>474</v>
      </c>
      <c r="C931" s="40" t="s">
        <v>74</v>
      </c>
      <c r="D931" s="41">
        <v>322.97770000000003</v>
      </c>
      <c r="E931" s="16">
        <v>1</v>
      </c>
      <c r="F931" s="16">
        <v>0</v>
      </c>
      <c r="G931" s="16">
        <v>0.83</v>
      </c>
      <c r="H931" s="16">
        <v>0</v>
      </c>
      <c r="I931" s="16">
        <v>268.07</v>
      </c>
    </row>
    <row r="932" spans="1:9" ht="22.5">
      <c r="A932" s="17" t="s">
        <v>475</v>
      </c>
      <c r="B932" s="13" t="s">
        <v>476</v>
      </c>
      <c r="C932" s="40" t="s">
        <v>62</v>
      </c>
      <c r="D932" s="41">
        <v>0.58720000000000006</v>
      </c>
      <c r="E932" s="16">
        <v>1</v>
      </c>
      <c r="F932" s="16">
        <v>0</v>
      </c>
      <c r="G932" s="16">
        <v>98.2</v>
      </c>
      <c r="H932" s="16">
        <v>0</v>
      </c>
      <c r="I932" s="16">
        <v>57.66</v>
      </c>
    </row>
    <row r="933" spans="1:9" ht="33.75">
      <c r="A933" s="17" t="s">
        <v>1333</v>
      </c>
      <c r="B933" s="13" t="s">
        <v>1334</v>
      </c>
      <c r="C933" s="40" t="s">
        <v>432</v>
      </c>
      <c r="D933" s="41">
        <v>0.77869999999999995</v>
      </c>
      <c r="E933" s="16">
        <v>1</v>
      </c>
      <c r="F933" s="16">
        <v>0</v>
      </c>
      <c r="G933" s="16">
        <v>0.38</v>
      </c>
      <c r="H933" s="16">
        <v>0</v>
      </c>
      <c r="I933" s="16">
        <v>0.28999999999999998</v>
      </c>
    </row>
    <row r="934" spans="1:9" ht="33.75">
      <c r="A934" s="17" t="s">
        <v>1335</v>
      </c>
      <c r="B934" s="13" t="s">
        <v>1336</v>
      </c>
      <c r="C934" s="40" t="s">
        <v>435</v>
      </c>
      <c r="D934" s="41">
        <v>0.82589999999999997</v>
      </c>
      <c r="E934" s="16">
        <v>1</v>
      </c>
      <c r="F934" s="16">
        <v>0</v>
      </c>
      <c r="G934" s="16">
        <v>2.13</v>
      </c>
      <c r="H934" s="16">
        <v>0</v>
      </c>
      <c r="I934" s="16">
        <v>1.75</v>
      </c>
    </row>
    <row r="935" spans="1:9" ht="22.5">
      <c r="A935" s="17" t="s">
        <v>481</v>
      </c>
      <c r="B935" s="13" t="s">
        <v>482</v>
      </c>
      <c r="C935" s="40" t="s">
        <v>363</v>
      </c>
      <c r="D935" s="41">
        <v>1.6046</v>
      </c>
      <c r="E935" s="16">
        <v>1</v>
      </c>
      <c r="F935" s="16">
        <v>0</v>
      </c>
      <c r="G935" s="16">
        <v>27.63</v>
      </c>
      <c r="H935" s="16">
        <v>0</v>
      </c>
      <c r="I935" s="16">
        <v>44.33</v>
      </c>
    </row>
    <row r="936" spans="1:9">
      <c r="A936" s="17" t="s">
        <v>364</v>
      </c>
      <c r="B936" s="17" t="s">
        <v>365</v>
      </c>
      <c r="C936" s="40" t="s">
        <v>363</v>
      </c>
      <c r="D936" s="41">
        <v>2.5333000000000001</v>
      </c>
      <c r="E936" s="16">
        <v>1</v>
      </c>
      <c r="F936" s="16">
        <v>0</v>
      </c>
      <c r="G936" s="16">
        <v>22.76</v>
      </c>
      <c r="H936" s="16">
        <v>0</v>
      </c>
      <c r="I936" s="16">
        <v>57.65</v>
      </c>
    </row>
    <row r="939" spans="1:9">
      <c r="A939" s="29" t="s">
        <v>1491</v>
      </c>
      <c r="B939" s="30"/>
      <c r="C939" s="30"/>
      <c r="D939" s="30"/>
      <c r="E939" s="30"/>
      <c r="F939" s="30"/>
      <c r="G939" s="30"/>
      <c r="H939" s="30"/>
      <c r="I939" s="31"/>
    </row>
    <row r="940" spans="1:9">
      <c r="A940" s="32" t="s">
        <v>351</v>
      </c>
      <c r="B940" s="33"/>
      <c r="C940" s="33"/>
      <c r="D940" s="33"/>
      <c r="E940" s="33"/>
      <c r="F940" s="33"/>
      <c r="G940" s="33"/>
      <c r="H940" s="33"/>
      <c r="I940" s="34"/>
    </row>
    <row r="941" spans="1:9">
      <c r="A941" s="35" t="s">
        <v>1492</v>
      </c>
      <c r="B941" s="36"/>
      <c r="C941" s="36"/>
      <c r="D941" s="36"/>
      <c r="E941" s="37"/>
      <c r="F941" s="37"/>
      <c r="G941" s="37"/>
      <c r="H941" s="37"/>
      <c r="I941" s="38"/>
    </row>
    <row r="942" spans="1:9">
      <c r="A942" s="39" t="s">
        <v>353</v>
      </c>
      <c r="B942" s="7" t="s">
        <v>17</v>
      </c>
      <c r="C942" s="39" t="s">
        <v>354</v>
      </c>
      <c r="D942" s="39" t="s">
        <v>355</v>
      </c>
      <c r="E942" s="39" t="s">
        <v>356</v>
      </c>
      <c r="F942" s="39" t="s">
        <v>357</v>
      </c>
      <c r="G942" s="39" t="s">
        <v>358</v>
      </c>
      <c r="H942" s="39" t="s">
        <v>359</v>
      </c>
      <c r="I942" s="39" t="s">
        <v>360</v>
      </c>
    </row>
    <row r="943" spans="1:9">
      <c r="A943" s="17" t="s">
        <v>1493</v>
      </c>
      <c r="B943" s="13" t="s">
        <v>1494</v>
      </c>
      <c r="C943" s="40" t="s">
        <v>363</v>
      </c>
      <c r="D943" s="41">
        <v>1</v>
      </c>
      <c r="E943" s="16">
        <v>1</v>
      </c>
      <c r="F943" s="16">
        <v>0</v>
      </c>
      <c r="G943" s="16">
        <v>16.5</v>
      </c>
      <c r="H943" s="16">
        <v>0</v>
      </c>
      <c r="I943" s="16">
        <v>16.5</v>
      </c>
    </row>
    <row r="944" spans="1:9" ht="22.5">
      <c r="A944" s="17" t="s">
        <v>1053</v>
      </c>
      <c r="B944" s="13" t="s">
        <v>1054</v>
      </c>
      <c r="C944" s="40" t="s">
        <v>363</v>
      </c>
      <c r="D944" s="41">
        <v>1</v>
      </c>
      <c r="E944" s="16">
        <v>1</v>
      </c>
      <c r="F944" s="16">
        <v>0</v>
      </c>
      <c r="G944" s="16">
        <v>1.73</v>
      </c>
      <c r="H944" s="16">
        <v>0</v>
      </c>
      <c r="I944" s="16">
        <v>1.73</v>
      </c>
    </row>
    <row r="945" spans="1:9" ht="22.5">
      <c r="A945" s="17" t="s">
        <v>1121</v>
      </c>
      <c r="B945" s="13" t="s">
        <v>1122</v>
      </c>
      <c r="C945" s="40" t="s">
        <v>363</v>
      </c>
      <c r="D945" s="41">
        <v>1</v>
      </c>
      <c r="E945" s="16">
        <v>1</v>
      </c>
      <c r="F945" s="16">
        <v>0</v>
      </c>
      <c r="G945" s="16">
        <v>1.34</v>
      </c>
      <c r="H945" s="16">
        <v>0</v>
      </c>
      <c r="I945" s="16">
        <v>1.34</v>
      </c>
    </row>
    <row r="946" spans="1:9" ht="22.5">
      <c r="A946" s="17" t="s">
        <v>1057</v>
      </c>
      <c r="B946" s="13" t="s">
        <v>1058</v>
      </c>
      <c r="C946" s="40" t="s">
        <v>363</v>
      </c>
      <c r="D946" s="41">
        <v>1</v>
      </c>
      <c r="E946" s="16">
        <v>1</v>
      </c>
      <c r="F946" s="16">
        <v>0</v>
      </c>
      <c r="G946" s="16">
        <v>1.67</v>
      </c>
      <c r="H946" s="16">
        <v>0</v>
      </c>
      <c r="I946" s="16">
        <v>1.67</v>
      </c>
    </row>
    <row r="947" spans="1:9" ht="22.5">
      <c r="A947" s="17" t="s">
        <v>1123</v>
      </c>
      <c r="B947" s="13" t="s">
        <v>1124</v>
      </c>
      <c r="C947" s="40" t="s">
        <v>363</v>
      </c>
      <c r="D947" s="41">
        <v>1</v>
      </c>
      <c r="E947" s="16">
        <v>1</v>
      </c>
      <c r="F947" s="16">
        <v>0</v>
      </c>
      <c r="G947" s="16">
        <v>0.83</v>
      </c>
      <c r="H947" s="16">
        <v>0</v>
      </c>
      <c r="I947" s="16">
        <v>0.83</v>
      </c>
    </row>
    <row r="948" spans="1:9" ht="22.5">
      <c r="A948" s="17" t="s">
        <v>1061</v>
      </c>
      <c r="B948" s="13" t="s">
        <v>1062</v>
      </c>
      <c r="C948" s="40" t="s">
        <v>363</v>
      </c>
      <c r="D948" s="41">
        <v>1</v>
      </c>
      <c r="E948" s="16">
        <v>1</v>
      </c>
      <c r="F948" s="16">
        <v>0</v>
      </c>
      <c r="G948" s="16">
        <v>0.11</v>
      </c>
      <c r="H948" s="16">
        <v>0</v>
      </c>
      <c r="I948" s="16">
        <v>0.11</v>
      </c>
    </row>
    <row r="949" spans="1:9" ht="22.5">
      <c r="A949" s="17" t="s">
        <v>1063</v>
      </c>
      <c r="B949" s="13" t="s">
        <v>1064</v>
      </c>
      <c r="C949" s="40" t="s">
        <v>363</v>
      </c>
      <c r="D949" s="41">
        <v>1</v>
      </c>
      <c r="E949" s="16">
        <v>1</v>
      </c>
      <c r="F949" s="16">
        <v>0</v>
      </c>
      <c r="G949" s="16">
        <v>1.04</v>
      </c>
      <c r="H949" s="16">
        <v>0</v>
      </c>
      <c r="I949" s="16">
        <v>1.04</v>
      </c>
    </row>
    <row r="950" spans="1:9">
      <c r="A950" s="17" t="s">
        <v>1495</v>
      </c>
      <c r="B950" s="17" t="s">
        <v>1496</v>
      </c>
      <c r="C950" s="40" t="s">
        <v>363</v>
      </c>
      <c r="D950" s="41">
        <v>1</v>
      </c>
      <c r="E950" s="16">
        <v>1</v>
      </c>
      <c r="F950" s="16">
        <v>0</v>
      </c>
      <c r="G950" s="16">
        <v>0.61</v>
      </c>
      <c r="H950" s="16">
        <v>0</v>
      </c>
      <c r="I950" s="16">
        <v>0.61</v>
      </c>
    </row>
    <row r="953" spans="1:9">
      <c r="A953" s="29" t="s">
        <v>1497</v>
      </c>
      <c r="B953" s="30"/>
      <c r="C953" s="30"/>
      <c r="D953" s="30"/>
      <c r="E953" s="30"/>
      <c r="F953" s="30"/>
      <c r="G953" s="30"/>
      <c r="H953" s="30"/>
      <c r="I953" s="31"/>
    </row>
    <row r="954" spans="1:9">
      <c r="A954" s="32" t="s">
        <v>351</v>
      </c>
      <c r="B954" s="33"/>
      <c r="C954" s="33"/>
      <c r="D954" s="33"/>
      <c r="E954" s="33"/>
      <c r="F954" s="33"/>
      <c r="G954" s="33"/>
      <c r="H954" s="33"/>
      <c r="I954" s="34"/>
    </row>
    <row r="955" spans="1:9">
      <c r="A955" s="35" t="s">
        <v>1498</v>
      </c>
      <c r="B955" s="36"/>
      <c r="C955" s="36"/>
      <c r="D955" s="36"/>
      <c r="E955" s="37"/>
      <c r="F955" s="37"/>
      <c r="G955" s="37"/>
      <c r="H955" s="37"/>
      <c r="I955" s="38"/>
    </row>
    <row r="956" spans="1:9">
      <c r="A956" s="39" t="s">
        <v>353</v>
      </c>
      <c r="B956" s="7" t="s">
        <v>17</v>
      </c>
      <c r="C956" s="39" t="s">
        <v>354</v>
      </c>
      <c r="D956" s="39" t="s">
        <v>355</v>
      </c>
      <c r="E956" s="39" t="s">
        <v>356</v>
      </c>
      <c r="F956" s="39" t="s">
        <v>357</v>
      </c>
      <c r="G956" s="39" t="s">
        <v>358</v>
      </c>
      <c r="H956" s="39" t="s">
        <v>359</v>
      </c>
      <c r="I956" s="39" t="s">
        <v>360</v>
      </c>
    </row>
    <row r="957" spans="1:9">
      <c r="A957" s="17" t="s">
        <v>1493</v>
      </c>
      <c r="B957" s="17" t="s">
        <v>1494</v>
      </c>
      <c r="C957" s="40" t="s">
        <v>363</v>
      </c>
      <c r="D957" s="41">
        <v>3.7319999999999999E-2</v>
      </c>
      <c r="E957" s="16">
        <v>1</v>
      </c>
      <c r="F957" s="16">
        <v>0</v>
      </c>
      <c r="G957" s="16">
        <v>16.5</v>
      </c>
      <c r="H957" s="16">
        <v>0</v>
      </c>
      <c r="I957" s="16">
        <v>0.61</v>
      </c>
    </row>
    <row r="960" spans="1:9">
      <c r="A960" s="29" t="s">
        <v>1499</v>
      </c>
      <c r="B960" s="30"/>
      <c r="C960" s="30"/>
      <c r="D960" s="30"/>
      <c r="E960" s="30"/>
      <c r="F960" s="30"/>
      <c r="G960" s="30"/>
      <c r="H960" s="30"/>
      <c r="I960" s="31"/>
    </row>
    <row r="961" spans="1:9">
      <c r="A961" s="32" t="s">
        <v>351</v>
      </c>
      <c r="B961" s="33"/>
      <c r="C961" s="33"/>
      <c r="D961" s="33"/>
      <c r="E961" s="33"/>
      <c r="F961" s="33"/>
      <c r="G961" s="33"/>
      <c r="H961" s="33"/>
      <c r="I961" s="34"/>
    </row>
    <row r="962" spans="1:9">
      <c r="A962" s="35" t="s">
        <v>1500</v>
      </c>
      <c r="B962" s="36"/>
      <c r="C962" s="36"/>
      <c r="D962" s="36"/>
      <c r="E962" s="37"/>
      <c r="F962" s="37"/>
      <c r="G962" s="37"/>
      <c r="H962" s="37"/>
      <c r="I962" s="38"/>
    </row>
    <row r="963" spans="1:9">
      <c r="A963" s="39" t="s">
        <v>353</v>
      </c>
      <c r="B963" s="7" t="s">
        <v>17</v>
      </c>
      <c r="C963" s="39" t="s">
        <v>354</v>
      </c>
      <c r="D963" s="39" t="s">
        <v>355</v>
      </c>
      <c r="E963" s="39" t="s">
        <v>356</v>
      </c>
      <c r="F963" s="39" t="s">
        <v>357</v>
      </c>
      <c r="G963" s="39" t="s">
        <v>358</v>
      </c>
      <c r="H963" s="39" t="s">
        <v>359</v>
      </c>
      <c r="I963" s="39" t="s">
        <v>360</v>
      </c>
    </row>
    <row r="964" spans="1:9" ht="22.5">
      <c r="A964" s="17" t="s">
        <v>1501</v>
      </c>
      <c r="B964" s="13" t="s">
        <v>1502</v>
      </c>
      <c r="C964" s="40" t="s">
        <v>47</v>
      </c>
      <c r="D964" s="41">
        <v>1.7857000000000001</v>
      </c>
      <c r="E964" s="16">
        <v>1</v>
      </c>
      <c r="F964" s="16">
        <v>0</v>
      </c>
      <c r="G964" s="16">
        <v>3.27</v>
      </c>
      <c r="H964" s="16">
        <v>0</v>
      </c>
      <c r="I964" s="16">
        <v>5.83</v>
      </c>
    </row>
    <row r="965" spans="1:9" ht="22.5">
      <c r="A965" s="17" t="s">
        <v>806</v>
      </c>
      <c r="B965" s="13" t="s">
        <v>807</v>
      </c>
      <c r="C965" s="40" t="s">
        <v>363</v>
      </c>
      <c r="D965" s="41">
        <v>4.8000000000000001E-2</v>
      </c>
      <c r="E965" s="16">
        <v>1</v>
      </c>
      <c r="F965" s="16">
        <v>0</v>
      </c>
      <c r="G965" s="16">
        <v>22.99</v>
      </c>
      <c r="H965" s="16">
        <v>0</v>
      </c>
      <c r="I965" s="16">
        <v>1.1000000000000001</v>
      </c>
    </row>
    <row r="966" spans="1:9">
      <c r="A966" s="17" t="s">
        <v>808</v>
      </c>
      <c r="B966" s="17" t="s">
        <v>809</v>
      </c>
      <c r="C966" s="40" t="s">
        <v>363</v>
      </c>
      <c r="D966" s="41">
        <v>0.2114</v>
      </c>
      <c r="E966" s="16">
        <v>1</v>
      </c>
      <c r="F966" s="16">
        <v>0</v>
      </c>
      <c r="G966" s="16">
        <v>27.84</v>
      </c>
      <c r="H966" s="16">
        <v>0</v>
      </c>
      <c r="I966" s="16">
        <v>5.88</v>
      </c>
    </row>
    <row r="969" spans="1:9">
      <c r="A969" s="29" t="s">
        <v>1503</v>
      </c>
      <c r="B969" s="30"/>
      <c r="C969" s="30"/>
      <c r="D969" s="30"/>
      <c r="E969" s="30"/>
      <c r="F969" s="30"/>
      <c r="G969" s="30"/>
      <c r="H969" s="30"/>
      <c r="I969" s="31"/>
    </row>
    <row r="970" spans="1:9">
      <c r="A970" s="32" t="s">
        <v>351</v>
      </c>
      <c r="B970" s="33"/>
      <c r="C970" s="33"/>
      <c r="D970" s="33"/>
      <c r="E970" s="33"/>
      <c r="F970" s="33"/>
      <c r="G970" s="33"/>
      <c r="H970" s="33"/>
      <c r="I970" s="34"/>
    </row>
    <row r="971" spans="1:9">
      <c r="A971" s="35" t="s">
        <v>1504</v>
      </c>
      <c r="B971" s="36"/>
      <c r="C971" s="36"/>
      <c r="D971" s="36"/>
      <c r="E971" s="37"/>
      <c r="F971" s="37"/>
      <c r="G971" s="37"/>
      <c r="H971" s="37"/>
      <c r="I971" s="38"/>
    </row>
    <row r="972" spans="1:9">
      <c r="A972" s="39" t="s">
        <v>353</v>
      </c>
      <c r="B972" s="7" t="s">
        <v>17</v>
      </c>
      <c r="C972" s="39" t="s">
        <v>354</v>
      </c>
      <c r="D972" s="39" t="s">
        <v>355</v>
      </c>
      <c r="E972" s="39" t="s">
        <v>356</v>
      </c>
      <c r="F972" s="39" t="s">
        <v>357</v>
      </c>
      <c r="G972" s="39" t="s">
        <v>358</v>
      </c>
      <c r="H972" s="39" t="s">
        <v>359</v>
      </c>
      <c r="I972" s="39" t="s">
        <v>360</v>
      </c>
    </row>
    <row r="973" spans="1:9">
      <c r="A973" s="17" t="s">
        <v>1505</v>
      </c>
      <c r="B973" s="13" t="s">
        <v>1506</v>
      </c>
      <c r="C973" s="40" t="s">
        <v>363</v>
      </c>
      <c r="D973" s="41">
        <v>1</v>
      </c>
      <c r="E973" s="16">
        <v>1</v>
      </c>
      <c r="F973" s="16">
        <v>0</v>
      </c>
      <c r="G973" s="16">
        <v>16.5</v>
      </c>
      <c r="H973" s="16">
        <v>0</v>
      </c>
      <c r="I973" s="16">
        <v>16.5</v>
      </c>
    </row>
    <row r="974" spans="1:9" ht="22.5">
      <c r="A974" s="17" t="s">
        <v>1053</v>
      </c>
      <c r="B974" s="13" t="s">
        <v>1054</v>
      </c>
      <c r="C974" s="40" t="s">
        <v>363</v>
      </c>
      <c r="D974" s="41">
        <v>1</v>
      </c>
      <c r="E974" s="16">
        <v>1</v>
      </c>
      <c r="F974" s="16">
        <v>0</v>
      </c>
      <c r="G974" s="16">
        <v>1.73</v>
      </c>
      <c r="H974" s="16">
        <v>0</v>
      </c>
      <c r="I974" s="16">
        <v>1.73</v>
      </c>
    </row>
    <row r="975" spans="1:9" ht="22.5">
      <c r="A975" s="17" t="s">
        <v>1507</v>
      </c>
      <c r="B975" s="13" t="s">
        <v>1508</v>
      </c>
      <c r="C975" s="40" t="s">
        <v>363</v>
      </c>
      <c r="D975" s="41">
        <v>1</v>
      </c>
      <c r="E975" s="16">
        <v>1</v>
      </c>
      <c r="F975" s="16">
        <v>0</v>
      </c>
      <c r="G975" s="16">
        <v>1.2</v>
      </c>
      <c r="H975" s="16">
        <v>0</v>
      </c>
      <c r="I975" s="16">
        <v>1.2</v>
      </c>
    </row>
    <row r="976" spans="1:9" ht="22.5">
      <c r="A976" s="17" t="s">
        <v>1057</v>
      </c>
      <c r="B976" s="13" t="s">
        <v>1058</v>
      </c>
      <c r="C976" s="40" t="s">
        <v>363</v>
      </c>
      <c r="D976" s="41">
        <v>1</v>
      </c>
      <c r="E976" s="16">
        <v>1</v>
      </c>
      <c r="F976" s="16">
        <v>0</v>
      </c>
      <c r="G976" s="16">
        <v>1.67</v>
      </c>
      <c r="H976" s="16">
        <v>0</v>
      </c>
      <c r="I976" s="16">
        <v>1.67</v>
      </c>
    </row>
    <row r="977" spans="1:9" ht="22.5">
      <c r="A977" s="17" t="s">
        <v>1509</v>
      </c>
      <c r="B977" s="13" t="s">
        <v>1510</v>
      </c>
      <c r="C977" s="40" t="s">
        <v>363</v>
      </c>
      <c r="D977" s="41">
        <v>1</v>
      </c>
      <c r="E977" s="16">
        <v>1</v>
      </c>
      <c r="F977" s="16">
        <v>0</v>
      </c>
      <c r="G977" s="16">
        <v>0.45</v>
      </c>
      <c r="H977" s="16">
        <v>0</v>
      </c>
      <c r="I977" s="16">
        <v>0.45</v>
      </c>
    </row>
    <row r="978" spans="1:9" ht="22.5">
      <c r="A978" s="17" t="s">
        <v>1061</v>
      </c>
      <c r="B978" s="13" t="s">
        <v>1062</v>
      </c>
      <c r="C978" s="40" t="s">
        <v>363</v>
      </c>
      <c r="D978" s="41">
        <v>1</v>
      </c>
      <c r="E978" s="16">
        <v>1</v>
      </c>
      <c r="F978" s="16">
        <v>0</v>
      </c>
      <c r="G978" s="16">
        <v>0.11</v>
      </c>
      <c r="H978" s="16">
        <v>0</v>
      </c>
      <c r="I978" s="16">
        <v>0.11</v>
      </c>
    </row>
    <row r="979" spans="1:9" ht="22.5">
      <c r="A979" s="17" t="s">
        <v>1063</v>
      </c>
      <c r="B979" s="13" t="s">
        <v>1064</v>
      </c>
      <c r="C979" s="40" t="s">
        <v>363</v>
      </c>
      <c r="D979" s="41">
        <v>1</v>
      </c>
      <c r="E979" s="16">
        <v>1</v>
      </c>
      <c r="F979" s="16">
        <v>0</v>
      </c>
      <c r="G979" s="16">
        <v>1.04</v>
      </c>
      <c r="H979" s="16">
        <v>0</v>
      </c>
      <c r="I979" s="16">
        <v>1.04</v>
      </c>
    </row>
    <row r="980" spans="1:9">
      <c r="A980" s="17" t="s">
        <v>1511</v>
      </c>
      <c r="B980" s="17" t="s">
        <v>1512</v>
      </c>
      <c r="C980" s="40" t="s">
        <v>363</v>
      </c>
      <c r="D980" s="41">
        <v>1</v>
      </c>
      <c r="E980" s="16">
        <v>1</v>
      </c>
      <c r="F980" s="16">
        <v>0</v>
      </c>
      <c r="G980" s="16">
        <v>0.28999999999999998</v>
      </c>
      <c r="H980" s="16">
        <v>0</v>
      </c>
      <c r="I980" s="16">
        <v>0.28999999999999998</v>
      </c>
    </row>
    <row r="983" spans="1:9">
      <c r="A983" s="29" t="s">
        <v>1513</v>
      </c>
      <c r="B983" s="30"/>
      <c r="C983" s="30"/>
      <c r="D983" s="30"/>
      <c r="E983" s="30"/>
      <c r="F983" s="30"/>
      <c r="G983" s="30"/>
      <c r="H983" s="30"/>
      <c r="I983" s="31"/>
    </row>
    <row r="984" spans="1:9">
      <c r="A984" s="32" t="s">
        <v>351</v>
      </c>
      <c r="B984" s="33"/>
      <c r="C984" s="33"/>
      <c r="D984" s="33"/>
      <c r="E984" s="33"/>
      <c r="F984" s="33"/>
      <c r="G984" s="33"/>
      <c r="H984" s="33"/>
      <c r="I984" s="34"/>
    </row>
    <row r="985" spans="1:9">
      <c r="A985" s="35" t="s">
        <v>1514</v>
      </c>
      <c r="B985" s="36"/>
      <c r="C985" s="36"/>
      <c r="D985" s="36"/>
      <c r="E985" s="37"/>
      <c r="F985" s="37"/>
      <c r="G985" s="37"/>
      <c r="H985" s="37"/>
      <c r="I985" s="38"/>
    </row>
    <row r="986" spans="1:9">
      <c r="A986" s="39" t="s">
        <v>353</v>
      </c>
      <c r="B986" s="7" t="s">
        <v>17</v>
      </c>
      <c r="C986" s="39" t="s">
        <v>354</v>
      </c>
      <c r="D986" s="39" t="s">
        <v>355</v>
      </c>
      <c r="E986" s="39" t="s">
        <v>356</v>
      </c>
      <c r="F986" s="39" t="s">
        <v>357</v>
      </c>
      <c r="G986" s="39" t="s">
        <v>358</v>
      </c>
      <c r="H986" s="39" t="s">
        <v>359</v>
      </c>
      <c r="I986" s="39" t="s">
        <v>360</v>
      </c>
    </row>
    <row r="987" spans="1:9">
      <c r="A987" s="17" t="s">
        <v>1515</v>
      </c>
      <c r="B987" s="13" t="s">
        <v>1516</v>
      </c>
      <c r="C987" s="40" t="s">
        <v>363</v>
      </c>
      <c r="D987" s="41">
        <v>1</v>
      </c>
      <c r="E987" s="16">
        <v>1</v>
      </c>
      <c r="F987" s="16">
        <v>0</v>
      </c>
      <c r="G987" s="16">
        <v>21.26</v>
      </c>
      <c r="H987" s="16">
        <v>0</v>
      </c>
      <c r="I987" s="16">
        <v>21.26</v>
      </c>
    </row>
    <row r="988" spans="1:9" ht="22.5">
      <c r="A988" s="17" t="s">
        <v>1053</v>
      </c>
      <c r="B988" s="13" t="s">
        <v>1054</v>
      </c>
      <c r="C988" s="40" t="s">
        <v>363</v>
      </c>
      <c r="D988" s="41">
        <v>1</v>
      </c>
      <c r="E988" s="16">
        <v>1</v>
      </c>
      <c r="F988" s="16">
        <v>0</v>
      </c>
      <c r="G988" s="16">
        <v>1.73</v>
      </c>
      <c r="H988" s="16">
        <v>0</v>
      </c>
      <c r="I988" s="16">
        <v>1.73</v>
      </c>
    </row>
    <row r="989" spans="1:9" ht="22.5">
      <c r="A989" s="17" t="s">
        <v>1507</v>
      </c>
      <c r="B989" s="13" t="s">
        <v>1508</v>
      </c>
      <c r="C989" s="40" t="s">
        <v>363</v>
      </c>
      <c r="D989" s="41">
        <v>1</v>
      </c>
      <c r="E989" s="16">
        <v>1</v>
      </c>
      <c r="F989" s="16">
        <v>0</v>
      </c>
      <c r="G989" s="16">
        <v>1.2</v>
      </c>
      <c r="H989" s="16">
        <v>0</v>
      </c>
      <c r="I989" s="16">
        <v>1.2</v>
      </c>
    </row>
    <row r="990" spans="1:9" ht="22.5">
      <c r="A990" s="17" t="s">
        <v>1057</v>
      </c>
      <c r="B990" s="13" t="s">
        <v>1058</v>
      </c>
      <c r="C990" s="40" t="s">
        <v>363</v>
      </c>
      <c r="D990" s="41">
        <v>1</v>
      </c>
      <c r="E990" s="16">
        <v>1</v>
      </c>
      <c r="F990" s="16">
        <v>0</v>
      </c>
      <c r="G990" s="16">
        <v>1.67</v>
      </c>
      <c r="H990" s="16">
        <v>0</v>
      </c>
      <c r="I990" s="16">
        <v>1.67</v>
      </c>
    </row>
    <row r="991" spans="1:9" ht="22.5">
      <c r="A991" s="17" t="s">
        <v>1509</v>
      </c>
      <c r="B991" s="13" t="s">
        <v>1510</v>
      </c>
      <c r="C991" s="40" t="s">
        <v>363</v>
      </c>
      <c r="D991" s="41">
        <v>1</v>
      </c>
      <c r="E991" s="16">
        <v>1</v>
      </c>
      <c r="F991" s="16">
        <v>0</v>
      </c>
      <c r="G991" s="16">
        <v>0.45</v>
      </c>
      <c r="H991" s="16">
        <v>0</v>
      </c>
      <c r="I991" s="16">
        <v>0.45</v>
      </c>
    </row>
    <row r="992" spans="1:9" ht="22.5">
      <c r="A992" s="17" t="s">
        <v>1061</v>
      </c>
      <c r="B992" s="13" t="s">
        <v>1062</v>
      </c>
      <c r="C992" s="40" t="s">
        <v>363</v>
      </c>
      <c r="D992" s="41">
        <v>1</v>
      </c>
      <c r="E992" s="16">
        <v>1</v>
      </c>
      <c r="F992" s="16">
        <v>0</v>
      </c>
      <c r="G992" s="16">
        <v>0.11</v>
      </c>
      <c r="H992" s="16">
        <v>0</v>
      </c>
      <c r="I992" s="16">
        <v>0.11</v>
      </c>
    </row>
    <row r="993" spans="1:9" ht="22.5">
      <c r="A993" s="17" t="s">
        <v>1063</v>
      </c>
      <c r="B993" s="13" t="s">
        <v>1064</v>
      </c>
      <c r="C993" s="40" t="s">
        <v>363</v>
      </c>
      <c r="D993" s="41">
        <v>1</v>
      </c>
      <c r="E993" s="16">
        <v>1</v>
      </c>
      <c r="F993" s="16">
        <v>0</v>
      </c>
      <c r="G993" s="16">
        <v>1.04</v>
      </c>
      <c r="H993" s="16">
        <v>0</v>
      </c>
      <c r="I993" s="16">
        <v>1.04</v>
      </c>
    </row>
    <row r="994" spans="1:9">
      <c r="A994" s="17" t="s">
        <v>1517</v>
      </c>
      <c r="B994" s="17" t="s">
        <v>1518</v>
      </c>
      <c r="C994" s="40" t="s">
        <v>363</v>
      </c>
      <c r="D994" s="41">
        <v>1</v>
      </c>
      <c r="E994" s="16">
        <v>1</v>
      </c>
      <c r="F994" s="16">
        <v>0</v>
      </c>
      <c r="G994" s="16">
        <v>0.38</v>
      </c>
      <c r="H994" s="16">
        <v>0</v>
      </c>
      <c r="I994" s="16">
        <v>0.38</v>
      </c>
    </row>
    <row r="997" spans="1:9">
      <c r="A997" s="29" t="s">
        <v>1519</v>
      </c>
      <c r="B997" s="30"/>
      <c r="C997" s="30"/>
      <c r="D997" s="30"/>
      <c r="E997" s="30"/>
      <c r="F997" s="30"/>
      <c r="G997" s="30"/>
      <c r="H997" s="30"/>
      <c r="I997" s="31"/>
    </row>
    <row r="998" spans="1:9">
      <c r="A998" s="32" t="s">
        <v>351</v>
      </c>
      <c r="B998" s="33"/>
      <c r="C998" s="33"/>
      <c r="D998" s="33"/>
      <c r="E998" s="33"/>
      <c r="F998" s="33"/>
      <c r="G998" s="33"/>
      <c r="H998" s="33"/>
      <c r="I998" s="34"/>
    </row>
    <row r="999" spans="1:9">
      <c r="A999" s="35" t="s">
        <v>1520</v>
      </c>
      <c r="B999" s="36"/>
      <c r="C999" s="36"/>
      <c r="D999" s="36"/>
      <c r="E999" s="37"/>
      <c r="F999" s="37"/>
      <c r="G999" s="37"/>
      <c r="H999" s="37"/>
      <c r="I999" s="38"/>
    </row>
    <row r="1000" spans="1:9">
      <c r="A1000" s="39" t="s">
        <v>353</v>
      </c>
      <c r="B1000" s="7" t="s">
        <v>17</v>
      </c>
      <c r="C1000" s="39" t="s">
        <v>354</v>
      </c>
      <c r="D1000" s="39" t="s">
        <v>355</v>
      </c>
      <c r="E1000" s="39" t="s">
        <v>356</v>
      </c>
      <c r="F1000" s="39" t="s">
        <v>357</v>
      </c>
      <c r="G1000" s="39" t="s">
        <v>358</v>
      </c>
      <c r="H1000" s="39" t="s">
        <v>359</v>
      </c>
      <c r="I1000" s="39" t="s">
        <v>360</v>
      </c>
    </row>
    <row r="1001" spans="1:9">
      <c r="A1001" s="17" t="s">
        <v>1505</v>
      </c>
      <c r="B1001" s="17" t="s">
        <v>1506</v>
      </c>
      <c r="C1001" s="40" t="s">
        <v>363</v>
      </c>
      <c r="D1001" s="41">
        <v>1.7979999999999999E-2</v>
      </c>
      <c r="E1001" s="16">
        <v>1</v>
      </c>
      <c r="F1001" s="16">
        <v>0</v>
      </c>
      <c r="G1001" s="16">
        <v>16.5</v>
      </c>
      <c r="H1001" s="16">
        <v>0</v>
      </c>
      <c r="I1001" s="16">
        <v>0.28999999999999998</v>
      </c>
    </row>
    <row r="1004" spans="1:9">
      <c r="A1004" s="29" t="s">
        <v>1521</v>
      </c>
      <c r="B1004" s="30"/>
      <c r="C1004" s="30"/>
      <c r="D1004" s="30"/>
      <c r="E1004" s="30"/>
      <c r="F1004" s="30"/>
      <c r="G1004" s="30"/>
      <c r="H1004" s="30"/>
      <c r="I1004" s="31"/>
    </row>
    <row r="1005" spans="1:9">
      <c r="A1005" s="32" t="s">
        <v>351</v>
      </c>
      <c r="B1005" s="33"/>
      <c r="C1005" s="33"/>
      <c r="D1005" s="33"/>
      <c r="E1005" s="33"/>
      <c r="F1005" s="33"/>
      <c r="G1005" s="33"/>
      <c r="H1005" s="33"/>
      <c r="I1005" s="34"/>
    </row>
    <row r="1006" spans="1:9">
      <c r="A1006" s="35" t="s">
        <v>1522</v>
      </c>
      <c r="B1006" s="36"/>
      <c r="C1006" s="36"/>
      <c r="D1006" s="36"/>
      <c r="E1006" s="37"/>
      <c r="F1006" s="37"/>
      <c r="G1006" s="37"/>
      <c r="H1006" s="37"/>
      <c r="I1006" s="38"/>
    </row>
    <row r="1007" spans="1:9">
      <c r="A1007" s="39" t="s">
        <v>353</v>
      </c>
      <c r="B1007" s="7" t="s">
        <v>17</v>
      </c>
      <c r="C1007" s="39" t="s">
        <v>354</v>
      </c>
      <c r="D1007" s="39" t="s">
        <v>355</v>
      </c>
      <c r="E1007" s="39" t="s">
        <v>356</v>
      </c>
      <c r="F1007" s="39" t="s">
        <v>357</v>
      </c>
      <c r="G1007" s="39" t="s">
        <v>358</v>
      </c>
      <c r="H1007" s="39" t="s">
        <v>359</v>
      </c>
      <c r="I1007" s="39" t="s">
        <v>360</v>
      </c>
    </row>
    <row r="1008" spans="1:9">
      <c r="A1008" s="17" t="s">
        <v>1515</v>
      </c>
      <c r="B1008" s="17" t="s">
        <v>1516</v>
      </c>
      <c r="C1008" s="40" t="s">
        <v>363</v>
      </c>
      <c r="D1008" s="41">
        <v>1.7979999999999999E-2</v>
      </c>
      <c r="E1008" s="16">
        <v>1</v>
      </c>
      <c r="F1008" s="16">
        <v>0</v>
      </c>
      <c r="G1008" s="16">
        <v>21.26</v>
      </c>
      <c r="H1008" s="16">
        <v>0</v>
      </c>
      <c r="I1008" s="16">
        <v>0.38</v>
      </c>
    </row>
    <row r="1011" spans="1:9">
      <c r="A1011" s="29" t="s">
        <v>1523</v>
      </c>
      <c r="B1011" s="30"/>
      <c r="C1011" s="30"/>
      <c r="D1011" s="30"/>
      <c r="E1011" s="30"/>
      <c r="F1011" s="30"/>
      <c r="G1011" s="30"/>
      <c r="H1011" s="30"/>
      <c r="I1011" s="31"/>
    </row>
    <row r="1012" spans="1:9">
      <c r="A1012" s="32" t="s">
        <v>351</v>
      </c>
      <c r="B1012" s="33"/>
      <c r="C1012" s="33"/>
      <c r="D1012" s="33"/>
      <c r="E1012" s="33"/>
      <c r="F1012" s="33"/>
      <c r="G1012" s="33"/>
      <c r="H1012" s="33"/>
      <c r="I1012" s="34"/>
    </row>
    <row r="1013" spans="1:9">
      <c r="A1013" s="35" t="s">
        <v>1524</v>
      </c>
      <c r="B1013" s="36"/>
      <c r="C1013" s="36"/>
      <c r="D1013" s="36"/>
      <c r="E1013" s="37"/>
      <c r="F1013" s="37"/>
      <c r="G1013" s="37"/>
      <c r="H1013" s="37"/>
      <c r="I1013" s="38"/>
    </row>
    <row r="1014" spans="1:9">
      <c r="A1014" s="39" t="s">
        <v>353</v>
      </c>
      <c r="B1014" s="7" t="s">
        <v>17</v>
      </c>
      <c r="C1014" s="39" t="s">
        <v>354</v>
      </c>
      <c r="D1014" s="39" t="s">
        <v>355</v>
      </c>
      <c r="E1014" s="39" t="s">
        <v>356</v>
      </c>
      <c r="F1014" s="39" t="s">
        <v>357</v>
      </c>
      <c r="G1014" s="39" t="s">
        <v>358</v>
      </c>
      <c r="H1014" s="39" t="s">
        <v>359</v>
      </c>
      <c r="I1014" s="39" t="s">
        <v>360</v>
      </c>
    </row>
    <row r="1015" spans="1:9" ht="22.5">
      <c r="A1015" s="17" t="s">
        <v>1525</v>
      </c>
      <c r="B1015" s="13" t="s">
        <v>1526</v>
      </c>
      <c r="C1015" s="40" t="s">
        <v>47</v>
      </c>
      <c r="D1015" s="41">
        <v>1</v>
      </c>
      <c r="E1015" s="16">
        <v>1</v>
      </c>
      <c r="F1015" s="16">
        <v>0</v>
      </c>
      <c r="G1015" s="16">
        <v>2.5299999999999998</v>
      </c>
      <c r="H1015" s="16">
        <v>0</v>
      </c>
      <c r="I1015" s="16">
        <v>2.5299999999999998</v>
      </c>
    </row>
    <row r="1016" spans="1:9" ht="33.75">
      <c r="A1016" s="17" t="s">
        <v>718</v>
      </c>
      <c r="B1016" s="13" t="s">
        <v>719</v>
      </c>
      <c r="C1016" s="40" t="s">
        <v>47</v>
      </c>
      <c r="D1016" s="41">
        <v>1</v>
      </c>
      <c r="E1016" s="16">
        <v>1</v>
      </c>
      <c r="F1016" s="16">
        <v>0</v>
      </c>
      <c r="G1016" s="16">
        <v>1.31</v>
      </c>
      <c r="H1016" s="16">
        <v>0</v>
      </c>
      <c r="I1016" s="16">
        <v>1.31</v>
      </c>
    </row>
    <row r="1017" spans="1:9">
      <c r="A1017" s="17" t="s">
        <v>662</v>
      </c>
      <c r="B1017" s="13" t="s">
        <v>663</v>
      </c>
      <c r="C1017" s="40" t="s">
        <v>363</v>
      </c>
      <c r="D1017" s="41">
        <v>0.128</v>
      </c>
      <c r="E1017" s="16">
        <v>1</v>
      </c>
      <c r="F1017" s="16">
        <v>0</v>
      </c>
      <c r="G1017" s="16">
        <v>23.83</v>
      </c>
      <c r="H1017" s="16">
        <v>0</v>
      </c>
      <c r="I1017" s="16">
        <v>3.05</v>
      </c>
    </row>
    <row r="1018" spans="1:9">
      <c r="A1018" s="17" t="s">
        <v>415</v>
      </c>
      <c r="B1018" s="17" t="s">
        <v>416</v>
      </c>
      <c r="C1018" s="40" t="s">
        <v>363</v>
      </c>
      <c r="D1018" s="41">
        <v>0.128</v>
      </c>
      <c r="E1018" s="16">
        <v>1</v>
      </c>
      <c r="F1018" s="16">
        <v>0</v>
      </c>
      <c r="G1018" s="16">
        <v>31.14</v>
      </c>
      <c r="H1018" s="16">
        <v>0</v>
      </c>
      <c r="I1018" s="16">
        <v>3.98</v>
      </c>
    </row>
    <row r="1021" spans="1:9">
      <c r="A1021" s="29" t="s">
        <v>1527</v>
      </c>
      <c r="B1021" s="30"/>
      <c r="C1021" s="30"/>
      <c r="D1021" s="30"/>
      <c r="E1021" s="30"/>
      <c r="F1021" s="30"/>
      <c r="G1021" s="30"/>
      <c r="H1021" s="30"/>
      <c r="I1021" s="31"/>
    </row>
    <row r="1022" spans="1:9">
      <c r="A1022" s="32" t="s">
        <v>351</v>
      </c>
      <c r="B1022" s="33"/>
      <c r="C1022" s="33"/>
      <c r="D1022" s="33"/>
      <c r="E1022" s="33"/>
      <c r="F1022" s="33"/>
      <c r="G1022" s="33"/>
      <c r="H1022" s="33"/>
      <c r="I1022" s="34"/>
    </row>
    <row r="1023" spans="1:9">
      <c r="A1023" s="35" t="s">
        <v>1528</v>
      </c>
      <c r="B1023" s="36"/>
      <c r="C1023" s="36"/>
      <c r="D1023" s="36"/>
      <c r="E1023" s="37"/>
      <c r="F1023" s="37"/>
      <c r="G1023" s="37"/>
      <c r="H1023" s="37"/>
      <c r="I1023" s="38"/>
    </row>
    <row r="1024" spans="1:9">
      <c r="A1024" s="39" t="s">
        <v>353</v>
      </c>
      <c r="B1024" s="7" t="s">
        <v>17</v>
      </c>
      <c r="C1024" s="39" t="s">
        <v>354</v>
      </c>
      <c r="D1024" s="39" t="s">
        <v>355</v>
      </c>
      <c r="E1024" s="39" t="s">
        <v>356</v>
      </c>
      <c r="F1024" s="39" t="s">
        <v>357</v>
      </c>
      <c r="G1024" s="39" t="s">
        <v>358</v>
      </c>
      <c r="H1024" s="39" t="s">
        <v>359</v>
      </c>
      <c r="I1024" s="39" t="s">
        <v>360</v>
      </c>
    </row>
    <row r="1025" spans="1:9">
      <c r="A1025" s="17" t="s">
        <v>1529</v>
      </c>
      <c r="B1025" s="13" t="s">
        <v>1530</v>
      </c>
      <c r="C1025" s="40" t="s">
        <v>47</v>
      </c>
      <c r="D1025" s="41">
        <v>1</v>
      </c>
      <c r="E1025" s="16">
        <v>1</v>
      </c>
      <c r="F1025" s="16">
        <v>0</v>
      </c>
      <c r="G1025" s="16">
        <v>6.81</v>
      </c>
      <c r="H1025" s="16">
        <v>0</v>
      </c>
      <c r="I1025" s="16">
        <v>6.81</v>
      </c>
    </row>
    <row r="1026" spans="1:9">
      <c r="A1026" s="17" t="s">
        <v>662</v>
      </c>
      <c r="B1026" s="13" t="s">
        <v>663</v>
      </c>
      <c r="C1026" s="40" t="s">
        <v>363</v>
      </c>
      <c r="D1026" s="41">
        <v>0.24199999999999999</v>
      </c>
      <c r="E1026" s="16">
        <v>1</v>
      </c>
      <c r="F1026" s="16">
        <v>0</v>
      </c>
      <c r="G1026" s="16">
        <v>23.83</v>
      </c>
      <c r="H1026" s="16">
        <v>0</v>
      </c>
      <c r="I1026" s="16">
        <v>5.76</v>
      </c>
    </row>
    <row r="1027" spans="1:9">
      <c r="A1027" s="17" t="s">
        <v>415</v>
      </c>
      <c r="B1027" s="17" t="s">
        <v>416</v>
      </c>
      <c r="C1027" s="40" t="s">
        <v>363</v>
      </c>
      <c r="D1027" s="41">
        <v>0.24199999999999999</v>
      </c>
      <c r="E1027" s="16">
        <v>1</v>
      </c>
      <c r="F1027" s="16">
        <v>0</v>
      </c>
      <c r="G1027" s="16">
        <v>31.14</v>
      </c>
      <c r="H1027" s="16">
        <v>0</v>
      </c>
      <c r="I1027" s="16">
        <v>7.53</v>
      </c>
    </row>
    <row r="1030" spans="1:9">
      <c r="A1030" s="29" t="s">
        <v>1531</v>
      </c>
      <c r="B1030" s="30"/>
      <c r="C1030" s="30"/>
      <c r="D1030" s="30"/>
      <c r="E1030" s="30"/>
      <c r="F1030" s="30"/>
      <c r="G1030" s="30"/>
      <c r="H1030" s="30"/>
      <c r="I1030" s="31"/>
    </row>
    <row r="1031" spans="1:9">
      <c r="A1031" s="32" t="s">
        <v>351</v>
      </c>
      <c r="B1031" s="33"/>
      <c r="C1031" s="33"/>
      <c r="D1031" s="33"/>
      <c r="E1031" s="33"/>
      <c r="F1031" s="33"/>
      <c r="G1031" s="33"/>
      <c r="H1031" s="33"/>
      <c r="I1031" s="34"/>
    </row>
    <row r="1032" spans="1:9">
      <c r="A1032" s="35" t="s">
        <v>1532</v>
      </c>
      <c r="B1032" s="36"/>
      <c r="C1032" s="36"/>
      <c r="D1032" s="36"/>
      <c r="E1032" s="37"/>
      <c r="F1032" s="37"/>
      <c r="G1032" s="37"/>
      <c r="H1032" s="37"/>
      <c r="I1032" s="38"/>
    </row>
    <row r="1033" spans="1:9">
      <c r="A1033" s="39" t="s">
        <v>353</v>
      </c>
      <c r="B1033" s="7" t="s">
        <v>17</v>
      </c>
      <c r="C1033" s="39" t="s">
        <v>354</v>
      </c>
      <c r="D1033" s="39" t="s">
        <v>355</v>
      </c>
      <c r="E1033" s="39" t="s">
        <v>356</v>
      </c>
      <c r="F1033" s="39" t="s">
        <v>357</v>
      </c>
      <c r="G1033" s="39" t="s">
        <v>358</v>
      </c>
      <c r="H1033" s="39" t="s">
        <v>359</v>
      </c>
      <c r="I1033" s="39" t="s">
        <v>360</v>
      </c>
    </row>
    <row r="1034" spans="1:9">
      <c r="A1034" s="17" t="s">
        <v>1529</v>
      </c>
      <c r="B1034" s="13" t="s">
        <v>1530</v>
      </c>
      <c r="C1034" s="40" t="s">
        <v>47</v>
      </c>
      <c r="D1034" s="41">
        <v>1</v>
      </c>
      <c r="E1034" s="16">
        <v>1</v>
      </c>
      <c r="F1034" s="16">
        <v>0</v>
      </c>
      <c r="G1034" s="16">
        <v>6.81</v>
      </c>
      <c r="H1034" s="16">
        <v>0</v>
      </c>
      <c r="I1034" s="16">
        <v>6.81</v>
      </c>
    </row>
    <row r="1035" spans="1:9">
      <c r="A1035" s="17" t="s">
        <v>662</v>
      </c>
      <c r="B1035" s="13" t="s">
        <v>663</v>
      </c>
      <c r="C1035" s="40" t="s">
        <v>363</v>
      </c>
      <c r="D1035" s="41">
        <v>0.317</v>
      </c>
      <c r="E1035" s="16">
        <v>1</v>
      </c>
      <c r="F1035" s="16">
        <v>0</v>
      </c>
      <c r="G1035" s="16">
        <v>23.83</v>
      </c>
      <c r="H1035" s="16">
        <v>0</v>
      </c>
      <c r="I1035" s="16">
        <v>7.55</v>
      </c>
    </row>
    <row r="1036" spans="1:9">
      <c r="A1036" s="17" t="s">
        <v>415</v>
      </c>
      <c r="B1036" s="17" t="s">
        <v>416</v>
      </c>
      <c r="C1036" s="40" t="s">
        <v>363</v>
      </c>
      <c r="D1036" s="41">
        <v>0.317</v>
      </c>
      <c r="E1036" s="16">
        <v>1</v>
      </c>
      <c r="F1036" s="16">
        <v>0</v>
      </c>
      <c r="G1036" s="16">
        <v>31.14</v>
      </c>
      <c r="H1036" s="16">
        <v>0</v>
      </c>
      <c r="I1036" s="16">
        <v>9.8699999999999992</v>
      </c>
    </row>
    <row r="1039" spans="1:9">
      <c r="A1039" s="29" t="s">
        <v>1533</v>
      </c>
      <c r="B1039" s="30"/>
      <c r="C1039" s="30"/>
      <c r="D1039" s="30"/>
      <c r="E1039" s="30"/>
      <c r="F1039" s="30"/>
      <c r="G1039" s="30"/>
      <c r="H1039" s="30"/>
      <c r="I1039" s="31"/>
    </row>
    <row r="1040" spans="1:9">
      <c r="A1040" s="32" t="s">
        <v>351</v>
      </c>
      <c r="B1040" s="33"/>
      <c r="C1040" s="33"/>
      <c r="D1040" s="33"/>
      <c r="E1040" s="33"/>
      <c r="F1040" s="33"/>
      <c r="G1040" s="33"/>
      <c r="H1040" s="33"/>
      <c r="I1040" s="34"/>
    </row>
    <row r="1041" spans="1:9">
      <c r="A1041" s="35" t="s">
        <v>1534</v>
      </c>
      <c r="B1041" s="36"/>
      <c r="C1041" s="36"/>
      <c r="D1041" s="36"/>
      <c r="E1041" s="37"/>
      <c r="F1041" s="37"/>
      <c r="G1041" s="37"/>
      <c r="H1041" s="37"/>
      <c r="I1041" s="38"/>
    </row>
    <row r="1042" spans="1:9">
      <c r="A1042" s="39" t="s">
        <v>353</v>
      </c>
      <c r="B1042" s="7" t="s">
        <v>17</v>
      </c>
      <c r="C1042" s="39" t="s">
        <v>354</v>
      </c>
      <c r="D1042" s="39" t="s">
        <v>355</v>
      </c>
      <c r="E1042" s="39" t="s">
        <v>356</v>
      </c>
      <c r="F1042" s="39" t="s">
        <v>357</v>
      </c>
      <c r="G1042" s="39" t="s">
        <v>358</v>
      </c>
      <c r="H1042" s="39" t="s">
        <v>359</v>
      </c>
      <c r="I1042" s="39" t="s">
        <v>360</v>
      </c>
    </row>
    <row r="1043" spans="1:9">
      <c r="A1043" s="17" t="s">
        <v>1529</v>
      </c>
      <c r="B1043" s="13" t="s">
        <v>1530</v>
      </c>
      <c r="C1043" s="40" t="s">
        <v>47</v>
      </c>
      <c r="D1043" s="41">
        <v>2</v>
      </c>
      <c r="E1043" s="16">
        <v>1</v>
      </c>
      <c r="F1043" s="16">
        <v>0</v>
      </c>
      <c r="G1043" s="16">
        <v>6.81</v>
      </c>
      <c r="H1043" s="16">
        <v>0</v>
      </c>
      <c r="I1043" s="16">
        <v>13.62</v>
      </c>
    </row>
    <row r="1044" spans="1:9">
      <c r="A1044" s="17" t="s">
        <v>662</v>
      </c>
      <c r="B1044" s="13" t="s">
        <v>663</v>
      </c>
      <c r="C1044" s="40" t="s">
        <v>363</v>
      </c>
      <c r="D1044" s="41">
        <v>0.57199999999999995</v>
      </c>
      <c r="E1044" s="16">
        <v>1</v>
      </c>
      <c r="F1044" s="16">
        <v>0</v>
      </c>
      <c r="G1044" s="16">
        <v>23.83</v>
      </c>
      <c r="H1044" s="16">
        <v>0</v>
      </c>
      <c r="I1044" s="16">
        <v>13.63</v>
      </c>
    </row>
    <row r="1045" spans="1:9">
      <c r="A1045" s="17" t="s">
        <v>415</v>
      </c>
      <c r="B1045" s="17" t="s">
        <v>416</v>
      </c>
      <c r="C1045" s="40" t="s">
        <v>363</v>
      </c>
      <c r="D1045" s="41">
        <v>0.57199999999999995</v>
      </c>
      <c r="E1045" s="16">
        <v>1</v>
      </c>
      <c r="F1045" s="16">
        <v>0</v>
      </c>
      <c r="G1045" s="16">
        <v>31.14</v>
      </c>
      <c r="H1045" s="16">
        <v>0</v>
      </c>
      <c r="I1045" s="16">
        <v>17.809999999999999</v>
      </c>
    </row>
    <row r="1048" spans="1:9">
      <c r="A1048" s="29" t="s">
        <v>1535</v>
      </c>
      <c r="B1048" s="30"/>
      <c r="C1048" s="30"/>
      <c r="D1048" s="30"/>
      <c r="E1048" s="30"/>
      <c r="F1048" s="30"/>
      <c r="G1048" s="30"/>
      <c r="H1048" s="30"/>
      <c r="I1048" s="31"/>
    </row>
    <row r="1049" spans="1:9">
      <c r="A1049" s="32" t="s">
        <v>351</v>
      </c>
      <c r="B1049" s="33"/>
      <c r="C1049" s="33"/>
      <c r="D1049" s="33"/>
      <c r="E1049" s="33"/>
      <c r="F1049" s="33"/>
      <c r="G1049" s="33"/>
      <c r="H1049" s="33"/>
      <c r="I1049" s="34"/>
    </row>
    <row r="1050" spans="1:9">
      <c r="A1050" s="35" t="s">
        <v>1536</v>
      </c>
      <c r="B1050" s="36"/>
      <c r="C1050" s="36"/>
      <c r="D1050" s="36"/>
      <c r="E1050" s="37"/>
      <c r="F1050" s="37"/>
      <c r="G1050" s="37"/>
      <c r="H1050" s="37"/>
      <c r="I1050" s="38"/>
    </row>
    <row r="1051" spans="1:9">
      <c r="A1051" s="39" t="s">
        <v>353</v>
      </c>
      <c r="B1051" s="7" t="s">
        <v>17</v>
      </c>
      <c r="C1051" s="39" t="s">
        <v>354</v>
      </c>
      <c r="D1051" s="39" t="s">
        <v>355</v>
      </c>
      <c r="E1051" s="39" t="s">
        <v>356</v>
      </c>
      <c r="F1051" s="39" t="s">
        <v>357</v>
      </c>
      <c r="G1051" s="39" t="s">
        <v>358</v>
      </c>
      <c r="H1051" s="39" t="s">
        <v>359</v>
      </c>
      <c r="I1051" s="39" t="s">
        <v>360</v>
      </c>
    </row>
    <row r="1052" spans="1:9">
      <c r="A1052" s="17" t="s">
        <v>1529</v>
      </c>
      <c r="B1052" s="13" t="s">
        <v>1530</v>
      </c>
      <c r="C1052" s="40" t="s">
        <v>47</v>
      </c>
      <c r="D1052" s="41">
        <v>1</v>
      </c>
      <c r="E1052" s="16">
        <v>1</v>
      </c>
      <c r="F1052" s="16">
        <v>0</v>
      </c>
      <c r="G1052" s="16">
        <v>6.81</v>
      </c>
      <c r="H1052" s="16">
        <v>0</v>
      </c>
      <c r="I1052" s="16">
        <v>6.81</v>
      </c>
    </row>
    <row r="1053" spans="1:9">
      <c r="A1053" s="17" t="s">
        <v>662</v>
      </c>
      <c r="B1053" s="13" t="s">
        <v>663</v>
      </c>
      <c r="C1053" s="40" t="s">
        <v>363</v>
      </c>
      <c r="D1053" s="41">
        <v>0.51100000000000001</v>
      </c>
      <c r="E1053" s="16">
        <v>1</v>
      </c>
      <c r="F1053" s="16">
        <v>0</v>
      </c>
      <c r="G1053" s="16">
        <v>23.83</v>
      </c>
      <c r="H1053" s="16">
        <v>0</v>
      </c>
      <c r="I1053" s="16">
        <v>12.17</v>
      </c>
    </row>
    <row r="1054" spans="1:9">
      <c r="A1054" s="17" t="s">
        <v>415</v>
      </c>
      <c r="B1054" s="17" t="s">
        <v>416</v>
      </c>
      <c r="C1054" s="40" t="s">
        <v>363</v>
      </c>
      <c r="D1054" s="41">
        <v>0.51100000000000001</v>
      </c>
      <c r="E1054" s="16">
        <v>1</v>
      </c>
      <c r="F1054" s="16">
        <v>0</v>
      </c>
      <c r="G1054" s="16">
        <v>31.14</v>
      </c>
      <c r="H1054" s="16">
        <v>0</v>
      </c>
      <c r="I1054" s="16">
        <v>15.91</v>
      </c>
    </row>
    <row r="1057" spans="1:9">
      <c r="A1057" s="29" t="s">
        <v>1537</v>
      </c>
      <c r="B1057" s="30"/>
      <c r="C1057" s="30"/>
      <c r="D1057" s="30"/>
      <c r="E1057" s="30"/>
      <c r="F1057" s="30"/>
      <c r="G1057" s="30"/>
      <c r="H1057" s="30"/>
      <c r="I1057" s="31"/>
    </row>
    <row r="1058" spans="1:9">
      <c r="A1058" s="32" t="s">
        <v>351</v>
      </c>
      <c r="B1058" s="33"/>
      <c r="C1058" s="33"/>
      <c r="D1058" s="33"/>
      <c r="E1058" s="33"/>
      <c r="F1058" s="33"/>
      <c r="G1058" s="33"/>
      <c r="H1058" s="33"/>
      <c r="I1058" s="34"/>
    </row>
    <row r="1059" spans="1:9">
      <c r="A1059" s="35" t="s">
        <v>1538</v>
      </c>
      <c r="B1059" s="36"/>
      <c r="C1059" s="36"/>
      <c r="D1059" s="36"/>
      <c r="E1059" s="37"/>
      <c r="F1059" s="37"/>
      <c r="G1059" s="37"/>
      <c r="H1059" s="37"/>
      <c r="I1059" s="38"/>
    </row>
    <row r="1060" spans="1:9">
      <c r="A1060" s="39" t="s">
        <v>353</v>
      </c>
      <c r="B1060" s="7" t="s">
        <v>17</v>
      </c>
      <c r="C1060" s="39" t="s">
        <v>354</v>
      </c>
      <c r="D1060" s="39" t="s">
        <v>355</v>
      </c>
      <c r="E1060" s="39" t="s">
        <v>356</v>
      </c>
      <c r="F1060" s="39" t="s">
        <v>357</v>
      </c>
      <c r="G1060" s="39" t="s">
        <v>358</v>
      </c>
      <c r="H1060" s="39" t="s">
        <v>359</v>
      </c>
      <c r="I1060" s="39" t="s">
        <v>360</v>
      </c>
    </row>
    <row r="1061" spans="1:9">
      <c r="A1061" s="17" t="s">
        <v>1539</v>
      </c>
      <c r="B1061" s="13" t="s">
        <v>1540</v>
      </c>
      <c r="C1061" s="40" t="s">
        <v>47</v>
      </c>
      <c r="D1061" s="41">
        <v>1</v>
      </c>
      <c r="E1061" s="16">
        <v>1</v>
      </c>
      <c r="F1061" s="16">
        <v>0</v>
      </c>
      <c r="G1061" s="16">
        <v>5.98</v>
      </c>
      <c r="H1061" s="16">
        <v>0</v>
      </c>
      <c r="I1061" s="16">
        <v>5.98</v>
      </c>
    </row>
    <row r="1062" spans="1:9">
      <c r="A1062" s="17" t="s">
        <v>662</v>
      </c>
      <c r="B1062" s="13" t="s">
        <v>663</v>
      </c>
      <c r="C1062" s="40" t="s">
        <v>363</v>
      </c>
      <c r="D1062" s="41">
        <v>0.23200000000000001</v>
      </c>
      <c r="E1062" s="16">
        <v>1</v>
      </c>
      <c r="F1062" s="16">
        <v>0</v>
      </c>
      <c r="G1062" s="16">
        <v>23.83</v>
      </c>
      <c r="H1062" s="16">
        <v>0</v>
      </c>
      <c r="I1062" s="16">
        <v>5.52</v>
      </c>
    </row>
    <row r="1063" spans="1:9">
      <c r="A1063" s="17" t="s">
        <v>415</v>
      </c>
      <c r="B1063" s="17" t="s">
        <v>416</v>
      </c>
      <c r="C1063" s="40" t="s">
        <v>363</v>
      </c>
      <c r="D1063" s="41">
        <v>0.23200000000000001</v>
      </c>
      <c r="E1063" s="16">
        <v>1</v>
      </c>
      <c r="F1063" s="16">
        <v>0</v>
      </c>
      <c r="G1063" s="16">
        <v>31.14</v>
      </c>
      <c r="H1063" s="16">
        <v>0</v>
      </c>
      <c r="I1063" s="16">
        <v>7.22</v>
      </c>
    </row>
    <row r="1066" spans="1:9">
      <c r="A1066" s="29" t="s">
        <v>1541</v>
      </c>
      <c r="B1066" s="30"/>
      <c r="C1066" s="30"/>
      <c r="D1066" s="30"/>
      <c r="E1066" s="30"/>
      <c r="F1066" s="30"/>
      <c r="G1066" s="30"/>
      <c r="H1066" s="30"/>
      <c r="I1066" s="31"/>
    </row>
    <row r="1067" spans="1:9">
      <c r="A1067" s="32" t="s">
        <v>351</v>
      </c>
      <c r="B1067" s="33"/>
      <c r="C1067" s="33"/>
      <c r="D1067" s="33"/>
      <c r="E1067" s="33"/>
      <c r="F1067" s="33"/>
      <c r="G1067" s="33"/>
      <c r="H1067" s="33"/>
      <c r="I1067" s="34"/>
    </row>
    <row r="1068" spans="1:9">
      <c r="A1068" s="35" t="s">
        <v>1542</v>
      </c>
      <c r="B1068" s="36"/>
      <c r="C1068" s="36"/>
      <c r="D1068" s="36"/>
      <c r="E1068" s="37"/>
      <c r="F1068" s="37"/>
      <c r="G1068" s="37"/>
      <c r="H1068" s="37"/>
      <c r="I1068" s="38"/>
    </row>
    <row r="1069" spans="1:9">
      <c r="A1069" s="39" t="s">
        <v>353</v>
      </c>
      <c r="B1069" s="7" t="s">
        <v>17</v>
      </c>
      <c r="C1069" s="39" t="s">
        <v>354</v>
      </c>
      <c r="D1069" s="39" t="s">
        <v>355</v>
      </c>
      <c r="E1069" s="39" t="s">
        <v>356</v>
      </c>
      <c r="F1069" s="39" t="s">
        <v>357</v>
      </c>
      <c r="G1069" s="39" t="s">
        <v>358</v>
      </c>
      <c r="H1069" s="39" t="s">
        <v>359</v>
      </c>
      <c r="I1069" s="39" t="s">
        <v>360</v>
      </c>
    </row>
    <row r="1070" spans="1:9">
      <c r="A1070" s="17" t="s">
        <v>1539</v>
      </c>
      <c r="B1070" s="13" t="s">
        <v>1540</v>
      </c>
      <c r="C1070" s="40" t="s">
        <v>47</v>
      </c>
      <c r="D1070" s="41">
        <v>2</v>
      </c>
      <c r="E1070" s="16">
        <v>1</v>
      </c>
      <c r="F1070" s="16">
        <v>0</v>
      </c>
      <c r="G1070" s="16">
        <v>5.98</v>
      </c>
      <c r="H1070" s="16">
        <v>0</v>
      </c>
      <c r="I1070" s="16">
        <v>11.96</v>
      </c>
    </row>
    <row r="1071" spans="1:9">
      <c r="A1071" s="17" t="s">
        <v>662</v>
      </c>
      <c r="B1071" s="13" t="s">
        <v>663</v>
      </c>
      <c r="C1071" s="40" t="s">
        <v>363</v>
      </c>
      <c r="D1071" s="41">
        <v>0.40200000000000002</v>
      </c>
      <c r="E1071" s="16">
        <v>1</v>
      </c>
      <c r="F1071" s="16">
        <v>0</v>
      </c>
      <c r="G1071" s="16">
        <v>23.83</v>
      </c>
      <c r="H1071" s="16">
        <v>0</v>
      </c>
      <c r="I1071" s="16">
        <v>9.57</v>
      </c>
    </row>
    <row r="1072" spans="1:9">
      <c r="A1072" s="17" t="s">
        <v>415</v>
      </c>
      <c r="B1072" s="17" t="s">
        <v>416</v>
      </c>
      <c r="C1072" s="40" t="s">
        <v>363</v>
      </c>
      <c r="D1072" s="41">
        <v>0.40200000000000002</v>
      </c>
      <c r="E1072" s="16">
        <v>1</v>
      </c>
      <c r="F1072" s="16">
        <v>0</v>
      </c>
      <c r="G1072" s="16">
        <v>31.14</v>
      </c>
      <c r="H1072" s="16">
        <v>0</v>
      </c>
      <c r="I1072" s="16">
        <v>12.51</v>
      </c>
    </row>
    <row r="1075" spans="1:9">
      <c r="A1075" s="29" t="s">
        <v>1543</v>
      </c>
      <c r="B1075" s="30"/>
      <c r="C1075" s="30"/>
      <c r="D1075" s="30"/>
      <c r="E1075" s="30"/>
      <c r="F1075" s="30"/>
      <c r="G1075" s="30"/>
      <c r="H1075" s="30"/>
      <c r="I1075" s="31"/>
    </row>
    <row r="1076" spans="1:9">
      <c r="A1076" s="32" t="s">
        <v>351</v>
      </c>
      <c r="B1076" s="33"/>
      <c r="C1076" s="33"/>
      <c r="D1076" s="33"/>
      <c r="E1076" s="33"/>
      <c r="F1076" s="33"/>
      <c r="G1076" s="33"/>
      <c r="H1076" s="33"/>
      <c r="I1076" s="34"/>
    </row>
    <row r="1077" spans="1:9">
      <c r="A1077" s="35" t="s">
        <v>1544</v>
      </c>
      <c r="B1077" s="36"/>
      <c r="C1077" s="36"/>
      <c r="D1077" s="36"/>
      <c r="E1077" s="37"/>
      <c r="F1077" s="37"/>
      <c r="G1077" s="37"/>
      <c r="H1077" s="37"/>
      <c r="I1077" s="38"/>
    </row>
    <row r="1078" spans="1:9">
      <c r="A1078" s="39" t="s">
        <v>353</v>
      </c>
      <c r="B1078" s="7" t="s">
        <v>17</v>
      </c>
      <c r="C1078" s="39" t="s">
        <v>354</v>
      </c>
      <c r="D1078" s="39" t="s">
        <v>355</v>
      </c>
      <c r="E1078" s="39" t="s">
        <v>356</v>
      </c>
      <c r="F1078" s="39" t="s">
        <v>357</v>
      </c>
      <c r="G1078" s="39" t="s">
        <v>358</v>
      </c>
      <c r="H1078" s="39" t="s">
        <v>359</v>
      </c>
      <c r="I1078" s="39" t="s">
        <v>360</v>
      </c>
    </row>
    <row r="1079" spans="1:9" ht="22.5">
      <c r="A1079" s="17" t="s">
        <v>471</v>
      </c>
      <c r="B1079" s="13" t="s">
        <v>472</v>
      </c>
      <c r="C1079" s="40" t="s">
        <v>62</v>
      </c>
      <c r="D1079" s="41">
        <v>1.1599999999999999</v>
      </c>
      <c r="E1079" s="16">
        <v>1</v>
      </c>
      <c r="F1079" s="16">
        <v>0</v>
      </c>
      <c r="G1079" s="16">
        <v>82</v>
      </c>
      <c r="H1079" s="16">
        <v>0</v>
      </c>
      <c r="I1079" s="16">
        <v>95.12</v>
      </c>
    </row>
    <row r="1080" spans="1:9">
      <c r="A1080" s="17" t="s">
        <v>1331</v>
      </c>
      <c r="B1080" s="13" t="s">
        <v>1332</v>
      </c>
      <c r="C1080" s="40" t="s">
        <v>74</v>
      </c>
      <c r="D1080" s="41">
        <v>116.4</v>
      </c>
      <c r="E1080" s="16">
        <v>1</v>
      </c>
      <c r="F1080" s="16">
        <v>0</v>
      </c>
      <c r="G1080" s="16">
        <v>1.27</v>
      </c>
      <c r="H1080" s="16">
        <v>0</v>
      </c>
      <c r="I1080" s="16">
        <v>147.82</v>
      </c>
    </row>
    <row r="1081" spans="1:9">
      <c r="A1081" s="17" t="s">
        <v>473</v>
      </c>
      <c r="B1081" s="13" t="s">
        <v>474</v>
      </c>
      <c r="C1081" s="40" t="s">
        <v>74</v>
      </c>
      <c r="D1081" s="41">
        <v>261.89</v>
      </c>
      <c r="E1081" s="16">
        <v>1</v>
      </c>
      <c r="F1081" s="16">
        <v>0</v>
      </c>
      <c r="G1081" s="16">
        <v>0.83</v>
      </c>
      <c r="H1081" s="16">
        <v>0</v>
      </c>
      <c r="I1081" s="16">
        <v>217.36</v>
      </c>
    </row>
    <row r="1082" spans="1:9">
      <c r="A1082" s="17" t="s">
        <v>364</v>
      </c>
      <c r="B1082" s="17" t="s">
        <v>365</v>
      </c>
      <c r="C1082" s="40" t="s">
        <v>363</v>
      </c>
      <c r="D1082" s="41">
        <v>11.23</v>
      </c>
      <c r="E1082" s="16">
        <v>1</v>
      </c>
      <c r="F1082" s="16">
        <v>0</v>
      </c>
      <c r="G1082" s="16">
        <v>22.76</v>
      </c>
      <c r="H1082" s="16">
        <v>0</v>
      </c>
      <c r="I1082" s="16">
        <v>255.59</v>
      </c>
    </row>
    <row r="1085" spans="1:9">
      <c r="A1085" s="29" t="s">
        <v>1545</v>
      </c>
      <c r="B1085" s="30"/>
      <c r="C1085" s="30"/>
      <c r="D1085" s="30"/>
      <c r="E1085" s="30"/>
      <c r="F1085" s="30"/>
      <c r="G1085" s="30"/>
      <c r="H1085" s="30"/>
      <c r="I1085" s="31"/>
    </row>
    <row r="1086" spans="1:9">
      <c r="A1086" s="32" t="s">
        <v>351</v>
      </c>
      <c r="B1086" s="33"/>
      <c r="C1086" s="33"/>
      <c r="D1086" s="33"/>
      <c r="E1086" s="33"/>
      <c r="F1086" s="33"/>
      <c r="G1086" s="33"/>
      <c r="H1086" s="33"/>
      <c r="I1086" s="34"/>
    </row>
    <row r="1087" spans="1:9">
      <c r="A1087" s="35" t="s">
        <v>1546</v>
      </c>
      <c r="B1087" s="36"/>
      <c r="C1087" s="36"/>
      <c r="D1087" s="36"/>
      <c r="E1087" s="37"/>
      <c r="F1087" s="37"/>
      <c r="G1087" s="37"/>
      <c r="H1087" s="37"/>
      <c r="I1087" s="38"/>
    </row>
    <row r="1088" spans="1:9">
      <c r="A1088" s="39" t="s">
        <v>353</v>
      </c>
      <c r="B1088" s="7" t="s">
        <v>17</v>
      </c>
      <c r="C1088" s="39" t="s">
        <v>354</v>
      </c>
      <c r="D1088" s="39" t="s">
        <v>355</v>
      </c>
      <c r="E1088" s="39" t="s">
        <v>356</v>
      </c>
      <c r="F1088" s="39" t="s">
        <v>357</v>
      </c>
      <c r="G1088" s="39" t="s">
        <v>358</v>
      </c>
      <c r="H1088" s="39" t="s">
        <v>359</v>
      </c>
      <c r="I1088" s="39" t="s">
        <v>360</v>
      </c>
    </row>
    <row r="1089" spans="1:9" ht="33.75">
      <c r="A1089" s="17" t="s">
        <v>505</v>
      </c>
      <c r="B1089" s="13" t="s">
        <v>78</v>
      </c>
      <c r="C1089" s="40" t="s">
        <v>62</v>
      </c>
      <c r="D1089" s="41">
        <v>4.2999999999999997E-2</v>
      </c>
      <c r="E1089" s="16">
        <v>1</v>
      </c>
      <c r="F1089" s="16">
        <v>0</v>
      </c>
      <c r="G1089" s="16">
        <v>476.52</v>
      </c>
      <c r="H1089" s="16">
        <v>0</v>
      </c>
      <c r="I1089" s="16">
        <v>20.49</v>
      </c>
    </row>
    <row r="1090" spans="1:9" ht="22.5">
      <c r="A1090" s="17" t="s">
        <v>1547</v>
      </c>
      <c r="B1090" s="13" t="s">
        <v>1548</v>
      </c>
      <c r="C1090" s="40" t="s">
        <v>74</v>
      </c>
      <c r="D1090" s="41">
        <v>1.36</v>
      </c>
      <c r="E1090" s="16">
        <v>1</v>
      </c>
      <c r="F1090" s="16">
        <v>0</v>
      </c>
      <c r="G1090" s="16">
        <v>9.15</v>
      </c>
      <c r="H1090" s="16">
        <v>0</v>
      </c>
      <c r="I1090" s="16">
        <v>12.44</v>
      </c>
    </row>
    <row r="1091" spans="1:9">
      <c r="A1091" s="17" t="s">
        <v>401</v>
      </c>
      <c r="B1091" s="13" t="s">
        <v>402</v>
      </c>
      <c r="C1091" s="40" t="s">
        <v>363</v>
      </c>
      <c r="D1091" s="41">
        <v>0.48599999999999999</v>
      </c>
      <c r="E1091" s="16">
        <v>1</v>
      </c>
      <c r="F1091" s="16">
        <v>0</v>
      </c>
      <c r="G1091" s="16">
        <v>28.5</v>
      </c>
      <c r="H1091" s="16">
        <v>0</v>
      </c>
      <c r="I1091" s="16">
        <v>13.85</v>
      </c>
    </row>
    <row r="1092" spans="1:9">
      <c r="A1092" s="17" t="s">
        <v>364</v>
      </c>
      <c r="B1092" s="17" t="s">
        <v>365</v>
      </c>
      <c r="C1092" s="40" t="s">
        <v>363</v>
      </c>
      <c r="D1092" s="41">
        <v>0.66500000000000004</v>
      </c>
      <c r="E1092" s="16">
        <v>1</v>
      </c>
      <c r="F1092" s="16">
        <v>0</v>
      </c>
      <c r="G1092" s="16">
        <v>22.76</v>
      </c>
      <c r="H1092" s="16">
        <v>0</v>
      </c>
      <c r="I1092" s="16">
        <v>15.13</v>
      </c>
    </row>
    <row r="1095" spans="1:9">
      <c r="A1095" s="29" t="s">
        <v>1549</v>
      </c>
      <c r="B1095" s="30"/>
      <c r="C1095" s="30"/>
      <c r="D1095" s="30"/>
      <c r="E1095" s="30"/>
      <c r="F1095" s="30"/>
      <c r="G1095" s="30"/>
      <c r="H1095" s="30"/>
      <c r="I1095" s="31"/>
    </row>
    <row r="1096" spans="1:9">
      <c r="A1096" s="32" t="s">
        <v>351</v>
      </c>
      <c r="B1096" s="33"/>
      <c r="C1096" s="33"/>
      <c r="D1096" s="33"/>
      <c r="E1096" s="33"/>
      <c r="F1096" s="33"/>
      <c r="G1096" s="33"/>
      <c r="H1096" s="33"/>
      <c r="I1096" s="34"/>
    </row>
    <row r="1097" spans="1:9">
      <c r="A1097" s="35" t="s">
        <v>1550</v>
      </c>
      <c r="B1097" s="36"/>
      <c r="C1097" s="36"/>
      <c r="D1097" s="36"/>
      <c r="E1097" s="37"/>
      <c r="F1097" s="37"/>
      <c r="G1097" s="37"/>
      <c r="H1097" s="37"/>
      <c r="I1097" s="38"/>
    </row>
    <row r="1098" spans="1:9">
      <c r="A1098" s="39" t="s">
        <v>353</v>
      </c>
      <c r="B1098" s="7" t="s">
        <v>17</v>
      </c>
      <c r="C1098" s="39" t="s">
        <v>354</v>
      </c>
      <c r="D1098" s="39" t="s">
        <v>355</v>
      </c>
      <c r="E1098" s="39" t="s">
        <v>356</v>
      </c>
      <c r="F1098" s="39" t="s">
        <v>357</v>
      </c>
      <c r="G1098" s="39" t="s">
        <v>358</v>
      </c>
      <c r="H1098" s="39" t="s">
        <v>359</v>
      </c>
      <c r="I1098" s="39" t="s">
        <v>360</v>
      </c>
    </row>
    <row r="1099" spans="1:9">
      <c r="A1099" s="17" t="s">
        <v>1551</v>
      </c>
      <c r="B1099" s="13" t="s">
        <v>1552</v>
      </c>
      <c r="C1099" s="40" t="s">
        <v>74</v>
      </c>
      <c r="D1099" s="41">
        <v>1.1100000000000001</v>
      </c>
      <c r="E1099" s="16">
        <v>1</v>
      </c>
      <c r="F1099" s="16">
        <v>0</v>
      </c>
      <c r="G1099" s="16">
        <v>8</v>
      </c>
      <c r="H1099" s="16">
        <v>0</v>
      </c>
      <c r="I1099" s="16">
        <v>8.8800000000000008</v>
      </c>
    </row>
    <row r="1100" spans="1:9">
      <c r="A1100" s="17" t="s">
        <v>454</v>
      </c>
      <c r="B1100" s="13" t="s">
        <v>455</v>
      </c>
      <c r="C1100" s="40" t="s">
        <v>363</v>
      </c>
      <c r="D1100" s="41">
        <v>1.4E-3</v>
      </c>
      <c r="E1100" s="16">
        <v>1</v>
      </c>
      <c r="F1100" s="16">
        <v>0</v>
      </c>
      <c r="G1100" s="16">
        <v>23.48</v>
      </c>
      <c r="H1100" s="16">
        <v>0</v>
      </c>
      <c r="I1100" s="16">
        <v>0.03</v>
      </c>
    </row>
    <row r="1101" spans="1:9">
      <c r="A1101" s="17" t="s">
        <v>456</v>
      </c>
      <c r="B1101" s="17" t="s">
        <v>457</v>
      </c>
      <c r="C1101" s="40" t="s">
        <v>363</v>
      </c>
      <c r="D1101" s="41">
        <v>8.8000000000000005E-3</v>
      </c>
      <c r="E1101" s="16">
        <v>1</v>
      </c>
      <c r="F1101" s="16">
        <v>0</v>
      </c>
      <c r="G1101" s="16">
        <v>28.29</v>
      </c>
      <c r="H1101" s="16">
        <v>0</v>
      </c>
      <c r="I1101" s="16">
        <v>0.24</v>
      </c>
    </row>
    <row r="1104" spans="1:9">
      <c r="A1104" s="29" t="s">
        <v>1553</v>
      </c>
      <c r="B1104" s="30"/>
      <c r="C1104" s="30"/>
      <c r="D1104" s="30"/>
      <c r="E1104" s="30"/>
      <c r="F1104" s="30"/>
      <c r="G1104" s="30"/>
      <c r="H1104" s="30"/>
      <c r="I1104" s="31"/>
    </row>
    <row r="1105" spans="1:9">
      <c r="A1105" s="32" t="s">
        <v>351</v>
      </c>
      <c r="B1105" s="33"/>
      <c r="C1105" s="33"/>
      <c r="D1105" s="33"/>
      <c r="E1105" s="33"/>
      <c r="F1105" s="33"/>
      <c r="G1105" s="33"/>
      <c r="H1105" s="33"/>
      <c r="I1105" s="34"/>
    </row>
    <row r="1106" spans="1:9">
      <c r="A1106" s="35" t="s">
        <v>1554</v>
      </c>
      <c r="B1106" s="36"/>
      <c r="C1106" s="36"/>
      <c r="D1106" s="36"/>
      <c r="E1106" s="37"/>
      <c r="F1106" s="37"/>
      <c r="G1106" s="37"/>
      <c r="H1106" s="37"/>
      <c r="I1106" s="38"/>
    </row>
    <row r="1107" spans="1:9">
      <c r="A1107" s="39" t="s">
        <v>353</v>
      </c>
      <c r="B1107" s="7" t="s">
        <v>17</v>
      </c>
      <c r="C1107" s="39" t="s">
        <v>354</v>
      </c>
      <c r="D1107" s="39" t="s">
        <v>355</v>
      </c>
      <c r="E1107" s="39" t="s">
        <v>356</v>
      </c>
      <c r="F1107" s="39" t="s">
        <v>357</v>
      </c>
      <c r="G1107" s="39" t="s">
        <v>358</v>
      </c>
      <c r="H1107" s="39" t="s">
        <v>359</v>
      </c>
      <c r="I1107" s="39" t="s">
        <v>360</v>
      </c>
    </row>
    <row r="1108" spans="1:9">
      <c r="A1108" s="17" t="s">
        <v>1555</v>
      </c>
      <c r="B1108" s="13" t="s">
        <v>1556</v>
      </c>
      <c r="C1108" s="40" t="s">
        <v>363</v>
      </c>
      <c r="D1108" s="41">
        <v>1</v>
      </c>
      <c r="E1108" s="16">
        <v>1</v>
      </c>
      <c r="F1108" s="16">
        <v>0</v>
      </c>
      <c r="G1108" s="16">
        <v>14.28</v>
      </c>
      <c r="H1108" s="16">
        <v>0</v>
      </c>
      <c r="I1108" s="16">
        <v>14.28</v>
      </c>
    </row>
    <row r="1109" spans="1:9" ht="22.5">
      <c r="A1109" s="17" t="s">
        <v>1053</v>
      </c>
      <c r="B1109" s="13" t="s">
        <v>1054</v>
      </c>
      <c r="C1109" s="40" t="s">
        <v>363</v>
      </c>
      <c r="D1109" s="41">
        <v>1</v>
      </c>
      <c r="E1109" s="16">
        <v>1</v>
      </c>
      <c r="F1109" s="16">
        <v>0</v>
      </c>
      <c r="G1109" s="16">
        <v>1.73</v>
      </c>
      <c r="H1109" s="16">
        <v>0</v>
      </c>
      <c r="I1109" s="16">
        <v>1.73</v>
      </c>
    </row>
    <row r="1110" spans="1:9" ht="22.5">
      <c r="A1110" s="17" t="s">
        <v>1211</v>
      </c>
      <c r="B1110" s="13" t="s">
        <v>1212</v>
      </c>
      <c r="C1110" s="40" t="s">
        <v>363</v>
      </c>
      <c r="D1110" s="41">
        <v>1</v>
      </c>
      <c r="E1110" s="16">
        <v>1</v>
      </c>
      <c r="F1110" s="16">
        <v>0</v>
      </c>
      <c r="G1110" s="16">
        <v>0.9</v>
      </c>
      <c r="H1110" s="16">
        <v>0</v>
      </c>
      <c r="I1110" s="16">
        <v>0.9</v>
      </c>
    </row>
    <row r="1111" spans="1:9" ht="22.5">
      <c r="A1111" s="17" t="s">
        <v>1057</v>
      </c>
      <c r="B1111" s="13" t="s">
        <v>1058</v>
      </c>
      <c r="C1111" s="40" t="s">
        <v>363</v>
      </c>
      <c r="D1111" s="41">
        <v>1</v>
      </c>
      <c r="E1111" s="16">
        <v>1</v>
      </c>
      <c r="F1111" s="16">
        <v>0</v>
      </c>
      <c r="G1111" s="16">
        <v>1.67</v>
      </c>
      <c r="H1111" s="16">
        <v>0</v>
      </c>
      <c r="I1111" s="16">
        <v>1.67</v>
      </c>
    </row>
    <row r="1112" spans="1:9" ht="22.5">
      <c r="A1112" s="17" t="s">
        <v>1213</v>
      </c>
      <c r="B1112" s="13" t="s">
        <v>1214</v>
      </c>
      <c r="C1112" s="40" t="s">
        <v>363</v>
      </c>
      <c r="D1112" s="41">
        <v>1</v>
      </c>
      <c r="E1112" s="16">
        <v>1</v>
      </c>
      <c r="F1112" s="16">
        <v>0</v>
      </c>
      <c r="G1112" s="16">
        <v>0.02</v>
      </c>
      <c r="H1112" s="16">
        <v>0</v>
      </c>
      <c r="I1112" s="16">
        <v>0.02</v>
      </c>
    </row>
    <row r="1113" spans="1:9" ht="22.5">
      <c r="A1113" s="17" t="s">
        <v>1061</v>
      </c>
      <c r="B1113" s="13" t="s">
        <v>1062</v>
      </c>
      <c r="C1113" s="40" t="s">
        <v>363</v>
      </c>
      <c r="D1113" s="41">
        <v>1</v>
      </c>
      <c r="E1113" s="16">
        <v>1</v>
      </c>
      <c r="F1113" s="16">
        <v>0</v>
      </c>
      <c r="G1113" s="16">
        <v>0.11</v>
      </c>
      <c r="H1113" s="16">
        <v>0</v>
      </c>
      <c r="I1113" s="16">
        <v>0.11</v>
      </c>
    </row>
    <row r="1114" spans="1:9" ht="22.5">
      <c r="A1114" s="17" t="s">
        <v>1063</v>
      </c>
      <c r="B1114" s="13" t="s">
        <v>1064</v>
      </c>
      <c r="C1114" s="40" t="s">
        <v>363</v>
      </c>
      <c r="D1114" s="41">
        <v>1</v>
      </c>
      <c r="E1114" s="16">
        <v>1</v>
      </c>
      <c r="F1114" s="16">
        <v>0</v>
      </c>
      <c r="G1114" s="16">
        <v>1.04</v>
      </c>
      <c r="H1114" s="16">
        <v>0</v>
      </c>
      <c r="I1114" s="16">
        <v>1.04</v>
      </c>
    </row>
    <row r="1115" spans="1:9">
      <c r="A1115" s="17" t="s">
        <v>1557</v>
      </c>
      <c r="B1115" s="17" t="s">
        <v>1558</v>
      </c>
      <c r="C1115" s="40" t="s">
        <v>363</v>
      </c>
      <c r="D1115" s="41">
        <v>1</v>
      </c>
      <c r="E1115" s="16">
        <v>1</v>
      </c>
      <c r="F1115" s="16">
        <v>0</v>
      </c>
      <c r="G1115" s="16">
        <v>0.21</v>
      </c>
      <c r="H1115" s="16">
        <v>0</v>
      </c>
      <c r="I1115" s="16">
        <v>0.21</v>
      </c>
    </row>
    <row r="1118" spans="1:9">
      <c r="A1118" s="29" t="s">
        <v>426</v>
      </c>
      <c r="B1118" s="30"/>
      <c r="C1118" s="30"/>
      <c r="D1118" s="30"/>
      <c r="E1118" s="30"/>
      <c r="F1118" s="30"/>
      <c r="G1118" s="30"/>
      <c r="H1118" s="30"/>
      <c r="I1118" s="31"/>
    </row>
    <row r="1119" spans="1:9">
      <c r="A1119" s="32" t="s">
        <v>351</v>
      </c>
      <c r="B1119" s="33"/>
      <c r="C1119" s="33"/>
      <c r="D1119" s="33"/>
      <c r="E1119" s="33"/>
      <c r="F1119" s="33"/>
      <c r="G1119" s="33"/>
      <c r="H1119" s="33"/>
      <c r="I1119" s="34"/>
    </row>
    <row r="1120" spans="1:9">
      <c r="A1120" s="35" t="s">
        <v>1559</v>
      </c>
      <c r="B1120" s="36"/>
      <c r="C1120" s="36"/>
      <c r="D1120" s="36"/>
      <c r="E1120" s="37"/>
      <c r="F1120" s="37"/>
      <c r="G1120" s="37"/>
      <c r="H1120" s="37"/>
      <c r="I1120" s="38"/>
    </row>
    <row r="1121" spans="1:9">
      <c r="A1121" s="39" t="s">
        <v>353</v>
      </c>
      <c r="B1121" s="7" t="s">
        <v>17</v>
      </c>
      <c r="C1121" s="39" t="s">
        <v>354</v>
      </c>
      <c r="D1121" s="39" t="s">
        <v>355</v>
      </c>
      <c r="E1121" s="39" t="s">
        <v>356</v>
      </c>
      <c r="F1121" s="39" t="s">
        <v>357</v>
      </c>
      <c r="G1121" s="39" t="s">
        <v>358</v>
      </c>
      <c r="H1121" s="39" t="s">
        <v>359</v>
      </c>
      <c r="I1121" s="39" t="s">
        <v>360</v>
      </c>
    </row>
    <row r="1122" spans="1:9">
      <c r="A1122" s="17" t="s">
        <v>364</v>
      </c>
      <c r="B1122" s="17" t="s">
        <v>365</v>
      </c>
      <c r="C1122" s="40" t="s">
        <v>363</v>
      </c>
      <c r="D1122" s="41">
        <v>3.9557666999999999</v>
      </c>
      <c r="E1122" s="16">
        <v>1</v>
      </c>
      <c r="F1122" s="16">
        <v>0</v>
      </c>
      <c r="G1122" s="16">
        <v>22.76</v>
      </c>
      <c r="H1122" s="16">
        <v>0</v>
      </c>
      <c r="I1122" s="16">
        <v>90.03</v>
      </c>
    </row>
    <row r="1125" spans="1:9">
      <c r="A1125" s="29" t="s">
        <v>436</v>
      </c>
      <c r="B1125" s="30"/>
      <c r="C1125" s="30"/>
      <c r="D1125" s="30"/>
      <c r="E1125" s="30"/>
      <c r="F1125" s="30"/>
      <c r="G1125" s="30"/>
      <c r="H1125" s="30"/>
      <c r="I1125" s="31"/>
    </row>
    <row r="1126" spans="1:9">
      <c r="A1126" s="32" t="s">
        <v>351</v>
      </c>
      <c r="B1126" s="33"/>
      <c r="C1126" s="33"/>
      <c r="D1126" s="33"/>
      <c r="E1126" s="33"/>
      <c r="F1126" s="33"/>
      <c r="G1126" s="33"/>
      <c r="H1126" s="33"/>
      <c r="I1126" s="34"/>
    </row>
    <row r="1127" spans="1:9">
      <c r="A1127" s="35" t="s">
        <v>1560</v>
      </c>
      <c r="B1127" s="36"/>
      <c r="C1127" s="36"/>
      <c r="D1127" s="36"/>
      <c r="E1127" s="37"/>
      <c r="F1127" s="37"/>
      <c r="G1127" s="37"/>
      <c r="H1127" s="37"/>
      <c r="I1127" s="38"/>
    </row>
    <row r="1128" spans="1:9">
      <c r="A1128" s="39" t="s">
        <v>353</v>
      </c>
      <c r="B1128" s="7" t="s">
        <v>17</v>
      </c>
      <c r="C1128" s="39" t="s">
        <v>354</v>
      </c>
      <c r="D1128" s="39" t="s">
        <v>355</v>
      </c>
      <c r="E1128" s="39" t="s">
        <v>356</v>
      </c>
      <c r="F1128" s="39" t="s">
        <v>357</v>
      </c>
      <c r="G1128" s="39" t="s">
        <v>358</v>
      </c>
      <c r="H1128" s="39" t="s">
        <v>359</v>
      </c>
      <c r="I1128" s="39" t="s">
        <v>360</v>
      </c>
    </row>
    <row r="1129" spans="1:9" ht="45">
      <c r="A1129" s="17" t="s">
        <v>438</v>
      </c>
      <c r="B1129" s="13" t="s">
        <v>439</v>
      </c>
      <c r="C1129" s="40" t="s">
        <v>432</v>
      </c>
      <c r="D1129" s="41">
        <v>5.9999999999999995E-4</v>
      </c>
      <c r="E1129" s="16">
        <v>1</v>
      </c>
      <c r="F1129" s="16">
        <v>0</v>
      </c>
      <c r="G1129" s="16">
        <v>74.08</v>
      </c>
      <c r="H1129" s="16">
        <v>0</v>
      </c>
      <c r="I1129" s="16">
        <v>0.04</v>
      </c>
    </row>
    <row r="1130" spans="1:9" ht="45">
      <c r="A1130" s="17" t="s">
        <v>440</v>
      </c>
      <c r="B1130" s="13" t="s">
        <v>441</v>
      </c>
      <c r="C1130" s="40" t="s">
        <v>435</v>
      </c>
      <c r="D1130" s="41">
        <v>5.4000000000000003E-3</v>
      </c>
      <c r="E1130" s="16">
        <v>1</v>
      </c>
      <c r="F1130" s="16">
        <v>0</v>
      </c>
      <c r="G1130" s="16">
        <v>319.69</v>
      </c>
      <c r="H1130" s="16">
        <v>0</v>
      </c>
      <c r="I1130" s="16">
        <v>1.72</v>
      </c>
    </row>
    <row r="1131" spans="1:9" ht="33.75">
      <c r="A1131" s="17" t="s">
        <v>442</v>
      </c>
      <c r="B1131" s="13" t="s">
        <v>443</v>
      </c>
      <c r="C1131" s="40" t="s">
        <v>435</v>
      </c>
      <c r="D1131" s="41">
        <v>0.19620000000000001</v>
      </c>
      <c r="E1131" s="16">
        <v>1</v>
      </c>
      <c r="F1131" s="16">
        <v>0</v>
      </c>
      <c r="G1131" s="16">
        <v>39.04</v>
      </c>
      <c r="H1131" s="16">
        <v>0</v>
      </c>
      <c r="I1131" s="16">
        <v>7.65</v>
      </c>
    </row>
    <row r="1132" spans="1:9">
      <c r="A1132" s="17" t="s">
        <v>364</v>
      </c>
      <c r="B1132" s="17" t="s">
        <v>365</v>
      </c>
      <c r="C1132" s="40" t="s">
        <v>363</v>
      </c>
      <c r="D1132" s="41">
        <v>0.78659999999999997</v>
      </c>
      <c r="E1132" s="16">
        <v>1</v>
      </c>
      <c r="F1132" s="16">
        <v>0</v>
      </c>
      <c r="G1132" s="16">
        <v>22.76</v>
      </c>
      <c r="H1132" s="16">
        <v>0</v>
      </c>
      <c r="I1132" s="16">
        <v>17.899999999999999</v>
      </c>
    </row>
    <row r="1135" spans="1:9">
      <c r="A1135" s="29" t="s">
        <v>1561</v>
      </c>
      <c r="B1135" s="30"/>
      <c r="C1135" s="30"/>
      <c r="D1135" s="30"/>
      <c r="E1135" s="30"/>
      <c r="F1135" s="30"/>
      <c r="G1135" s="30"/>
      <c r="H1135" s="30"/>
      <c r="I1135" s="31"/>
    </row>
    <row r="1136" spans="1:9">
      <c r="A1136" s="32" t="s">
        <v>351</v>
      </c>
      <c r="B1136" s="33"/>
      <c r="C1136" s="33"/>
      <c r="D1136" s="33"/>
      <c r="E1136" s="33"/>
      <c r="F1136" s="33"/>
      <c r="G1136" s="33"/>
      <c r="H1136" s="33"/>
      <c r="I1136" s="34"/>
    </row>
    <row r="1137" spans="1:9">
      <c r="A1137" s="35" t="s">
        <v>1562</v>
      </c>
      <c r="B1137" s="36"/>
      <c r="C1137" s="36"/>
      <c r="D1137" s="36"/>
      <c r="E1137" s="37"/>
      <c r="F1137" s="37"/>
      <c r="G1137" s="37"/>
      <c r="H1137" s="37"/>
      <c r="I1137" s="38"/>
    </row>
    <row r="1138" spans="1:9">
      <c r="A1138" s="39" t="s">
        <v>353</v>
      </c>
      <c r="B1138" s="7" t="s">
        <v>17</v>
      </c>
      <c r="C1138" s="39" t="s">
        <v>354</v>
      </c>
      <c r="D1138" s="39" t="s">
        <v>355</v>
      </c>
      <c r="E1138" s="39" t="s">
        <v>356</v>
      </c>
      <c r="F1138" s="39" t="s">
        <v>357</v>
      </c>
      <c r="G1138" s="39" t="s">
        <v>358</v>
      </c>
      <c r="H1138" s="39" t="s">
        <v>359</v>
      </c>
      <c r="I1138" s="39" t="s">
        <v>360</v>
      </c>
    </row>
    <row r="1139" spans="1:9">
      <c r="A1139" s="17" t="s">
        <v>1555</v>
      </c>
      <c r="B1139" s="17" t="s">
        <v>1556</v>
      </c>
      <c r="C1139" s="40" t="s">
        <v>363</v>
      </c>
      <c r="D1139" s="41">
        <v>1.4760000000000001E-2</v>
      </c>
      <c r="E1139" s="16">
        <v>1</v>
      </c>
      <c r="F1139" s="16">
        <v>0</v>
      </c>
      <c r="G1139" s="16">
        <v>14.28</v>
      </c>
      <c r="H1139" s="16">
        <v>0</v>
      </c>
      <c r="I1139" s="16">
        <v>0.21</v>
      </c>
    </row>
    <row r="1142" spans="1:9">
      <c r="A1142" s="29" t="s">
        <v>1563</v>
      </c>
      <c r="B1142" s="30"/>
      <c r="C1142" s="30"/>
      <c r="D1142" s="30"/>
      <c r="E1142" s="30"/>
      <c r="F1142" s="30"/>
      <c r="G1142" s="30"/>
      <c r="H1142" s="30"/>
      <c r="I1142" s="31"/>
    </row>
    <row r="1143" spans="1:9">
      <c r="A1143" s="32" t="s">
        <v>351</v>
      </c>
      <c r="B1143" s="33"/>
      <c r="C1143" s="33"/>
      <c r="D1143" s="33"/>
      <c r="E1143" s="33"/>
      <c r="F1143" s="33"/>
      <c r="G1143" s="33"/>
      <c r="H1143" s="33"/>
      <c r="I1143" s="34"/>
    </row>
    <row r="1144" spans="1:9">
      <c r="A1144" s="35" t="s">
        <v>1564</v>
      </c>
      <c r="B1144" s="36"/>
      <c r="C1144" s="36"/>
      <c r="D1144" s="36"/>
      <c r="E1144" s="37"/>
      <c r="F1144" s="37"/>
      <c r="G1144" s="37"/>
      <c r="H1144" s="37"/>
      <c r="I1144" s="38"/>
    </row>
    <row r="1145" spans="1:9">
      <c r="A1145" s="39" t="s">
        <v>353</v>
      </c>
      <c r="B1145" s="7" t="s">
        <v>17</v>
      </c>
      <c r="C1145" s="39" t="s">
        <v>354</v>
      </c>
      <c r="D1145" s="39" t="s">
        <v>355</v>
      </c>
      <c r="E1145" s="39" t="s">
        <v>356</v>
      </c>
      <c r="F1145" s="39" t="s">
        <v>357</v>
      </c>
      <c r="G1145" s="39" t="s">
        <v>358</v>
      </c>
      <c r="H1145" s="39" t="s">
        <v>359</v>
      </c>
      <c r="I1145" s="39" t="s">
        <v>360</v>
      </c>
    </row>
    <row r="1146" spans="1:9" ht="22.5">
      <c r="A1146" s="17" t="s">
        <v>1565</v>
      </c>
      <c r="B1146" s="13" t="s">
        <v>1566</v>
      </c>
      <c r="C1146" s="40" t="s">
        <v>47</v>
      </c>
      <c r="D1146" s="41">
        <v>1</v>
      </c>
      <c r="E1146" s="16">
        <v>1</v>
      </c>
      <c r="F1146" s="16">
        <v>0</v>
      </c>
      <c r="G1146" s="16">
        <v>12.84</v>
      </c>
      <c r="H1146" s="16">
        <v>0</v>
      </c>
      <c r="I1146" s="16">
        <v>12.84</v>
      </c>
    </row>
    <row r="1147" spans="1:9">
      <c r="A1147" s="17" t="s">
        <v>820</v>
      </c>
      <c r="B1147" s="13" t="s">
        <v>821</v>
      </c>
      <c r="C1147" s="40" t="s">
        <v>47</v>
      </c>
      <c r="D1147" s="41">
        <v>3.5000000000000001E-3</v>
      </c>
      <c r="E1147" s="16">
        <v>1</v>
      </c>
      <c r="F1147" s="16">
        <v>0</v>
      </c>
      <c r="G1147" s="16">
        <v>77.86</v>
      </c>
      <c r="H1147" s="16">
        <v>0</v>
      </c>
      <c r="I1147" s="16">
        <v>0.27</v>
      </c>
    </row>
    <row r="1148" spans="1:9" ht="22.5">
      <c r="A1148" s="17" t="s">
        <v>824</v>
      </c>
      <c r="B1148" s="13" t="s">
        <v>825</v>
      </c>
      <c r="C1148" s="40" t="s">
        <v>47</v>
      </c>
      <c r="D1148" s="41">
        <v>4.0000000000000001E-3</v>
      </c>
      <c r="E1148" s="16">
        <v>1</v>
      </c>
      <c r="F1148" s="16">
        <v>0</v>
      </c>
      <c r="G1148" s="16">
        <v>88.22</v>
      </c>
      <c r="H1148" s="16">
        <v>0</v>
      </c>
      <c r="I1148" s="16">
        <v>0.35</v>
      </c>
    </row>
    <row r="1149" spans="1:9" ht="22.5">
      <c r="A1149" s="17" t="s">
        <v>806</v>
      </c>
      <c r="B1149" s="13" t="s">
        <v>807</v>
      </c>
      <c r="C1149" s="40" t="s">
        <v>363</v>
      </c>
      <c r="D1149" s="41">
        <v>0.1338</v>
      </c>
      <c r="E1149" s="16">
        <v>1</v>
      </c>
      <c r="F1149" s="16">
        <v>0</v>
      </c>
      <c r="G1149" s="16">
        <v>22.99</v>
      </c>
      <c r="H1149" s="16">
        <v>0</v>
      </c>
      <c r="I1149" s="16">
        <v>3.07</v>
      </c>
    </row>
    <row r="1150" spans="1:9">
      <c r="A1150" s="17" t="s">
        <v>808</v>
      </c>
      <c r="B1150" s="17" t="s">
        <v>809</v>
      </c>
      <c r="C1150" s="40" t="s">
        <v>363</v>
      </c>
      <c r="D1150" s="41">
        <v>0.1338</v>
      </c>
      <c r="E1150" s="16">
        <v>1</v>
      </c>
      <c r="F1150" s="16">
        <v>0</v>
      </c>
      <c r="G1150" s="16">
        <v>27.84</v>
      </c>
      <c r="H1150" s="16">
        <v>0</v>
      </c>
      <c r="I1150" s="16">
        <v>3.72</v>
      </c>
    </row>
    <row r="1153" spans="1:9">
      <c r="A1153" s="29" t="s">
        <v>1567</v>
      </c>
      <c r="B1153" s="30"/>
      <c r="C1153" s="30"/>
      <c r="D1153" s="30"/>
      <c r="E1153" s="30"/>
      <c r="F1153" s="30"/>
      <c r="G1153" s="30"/>
      <c r="H1153" s="30"/>
      <c r="I1153" s="31"/>
    </row>
    <row r="1154" spans="1:9">
      <c r="A1154" s="32" t="s">
        <v>351</v>
      </c>
      <c r="B1154" s="33"/>
      <c r="C1154" s="33"/>
      <c r="D1154" s="33"/>
      <c r="E1154" s="33"/>
      <c r="F1154" s="33"/>
      <c r="G1154" s="33"/>
      <c r="H1154" s="33"/>
      <c r="I1154" s="34"/>
    </row>
    <row r="1155" spans="1:9">
      <c r="A1155" s="35" t="s">
        <v>1568</v>
      </c>
      <c r="B1155" s="36"/>
      <c r="C1155" s="36"/>
      <c r="D1155" s="36"/>
      <c r="E1155" s="37"/>
      <c r="F1155" s="37"/>
      <c r="G1155" s="37"/>
      <c r="H1155" s="37"/>
      <c r="I1155" s="38"/>
    </row>
    <row r="1156" spans="1:9">
      <c r="A1156" s="39" t="s">
        <v>353</v>
      </c>
      <c r="B1156" s="7" t="s">
        <v>17</v>
      </c>
      <c r="C1156" s="39" t="s">
        <v>354</v>
      </c>
      <c r="D1156" s="39" t="s">
        <v>355</v>
      </c>
      <c r="E1156" s="39" t="s">
        <v>356</v>
      </c>
      <c r="F1156" s="39" t="s">
        <v>357</v>
      </c>
      <c r="G1156" s="39" t="s">
        <v>358</v>
      </c>
      <c r="H1156" s="39" t="s">
        <v>359</v>
      </c>
      <c r="I1156" s="39" t="s">
        <v>360</v>
      </c>
    </row>
    <row r="1157" spans="1:9" ht="22.5">
      <c r="A1157" s="17" t="s">
        <v>1569</v>
      </c>
      <c r="B1157" s="13" t="s">
        <v>1570</v>
      </c>
      <c r="C1157" s="40" t="s">
        <v>47</v>
      </c>
      <c r="D1157" s="41">
        <v>1</v>
      </c>
      <c r="E1157" s="16">
        <v>1</v>
      </c>
      <c r="F1157" s="16">
        <v>0</v>
      </c>
      <c r="G1157" s="16">
        <v>19.32</v>
      </c>
      <c r="H1157" s="16">
        <v>0</v>
      </c>
      <c r="I1157" s="16">
        <v>19.32</v>
      </c>
    </row>
    <row r="1158" spans="1:9">
      <c r="A1158" s="17" t="s">
        <v>820</v>
      </c>
      <c r="B1158" s="13" t="s">
        <v>821</v>
      </c>
      <c r="C1158" s="40" t="s">
        <v>47</v>
      </c>
      <c r="D1158" s="41">
        <v>4.7000000000000002E-3</v>
      </c>
      <c r="E1158" s="16">
        <v>1</v>
      </c>
      <c r="F1158" s="16">
        <v>0</v>
      </c>
      <c r="G1158" s="16">
        <v>77.86</v>
      </c>
      <c r="H1158" s="16">
        <v>0</v>
      </c>
      <c r="I1158" s="16">
        <v>0.36</v>
      </c>
    </row>
    <row r="1159" spans="1:9" ht="22.5">
      <c r="A1159" s="17" t="s">
        <v>824</v>
      </c>
      <c r="B1159" s="13" t="s">
        <v>825</v>
      </c>
      <c r="C1159" s="40" t="s">
        <v>47</v>
      </c>
      <c r="D1159" s="41">
        <v>5.4999999999999997E-3</v>
      </c>
      <c r="E1159" s="16">
        <v>1</v>
      </c>
      <c r="F1159" s="16">
        <v>0</v>
      </c>
      <c r="G1159" s="16">
        <v>88.22</v>
      </c>
      <c r="H1159" s="16">
        <v>0</v>
      </c>
      <c r="I1159" s="16">
        <v>0.48</v>
      </c>
    </row>
    <row r="1160" spans="1:9" ht="22.5">
      <c r="A1160" s="17" t="s">
        <v>806</v>
      </c>
      <c r="B1160" s="13" t="s">
        <v>807</v>
      </c>
      <c r="C1160" s="40" t="s">
        <v>363</v>
      </c>
      <c r="D1160" s="41">
        <v>0.13750000000000001</v>
      </c>
      <c r="E1160" s="16">
        <v>1</v>
      </c>
      <c r="F1160" s="16">
        <v>0</v>
      </c>
      <c r="G1160" s="16">
        <v>22.99</v>
      </c>
      <c r="H1160" s="16">
        <v>0</v>
      </c>
      <c r="I1160" s="16">
        <v>3.16</v>
      </c>
    </row>
    <row r="1161" spans="1:9">
      <c r="A1161" s="17" t="s">
        <v>808</v>
      </c>
      <c r="B1161" s="17" t="s">
        <v>809</v>
      </c>
      <c r="C1161" s="40" t="s">
        <v>363</v>
      </c>
      <c r="D1161" s="41">
        <v>0.13750000000000001</v>
      </c>
      <c r="E1161" s="16">
        <v>1</v>
      </c>
      <c r="F1161" s="16">
        <v>0</v>
      </c>
      <c r="G1161" s="16">
        <v>27.84</v>
      </c>
      <c r="H1161" s="16">
        <v>0</v>
      </c>
      <c r="I1161" s="16">
        <v>3.82</v>
      </c>
    </row>
    <row r="1164" spans="1:9">
      <c r="A1164" s="29" t="s">
        <v>1571</v>
      </c>
      <c r="B1164" s="30"/>
      <c r="C1164" s="30"/>
      <c r="D1164" s="30"/>
      <c r="E1164" s="30"/>
      <c r="F1164" s="30"/>
      <c r="G1164" s="30"/>
      <c r="H1164" s="30"/>
      <c r="I1164" s="31"/>
    </row>
    <row r="1165" spans="1:9">
      <c r="A1165" s="32" t="s">
        <v>351</v>
      </c>
      <c r="B1165" s="33"/>
      <c r="C1165" s="33"/>
      <c r="D1165" s="33"/>
      <c r="E1165" s="33"/>
      <c r="F1165" s="33"/>
      <c r="G1165" s="33"/>
      <c r="H1165" s="33"/>
      <c r="I1165" s="34"/>
    </row>
    <row r="1166" spans="1:9">
      <c r="A1166" s="35" t="s">
        <v>1572</v>
      </c>
      <c r="B1166" s="36"/>
      <c r="C1166" s="36"/>
      <c r="D1166" s="36"/>
      <c r="E1166" s="37"/>
      <c r="F1166" s="37"/>
      <c r="G1166" s="37"/>
      <c r="H1166" s="37"/>
      <c r="I1166" s="38"/>
    </row>
    <row r="1167" spans="1:9">
      <c r="A1167" s="39" t="s">
        <v>353</v>
      </c>
      <c r="B1167" s="7" t="s">
        <v>17</v>
      </c>
      <c r="C1167" s="39" t="s">
        <v>354</v>
      </c>
      <c r="D1167" s="39" t="s">
        <v>355</v>
      </c>
      <c r="E1167" s="39" t="s">
        <v>356</v>
      </c>
      <c r="F1167" s="39" t="s">
        <v>357</v>
      </c>
      <c r="G1167" s="39" t="s">
        <v>358</v>
      </c>
      <c r="H1167" s="39" t="s">
        <v>359</v>
      </c>
      <c r="I1167" s="39" t="s">
        <v>360</v>
      </c>
    </row>
    <row r="1168" spans="1:9" ht="22.5">
      <c r="A1168" s="17" t="s">
        <v>393</v>
      </c>
      <c r="B1168" s="13" t="s">
        <v>394</v>
      </c>
      <c r="C1168" s="40" t="s">
        <v>47</v>
      </c>
      <c r="D1168" s="41">
        <v>1</v>
      </c>
      <c r="E1168" s="16">
        <v>1</v>
      </c>
      <c r="F1168" s="16">
        <v>0</v>
      </c>
      <c r="G1168" s="16">
        <v>289.67</v>
      </c>
      <c r="H1168" s="16">
        <v>0</v>
      </c>
      <c r="I1168" s="16">
        <v>289.67</v>
      </c>
    </row>
    <row r="1169" spans="1:9" ht="22.5">
      <c r="A1169" s="17" t="s">
        <v>806</v>
      </c>
      <c r="B1169" s="13" t="s">
        <v>807</v>
      </c>
      <c r="C1169" s="40" t="s">
        <v>363</v>
      </c>
      <c r="D1169" s="41">
        <v>0.1052</v>
      </c>
      <c r="E1169" s="16">
        <v>1</v>
      </c>
      <c r="F1169" s="16">
        <v>0</v>
      </c>
      <c r="G1169" s="16">
        <v>22.99</v>
      </c>
      <c r="H1169" s="16">
        <v>0</v>
      </c>
      <c r="I1169" s="16">
        <v>2.41</v>
      </c>
    </row>
    <row r="1170" spans="1:9">
      <c r="A1170" s="17" t="s">
        <v>808</v>
      </c>
      <c r="B1170" s="17" t="s">
        <v>809</v>
      </c>
      <c r="C1170" s="40" t="s">
        <v>363</v>
      </c>
      <c r="D1170" s="41">
        <v>0.1052</v>
      </c>
      <c r="E1170" s="16">
        <v>1</v>
      </c>
      <c r="F1170" s="16">
        <v>0</v>
      </c>
      <c r="G1170" s="16">
        <v>27.84</v>
      </c>
      <c r="H1170" s="16">
        <v>0</v>
      </c>
      <c r="I1170" s="16">
        <v>2.92</v>
      </c>
    </row>
    <row r="1173" spans="1:9">
      <c r="A1173" s="29" t="s">
        <v>1573</v>
      </c>
      <c r="B1173" s="30"/>
      <c r="C1173" s="30"/>
      <c r="D1173" s="30"/>
      <c r="E1173" s="30"/>
      <c r="F1173" s="30"/>
      <c r="G1173" s="30"/>
      <c r="H1173" s="30"/>
      <c r="I1173" s="31"/>
    </row>
    <row r="1174" spans="1:9">
      <c r="A1174" s="32" t="s">
        <v>351</v>
      </c>
      <c r="B1174" s="33"/>
      <c r="C1174" s="33"/>
      <c r="D1174" s="33"/>
      <c r="E1174" s="33"/>
      <c r="F1174" s="33"/>
      <c r="G1174" s="33"/>
      <c r="H1174" s="33"/>
      <c r="I1174" s="34"/>
    </row>
    <row r="1175" spans="1:9">
      <c r="A1175" s="35" t="s">
        <v>1574</v>
      </c>
      <c r="B1175" s="36"/>
      <c r="C1175" s="36"/>
      <c r="D1175" s="36"/>
      <c r="E1175" s="37"/>
      <c r="F1175" s="37"/>
      <c r="G1175" s="37"/>
      <c r="H1175" s="37"/>
      <c r="I1175" s="38"/>
    </row>
    <row r="1176" spans="1:9">
      <c r="A1176" s="39" t="s">
        <v>353</v>
      </c>
      <c r="B1176" s="7" t="s">
        <v>17</v>
      </c>
      <c r="C1176" s="39" t="s">
        <v>354</v>
      </c>
      <c r="D1176" s="39" t="s">
        <v>355</v>
      </c>
      <c r="E1176" s="39" t="s">
        <v>356</v>
      </c>
      <c r="F1176" s="39" t="s">
        <v>357</v>
      </c>
      <c r="G1176" s="39" t="s">
        <v>358</v>
      </c>
      <c r="H1176" s="39" t="s">
        <v>359</v>
      </c>
      <c r="I1176" s="39" t="s">
        <v>360</v>
      </c>
    </row>
    <row r="1177" spans="1:9">
      <c r="A1177" s="17" t="s">
        <v>870</v>
      </c>
      <c r="B1177" s="13" t="s">
        <v>871</v>
      </c>
      <c r="C1177" s="40" t="s">
        <v>47</v>
      </c>
      <c r="D1177" s="41">
        <v>5.3E-3</v>
      </c>
      <c r="E1177" s="16">
        <v>1</v>
      </c>
      <c r="F1177" s="16">
        <v>0</v>
      </c>
      <c r="G1177" s="16">
        <v>19.170000000000002</v>
      </c>
      <c r="H1177" s="16">
        <v>0</v>
      </c>
      <c r="I1177" s="16">
        <v>0.1</v>
      </c>
    </row>
    <row r="1178" spans="1:9" ht="33.75">
      <c r="A1178" s="17" t="s">
        <v>1575</v>
      </c>
      <c r="B1178" s="13" t="s">
        <v>1576</v>
      </c>
      <c r="C1178" s="40" t="s">
        <v>47</v>
      </c>
      <c r="D1178" s="41">
        <v>1</v>
      </c>
      <c r="E1178" s="16">
        <v>1</v>
      </c>
      <c r="F1178" s="16">
        <v>0</v>
      </c>
      <c r="G1178" s="16">
        <v>36.01</v>
      </c>
      <c r="H1178" s="16">
        <v>0</v>
      </c>
      <c r="I1178" s="16">
        <v>36.01</v>
      </c>
    </row>
    <row r="1179" spans="1:9" ht="22.5">
      <c r="A1179" s="17" t="s">
        <v>806</v>
      </c>
      <c r="B1179" s="13" t="s">
        <v>807</v>
      </c>
      <c r="C1179" s="40" t="s">
        <v>363</v>
      </c>
      <c r="D1179" s="41">
        <v>0.19040000000000001</v>
      </c>
      <c r="E1179" s="16">
        <v>1</v>
      </c>
      <c r="F1179" s="16">
        <v>0</v>
      </c>
      <c r="G1179" s="16">
        <v>22.99</v>
      </c>
      <c r="H1179" s="16">
        <v>0</v>
      </c>
      <c r="I1179" s="16">
        <v>4.37</v>
      </c>
    </row>
    <row r="1180" spans="1:9">
      <c r="A1180" s="17" t="s">
        <v>808</v>
      </c>
      <c r="B1180" s="17" t="s">
        <v>809</v>
      </c>
      <c r="C1180" s="40" t="s">
        <v>363</v>
      </c>
      <c r="D1180" s="41">
        <v>0.19040000000000001</v>
      </c>
      <c r="E1180" s="16">
        <v>1</v>
      </c>
      <c r="F1180" s="16">
        <v>0</v>
      </c>
      <c r="G1180" s="16">
        <v>27.84</v>
      </c>
      <c r="H1180" s="16">
        <v>0</v>
      </c>
      <c r="I1180" s="16">
        <v>5.3</v>
      </c>
    </row>
    <row r="1183" spans="1:9">
      <c r="A1183" s="29" t="s">
        <v>506</v>
      </c>
      <c r="B1183" s="30"/>
      <c r="C1183" s="30"/>
      <c r="D1183" s="30"/>
      <c r="E1183" s="30"/>
      <c r="F1183" s="30"/>
      <c r="G1183" s="30"/>
      <c r="H1183" s="30"/>
      <c r="I1183" s="31"/>
    </row>
    <row r="1184" spans="1:9">
      <c r="A1184" s="32" t="s">
        <v>351</v>
      </c>
      <c r="B1184" s="33"/>
      <c r="C1184" s="33"/>
      <c r="D1184" s="33"/>
      <c r="E1184" s="33"/>
      <c r="F1184" s="33"/>
      <c r="G1184" s="33"/>
      <c r="H1184" s="33"/>
      <c r="I1184" s="34"/>
    </row>
    <row r="1185" spans="1:9">
      <c r="A1185" s="35" t="s">
        <v>1577</v>
      </c>
      <c r="B1185" s="36"/>
      <c r="C1185" s="36"/>
      <c r="D1185" s="36"/>
      <c r="E1185" s="37"/>
      <c r="F1185" s="37"/>
      <c r="G1185" s="37"/>
      <c r="H1185" s="37"/>
      <c r="I1185" s="38"/>
    </row>
    <row r="1186" spans="1:9">
      <c r="A1186" s="39" t="s">
        <v>353</v>
      </c>
      <c r="B1186" s="7" t="s">
        <v>17</v>
      </c>
      <c r="C1186" s="39" t="s">
        <v>354</v>
      </c>
      <c r="D1186" s="39" t="s">
        <v>355</v>
      </c>
      <c r="E1186" s="39" t="s">
        <v>356</v>
      </c>
      <c r="F1186" s="39" t="s">
        <v>357</v>
      </c>
      <c r="G1186" s="39" t="s">
        <v>358</v>
      </c>
      <c r="H1186" s="39" t="s">
        <v>359</v>
      </c>
      <c r="I1186" s="39" t="s">
        <v>360</v>
      </c>
    </row>
    <row r="1187" spans="1:9" ht="33.75">
      <c r="A1187" s="17" t="s">
        <v>508</v>
      </c>
      <c r="B1187" s="13" t="s">
        <v>509</v>
      </c>
      <c r="C1187" s="40" t="s">
        <v>47</v>
      </c>
      <c r="D1187" s="41">
        <v>28.31</v>
      </c>
      <c r="E1187" s="16">
        <v>1</v>
      </c>
      <c r="F1187" s="16">
        <v>0</v>
      </c>
      <c r="G1187" s="16">
        <v>0.97</v>
      </c>
      <c r="H1187" s="16">
        <v>0</v>
      </c>
      <c r="I1187" s="16">
        <v>27.46</v>
      </c>
    </row>
    <row r="1188" spans="1:9">
      <c r="A1188" s="17" t="s">
        <v>510</v>
      </c>
      <c r="B1188" s="13" t="s">
        <v>511</v>
      </c>
      <c r="C1188" s="40" t="s">
        <v>512</v>
      </c>
      <c r="D1188" s="41">
        <v>5.0000000000000001E-3</v>
      </c>
      <c r="E1188" s="16">
        <v>1</v>
      </c>
      <c r="F1188" s="16">
        <v>0</v>
      </c>
      <c r="G1188" s="16">
        <v>41.93</v>
      </c>
      <c r="H1188" s="16">
        <v>0</v>
      </c>
      <c r="I1188" s="16">
        <v>0.2</v>
      </c>
    </row>
    <row r="1189" spans="1:9" ht="33.75">
      <c r="A1189" s="17" t="s">
        <v>513</v>
      </c>
      <c r="B1189" s="13" t="s">
        <v>514</v>
      </c>
      <c r="C1189" s="40" t="s">
        <v>90</v>
      </c>
      <c r="D1189" s="41">
        <v>0.42</v>
      </c>
      <c r="E1189" s="16">
        <v>1</v>
      </c>
      <c r="F1189" s="16">
        <v>0</v>
      </c>
      <c r="G1189" s="16">
        <v>2.23</v>
      </c>
      <c r="H1189" s="16">
        <v>0</v>
      </c>
      <c r="I1189" s="16">
        <v>0.93</v>
      </c>
    </row>
    <row r="1190" spans="1:9" ht="45">
      <c r="A1190" s="17" t="s">
        <v>515</v>
      </c>
      <c r="B1190" s="13" t="s">
        <v>516</v>
      </c>
      <c r="C1190" s="40" t="s">
        <v>62</v>
      </c>
      <c r="D1190" s="41">
        <v>9.1000000000000004E-3</v>
      </c>
      <c r="E1190" s="16">
        <v>1</v>
      </c>
      <c r="F1190" s="16">
        <v>0</v>
      </c>
      <c r="G1190" s="16">
        <v>606.65</v>
      </c>
      <c r="H1190" s="16">
        <v>0</v>
      </c>
      <c r="I1190" s="16">
        <v>5.52</v>
      </c>
    </row>
    <row r="1191" spans="1:9">
      <c r="A1191" s="17" t="s">
        <v>401</v>
      </c>
      <c r="B1191" s="13" t="s">
        <v>402</v>
      </c>
      <c r="C1191" s="40" t="s">
        <v>363</v>
      </c>
      <c r="D1191" s="41">
        <v>1.61</v>
      </c>
      <c r="E1191" s="16">
        <v>1</v>
      </c>
      <c r="F1191" s="16">
        <v>0</v>
      </c>
      <c r="G1191" s="16">
        <v>28.5</v>
      </c>
      <c r="H1191" s="16">
        <v>0</v>
      </c>
      <c r="I1191" s="16">
        <v>45.88</v>
      </c>
    </row>
    <row r="1192" spans="1:9">
      <c r="A1192" s="17" t="s">
        <v>364</v>
      </c>
      <c r="B1192" s="17" t="s">
        <v>365</v>
      </c>
      <c r="C1192" s="40" t="s">
        <v>363</v>
      </c>
      <c r="D1192" s="41">
        <v>0.80500000000000005</v>
      </c>
      <c r="E1192" s="16">
        <v>1</v>
      </c>
      <c r="F1192" s="16">
        <v>0</v>
      </c>
      <c r="G1192" s="16">
        <v>22.76</v>
      </c>
      <c r="H1192" s="16">
        <v>0</v>
      </c>
      <c r="I1192" s="16">
        <v>18.32</v>
      </c>
    </row>
    <row r="1195" spans="1:9">
      <c r="A1195" s="29" t="s">
        <v>1578</v>
      </c>
      <c r="B1195" s="30"/>
      <c r="C1195" s="30"/>
      <c r="D1195" s="30"/>
      <c r="E1195" s="30"/>
      <c r="F1195" s="30"/>
      <c r="G1195" s="30"/>
      <c r="H1195" s="30"/>
      <c r="I1195" s="31"/>
    </row>
    <row r="1196" spans="1:9">
      <c r="A1196" s="32" t="s">
        <v>351</v>
      </c>
      <c r="B1196" s="33"/>
      <c r="C1196" s="33"/>
      <c r="D1196" s="33"/>
      <c r="E1196" s="33"/>
      <c r="F1196" s="33"/>
      <c r="G1196" s="33"/>
      <c r="H1196" s="33"/>
      <c r="I1196" s="34"/>
    </row>
    <row r="1197" spans="1:9">
      <c r="A1197" s="35" t="s">
        <v>1579</v>
      </c>
      <c r="B1197" s="36"/>
      <c r="C1197" s="36"/>
      <c r="D1197" s="36"/>
      <c r="E1197" s="37"/>
      <c r="F1197" s="37"/>
      <c r="G1197" s="37"/>
      <c r="H1197" s="37"/>
      <c r="I1197" s="38"/>
    </row>
    <row r="1198" spans="1:9">
      <c r="A1198" s="39" t="s">
        <v>353</v>
      </c>
      <c r="B1198" s="7" t="s">
        <v>17</v>
      </c>
      <c r="C1198" s="39" t="s">
        <v>354</v>
      </c>
      <c r="D1198" s="39" t="s">
        <v>355</v>
      </c>
      <c r="E1198" s="39" t="s">
        <v>356</v>
      </c>
      <c r="F1198" s="39" t="s">
        <v>357</v>
      </c>
      <c r="G1198" s="39" t="s">
        <v>358</v>
      </c>
      <c r="H1198" s="39" t="s">
        <v>359</v>
      </c>
      <c r="I1198" s="39" t="s">
        <v>360</v>
      </c>
    </row>
    <row r="1199" spans="1:9" ht="22.5">
      <c r="A1199" s="17" t="s">
        <v>1580</v>
      </c>
      <c r="B1199" s="13" t="s">
        <v>1581</v>
      </c>
      <c r="C1199" s="40" t="s">
        <v>47</v>
      </c>
      <c r="D1199" s="41">
        <v>73.489999999999995</v>
      </c>
      <c r="E1199" s="16">
        <v>1</v>
      </c>
      <c r="F1199" s="16">
        <v>0</v>
      </c>
      <c r="G1199" s="16">
        <v>0.66</v>
      </c>
      <c r="H1199" s="16">
        <v>0</v>
      </c>
      <c r="I1199" s="16">
        <v>48.5</v>
      </c>
    </row>
    <row r="1200" spans="1:9" ht="45">
      <c r="A1200" s="17" t="s">
        <v>515</v>
      </c>
      <c r="B1200" s="13" t="s">
        <v>516</v>
      </c>
      <c r="C1200" s="40" t="s">
        <v>62</v>
      </c>
      <c r="D1200" s="41">
        <v>2.8000000000000001E-2</v>
      </c>
      <c r="E1200" s="16">
        <v>1</v>
      </c>
      <c r="F1200" s="16">
        <v>0</v>
      </c>
      <c r="G1200" s="16">
        <v>606.65</v>
      </c>
      <c r="H1200" s="16">
        <v>0</v>
      </c>
      <c r="I1200" s="16">
        <v>16.98</v>
      </c>
    </row>
    <row r="1201" spans="1:9">
      <c r="A1201" s="17" t="s">
        <v>401</v>
      </c>
      <c r="B1201" s="13" t="s">
        <v>402</v>
      </c>
      <c r="C1201" s="40" t="s">
        <v>363</v>
      </c>
      <c r="D1201" s="41">
        <v>1.9390000000000001</v>
      </c>
      <c r="E1201" s="16">
        <v>1</v>
      </c>
      <c r="F1201" s="16">
        <v>0</v>
      </c>
      <c r="G1201" s="16">
        <v>28.5</v>
      </c>
      <c r="H1201" s="16">
        <v>0</v>
      </c>
      <c r="I1201" s="16">
        <v>55.26</v>
      </c>
    </row>
    <row r="1202" spans="1:9">
      <c r="A1202" s="17" t="s">
        <v>364</v>
      </c>
      <c r="B1202" s="17" t="s">
        <v>365</v>
      </c>
      <c r="C1202" s="40" t="s">
        <v>363</v>
      </c>
      <c r="D1202" s="41">
        <v>0.97</v>
      </c>
      <c r="E1202" s="16">
        <v>1</v>
      </c>
      <c r="F1202" s="16">
        <v>0</v>
      </c>
      <c r="G1202" s="16">
        <v>22.76</v>
      </c>
      <c r="H1202" s="16">
        <v>0</v>
      </c>
      <c r="I1202" s="16">
        <v>22.07</v>
      </c>
    </row>
    <row r="1205" spans="1:9">
      <c r="A1205" s="29" t="s">
        <v>1582</v>
      </c>
      <c r="B1205" s="30"/>
      <c r="C1205" s="30"/>
      <c r="D1205" s="30"/>
      <c r="E1205" s="30"/>
      <c r="F1205" s="30"/>
      <c r="G1205" s="30"/>
      <c r="H1205" s="30"/>
      <c r="I1205" s="31"/>
    </row>
    <row r="1206" spans="1:9">
      <c r="A1206" s="32" t="s">
        <v>351</v>
      </c>
      <c r="B1206" s="33"/>
      <c r="C1206" s="33"/>
      <c r="D1206" s="33"/>
      <c r="E1206" s="33"/>
      <c r="F1206" s="33"/>
      <c r="G1206" s="33"/>
      <c r="H1206" s="33"/>
      <c r="I1206" s="34"/>
    </row>
    <row r="1207" spans="1:9">
      <c r="A1207" s="35" t="s">
        <v>1583</v>
      </c>
      <c r="B1207" s="36"/>
      <c r="C1207" s="36"/>
      <c r="D1207" s="36"/>
      <c r="E1207" s="37"/>
      <c r="F1207" s="37"/>
      <c r="G1207" s="37"/>
      <c r="H1207" s="37"/>
      <c r="I1207" s="38"/>
    </row>
    <row r="1208" spans="1:9">
      <c r="A1208" s="39" t="s">
        <v>353</v>
      </c>
      <c r="B1208" s="7" t="s">
        <v>17</v>
      </c>
      <c r="C1208" s="39" t="s">
        <v>354</v>
      </c>
      <c r="D1208" s="39" t="s">
        <v>355</v>
      </c>
      <c r="E1208" s="39" t="s">
        <v>356</v>
      </c>
      <c r="F1208" s="39" t="s">
        <v>357</v>
      </c>
      <c r="G1208" s="39" t="s">
        <v>358</v>
      </c>
      <c r="H1208" s="39" t="s">
        <v>359</v>
      </c>
      <c r="I1208" s="39" t="s">
        <v>360</v>
      </c>
    </row>
    <row r="1209" spans="1:9" ht="33.75">
      <c r="A1209" s="17" t="s">
        <v>1584</v>
      </c>
      <c r="B1209" s="13" t="s">
        <v>1585</v>
      </c>
      <c r="C1209" s="40" t="s">
        <v>62</v>
      </c>
      <c r="D1209" s="41">
        <v>3.7000000000000002E-3</v>
      </c>
      <c r="E1209" s="16">
        <v>1</v>
      </c>
      <c r="F1209" s="16">
        <v>0</v>
      </c>
      <c r="G1209" s="16">
        <v>679.67</v>
      </c>
      <c r="H1209" s="16">
        <v>0</v>
      </c>
      <c r="I1209" s="16">
        <v>2.5099999999999998</v>
      </c>
    </row>
    <row r="1210" spans="1:9">
      <c r="A1210" s="17" t="s">
        <v>401</v>
      </c>
      <c r="B1210" s="13" t="s">
        <v>402</v>
      </c>
      <c r="C1210" s="40" t="s">
        <v>363</v>
      </c>
      <c r="D1210" s="41">
        <v>0.1394</v>
      </c>
      <c r="E1210" s="16">
        <v>1</v>
      </c>
      <c r="F1210" s="16">
        <v>0</v>
      </c>
      <c r="G1210" s="16">
        <v>28.5</v>
      </c>
      <c r="H1210" s="16">
        <v>0</v>
      </c>
      <c r="I1210" s="16">
        <v>3.97</v>
      </c>
    </row>
    <row r="1211" spans="1:9">
      <c r="A1211" s="17" t="s">
        <v>364</v>
      </c>
      <c r="B1211" s="17" t="s">
        <v>365</v>
      </c>
      <c r="C1211" s="40" t="s">
        <v>363</v>
      </c>
      <c r="D1211" s="41">
        <v>4.65E-2</v>
      </c>
      <c r="E1211" s="16">
        <v>1</v>
      </c>
      <c r="F1211" s="16">
        <v>0</v>
      </c>
      <c r="G1211" s="16">
        <v>22.76</v>
      </c>
      <c r="H1211" s="16">
        <v>0</v>
      </c>
      <c r="I1211" s="16">
        <v>1.05</v>
      </c>
    </row>
    <row r="1214" spans="1:9">
      <c r="A1214" s="29" t="s">
        <v>590</v>
      </c>
      <c r="B1214" s="30"/>
      <c r="C1214" s="30"/>
      <c r="D1214" s="30"/>
      <c r="E1214" s="30"/>
      <c r="F1214" s="30"/>
      <c r="G1214" s="30"/>
      <c r="H1214" s="30"/>
      <c r="I1214" s="31"/>
    </row>
    <row r="1215" spans="1:9">
      <c r="A1215" s="32" t="s">
        <v>351</v>
      </c>
      <c r="B1215" s="33"/>
      <c r="C1215" s="33"/>
      <c r="D1215" s="33"/>
      <c r="E1215" s="33"/>
      <c r="F1215" s="33"/>
      <c r="G1215" s="33"/>
      <c r="H1215" s="33"/>
      <c r="I1215" s="34"/>
    </row>
    <row r="1216" spans="1:9">
      <c r="A1216" s="35" t="s">
        <v>1586</v>
      </c>
      <c r="B1216" s="36"/>
      <c r="C1216" s="36"/>
      <c r="D1216" s="36"/>
      <c r="E1216" s="37"/>
      <c r="F1216" s="37"/>
      <c r="G1216" s="37"/>
      <c r="H1216" s="37"/>
      <c r="I1216" s="38"/>
    </row>
    <row r="1217" spans="1:9">
      <c r="A1217" s="39" t="s">
        <v>353</v>
      </c>
      <c r="B1217" s="7" t="s">
        <v>17</v>
      </c>
      <c r="C1217" s="39" t="s">
        <v>354</v>
      </c>
      <c r="D1217" s="39" t="s">
        <v>355</v>
      </c>
      <c r="E1217" s="39" t="s">
        <v>356</v>
      </c>
      <c r="F1217" s="39" t="s">
        <v>357</v>
      </c>
      <c r="G1217" s="39" t="s">
        <v>358</v>
      </c>
      <c r="H1217" s="39" t="s">
        <v>359</v>
      </c>
      <c r="I1217" s="39" t="s">
        <v>360</v>
      </c>
    </row>
    <row r="1218" spans="1:9" ht="45">
      <c r="A1218" s="17" t="s">
        <v>515</v>
      </c>
      <c r="B1218" s="13" t="s">
        <v>516</v>
      </c>
      <c r="C1218" s="40" t="s">
        <v>62</v>
      </c>
      <c r="D1218" s="41">
        <v>3.04E-2</v>
      </c>
      <c r="E1218" s="16">
        <v>1</v>
      </c>
      <c r="F1218" s="16">
        <v>0</v>
      </c>
      <c r="G1218" s="16">
        <v>606.65</v>
      </c>
      <c r="H1218" s="16">
        <v>0</v>
      </c>
      <c r="I1218" s="16">
        <v>18.440000000000001</v>
      </c>
    </row>
    <row r="1219" spans="1:9">
      <c r="A1219" s="17" t="s">
        <v>401</v>
      </c>
      <c r="B1219" s="13" t="s">
        <v>402</v>
      </c>
      <c r="C1219" s="40" t="s">
        <v>363</v>
      </c>
      <c r="D1219" s="41">
        <v>0.47239999999999999</v>
      </c>
      <c r="E1219" s="16">
        <v>1</v>
      </c>
      <c r="F1219" s="16">
        <v>0</v>
      </c>
      <c r="G1219" s="16">
        <v>28.5</v>
      </c>
      <c r="H1219" s="16">
        <v>0</v>
      </c>
      <c r="I1219" s="16">
        <v>13.46</v>
      </c>
    </row>
    <row r="1220" spans="1:9">
      <c r="A1220" s="17" t="s">
        <v>364</v>
      </c>
      <c r="B1220" s="17" t="s">
        <v>365</v>
      </c>
      <c r="C1220" s="40" t="s">
        <v>363</v>
      </c>
      <c r="D1220" s="41">
        <v>0.23619999999999999</v>
      </c>
      <c r="E1220" s="16">
        <v>1</v>
      </c>
      <c r="F1220" s="16">
        <v>0</v>
      </c>
      <c r="G1220" s="16">
        <v>22.76</v>
      </c>
      <c r="H1220" s="16">
        <v>0</v>
      </c>
      <c r="I1220" s="16">
        <v>5.37</v>
      </c>
    </row>
    <row r="1223" spans="1:9">
      <c r="A1223" s="29" t="s">
        <v>804</v>
      </c>
      <c r="B1223" s="30"/>
      <c r="C1223" s="30"/>
      <c r="D1223" s="30"/>
      <c r="E1223" s="30"/>
      <c r="F1223" s="30"/>
      <c r="G1223" s="30"/>
      <c r="H1223" s="30"/>
      <c r="I1223" s="31"/>
    </row>
    <row r="1224" spans="1:9">
      <c r="A1224" s="32" t="s">
        <v>351</v>
      </c>
      <c r="B1224" s="33"/>
      <c r="C1224" s="33"/>
      <c r="D1224" s="33"/>
      <c r="E1224" s="33"/>
      <c r="F1224" s="33"/>
      <c r="G1224" s="33"/>
      <c r="H1224" s="33"/>
      <c r="I1224" s="34"/>
    </row>
    <row r="1225" spans="1:9">
      <c r="A1225" s="35" t="s">
        <v>1587</v>
      </c>
      <c r="B1225" s="36"/>
      <c r="C1225" s="36"/>
      <c r="D1225" s="36"/>
      <c r="E1225" s="37"/>
      <c r="F1225" s="37"/>
      <c r="G1225" s="37"/>
      <c r="H1225" s="37"/>
      <c r="I1225" s="38"/>
    </row>
    <row r="1226" spans="1:9">
      <c r="A1226" s="39" t="s">
        <v>353</v>
      </c>
      <c r="B1226" s="7" t="s">
        <v>17</v>
      </c>
      <c r="C1226" s="39" t="s">
        <v>354</v>
      </c>
      <c r="D1226" s="39" t="s">
        <v>355</v>
      </c>
      <c r="E1226" s="39" t="s">
        <v>356</v>
      </c>
      <c r="F1226" s="39" t="s">
        <v>357</v>
      </c>
      <c r="G1226" s="39" t="s">
        <v>358</v>
      </c>
      <c r="H1226" s="39" t="s">
        <v>359</v>
      </c>
      <c r="I1226" s="39" t="s">
        <v>360</v>
      </c>
    </row>
    <row r="1227" spans="1:9" ht="22.5">
      <c r="A1227" s="17" t="s">
        <v>806</v>
      </c>
      <c r="B1227" s="13" t="s">
        <v>807</v>
      </c>
      <c r="C1227" s="40" t="s">
        <v>363</v>
      </c>
      <c r="D1227" s="41">
        <v>6.6000000000000003E-2</v>
      </c>
      <c r="E1227" s="16">
        <v>1</v>
      </c>
      <c r="F1227" s="16">
        <v>0</v>
      </c>
      <c r="G1227" s="16">
        <v>22.99</v>
      </c>
      <c r="H1227" s="16">
        <v>0</v>
      </c>
      <c r="I1227" s="16">
        <v>1.51</v>
      </c>
    </row>
    <row r="1228" spans="1:9">
      <c r="A1228" s="17" t="s">
        <v>808</v>
      </c>
      <c r="B1228" s="17" t="s">
        <v>809</v>
      </c>
      <c r="C1228" s="40" t="s">
        <v>363</v>
      </c>
      <c r="D1228" s="41">
        <v>0.23480000000000001</v>
      </c>
      <c r="E1228" s="16">
        <v>1</v>
      </c>
      <c r="F1228" s="16">
        <v>0</v>
      </c>
      <c r="G1228" s="16">
        <v>27.84</v>
      </c>
      <c r="H1228" s="16">
        <v>0</v>
      </c>
      <c r="I1228" s="16">
        <v>6.53</v>
      </c>
    </row>
    <row r="1231" spans="1:9">
      <c r="A1231" s="29" t="s">
        <v>1588</v>
      </c>
      <c r="B1231" s="30"/>
      <c r="C1231" s="30"/>
      <c r="D1231" s="30"/>
      <c r="E1231" s="30"/>
      <c r="F1231" s="30"/>
      <c r="G1231" s="30"/>
      <c r="H1231" s="30"/>
      <c r="I1231" s="31"/>
    </row>
    <row r="1232" spans="1:9">
      <c r="A1232" s="32" t="s">
        <v>351</v>
      </c>
      <c r="B1232" s="33"/>
      <c r="C1232" s="33"/>
      <c r="D1232" s="33"/>
      <c r="E1232" s="33"/>
      <c r="F1232" s="33"/>
      <c r="G1232" s="33"/>
      <c r="H1232" s="33"/>
      <c r="I1232" s="34"/>
    </row>
    <row r="1233" spans="1:9">
      <c r="A1233" s="35" t="s">
        <v>1589</v>
      </c>
      <c r="B1233" s="36"/>
      <c r="C1233" s="36"/>
      <c r="D1233" s="36"/>
      <c r="E1233" s="37"/>
      <c r="F1233" s="37"/>
      <c r="G1233" s="37"/>
      <c r="H1233" s="37"/>
      <c r="I1233" s="38"/>
    </row>
    <row r="1234" spans="1:9">
      <c r="A1234" s="39" t="s">
        <v>353</v>
      </c>
      <c r="B1234" s="7" t="s">
        <v>17</v>
      </c>
      <c r="C1234" s="39" t="s">
        <v>354</v>
      </c>
      <c r="D1234" s="39" t="s">
        <v>355</v>
      </c>
      <c r="E1234" s="39" t="s">
        <v>356</v>
      </c>
      <c r="F1234" s="39" t="s">
        <v>357</v>
      </c>
      <c r="G1234" s="39" t="s">
        <v>358</v>
      </c>
      <c r="H1234" s="39" t="s">
        <v>359</v>
      </c>
      <c r="I1234" s="39" t="s">
        <v>360</v>
      </c>
    </row>
    <row r="1235" spans="1:9">
      <c r="A1235" s="17" t="s">
        <v>870</v>
      </c>
      <c r="B1235" s="13" t="s">
        <v>871</v>
      </c>
      <c r="C1235" s="40" t="s">
        <v>47</v>
      </c>
      <c r="D1235" s="41">
        <v>1.06E-2</v>
      </c>
      <c r="E1235" s="16">
        <v>1</v>
      </c>
      <c r="F1235" s="16">
        <v>0</v>
      </c>
      <c r="G1235" s="16">
        <v>19.170000000000002</v>
      </c>
      <c r="H1235" s="16">
        <v>0</v>
      </c>
      <c r="I1235" s="16">
        <v>0.2</v>
      </c>
    </row>
    <row r="1236" spans="1:9" ht="22.5">
      <c r="A1236" s="17" t="s">
        <v>1590</v>
      </c>
      <c r="B1236" s="13" t="s">
        <v>1591</v>
      </c>
      <c r="C1236" s="40" t="s">
        <v>47</v>
      </c>
      <c r="D1236" s="41">
        <v>1</v>
      </c>
      <c r="E1236" s="16">
        <v>1</v>
      </c>
      <c r="F1236" s="16">
        <v>0</v>
      </c>
      <c r="G1236" s="16">
        <v>21.98</v>
      </c>
      <c r="H1236" s="16">
        <v>0</v>
      </c>
      <c r="I1236" s="16">
        <v>21.98</v>
      </c>
    </row>
    <row r="1237" spans="1:9" ht="22.5">
      <c r="A1237" s="17" t="s">
        <v>806</v>
      </c>
      <c r="B1237" s="13" t="s">
        <v>807</v>
      </c>
      <c r="C1237" s="40" t="s">
        <v>363</v>
      </c>
      <c r="D1237" s="41">
        <v>0.11020000000000001</v>
      </c>
      <c r="E1237" s="16">
        <v>1</v>
      </c>
      <c r="F1237" s="16">
        <v>0</v>
      </c>
      <c r="G1237" s="16">
        <v>22.99</v>
      </c>
      <c r="H1237" s="16">
        <v>0</v>
      </c>
      <c r="I1237" s="16">
        <v>2.5299999999999998</v>
      </c>
    </row>
    <row r="1238" spans="1:9">
      <c r="A1238" s="17" t="s">
        <v>808</v>
      </c>
      <c r="B1238" s="17" t="s">
        <v>809</v>
      </c>
      <c r="C1238" s="40" t="s">
        <v>363</v>
      </c>
      <c r="D1238" s="41">
        <v>0.11020000000000001</v>
      </c>
      <c r="E1238" s="16">
        <v>1</v>
      </c>
      <c r="F1238" s="16">
        <v>0</v>
      </c>
      <c r="G1238" s="16">
        <v>27.84</v>
      </c>
      <c r="H1238" s="16">
        <v>0</v>
      </c>
      <c r="I1238" s="16">
        <v>3.06</v>
      </c>
    </row>
    <row r="1241" spans="1:9">
      <c r="A1241" s="29" t="s">
        <v>1592</v>
      </c>
      <c r="B1241" s="30"/>
      <c r="C1241" s="30"/>
      <c r="D1241" s="30"/>
      <c r="E1241" s="30"/>
      <c r="F1241" s="30"/>
      <c r="G1241" s="30"/>
      <c r="H1241" s="30"/>
      <c r="I1241" s="31"/>
    </row>
    <row r="1242" spans="1:9">
      <c r="A1242" s="32" t="s">
        <v>351</v>
      </c>
      <c r="B1242" s="33"/>
      <c r="C1242" s="33"/>
      <c r="D1242" s="33"/>
      <c r="E1242" s="33"/>
      <c r="F1242" s="33"/>
      <c r="G1242" s="33"/>
      <c r="H1242" s="33"/>
      <c r="I1242" s="34"/>
    </row>
    <row r="1243" spans="1:9">
      <c r="A1243" s="35" t="s">
        <v>1593</v>
      </c>
      <c r="B1243" s="36"/>
      <c r="C1243" s="36"/>
      <c r="D1243" s="36"/>
      <c r="E1243" s="37"/>
      <c r="F1243" s="37"/>
      <c r="G1243" s="37"/>
      <c r="H1243" s="37"/>
      <c r="I1243" s="38"/>
    </row>
    <row r="1244" spans="1:9">
      <c r="A1244" s="39" t="s">
        <v>353</v>
      </c>
      <c r="B1244" s="7" t="s">
        <v>17</v>
      </c>
      <c r="C1244" s="39" t="s">
        <v>354</v>
      </c>
      <c r="D1244" s="39" t="s">
        <v>355</v>
      </c>
      <c r="E1244" s="39" t="s">
        <v>356</v>
      </c>
      <c r="F1244" s="39" t="s">
        <v>357</v>
      </c>
      <c r="G1244" s="39" t="s">
        <v>358</v>
      </c>
      <c r="H1244" s="39" t="s">
        <v>359</v>
      </c>
      <c r="I1244" s="39" t="s">
        <v>360</v>
      </c>
    </row>
    <row r="1245" spans="1:9" ht="22.5">
      <c r="A1245" s="17" t="s">
        <v>1441</v>
      </c>
      <c r="B1245" s="13" t="s">
        <v>1442</v>
      </c>
      <c r="C1245" s="40" t="s">
        <v>62</v>
      </c>
      <c r="D1245" s="41">
        <v>0.94</v>
      </c>
      <c r="E1245" s="16">
        <v>1</v>
      </c>
      <c r="F1245" s="16">
        <v>0</v>
      </c>
      <c r="G1245" s="16">
        <v>83.07</v>
      </c>
      <c r="H1245" s="16">
        <v>0</v>
      </c>
      <c r="I1245" s="16">
        <v>78.08</v>
      </c>
    </row>
    <row r="1246" spans="1:9">
      <c r="A1246" s="17" t="s">
        <v>473</v>
      </c>
      <c r="B1246" s="13" t="s">
        <v>474</v>
      </c>
      <c r="C1246" s="40" t="s">
        <v>74</v>
      </c>
      <c r="D1246" s="41">
        <v>422.63</v>
      </c>
      <c r="E1246" s="16">
        <v>1</v>
      </c>
      <c r="F1246" s="16">
        <v>0</v>
      </c>
      <c r="G1246" s="16">
        <v>0.83</v>
      </c>
      <c r="H1246" s="16">
        <v>0</v>
      </c>
      <c r="I1246" s="16">
        <v>350.78</v>
      </c>
    </row>
    <row r="1247" spans="1:9">
      <c r="A1247" s="17" t="s">
        <v>364</v>
      </c>
      <c r="B1247" s="17" t="s">
        <v>365</v>
      </c>
      <c r="C1247" s="40" t="s">
        <v>363</v>
      </c>
      <c r="D1247" s="41">
        <v>11.02</v>
      </c>
      <c r="E1247" s="16">
        <v>1</v>
      </c>
      <c r="F1247" s="16">
        <v>0</v>
      </c>
      <c r="G1247" s="16">
        <v>22.76</v>
      </c>
      <c r="H1247" s="16">
        <v>0</v>
      </c>
      <c r="I1247" s="16">
        <v>250.81</v>
      </c>
    </row>
    <row r="1250" spans="1:9">
      <c r="A1250" s="29" t="s">
        <v>1594</v>
      </c>
      <c r="B1250" s="30"/>
      <c r="C1250" s="30"/>
      <c r="D1250" s="30"/>
      <c r="E1250" s="30"/>
      <c r="F1250" s="30"/>
      <c r="G1250" s="30"/>
      <c r="H1250" s="30"/>
      <c r="I1250" s="31"/>
    </row>
    <row r="1251" spans="1:9">
      <c r="A1251" s="32" t="s">
        <v>351</v>
      </c>
      <c r="B1251" s="33"/>
      <c r="C1251" s="33"/>
      <c r="D1251" s="33"/>
      <c r="E1251" s="33"/>
      <c r="F1251" s="33"/>
      <c r="G1251" s="33"/>
      <c r="H1251" s="33"/>
      <c r="I1251" s="34"/>
    </row>
    <row r="1252" spans="1:9">
      <c r="A1252" s="35" t="s">
        <v>1595</v>
      </c>
      <c r="B1252" s="36"/>
      <c r="C1252" s="36"/>
      <c r="D1252" s="36"/>
      <c r="E1252" s="37"/>
      <c r="F1252" s="37"/>
      <c r="G1252" s="37"/>
      <c r="H1252" s="37"/>
      <c r="I1252" s="38"/>
    </row>
    <row r="1253" spans="1:9">
      <c r="A1253" s="39" t="s">
        <v>353</v>
      </c>
      <c r="B1253" s="7" t="s">
        <v>17</v>
      </c>
      <c r="C1253" s="39" t="s">
        <v>354</v>
      </c>
      <c r="D1253" s="39" t="s">
        <v>355</v>
      </c>
      <c r="E1253" s="39" t="s">
        <v>356</v>
      </c>
      <c r="F1253" s="39" t="s">
        <v>357</v>
      </c>
      <c r="G1253" s="39" t="s">
        <v>358</v>
      </c>
      <c r="H1253" s="39" t="s">
        <v>359</v>
      </c>
      <c r="I1253" s="39" t="s">
        <v>360</v>
      </c>
    </row>
    <row r="1254" spans="1:9" ht="22.5">
      <c r="A1254" s="17" t="s">
        <v>955</v>
      </c>
      <c r="B1254" s="13" t="s">
        <v>956</v>
      </c>
      <c r="C1254" s="40" t="s">
        <v>47</v>
      </c>
      <c r="D1254" s="41">
        <v>2</v>
      </c>
      <c r="E1254" s="16">
        <v>1</v>
      </c>
      <c r="F1254" s="16">
        <v>0</v>
      </c>
      <c r="G1254" s="16">
        <v>1.69</v>
      </c>
      <c r="H1254" s="16">
        <v>0</v>
      </c>
      <c r="I1254" s="16">
        <v>3.38</v>
      </c>
    </row>
    <row r="1255" spans="1:9" ht="22.5">
      <c r="A1255" s="17" t="s">
        <v>957</v>
      </c>
      <c r="B1255" s="13" t="s">
        <v>958</v>
      </c>
      <c r="C1255" s="40" t="s">
        <v>47</v>
      </c>
      <c r="D1255" s="41">
        <v>1</v>
      </c>
      <c r="E1255" s="16">
        <v>1</v>
      </c>
      <c r="F1255" s="16">
        <v>0</v>
      </c>
      <c r="G1255" s="16">
        <v>3.47</v>
      </c>
      <c r="H1255" s="16">
        <v>0</v>
      </c>
      <c r="I1255" s="16">
        <v>3.47</v>
      </c>
    </row>
    <row r="1256" spans="1:9" ht="33.75">
      <c r="A1256" s="17" t="s">
        <v>959</v>
      </c>
      <c r="B1256" s="13" t="s">
        <v>960</v>
      </c>
      <c r="C1256" s="40" t="s">
        <v>47</v>
      </c>
      <c r="D1256" s="41">
        <v>0.05</v>
      </c>
      <c r="E1256" s="16">
        <v>1</v>
      </c>
      <c r="F1256" s="16">
        <v>0</v>
      </c>
      <c r="G1256" s="16">
        <v>32.130000000000003</v>
      </c>
      <c r="H1256" s="16">
        <v>0</v>
      </c>
      <c r="I1256" s="16">
        <v>1.6</v>
      </c>
    </row>
    <row r="1257" spans="1:9" ht="22.5">
      <c r="A1257" s="17" t="s">
        <v>806</v>
      </c>
      <c r="B1257" s="13" t="s">
        <v>807</v>
      </c>
      <c r="C1257" s="40" t="s">
        <v>363</v>
      </c>
      <c r="D1257" s="41">
        <v>3.4299999999999997E-2</v>
      </c>
      <c r="E1257" s="16">
        <v>1</v>
      </c>
      <c r="F1257" s="16">
        <v>0</v>
      </c>
      <c r="G1257" s="16">
        <v>22.99</v>
      </c>
      <c r="H1257" s="16">
        <v>0</v>
      </c>
      <c r="I1257" s="16">
        <v>0.78</v>
      </c>
    </row>
    <row r="1258" spans="1:9">
      <c r="A1258" s="17" t="s">
        <v>808</v>
      </c>
      <c r="B1258" s="17" t="s">
        <v>809</v>
      </c>
      <c r="C1258" s="40" t="s">
        <v>363</v>
      </c>
      <c r="D1258" s="41">
        <v>3.4299999999999997E-2</v>
      </c>
      <c r="E1258" s="16">
        <v>1</v>
      </c>
      <c r="F1258" s="16">
        <v>0</v>
      </c>
      <c r="G1258" s="16">
        <v>27.84</v>
      </c>
      <c r="H1258" s="16">
        <v>0</v>
      </c>
      <c r="I1258" s="16">
        <v>0.95</v>
      </c>
    </row>
    <row r="1261" spans="1:9">
      <c r="A1261" s="29" t="s">
        <v>939</v>
      </c>
      <c r="B1261" s="30"/>
      <c r="C1261" s="30"/>
      <c r="D1261" s="30"/>
      <c r="E1261" s="30"/>
      <c r="F1261" s="30"/>
      <c r="G1261" s="30"/>
      <c r="H1261" s="30"/>
      <c r="I1261" s="31"/>
    </row>
    <row r="1262" spans="1:9">
      <c r="A1262" s="32" t="s">
        <v>351</v>
      </c>
      <c r="B1262" s="33"/>
      <c r="C1262" s="33"/>
      <c r="D1262" s="33"/>
      <c r="E1262" s="33"/>
      <c r="F1262" s="33"/>
      <c r="G1262" s="33"/>
      <c r="H1262" s="33"/>
      <c r="I1262" s="34"/>
    </row>
    <row r="1263" spans="1:9">
      <c r="A1263" s="35" t="s">
        <v>1596</v>
      </c>
      <c r="B1263" s="36"/>
      <c r="C1263" s="36"/>
      <c r="D1263" s="36"/>
      <c r="E1263" s="37"/>
      <c r="F1263" s="37"/>
      <c r="G1263" s="37"/>
      <c r="H1263" s="37"/>
      <c r="I1263" s="38"/>
    </row>
    <row r="1264" spans="1:9">
      <c r="A1264" s="39" t="s">
        <v>353</v>
      </c>
      <c r="B1264" s="7" t="s">
        <v>17</v>
      </c>
      <c r="C1264" s="39" t="s">
        <v>354</v>
      </c>
      <c r="D1264" s="39" t="s">
        <v>355</v>
      </c>
      <c r="E1264" s="39" t="s">
        <v>356</v>
      </c>
      <c r="F1264" s="39" t="s">
        <v>357</v>
      </c>
      <c r="G1264" s="39" t="s">
        <v>358</v>
      </c>
      <c r="H1264" s="39" t="s">
        <v>359</v>
      </c>
      <c r="I1264" s="39" t="s">
        <v>360</v>
      </c>
    </row>
    <row r="1265" spans="1:9">
      <c r="A1265" s="17" t="s">
        <v>812</v>
      </c>
      <c r="B1265" s="13" t="s">
        <v>813</v>
      </c>
      <c r="C1265" s="40" t="s">
        <v>47</v>
      </c>
      <c r="D1265" s="41">
        <v>1.77E-2</v>
      </c>
      <c r="E1265" s="16">
        <v>1</v>
      </c>
      <c r="F1265" s="16">
        <v>0</v>
      </c>
      <c r="G1265" s="16">
        <v>3.02</v>
      </c>
      <c r="H1265" s="16">
        <v>0</v>
      </c>
      <c r="I1265" s="16">
        <v>0.05</v>
      </c>
    </row>
    <row r="1266" spans="1:9" ht="22.5">
      <c r="A1266" s="17" t="s">
        <v>922</v>
      </c>
      <c r="B1266" s="13" t="s">
        <v>923</v>
      </c>
      <c r="C1266" s="40" t="s">
        <v>90</v>
      </c>
      <c r="D1266" s="41">
        <v>1.0548999999999999</v>
      </c>
      <c r="E1266" s="16">
        <v>1</v>
      </c>
      <c r="F1266" s="16">
        <v>0</v>
      </c>
      <c r="G1266" s="16">
        <v>12.2</v>
      </c>
      <c r="H1266" s="16">
        <v>0</v>
      </c>
      <c r="I1266" s="16">
        <v>12.86</v>
      </c>
    </row>
    <row r="1267" spans="1:9" ht="22.5">
      <c r="A1267" s="17" t="s">
        <v>806</v>
      </c>
      <c r="B1267" s="13" t="s">
        <v>807</v>
      </c>
      <c r="C1267" s="40" t="s">
        <v>363</v>
      </c>
      <c r="D1267" s="41">
        <v>0.31819999999999998</v>
      </c>
      <c r="E1267" s="16">
        <v>1</v>
      </c>
      <c r="F1267" s="16">
        <v>0</v>
      </c>
      <c r="G1267" s="16">
        <v>22.99</v>
      </c>
      <c r="H1267" s="16">
        <v>0</v>
      </c>
      <c r="I1267" s="16">
        <v>7.31</v>
      </c>
    </row>
    <row r="1268" spans="1:9">
      <c r="A1268" s="17" t="s">
        <v>808</v>
      </c>
      <c r="B1268" s="17" t="s">
        <v>809</v>
      </c>
      <c r="C1268" s="40" t="s">
        <v>363</v>
      </c>
      <c r="D1268" s="41">
        <v>0.31819999999999998</v>
      </c>
      <c r="E1268" s="16">
        <v>1</v>
      </c>
      <c r="F1268" s="16">
        <v>0</v>
      </c>
      <c r="G1268" s="16">
        <v>27.84</v>
      </c>
      <c r="H1268" s="16">
        <v>0</v>
      </c>
      <c r="I1268" s="16">
        <v>8.85</v>
      </c>
    </row>
    <row r="1271" spans="1:9">
      <c r="A1271" s="29" t="s">
        <v>1597</v>
      </c>
      <c r="B1271" s="30"/>
      <c r="C1271" s="30"/>
      <c r="D1271" s="30"/>
      <c r="E1271" s="30"/>
      <c r="F1271" s="30"/>
      <c r="G1271" s="30"/>
      <c r="H1271" s="30"/>
      <c r="I1271" s="31"/>
    </row>
    <row r="1272" spans="1:9">
      <c r="A1272" s="32" t="s">
        <v>351</v>
      </c>
      <c r="B1272" s="33"/>
      <c r="C1272" s="33"/>
      <c r="D1272" s="33"/>
      <c r="E1272" s="33"/>
      <c r="F1272" s="33"/>
      <c r="G1272" s="33"/>
      <c r="H1272" s="33"/>
      <c r="I1272" s="34"/>
    </row>
    <row r="1273" spans="1:9">
      <c r="A1273" s="35" t="s">
        <v>1598</v>
      </c>
      <c r="B1273" s="36"/>
      <c r="C1273" s="36"/>
      <c r="D1273" s="36"/>
      <c r="E1273" s="37"/>
      <c r="F1273" s="37"/>
      <c r="G1273" s="37"/>
      <c r="H1273" s="37"/>
      <c r="I1273" s="38"/>
    </row>
    <row r="1274" spans="1:9">
      <c r="A1274" s="39" t="s">
        <v>353</v>
      </c>
      <c r="B1274" s="7" t="s">
        <v>17</v>
      </c>
      <c r="C1274" s="39" t="s">
        <v>354</v>
      </c>
      <c r="D1274" s="39" t="s">
        <v>355</v>
      </c>
      <c r="E1274" s="39" t="s">
        <v>356</v>
      </c>
      <c r="F1274" s="39" t="s">
        <v>357</v>
      </c>
      <c r="G1274" s="39" t="s">
        <v>358</v>
      </c>
      <c r="H1274" s="39" t="s">
        <v>359</v>
      </c>
      <c r="I1274" s="39" t="s">
        <v>360</v>
      </c>
    </row>
    <row r="1275" spans="1:9" ht="22.5">
      <c r="A1275" s="17" t="s">
        <v>1599</v>
      </c>
      <c r="B1275" s="13" t="s">
        <v>1600</v>
      </c>
      <c r="C1275" s="40" t="s">
        <v>47</v>
      </c>
      <c r="D1275" s="41">
        <v>1</v>
      </c>
      <c r="E1275" s="16">
        <v>1</v>
      </c>
      <c r="F1275" s="16">
        <v>0</v>
      </c>
      <c r="G1275" s="16">
        <v>6.02</v>
      </c>
      <c r="H1275" s="16">
        <v>0</v>
      </c>
      <c r="I1275" s="16">
        <v>6.02</v>
      </c>
    </row>
    <row r="1276" spans="1:9">
      <c r="A1276" s="17" t="s">
        <v>1013</v>
      </c>
      <c r="B1276" s="13" t="s">
        <v>1014</v>
      </c>
      <c r="C1276" s="40" t="s">
        <v>47</v>
      </c>
      <c r="D1276" s="41">
        <v>2.1000000000000001E-2</v>
      </c>
      <c r="E1276" s="16">
        <v>1</v>
      </c>
      <c r="F1276" s="16">
        <v>0</v>
      </c>
      <c r="G1276" s="16">
        <v>5.2</v>
      </c>
      <c r="H1276" s="16">
        <v>0</v>
      </c>
      <c r="I1276" s="16">
        <v>0.1</v>
      </c>
    </row>
    <row r="1277" spans="1:9" ht="22.5">
      <c r="A1277" s="17" t="s">
        <v>808</v>
      </c>
      <c r="B1277" s="13" t="s">
        <v>809</v>
      </c>
      <c r="C1277" s="40" t="s">
        <v>363</v>
      </c>
      <c r="D1277" s="41">
        <v>0.1525</v>
      </c>
      <c r="E1277" s="16">
        <v>1</v>
      </c>
      <c r="F1277" s="16">
        <v>0</v>
      </c>
      <c r="G1277" s="16">
        <v>27.84</v>
      </c>
      <c r="H1277" s="16">
        <v>0</v>
      </c>
      <c r="I1277" s="16">
        <v>4.24</v>
      </c>
    </row>
    <row r="1278" spans="1:9">
      <c r="A1278" s="17" t="s">
        <v>364</v>
      </c>
      <c r="B1278" s="17" t="s">
        <v>365</v>
      </c>
      <c r="C1278" s="40" t="s">
        <v>363</v>
      </c>
      <c r="D1278" s="41">
        <v>4.8099999999999997E-2</v>
      </c>
      <c r="E1278" s="16">
        <v>1</v>
      </c>
      <c r="F1278" s="16">
        <v>0</v>
      </c>
      <c r="G1278" s="16">
        <v>22.76</v>
      </c>
      <c r="H1278" s="16">
        <v>0</v>
      </c>
      <c r="I1278" s="16">
        <v>1.0900000000000001</v>
      </c>
    </row>
    <row r="1281" spans="1:9">
      <c r="A1281" s="29" t="s">
        <v>1601</v>
      </c>
      <c r="B1281" s="30"/>
      <c r="C1281" s="30"/>
      <c r="D1281" s="30"/>
      <c r="E1281" s="30"/>
      <c r="F1281" s="30"/>
      <c r="G1281" s="30"/>
      <c r="H1281" s="30"/>
      <c r="I1281" s="31"/>
    </row>
    <row r="1282" spans="1:9">
      <c r="A1282" s="32" t="s">
        <v>351</v>
      </c>
      <c r="B1282" s="33"/>
      <c r="C1282" s="33"/>
      <c r="D1282" s="33"/>
      <c r="E1282" s="33"/>
      <c r="F1282" s="33"/>
      <c r="G1282" s="33"/>
      <c r="H1282" s="33"/>
      <c r="I1282" s="34"/>
    </row>
    <row r="1283" spans="1:9">
      <c r="A1283" s="35" t="s">
        <v>1602</v>
      </c>
      <c r="B1283" s="36"/>
      <c r="C1283" s="36"/>
      <c r="D1283" s="36"/>
      <c r="E1283" s="37"/>
      <c r="F1283" s="37"/>
      <c r="G1283" s="37"/>
      <c r="H1283" s="37"/>
      <c r="I1283" s="38"/>
    </row>
    <row r="1284" spans="1:9">
      <c r="A1284" s="39" t="s">
        <v>353</v>
      </c>
      <c r="B1284" s="7" t="s">
        <v>17</v>
      </c>
      <c r="C1284" s="39" t="s">
        <v>354</v>
      </c>
      <c r="D1284" s="39" t="s">
        <v>355</v>
      </c>
      <c r="E1284" s="39" t="s">
        <v>356</v>
      </c>
      <c r="F1284" s="39" t="s">
        <v>357</v>
      </c>
      <c r="G1284" s="39" t="s">
        <v>358</v>
      </c>
      <c r="H1284" s="39" t="s">
        <v>359</v>
      </c>
      <c r="I1284" s="39" t="s">
        <v>360</v>
      </c>
    </row>
    <row r="1285" spans="1:9" ht="22.5">
      <c r="A1285" s="17" t="s">
        <v>1603</v>
      </c>
      <c r="B1285" s="13" t="s">
        <v>1604</v>
      </c>
      <c r="C1285" s="40" t="s">
        <v>47</v>
      </c>
      <c r="D1285" s="41">
        <v>1</v>
      </c>
      <c r="E1285" s="16">
        <v>1</v>
      </c>
      <c r="F1285" s="16">
        <v>0</v>
      </c>
      <c r="G1285" s="16">
        <v>113.83</v>
      </c>
      <c r="H1285" s="16">
        <v>0</v>
      </c>
      <c r="I1285" s="16">
        <v>113.83</v>
      </c>
    </row>
    <row r="1286" spans="1:9" ht="33.75">
      <c r="A1286" s="17" t="s">
        <v>1605</v>
      </c>
      <c r="B1286" s="13" t="s">
        <v>1606</v>
      </c>
      <c r="C1286" s="40" t="s">
        <v>47</v>
      </c>
      <c r="D1286" s="41">
        <v>2</v>
      </c>
      <c r="E1286" s="16">
        <v>1</v>
      </c>
      <c r="F1286" s="16">
        <v>0</v>
      </c>
      <c r="G1286" s="16">
        <v>19.260000000000002</v>
      </c>
      <c r="H1286" s="16">
        <v>0</v>
      </c>
      <c r="I1286" s="16">
        <v>38.520000000000003</v>
      </c>
    </row>
    <row r="1287" spans="1:9">
      <c r="A1287" s="17" t="s">
        <v>1607</v>
      </c>
      <c r="B1287" s="13" t="s">
        <v>1608</v>
      </c>
      <c r="C1287" s="40" t="s">
        <v>74</v>
      </c>
      <c r="D1287" s="41">
        <v>3.04E-2</v>
      </c>
      <c r="E1287" s="16">
        <v>1</v>
      </c>
      <c r="F1287" s="16">
        <v>0</v>
      </c>
      <c r="G1287" s="16">
        <v>117.49</v>
      </c>
      <c r="H1287" s="16">
        <v>0</v>
      </c>
      <c r="I1287" s="16">
        <v>3.57</v>
      </c>
    </row>
    <row r="1288" spans="1:9" ht="22.5">
      <c r="A1288" s="17" t="s">
        <v>808</v>
      </c>
      <c r="B1288" s="13" t="s">
        <v>809</v>
      </c>
      <c r="C1288" s="40" t="s">
        <v>363</v>
      </c>
      <c r="D1288" s="41">
        <v>0.38700000000000001</v>
      </c>
      <c r="E1288" s="16">
        <v>1</v>
      </c>
      <c r="F1288" s="16">
        <v>0</v>
      </c>
      <c r="G1288" s="16">
        <v>27.84</v>
      </c>
      <c r="H1288" s="16">
        <v>0</v>
      </c>
      <c r="I1288" s="16">
        <v>10.77</v>
      </c>
    </row>
    <row r="1289" spans="1:9">
      <c r="A1289" s="17" t="s">
        <v>364</v>
      </c>
      <c r="B1289" s="17" t="s">
        <v>365</v>
      </c>
      <c r="C1289" s="40" t="s">
        <v>363</v>
      </c>
      <c r="D1289" s="41">
        <v>0.18859999999999999</v>
      </c>
      <c r="E1289" s="16">
        <v>1</v>
      </c>
      <c r="F1289" s="16">
        <v>0</v>
      </c>
      <c r="G1289" s="16">
        <v>22.76</v>
      </c>
      <c r="H1289" s="16">
        <v>0</v>
      </c>
      <c r="I1289" s="16">
        <v>4.29</v>
      </c>
    </row>
    <row r="1292" spans="1:9">
      <c r="A1292" s="29" t="s">
        <v>1609</v>
      </c>
      <c r="B1292" s="30"/>
      <c r="C1292" s="30"/>
      <c r="D1292" s="30"/>
      <c r="E1292" s="30"/>
      <c r="F1292" s="30"/>
      <c r="G1292" s="30"/>
      <c r="H1292" s="30"/>
      <c r="I1292" s="31"/>
    </row>
    <row r="1293" spans="1:9">
      <c r="A1293" s="32" t="s">
        <v>351</v>
      </c>
      <c r="B1293" s="33"/>
      <c r="C1293" s="33"/>
      <c r="D1293" s="33"/>
      <c r="E1293" s="33"/>
      <c r="F1293" s="33"/>
      <c r="G1293" s="33"/>
      <c r="H1293" s="33"/>
      <c r="I1293" s="34"/>
    </row>
    <row r="1294" spans="1:9">
      <c r="A1294" s="35" t="s">
        <v>1610</v>
      </c>
      <c r="B1294" s="36"/>
      <c r="C1294" s="36"/>
      <c r="D1294" s="36"/>
      <c r="E1294" s="37"/>
      <c r="F1294" s="37"/>
      <c r="G1294" s="37"/>
      <c r="H1294" s="37"/>
      <c r="I1294" s="38"/>
    </row>
    <row r="1295" spans="1:9">
      <c r="A1295" s="39" t="s">
        <v>353</v>
      </c>
      <c r="B1295" s="7" t="s">
        <v>17</v>
      </c>
      <c r="C1295" s="39" t="s">
        <v>354</v>
      </c>
      <c r="D1295" s="39" t="s">
        <v>355</v>
      </c>
      <c r="E1295" s="39" t="s">
        <v>356</v>
      </c>
      <c r="F1295" s="39" t="s">
        <v>357</v>
      </c>
      <c r="G1295" s="39" t="s">
        <v>358</v>
      </c>
      <c r="H1295" s="39" t="s">
        <v>359</v>
      </c>
      <c r="I1295" s="39" t="s">
        <v>360</v>
      </c>
    </row>
    <row r="1296" spans="1:9">
      <c r="A1296" s="17" t="s">
        <v>1013</v>
      </c>
      <c r="B1296" s="13" t="s">
        <v>1014</v>
      </c>
      <c r="C1296" s="40" t="s">
        <v>47</v>
      </c>
      <c r="D1296" s="41">
        <v>3.32E-2</v>
      </c>
      <c r="E1296" s="16">
        <v>1</v>
      </c>
      <c r="F1296" s="16">
        <v>0</v>
      </c>
      <c r="G1296" s="16">
        <v>5.2</v>
      </c>
      <c r="H1296" s="16">
        <v>0</v>
      </c>
      <c r="I1296" s="16">
        <v>0.17</v>
      </c>
    </row>
    <row r="1297" spans="1:9" ht="22.5">
      <c r="A1297" s="17" t="s">
        <v>1611</v>
      </c>
      <c r="B1297" s="13" t="s">
        <v>1612</v>
      </c>
      <c r="C1297" s="40" t="s">
        <v>47</v>
      </c>
      <c r="D1297" s="41">
        <v>1</v>
      </c>
      <c r="E1297" s="16">
        <v>1</v>
      </c>
      <c r="F1297" s="16">
        <v>0</v>
      </c>
      <c r="G1297" s="16">
        <v>9.9499999999999993</v>
      </c>
      <c r="H1297" s="16">
        <v>0</v>
      </c>
      <c r="I1297" s="16">
        <v>9.9499999999999993</v>
      </c>
    </row>
    <row r="1298" spans="1:9" ht="22.5">
      <c r="A1298" s="17" t="s">
        <v>808</v>
      </c>
      <c r="B1298" s="13" t="s">
        <v>809</v>
      </c>
      <c r="C1298" s="40" t="s">
        <v>363</v>
      </c>
      <c r="D1298" s="41">
        <v>8.4500000000000006E-2</v>
      </c>
      <c r="E1298" s="16">
        <v>1</v>
      </c>
      <c r="F1298" s="16">
        <v>0</v>
      </c>
      <c r="G1298" s="16">
        <v>27.84</v>
      </c>
      <c r="H1298" s="16">
        <v>0</v>
      </c>
      <c r="I1298" s="16">
        <v>2.35</v>
      </c>
    </row>
    <row r="1299" spans="1:9">
      <c r="A1299" s="17" t="s">
        <v>364</v>
      </c>
      <c r="B1299" s="17" t="s">
        <v>365</v>
      </c>
      <c r="C1299" s="40" t="s">
        <v>363</v>
      </c>
      <c r="D1299" s="41">
        <v>2.6599999999999999E-2</v>
      </c>
      <c r="E1299" s="16">
        <v>1</v>
      </c>
      <c r="F1299" s="16">
        <v>0</v>
      </c>
      <c r="G1299" s="16">
        <v>22.76</v>
      </c>
      <c r="H1299" s="16">
        <v>0</v>
      </c>
      <c r="I1299" s="16">
        <v>0.6</v>
      </c>
    </row>
    <row r="1302" spans="1:9">
      <c r="A1302" s="29" t="s">
        <v>1613</v>
      </c>
      <c r="B1302" s="30"/>
      <c r="C1302" s="30"/>
      <c r="D1302" s="30"/>
      <c r="E1302" s="30"/>
      <c r="F1302" s="30"/>
      <c r="G1302" s="30"/>
      <c r="H1302" s="30"/>
      <c r="I1302" s="31"/>
    </row>
    <row r="1303" spans="1:9">
      <c r="A1303" s="32" t="s">
        <v>351</v>
      </c>
      <c r="B1303" s="33"/>
      <c r="C1303" s="33"/>
      <c r="D1303" s="33"/>
      <c r="E1303" s="33"/>
      <c r="F1303" s="33"/>
      <c r="G1303" s="33"/>
      <c r="H1303" s="33"/>
      <c r="I1303" s="34"/>
    </row>
    <row r="1304" spans="1:9">
      <c r="A1304" s="35" t="s">
        <v>1614</v>
      </c>
      <c r="B1304" s="36"/>
      <c r="C1304" s="36"/>
      <c r="D1304" s="36"/>
      <c r="E1304" s="37"/>
      <c r="F1304" s="37"/>
      <c r="G1304" s="37"/>
      <c r="H1304" s="37"/>
      <c r="I1304" s="38"/>
    </row>
    <row r="1305" spans="1:9">
      <c r="A1305" s="39" t="s">
        <v>353</v>
      </c>
      <c r="B1305" s="7" t="s">
        <v>17</v>
      </c>
      <c r="C1305" s="39" t="s">
        <v>354</v>
      </c>
      <c r="D1305" s="39" t="s">
        <v>355</v>
      </c>
      <c r="E1305" s="39" t="s">
        <v>356</v>
      </c>
      <c r="F1305" s="39" t="s">
        <v>357</v>
      </c>
      <c r="G1305" s="39" t="s">
        <v>358</v>
      </c>
      <c r="H1305" s="39" t="s">
        <v>359</v>
      </c>
      <c r="I1305" s="39" t="s">
        <v>360</v>
      </c>
    </row>
    <row r="1306" spans="1:9">
      <c r="A1306" s="17" t="s">
        <v>1013</v>
      </c>
      <c r="B1306" s="13" t="s">
        <v>1014</v>
      </c>
      <c r="C1306" s="40" t="s">
        <v>47</v>
      </c>
      <c r="D1306" s="41">
        <v>2.1000000000000001E-2</v>
      </c>
      <c r="E1306" s="16">
        <v>1</v>
      </c>
      <c r="F1306" s="16">
        <v>0</v>
      </c>
      <c r="G1306" s="16">
        <v>5.2</v>
      </c>
      <c r="H1306" s="16">
        <v>0</v>
      </c>
      <c r="I1306" s="16">
        <v>0.1</v>
      </c>
    </row>
    <row r="1307" spans="1:9" ht="22.5">
      <c r="A1307" s="17" t="s">
        <v>1615</v>
      </c>
      <c r="B1307" s="13" t="s">
        <v>1616</v>
      </c>
      <c r="C1307" s="40" t="s">
        <v>47</v>
      </c>
      <c r="D1307" s="41">
        <v>1</v>
      </c>
      <c r="E1307" s="16">
        <v>1</v>
      </c>
      <c r="F1307" s="16">
        <v>0</v>
      </c>
      <c r="G1307" s="16">
        <v>85.1</v>
      </c>
      <c r="H1307" s="16">
        <v>0</v>
      </c>
      <c r="I1307" s="16">
        <v>85.1</v>
      </c>
    </row>
    <row r="1308" spans="1:9" ht="22.5">
      <c r="A1308" s="17" t="s">
        <v>808</v>
      </c>
      <c r="B1308" s="13" t="s">
        <v>809</v>
      </c>
      <c r="C1308" s="40" t="s">
        <v>363</v>
      </c>
      <c r="D1308" s="41">
        <v>9.6000000000000002E-2</v>
      </c>
      <c r="E1308" s="16">
        <v>1</v>
      </c>
      <c r="F1308" s="16">
        <v>0</v>
      </c>
      <c r="G1308" s="16">
        <v>27.84</v>
      </c>
      <c r="H1308" s="16">
        <v>0</v>
      </c>
      <c r="I1308" s="16">
        <v>2.67</v>
      </c>
    </row>
    <row r="1309" spans="1:9">
      <c r="A1309" s="17" t="s">
        <v>364</v>
      </c>
      <c r="B1309" s="17" t="s">
        <v>365</v>
      </c>
      <c r="C1309" s="40" t="s">
        <v>363</v>
      </c>
      <c r="D1309" s="41">
        <v>3.0300000000000001E-2</v>
      </c>
      <c r="E1309" s="16">
        <v>1</v>
      </c>
      <c r="F1309" s="16">
        <v>0</v>
      </c>
      <c r="G1309" s="16">
        <v>22.76</v>
      </c>
      <c r="H1309" s="16">
        <v>0</v>
      </c>
      <c r="I1309" s="16">
        <v>0.68</v>
      </c>
    </row>
    <row r="1312" spans="1:9">
      <c r="A1312" s="29" t="s">
        <v>1617</v>
      </c>
      <c r="B1312" s="30"/>
      <c r="C1312" s="30"/>
      <c r="D1312" s="30"/>
      <c r="E1312" s="30"/>
      <c r="F1312" s="30"/>
      <c r="G1312" s="30"/>
      <c r="H1312" s="30"/>
      <c r="I1312" s="31"/>
    </row>
    <row r="1313" spans="1:9">
      <c r="A1313" s="32" t="s">
        <v>351</v>
      </c>
      <c r="B1313" s="33"/>
      <c r="C1313" s="33"/>
      <c r="D1313" s="33"/>
      <c r="E1313" s="33"/>
      <c r="F1313" s="33"/>
      <c r="G1313" s="33"/>
      <c r="H1313" s="33"/>
      <c r="I1313" s="34"/>
    </row>
    <row r="1314" spans="1:9">
      <c r="A1314" s="35" t="s">
        <v>1618</v>
      </c>
      <c r="B1314" s="36"/>
      <c r="C1314" s="36"/>
      <c r="D1314" s="36"/>
      <c r="E1314" s="37"/>
      <c r="F1314" s="37"/>
      <c r="G1314" s="37"/>
      <c r="H1314" s="37"/>
      <c r="I1314" s="38"/>
    </row>
    <row r="1315" spans="1:9">
      <c r="A1315" s="39" t="s">
        <v>353</v>
      </c>
      <c r="B1315" s="7" t="s">
        <v>17</v>
      </c>
      <c r="C1315" s="39" t="s">
        <v>354</v>
      </c>
      <c r="D1315" s="39" t="s">
        <v>355</v>
      </c>
      <c r="E1315" s="39" t="s">
        <v>356</v>
      </c>
      <c r="F1315" s="39" t="s">
        <v>357</v>
      </c>
      <c r="G1315" s="39" t="s">
        <v>358</v>
      </c>
      <c r="H1315" s="39" t="s">
        <v>359</v>
      </c>
      <c r="I1315" s="39" t="s">
        <v>360</v>
      </c>
    </row>
    <row r="1316" spans="1:9">
      <c r="A1316" s="17" t="s">
        <v>1013</v>
      </c>
      <c r="B1316" s="13" t="s">
        <v>1014</v>
      </c>
      <c r="C1316" s="40" t="s">
        <v>47</v>
      </c>
      <c r="D1316" s="41">
        <v>3.32E-2</v>
      </c>
      <c r="E1316" s="16">
        <v>1</v>
      </c>
      <c r="F1316" s="16">
        <v>0</v>
      </c>
      <c r="G1316" s="16">
        <v>5.2</v>
      </c>
      <c r="H1316" s="16">
        <v>0</v>
      </c>
      <c r="I1316" s="16">
        <v>0.17</v>
      </c>
    </row>
    <row r="1317" spans="1:9" ht="22.5">
      <c r="A1317" s="17" t="s">
        <v>1619</v>
      </c>
      <c r="B1317" s="13" t="s">
        <v>1620</v>
      </c>
      <c r="C1317" s="40" t="s">
        <v>47</v>
      </c>
      <c r="D1317" s="41">
        <v>1</v>
      </c>
      <c r="E1317" s="16">
        <v>1</v>
      </c>
      <c r="F1317" s="16">
        <v>0</v>
      </c>
      <c r="G1317" s="16">
        <v>5.85</v>
      </c>
      <c r="H1317" s="16">
        <v>0</v>
      </c>
      <c r="I1317" s="16">
        <v>5.85</v>
      </c>
    </row>
    <row r="1318" spans="1:9" ht="22.5">
      <c r="A1318" s="17" t="s">
        <v>808</v>
      </c>
      <c r="B1318" s="13" t="s">
        <v>809</v>
      </c>
      <c r="C1318" s="40" t="s">
        <v>363</v>
      </c>
      <c r="D1318" s="41">
        <v>0.1232</v>
      </c>
      <c r="E1318" s="16">
        <v>1</v>
      </c>
      <c r="F1318" s="16">
        <v>0</v>
      </c>
      <c r="G1318" s="16">
        <v>27.84</v>
      </c>
      <c r="H1318" s="16">
        <v>0</v>
      </c>
      <c r="I1318" s="16">
        <v>3.42</v>
      </c>
    </row>
    <row r="1319" spans="1:9">
      <c r="A1319" s="17" t="s">
        <v>364</v>
      </c>
      <c r="B1319" s="17" t="s">
        <v>365</v>
      </c>
      <c r="C1319" s="40" t="s">
        <v>363</v>
      </c>
      <c r="D1319" s="41">
        <v>3.8800000000000001E-2</v>
      </c>
      <c r="E1319" s="16">
        <v>1</v>
      </c>
      <c r="F1319" s="16">
        <v>0</v>
      </c>
      <c r="G1319" s="16">
        <v>22.76</v>
      </c>
      <c r="H1319" s="16">
        <v>0</v>
      </c>
      <c r="I1319" s="16">
        <v>0.88</v>
      </c>
    </row>
    <row r="1322" spans="1:9">
      <c r="A1322" s="29" t="s">
        <v>1621</v>
      </c>
      <c r="B1322" s="30"/>
      <c r="C1322" s="30"/>
      <c r="D1322" s="30"/>
      <c r="E1322" s="30"/>
      <c r="F1322" s="30"/>
      <c r="G1322" s="30"/>
      <c r="H1322" s="30"/>
      <c r="I1322" s="31"/>
    </row>
    <row r="1323" spans="1:9">
      <c r="A1323" s="32" t="s">
        <v>351</v>
      </c>
      <c r="B1323" s="33"/>
      <c r="C1323" s="33"/>
      <c r="D1323" s="33"/>
      <c r="E1323" s="33"/>
      <c r="F1323" s="33"/>
      <c r="G1323" s="33"/>
      <c r="H1323" s="33"/>
      <c r="I1323" s="34"/>
    </row>
    <row r="1324" spans="1:9">
      <c r="A1324" s="35" t="s">
        <v>1622</v>
      </c>
      <c r="B1324" s="36"/>
      <c r="C1324" s="36"/>
      <c r="D1324" s="36"/>
      <c r="E1324" s="37"/>
      <c r="F1324" s="37"/>
      <c r="G1324" s="37"/>
      <c r="H1324" s="37"/>
      <c r="I1324" s="38"/>
    </row>
    <row r="1325" spans="1:9">
      <c r="A1325" s="39" t="s">
        <v>353</v>
      </c>
      <c r="B1325" s="7" t="s">
        <v>17</v>
      </c>
      <c r="C1325" s="39" t="s">
        <v>354</v>
      </c>
      <c r="D1325" s="39" t="s">
        <v>355</v>
      </c>
      <c r="E1325" s="39" t="s">
        <v>356</v>
      </c>
      <c r="F1325" s="39" t="s">
        <v>357</v>
      </c>
      <c r="G1325" s="39" t="s">
        <v>358</v>
      </c>
      <c r="H1325" s="39" t="s">
        <v>359</v>
      </c>
      <c r="I1325" s="39" t="s">
        <v>360</v>
      </c>
    </row>
    <row r="1326" spans="1:9" ht="22.5">
      <c r="A1326" s="17" t="s">
        <v>1623</v>
      </c>
      <c r="B1326" s="13" t="s">
        <v>1624</v>
      </c>
      <c r="C1326" s="40" t="s">
        <v>47</v>
      </c>
      <c r="D1326" s="41">
        <v>1</v>
      </c>
      <c r="E1326" s="16">
        <v>1</v>
      </c>
      <c r="F1326" s="16">
        <v>0</v>
      </c>
      <c r="G1326" s="16">
        <v>351.2</v>
      </c>
      <c r="H1326" s="16">
        <v>0</v>
      </c>
      <c r="I1326" s="16">
        <v>351.2</v>
      </c>
    </row>
    <row r="1327" spans="1:9" ht="33.75">
      <c r="A1327" s="17" t="s">
        <v>1625</v>
      </c>
      <c r="B1327" s="13" t="s">
        <v>1626</v>
      </c>
      <c r="C1327" s="40" t="s">
        <v>47</v>
      </c>
      <c r="D1327" s="41">
        <v>4</v>
      </c>
      <c r="E1327" s="16">
        <v>1</v>
      </c>
      <c r="F1327" s="16">
        <v>0</v>
      </c>
      <c r="G1327" s="16">
        <v>0.43</v>
      </c>
      <c r="H1327" s="16">
        <v>0</v>
      </c>
      <c r="I1327" s="16">
        <v>1.72</v>
      </c>
    </row>
    <row r="1328" spans="1:9">
      <c r="A1328" s="17" t="s">
        <v>1627</v>
      </c>
      <c r="B1328" s="13" t="s">
        <v>1628</v>
      </c>
      <c r="C1328" s="40" t="s">
        <v>74</v>
      </c>
      <c r="D1328" s="41">
        <v>6.9199999999999998E-2</v>
      </c>
      <c r="E1328" s="16">
        <v>1</v>
      </c>
      <c r="F1328" s="16">
        <v>0</v>
      </c>
      <c r="G1328" s="16">
        <v>38.18</v>
      </c>
      <c r="H1328" s="16">
        <v>0</v>
      </c>
      <c r="I1328" s="16">
        <v>2.64</v>
      </c>
    </row>
    <row r="1329" spans="1:9">
      <c r="A1329" s="17" t="s">
        <v>1607</v>
      </c>
      <c r="B1329" s="13" t="s">
        <v>1608</v>
      </c>
      <c r="C1329" s="40" t="s">
        <v>74</v>
      </c>
      <c r="D1329" s="41">
        <v>9.3600000000000003E-2</v>
      </c>
      <c r="E1329" s="16">
        <v>1</v>
      </c>
      <c r="F1329" s="16">
        <v>0</v>
      </c>
      <c r="G1329" s="16">
        <v>117.49</v>
      </c>
      <c r="H1329" s="16">
        <v>0</v>
      </c>
      <c r="I1329" s="16">
        <v>10.99</v>
      </c>
    </row>
    <row r="1330" spans="1:9" ht="22.5">
      <c r="A1330" s="17" t="s">
        <v>1629</v>
      </c>
      <c r="B1330" s="13" t="s">
        <v>1630</v>
      </c>
      <c r="C1330" s="40" t="s">
        <v>47</v>
      </c>
      <c r="D1330" s="41">
        <v>2</v>
      </c>
      <c r="E1330" s="16">
        <v>1</v>
      </c>
      <c r="F1330" s="16">
        <v>0</v>
      </c>
      <c r="G1330" s="16">
        <v>20.27</v>
      </c>
      <c r="H1330" s="16">
        <v>0</v>
      </c>
      <c r="I1330" s="16">
        <v>40.54</v>
      </c>
    </row>
    <row r="1331" spans="1:9" ht="22.5">
      <c r="A1331" s="17" t="s">
        <v>808</v>
      </c>
      <c r="B1331" s="13" t="s">
        <v>809</v>
      </c>
      <c r="C1331" s="40" t="s">
        <v>363</v>
      </c>
      <c r="D1331" s="41">
        <v>0.82540000000000002</v>
      </c>
      <c r="E1331" s="16">
        <v>1</v>
      </c>
      <c r="F1331" s="16">
        <v>0</v>
      </c>
      <c r="G1331" s="16">
        <v>27.84</v>
      </c>
      <c r="H1331" s="16">
        <v>0</v>
      </c>
      <c r="I1331" s="16">
        <v>22.97</v>
      </c>
    </row>
    <row r="1332" spans="1:9">
      <c r="A1332" s="17" t="s">
        <v>364</v>
      </c>
      <c r="B1332" s="17" t="s">
        <v>365</v>
      </c>
      <c r="C1332" s="40" t="s">
        <v>363</v>
      </c>
      <c r="D1332" s="41">
        <v>0.63590000000000002</v>
      </c>
      <c r="E1332" s="16">
        <v>1</v>
      </c>
      <c r="F1332" s="16">
        <v>0</v>
      </c>
      <c r="G1332" s="16">
        <v>22.76</v>
      </c>
      <c r="H1332" s="16">
        <v>0</v>
      </c>
      <c r="I1332" s="16">
        <v>14.47</v>
      </c>
    </row>
    <row r="1335" spans="1:9">
      <c r="A1335" s="29" t="s">
        <v>1631</v>
      </c>
      <c r="B1335" s="30"/>
      <c r="C1335" s="30"/>
      <c r="D1335" s="30"/>
      <c r="E1335" s="30"/>
      <c r="F1335" s="30"/>
      <c r="G1335" s="30"/>
      <c r="H1335" s="30"/>
      <c r="I1335" s="31"/>
    </row>
    <row r="1336" spans="1:9">
      <c r="A1336" s="32" t="s">
        <v>351</v>
      </c>
      <c r="B1336" s="33"/>
      <c r="C1336" s="33"/>
      <c r="D1336" s="33"/>
      <c r="E1336" s="33"/>
      <c r="F1336" s="33"/>
      <c r="G1336" s="33"/>
      <c r="H1336" s="33"/>
      <c r="I1336" s="34"/>
    </row>
    <row r="1337" spans="1:9">
      <c r="A1337" s="35" t="s">
        <v>1632</v>
      </c>
      <c r="B1337" s="36"/>
      <c r="C1337" s="36"/>
      <c r="D1337" s="36"/>
      <c r="E1337" s="37"/>
      <c r="F1337" s="37"/>
      <c r="G1337" s="37"/>
      <c r="H1337" s="37"/>
      <c r="I1337" s="38"/>
    </row>
    <row r="1338" spans="1:9">
      <c r="A1338" s="39" t="s">
        <v>353</v>
      </c>
      <c r="B1338" s="7" t="s">
        <v>17</v>
      </c>
      <c r="C1338" s="39" t="s">
        <v>354</v>
      </c>
      <c r="D1338" s="39" t="s">
        <v>355</v>
      </c>
      <c r="E1338" s="39" t="s">
        <v>356</v>
      </c>
      <c r="F1338" s="39" t="s">
        <v>357</v>
      </c>
      <c r="G1338" s="39" t="s">
        <v>358</v>
      </c>
      <c r="H1338" s="39" t="s">
        <v>359</v>
      </c>
      <c r="I1338" s="39" t="s">
        <v>360</v>
      </c>
    </row>
    <row r="1339" spans="1:9" ht="22.5">
      <c r="A1339" s="17" t="s">
        <v>1633</v>
      </c>
      <c r="B1339" s="13" t="s">
        <v>1634</v>
      </c>
      <c r="C1339" s="40" t="s">
        <v>47</v>
      </c>
      <c r="D1339" s="41">
        <v>1</v>
      </c>
      <c r="E1339" s="16">
        <v>1</v>
      </c>
      <c r="F1339" s="16">
        <v>0</v>
      </c>
      <c r="G1339" s="16">
        <v>7.59</v>
      </c>
      <c r="H1339" s="16">
        <v>0</v>
      </c>
      <c r="I1339" s="16">
        <v>7.59</v>
      </c>
    </row>
    <row r="1340" spans="1:9">
      <c r="A1340" s="17" t="s">
        <v>1013</v>
      </c>
      <c r="B1340" s="13" t="s">
        <v>1014</v>
      </c>
      <c r="C1340" s="40" t="s">
        <v>47</v>
      </c>
      <c r="D1340" s="41">
        <v>2.1000000000000001E-2</v>
      </c>
      <c r="E1340" s="16">
        <v>1</v>
      </c>
      <c r="F1340" s="16">
        <v>0</v>
      </c>
      <c r="G1340" s="16">
        <v>5.2</v>
      </c>
      <c r="H1340" s="16">
        <v>0</v>
      </c>
      <c r="I1340" s="16">
        <v>0.1</v>
      </c>
    </row>
    <row r="1341" spans="1:9" ht="22.5">
      <c r="A1341" s="17" t="s">
        <v>808</v>
      </c>
      <c r="B1341" s="13" t="s">
        <v>809</v>
      </c>
      <c r="C1341" s="40" t="s">
        <v>363</v>
      </c>
      <c r="D1341" s="41">
        <v>0.1525</v>
      </c>
      <c r="E1341" s="16">
        <v>1</v>
      </c>
      <c r="F1341" s="16">
        <v>0</v>
      </c>
      <c r="G1341" s="16">
        <v>27.84</v>
      </c>
      <c r="H1341" s="16">
        <v>0</v>
      </c>
      <c r="I1341" s="16">
        <v>4.24</v>
      </c>
    </row>
    <row r="1342" spans="1:9">
      <c r="A1342" s="17" t="s">
        <v>364</v>
      </c>
      <c r="B1342" s="17" t="s">
        <v>365</v>
      </c>
      <c r="C1342" s="40" t="s">
        <v>363</v>
      </c>
      <c r="D1342" s="41">
        <v>4.8099999999999997E-2</v>
      </c>
      <c r="E1342" s="16">
        <v>1</v>
      </c>
      <c r="F1342" s="16">
        <v>0</v>
      </c>
      <c r="G1342" s="16">
        <v>22.76</v>
      </c>
      <c r="H1342" s="16">
        <v>0</v>
      </c>
      <c r="I1342" s="16">
        <v>1.0900000000000001</v>
      </c>
    </row>
    <row r="1345" spans="1:9">
      <c r="A1345" s="29" t="s">
        <v>1635</v>
      </c>
      <c r="B1345" s="30"/>
      <c r="C1345" s="30"/>
      <c r="D1345" s="30"/>
      <c r="E1345" s="30"/>
      <c r="F1345" s="30"/>
      <c r="G1345" s="30"/>
      <c r="H1345" s="30"/>
      <c r="I1345" s="31"/>
    </row>
    <row r="1346" spans="1:9">
      <c r="A1346" s="32" t="s">
        <v>351</v>
      </c>
      <c r="B1346" s="33"/>
      <c r="C1346" s="33"/>
      <c r="D1346" s="33"/>
      <c r="E1346" s="33"/>
      <c r="F1346" s="33"/>
      <c r="G1346" s="33"/>
      <c r="H1346" s="33"/>
      <c r="I1346" s="34"/>
    </row>
    <row r="1347" spans="1:9">
      <c r="A1347" s="35" t="s">
        <v>1636</v>
      </c>
      <c r="B1347" s="36"/>
      <c r="C1347" s="36"/>
      <c r="D1347" s="36"/>
      <c r="E1347" s="37"/>
      <c r="F1347" s="37"/>
      <c r="G1347" s="37"/>
      <c r="H1347" s="37"/>
      <c r="I1347" s="38"/>
    </row>
    <row r="1348" spans="1:9">
      <c r="A1348" s="39" t="s">
        <v>353</v>
      </c>
      <c r="B1348" s="7" t="s">
        <v>17</v>
      </c>
      <c r="C1348" s="39" t="s">
        <v>354</v>
      </c>
      <c r="D1348" s="39" t="s">
        <v>355</v>
      </c>
      <c r="E1348" s="39" t="s">
        <v>356</v>
      </c>
      <c r="F1348" s="39" t="s">
        <v>357</v>
      </c>
      <c r="G1348" s="39" t="s">
        <v>358</v>
      </c>
      <c r="H1348" s="39" t="s">
        <v>359</v>
      </c>
      <c r="I1348" s="39" t="s">
        <v>360</v>
      </c>
    </row>
    <row r="1349" spans="1:9">
      <c r="A1349" s="17" t="s">
        <v>1013</v>
      </c>
      <c r="B1349" s="13" t="s">
        <v>1014</v>
      </c>
      <c r="C1349" s="40" t="s">
        <v>47</v>
      </c>
      <c r="D1349" s="41">
        <v>4.8000000000000001E-2</v>
      </c>
      <c r="E1349" s="16">
        <v>1</v>
      </c>
      <c r="F1349" s="16">
        <v>0</v>
      </c>
      <c r="G1349" s="16">
        <v>5.2</v>
      </c>
      <c r="H1349" s="16">
        <v>0</v>
      </c>
      <c r="I1349" s="16">
        <v>0.24</v>
      </c>
    </row>
    <row r="1350" spans="1:9" ht="22.5">
      <c r="A1350" s="17" t="s">
        <v>1637</v>
      </c>
      <c r="B1350" s="13" t="s">
        <v>1638</v>
      </c>
      <c r="C1350" s="40" t="s">
        <v>47</v>
      </c>
      <c r="D1350" s="41">
        <v>1</v>
      </c>
      <c r="E1350" s="16">
        <v>1</v>
      </c>
      <c r="F1350" s="16">
        <v>0</v>
      </c>
      <c r="G1350" s="16">
        <v>23.93</v>
      </c>
      <c r="H1350" s="16">
        <v>0</v>
      </c>
      <c r="I1350" s="16">
        <v>23.93</v>
      </c>
    </row>
    <row r="1351" spans="1:9" ht="22.5">
      <c r="A1351" s="17" t="s">
        <v>808</v>
      </c>
      <c r="B1351" s="13" t="s">
        <v>809</v>
      </c>
      <c r="C1351" s="40" t="s">
        <v>363</v>
      </c>
      <c r="D1351" s="41">
        <v>0.1232</v>
      </c>
      <c r="E1351" s="16">
        <v>1</v>
      </c>
      <c r="F1351" s="16">
        <v>0</v>
      </c>
      <c r="G1351" s="16">
        <v>27.84</v>
      </c>
      <c r="H1351" s="16">
        <v>0</v>
      </c>
      <c r="I1351" s="16">
        <v>3.42</v>
      </c>
    </row>
    <row r="1352" spans="1:9">
      <c r="A1352" s="17" t="s">
        <v>364</v>
      </c>
      <c r="B1352" s="17" t="s">
        <v>365</v>
      </c>
      <c r="C1352" s="40" t="s">
        <v>363</v>
      </c>
      <c r="D1352" s="41">
        <v>3.8800000000000001E-2</v>
      </c>
      <c r="E1352" s="16">
        <v>1</v>
      </c>
      <c r="F1352" s="16">
        <v>0</v>
      </c>
      <c r="G1352" s="16">
        <v>22.76</v>
      </c>
      <c r="H1352" s="16">
        <v>0</v>
      </c>
      <c r="I1352" s="16">
        <v>0.88</v>
      </c>
    </row>
    <row r="1355" spans="1:9">
      <c r="A1355" s="29" t="s">
        <v>1639</v>
      </c>
      <c r="B1355" s="30"/>
      <c r="C1355" s="30"/>
      <c r="D1355" s="30"/>
      <c r="E1355" s="30"/>
      <c r="F1355" s="30"/>
      <c r="G1355" s="30"/>
      <c r="H1355" s="30"/>
      <c r="I1355" s="31"/>
    </row>
    <row r="1356" spans="1:9">
      <c r="A1356" s="32" t="s">
        <v>351</v>
      </c>
      <c r="B1356" s="33"/>
      <c r="C1356" s="33"/>
      <c r="D1356" s="33"/>
      <c r="E1356" s="33"/>
      <c r="F1356" s="33"/>
      <c r="G1356" s="33"/>
      <c r="H1356" s="33"/>
      <c r="I1356" s="34"/>
    </row>
    <row r="1357" spans="1:9">
      <c r="A1357" s="35" t="s">
        <v>1640</v>
      </c>
      <c r="B1357" s="36"/>
      <c r="C1357" s="36"/>
      <c r="D1357" s="36"/>
      <c r="E1357" s="37"/>
      <c r="F1357" s="37"/>
      <c r="G1357" s="37"/>
      <c r="H1357" s="37"/>
      <c r="I1357" s="38"/>
    </row>
    <row r="1358" spans="1:9">
      <c r="A1358" s="39" t="s">
        <v>353</v>
      </c>
      <c r="B1358" s="7" t="s">
        <v>17</v>
      </c>
      <c r="C1358" s="39" t="s">
        <v>354</v>
      </c>
      <c r="D1358" s="39" t="s">
        <v>355</v>
      </c>
      <c r="E1358" s="39" t="s">
        <v>356</v>
      </c>
      <c r="F1358" s="39" t="s">
        <v>357</v>
      </c>
      <c r="G1358" s="39" t="s">
        <v>358</v>
      </c>
      <c r="H1358" s="39" t="s">
        <v>359</v>
      </c>
      <c r="I1358" s="39" t="s">
        <v>360</v>
      </c>
    </row>
    <row r="1359" spans="1:9">
      <c r="A1359" s="17" t="s">
        <v>1013</v>
      </c>
      <c r="B1359" s="13" t="s">
        <v>1014</v>
      </c>
      <c r="C1359" s="40" t="s">
        <v>47</v>
      </c>
      <c r="D1359" s="41">
        <v>4.2000000000000003E-2</v>
      </c>
      <c r="E1359" s="16">
        <v>1</v>
      </c>
      <c r="F1359" s="16">
        <v>0</v>
      </c>
      <c r="G1359" s="16">
        <v>5.2</v>
      </c>
      <c r="H1359" s="16">
        <v>0</v>
      </c>
      <c r="I1359" s="16">
        <v>0.21</v>
      </c>
    </row>
    <row r="1360" spans="1:9">
      <c r="A1360" s="17" t="s">
        <v>1641</v>
      </c>
      <c r="B1360" s="13" t="s">
        <v>1642</v>
      </c>
      <c r="C1360" s="40" t="s">
        <v>47</v>
      </c>
      <c r="D1360" s="41">
        <v>1</v>
      </c>
      <c r="E1360" s="16">
        <v>1</v>
      </c>
      <c r="F1360" s="16">
        <v>0</v>
      </c>
      <c r="G1360" s="16">
        <v>19.13</v>
      </c>
      <c r="H1360" s="16">
        <v>0</v>
      </c>
      <c r="I1360" s="16">
        <v>19.13</v>
      </c>
    </row>
    <row r="1361" spans="1:9" ht="22.5">
      <c r="A1361" s="17" t="s">
        <v>808</v>
      </c>
      <c r="B1361" s="13" t="s">
        <v>809</v>
      </c>
      <c r="C1361" s="40" t="s">
        <v>363</v>
      </c>
      <c r="D1361" s="41">
        <v>0.1356</v>
      </c>
      <c r="E1361" s="16">
        <v>1</v>
      </c>
      <c r="F1361" s="16">
        <v>0</v>
      </c>
      <c r="G1361" s="16">
        <v>27.84</v>
      </c>
      <c r="H1361" s="16">
        <v>0</v>
      </c>
      <c r="I1361" s="16">
        <v>3.77</v>
      </c>
    </row>
    <row r="1362" spans="1:9">
      <c r="A1362" s="17" t="s">
        <v>364</v>
      </c>
      <c r="B1362" s="17" t="s">
        <v>365</v>
      </c>
      <c r="C1362" s="40" t="s">
        <v>363</v>
      </c>
      <c r="D1362" s="41">
        <v>4.2700000000000002E-2</v>
      </c>
      <c r="E1362" s="16">
        <v>1</v>
      </c>
      <c r="F1362" s="16">
        <v>0</v>
      </c>
      <c r="G1362" s="16">
        <v>22.76</v>
      </c>
      <c r="H1362" s="16">
        <v>0</v>
      </c>
      <c r="I1362" s="16">
        <v>0.97</v>
      </c>
    </row>
    <row r="1365" spans="1:9">
      <c r="A1365" s="29" t="s">
        <v>1643</v>
      </c>
      <c r="B1365" s="30"/>
      <c r="C1365" s="30"/>
      <c r="D1365" s="30"/>
      <c r="E1365" s="30"/>
      <c r="F1365" s="30"/>
      <c r="G1365" s="30"/>
      <c r="H1365" s="30"/>
      <c r="I1365" s="31"/>
    </row>
    <row r="1366" spans="1:9">
      <c r="A1366" s="32" t="s">
        <v>351</v>
      </c>
      <c r="B1366" s="33"/>
      <c r="C1366" s="33"/>
      <c r="D1366" s="33"/>
      <c r="E1366" s="33"/>
      <c r="F1366" s="33"/>
      <c r="G1366" s="33"/>
      <c r="H1366" s="33"/>
      <c r="I1366" s="34"/>
    </row>
    <row r="1367" spans="1:9">
      <c r="A1367" s="35" t="s">
        <v>1644</v>
      </c>
      <c r="B1367" s="36"/>
      <c r="C1367" s="36"/>
      <c r="D1367" s="36"/>
      <c r="E1367" s="37"/>
      <c r="F1367" s="37"/>
      <c r="G1367" s="37"/>
      <c r="H1367" s="37"/>
      <c r="I1367" s="38"/>
    </row>
    <row r="1368" spans="1:9">
      <c r="A1368" s="39" t="s">
        <v>353</v>
      </c>
      <c r="B1368" s="7" t="s">
        <v>17</v>
      </c>
      <c r="C1368" s="39" t="s">
        <v>354</v>
      </c>
      <c r="D1368" s="39" t="s">
        <v>355</v>
      </c>
      <c r="E1368" s="39" t="s">
        <v>356</v>
      </c>
      <c r="F1368" s="39" t="s">
        <v>357</v>
      </c>
      <c r="G1368" s="39" t="s">
        <v>358</v>
      </c>
      <c r="H1368" s="39" t="s">
        <v>359</v>
      </c>
      <c r="I1368" s="39" t="s">
        <v>360</v>
      </c>
    </row>
    <row r="1369" spans="1:9" ht="33.75">
      <c r="A1369" s="17" t="s">
        <v>1605</v>
      </c>
      <c r="B1369" s="13" t="s">
        <v>1606</v>
      </c>
      <c r="C1369" s="40" t="s">
        <v>47</v>
      </c>
      <c r="D1369" s="41">
        <v>4</v>
      </c>
      <c r="E1369" s="16">
        <v>1</v>
      </c>
      <c r="F1369" s="16">
        <v>0</v>
      </c>
      <c r="G1369" s="16">
        <v>19.260000000000002</v>
      </c>
      <c r="H1369" s="16">
        <v>0</v>
      </c>
      <c r="I1369" s="16">
        <v>77.040000000000006</v>
      </c>
    </row>
    <row r="1370" spans="1:9">
      <c r="A1370" s="17" t="s">
        <v>1607</v>
      </c>
      <c r="B1370" s="13" t="s">
        <v>1608</v>
      </c>
      <c r="C1370" s="40" t="s">
        <v>74</v>
      </c>
      <c r="D1370" s="41">
        <v>4.6800000000000001E-2</v>
      </c>
      <c r="E1370" s="16">
        <v>1</v>
      </c>
      <c r="F1370" s="16">
        <v>0</v>
      </c>
      <c r="G1370" s="16">
        <v>117.49</v>
      </c>
      <c r="H1370" s="16">
        <v>0</v>
      </c>
      <c r="I1370" s="16">
        <v>5.49</v>
      </c>
    </row>
    <row r="1371" spans="1:9" ht="22.5">
      <c r="A1371" s="17" t="s">
        <v>1645</v>
      </c>
      <c r="B1371" s="13" t="s">
        <v>1646</v>
      </c>
      <c r="C1371" s="40" t="s">
        <v>47</v>
      </c>
      <c r="D1371" s="41">
        <v>1</v>
      </c>
      <c r="E1371" s="16">
        <v>1</v>
      </c>
      <c r="F1371" s="16">
        <v>0</v>
      </c>
      <c r="G1371" s="16">
        <v>344.17</v>
      </c>
      <c r="H1371" s="16">
        <v>0</v>
      </c>
      <c r="I1371" s="16">
        <v>344.17</v>
      </c>
    </row>
    <row r="1372" spans="1:9" ht="22.5">
      <c r="A1372" s="17" t="s">
        <v>808</v>
      </c>
      <c r="B1372" s="13" t="s">
        <v>809</v>
      </c>
      <c r="C1372" s="40" t="s">
        <v>363</v>
      </c>
      <c r="D1372" s="41">
        <v>0.7147</v>
      </c>
      <c r="E1372" s="16">
        <v>1</v>
      </c>
      <c r="F1372" s="16">
        <v>0</v>
      </c>
      <c r="G1372" s="16">
        <v>27.84</v>
      </c>
      <c r="H1372" s="16">
        <v>0</v>
      </c>
      <c r="I1372" s="16">
        <v>19.89</v>
      </c>
    </row>
    <row r="1373" spans="1:9">
      <c r="A1373" s="17" t="s">
        <v>364</v>
      </c>
      <c r="B1373" s="17" t="s">
        <v>365</v>
      </c>
      <c r="C1373" s="40" t="s">
        <v>363</v>
      </c>
      <c r="D1373" s="41">
        <v>0.31059999999999999</v>
      </c>
      <c r="E1373" s="16">
        <v>1</v>
      </c>
      <c r="F1373" s="16">
        <v>0</v>
      </c>
      <c r="G1373" s="16">
        <v>22.76</v>
      </c>
      <c r="H1373" s="16">
        <v>0</v>
      </c>
      <c r="I1373" s="16">
        <v>7.06</v>
      </c>
    </row>
    <row r="1376" spans="1:9">
      <c r="A1376" s="29" t="s">
        <v>1647</v>
      </c>
      <c r="B1376" s="30"/>
      <c r="C1376" s="30"/>
      <c r="D1376" s="30"/>
      <c r="E1376" s="30"/>
      <c r="F1376" s="30"/>
      <c r="G1376" s="30"/>
      <c r="H1376" s="30"/>
      <c r="I1376" s="31"/>
    </row>
    <row r="1377" spans="1:9">
      <c r="A1377" s="32" t="s">
        <v>351</v>
      </c>
      <c r="B1377" s="33"/>
      <c r="C1377" s="33"/>
      <c r="D1377" s="33"/>
      <c r="E1377" s="33"/>
      <c r="F1377" s="33"/>
      <c r="G1377" s="33"/>
      <c r="H1377" s="33"/>
      <c r="I1377" s="34"/>
    </row>
    <row r="1378" spans="1:9">
      <c r="A1378" s="35" t="s">
        <v>1648</v>
      </c>
      <c r="B1378" s="36"/>
      <c r="C1378" s="36"/>
      <c r="D1378" s="36"/>
      <c r="E1378" s="37"/>
      <c r="F1378" s="37"/>
      <c r="G1378" s="37"/>
      <c r="H1378" s="37"/>
      <c r="I1378" s="38"/>
    </row>
    <row r="1379" spans="1:9">
      <c r="A1379" s="39" t="s">
        <v>353</v>
      </c>
      <c r="B1379" s="7" t="s">
        <v>17</v>
      </c>
      <c r="C1379" s="39" t="s">
        <v>354</v>
      </c>
      <c r="D1379" s="39" t="s">
        <v>355</v>
      </c>
      <c r="E1379" s="39" t="s">
        <v>356</v>
      </c>
      <c r="F1379" s="39" t="s">
        <v>357</v>
      </c>
      <c r="G1379" s="39" t="s">
        <v>358</v>
      </c>
      <c r="H1379" s="39" t="s">
        <v>359</v>
      </c>
      <c r="I1379" s="39" t="s">
        <v>360</v>
      </c>
    </row>
    <row r="1380" spans="1:9">
      <c r="A1380" s="17" t="s">
        <v>1013</v>
      </c>
      <c r="B1380" s="13" t="s">
        <v>1014</v>
      </c>
      <c r="C1380" s="40" t="s">
        <v>47</v>
      </c>
      <c r="D1380" s="41">
        <v>2.1000000000000001E-2</v>
      </c>
      <c r="E1380" s="16">
        <v>1</v>
      </c>
      <c r="F1380" s="16">
        <v>0</v>
      </c>
      <c r="G1380" s="16">
        <v>5.2</v>
      </c>
      <c r="H1380" s="16">
        <v>0</v>
      </c>
      <c r="I1380" s="16">
        <v>0.1</v>
      </c>
    </row>
    <row r="1381" spans="1:9" ht="33.75">
      <c r="A1381" s="17" t="s">
        <v>1649</v>
      </c>
      <c r="B1381" s="13" t="s">
        <v>1650</v>
      </c>
      <c r="C1381" s="40" t="s">
        <v>47</v>
      </c>
      <c r="D1381" s="41">
        <v>1</v>
      </c>
      <c r="E1381" s="16">
        <v>1</v>
      </c>
      <c r="F1381" s="16">
        <v>0</v>
      </c>
      <c r="G1381" s="16">
        <v>59.19</v>
      </c>
      <c r="H1381" s="16">
        <v>0</v>
      </c>
      <c r="I1381" s="16">
        <v>59.19</v>
      </c>
    </row>
    <row r="1382" spans="1:9" ht="22.5">
      <c r="A1382" s="17" t="s">
        <v>808</v>
      </c>
      <c r="B1382" s="13" t="s">
        <v>809</v>
      </c>
      <c r="C1382" s="40" t="s">
        <v>363</v>
      </c>
      <c r="D1382" s="41">
        <v>0.1525</v>
      </c>
      <c r="E1382" s="16">
        <v>1</v>
      </c>
      <c r="F1382" s="16">
        <v>0</v>
      </c>
      <c r="G1382" s="16">
        <v>27.84</v>
      </c>
      <c r="H1382" s="16">
        <v>0</v>
      </c>
      <c r="I1382" s="16">
        <v>4.24</v>
      </c>
    </row>
    <row r="1383" spans="1:9">
      <c r="A1383" s="17" t="s">
        <v>364</v>
      </c>
      <c r="B1383" s="17" t="s">
        <v>365</v>
      </c>
      <c r="C1383" s="40" t="s">
        <v>363</v>
      </c>
      <c r="D1383" s="41">
        <v>4.8099999999999997E-2</v>
      </c>
      <c r="E1383" s="16">
        <v>1</v>
      </c>
      <c r="F1383" s="16">
        <v>0</v>
      </c>
      <c r="G1383" s="16">
        <v>22.76</v>
      </c>
      <c r="H1383" s="16">
        <v>0</v>
      </c>
      <c r="I1383" s="16">
        <v>1.0900000000000001</v>
      </c>
    </row>
    <row r="1386" spans="1:9">
      <c r="A1386" s="29" t="s">
        <v>1651</v>
      </c>
      <c r="B1386" s="30"/>
      <c r="C1386" s="30"/>
      <c r="D1386" s="30"/>
      <c r="E1386" s="30"/>
      <c r="F1386" s="30"/>
      <c r="G1386" s="30"/>
      <c r="H1386" s="30"/>
      <c r="I1386" s="31"/>
    </row>
    <row r="1387" spans="1:9">
      <c r="A1387" s="32" t="s">
        <v>351</v>
      </c>
      <c r="B1387" s="33"/>
      <c r="C1387" s="33"/>
      <c r="D1387" s="33"/>
      <c r="E1387" s="33"/>
      <c r="F1387" s="33"/>
      <c r="G1387" s="33"/>
      <c r="H1387" s="33"/>
      <c r="I1387" s="34"/>
    </row>
    <row r="1388" spans="1:9">
      <c r="A1388" s="35" t="s">
        <v>1652</v>
      </c>
      <c r="B1388" s="36"/>
      <c r="C1388" s="36"/>
      <c r="D1388" s="36"/>
      <c r="E1388" s="37"/>
      <c r="F1388" s="37"/>
      <c r="G1388" s="37"/>
      <c r="H1388" s="37"/>
      <c r="I1388" s="38"/>
    </row>
    <row r="1389" spans="1:9">
      <c r="A1389" s="39" t="s">
        <v>353</v>
      </c>
      <c r="B1389" s="7" t="s">
        <v>17</v>
      </c>
      <c r="C1389" s="39" t="s">
        <v>354</v>
      </c>
      <c r="D1389" s="39" t="s">
        <v>355</v>
      </c>
      <c r="E1389" s="39" t="s">
        <v>356</v>
      </c>
      <c r="F1389" s="39" t="s">
        <v>357</v>
      </c>
      <c r="G1389" s="39" t="s">
        <v>358</v>
      </c>
      <c r="H1389" s="39" t="s">
        <v>359</v>
      </c>
      <c r="I1389" s="39" t="s">
        <v>360</v>
      </c>
    </row>
    <row r="1390" spans="1:9" ht="22.5">
      <c r="A1390" s="17" t="s">
        <v>1653</v>
      </c>
      <c r="B1390" s="13" t="s">
        <v>1654</v>
      </c>
      <c r="C1390" s="40" t="s">
        <v>47</v>
      </c>
      <c r="D1390" s="41">
        <v>1</v>
      </c>
      <c r="E1390" s="16">
        <v>1</v>
      </c>
      <c r="F1390" s="16">
        <v>0</v>
      </c>
      <c r="G1390" s="16">
        <v>12.84</v>
      </c>
      <c r="H1390" s="16">
        <v>0</v>
      </c>
      <c r="I1390" s="16">
        <v>12.84</v>
      </c>
    </row>
    <row r="1391" spans="1:9" ht="22.5">
      <c r="A1391" s="17" t="s">
        <v>1655</v>
      </c>
      <c r="B1391" s="13" t="s">
        <v>1656</v>
      </c>
      <c r="C1391" s="40" t="s">
        <v>47</v>
      </c>
      <c r="D1391" s="41">
        <v>1</v>
      </c>
      <c r="E1391" s="16">
        <v>1</v>
      </c>
      <c r="F1391" s="16">
        <v>0</v>
      </c>
      <c r="G1391" s="16">
        <v>469.97</v>
      </c>
      <c r="H1391" s="16">
        <v>0</v>
      </c>
      <c r="I1391" s="16">
        <v>469.97</v>
      </c>
    </row>
    <row r="1392" spans="1:9" ht="33.75">
      <c r="A1392" s="17" t="s">
        <v>1657</v>
      </c>
      <c r="B1392" s="13" t="s">
        <v>1658</v>
      </c>
      <c r="C1392" s="40" t="s">
        <v>47</v>
      </c>
      <c r="D1392" s="41">
        <v>2</v>
      </c>
      <c r="E1392" s="16">
        <v>1</v>
      </c>
      <c r="F1392" s="16">
        <v>0</v>
      </c>
      <c r="G1392" s="16">
        <v>25.97</v>
      </c>
      <c r="H1392" s="16">
        <v>0</v>
      </c>
      <c r="I1392" s="16">
        <v>51.94</v>
      </c>
    </row>
    <row r="1393" spans="1:9">
      <c r="A1393" s="17" t="s">
        <v>1607</v>
      </c>
      <c r="B1393" s="13" t="s">
        <v>1608</v>
      </c>
      <c r="C1393" s="40" t="s">
        <v>74</v>
      </c>
      <c r="D1393" s="41">
        <v>8.8099999999999998E-2</v>
      </c>
      <c r="E1393" s="16">
        <v>1</v>
      </c>
      <c r="F1393" s="16">
        <v>0</v>
      </c>
      <c r="G1393" s="16">
        <v>117.49</v>
      </c>
      <c r="H1393" s="16">
        <v>0</v>
      </c>
      <c r="I1393" s="16">
        <v>10.35</v>
      </c>
    </row>
    <row r="1394" spans="1:9" ht="22.5">
      <c r="A1394" s="17" t="s">
        <v>808</v>
      </c>
      <c r="B1394" s="13" t="s">
        <v>809</v>
      </c>
      <c r="C1394" s="40" t="s">
        <v>363</v>
      </c>
      <c r="D1394" s="41">
        <v>0.77910000000000001</v>
      </c>
      <c r="E1394" s="16">
        <v>1</v>
      </c>
      <c r="F1394" s="16">
        <v>0</v>
      </c>
      <c r="G1394" s="16">
        <v>27.84</v>
      </c>
      <c r="H1394" s="16">
        <v>0</v>
      </c>
      <c r="I1394" s="16">
        <v>21.69</v>
      </c>
    </row>
    <row r="1395" spans="1:9">
      <c r="A1395" s="17" t="s">
        <v>364</v>
      </c>
      <c r="B1395" s="17" t="s">
        <v>365</v>
      </c>
      <c r="C1395" s="40" t="s">
        <v>363</v>
      </c>
      <c r="D1395" s="41">
        <v>0.43840000000000001</v>
      </c>
      <c r="E1395" s="16">
        <v>1</v>
      </c>
      <c r="F1395" s="16">
        <v>0</v>
      </c>
      <c r="G1395" s="16">
        <v>22.76</v>
      </c>
      <c r="H1395" s="16">
        <v>0</v>
      </c>
      <c r="I1395" s="16">
        <v>9.9700000000000006</v>
      </c>
    </row>
    <row r="1398" spans="1:9">
      <c r="A1398" s="29" t="s">
        <v>1659</v>
      </c>
      <c r="B1398" s="30"/>
      <c r="C1398" s="30"/>
      <c r="D1398" s="30"/>
      <c r="E1398" s="30"/>
      <c r="F1398" s="30"/>
      <c r="G1398" s="30"/>
      <c r="H1398" s="30"/>
      <c r="I1398" s="31"/>
    </row>
    <row r="1399" spans="1:9">
      <c r="A1399" s="32" t="s">
        <v>351</v>
      </c>
      <c r="B1399" s="33"/>
      <c r="C1399" s="33"/>
      <c r="D1399" s="33"/>
      <c r="E1399" s="33"/>
      <c r="F1399" s="33"/>
      <c r="G1399" s="33"/>
      <c r="H1399" s="33"/>
      <c r="I1399" s="34"/>
    </row>
    <row r="1400" spans="1:9">
      <c r="A1400" s="35" t="s">
        <v>1660</v>
      </c>
      <c r="B1400" s="36"/>
      <c r="C1400" s="36"/>
      <c r="D1400" s="36"/>
      <c r="E1400" s="37"/>
      <c r="F1400" s="37"/>
      <c r="G1400" s="37"/>
      <c r="H1400" s="37"/>
      <c r="I1400" s="38"/>
    </row>
    <row r="1401" spans="1:9">
      <c r="A1401" s="39" t="s">
        <v>353</v>
      </c>
      <c r="B1401" s="7" t="s">
        <v>17</v>
      </c>
      <c r="C1401" s="39" t="s">
        <v>354</v>
      </c>
      <c r="D1401" s="39" t="s">
        <v>355</v>
      </c>
      <c r="E1401" s="39" t="s">
        <v>356</v>
      </c>
      <c r="F1401" s="39" t="s">
        <v>357</v>
      </c>
      <c r="G1401" s="39" t="s">
        <v>358</v>
      </c>
      <c r="H1401" s="39" t="s">
        <v>359</v>
      </c>
      <c r="I1401" s="39" t="s">
        <v>360</v>
      </c>
    </row>
    <row r="1402" spans="1:9" ht="33.75">
      <c r="A1402" s="17" t="s">
        <v>1661</v>
      </c>
      <c r="B1402" s="13" t="s">
        <v>1662</v>
      </c>
      <c r="C1402" s="40" t="s">
        <v>363</v>
      </c>
      <c r="D1402" s="41">
        <v>1</v>
      </c>
      <c r="E1402" s="16">
        <v>1</v>
      </c>
      <c r="F1402" s="16">
        <v>0</v>
      </c>
      <c r="G1402" s="16">
        <v>0.14000000000000001</v>
      </c>
      <c r="H1402" s="16">
        <v>0</v>
      </c>
      <c r="I1402" s="16">
        <v>0.14000000000000001</v>
      </c>
    </row>
    <row r="1403" spans="1:9">
      <c r="A1403" s="17" t="s">
        <v>1663</v>
      </c>
      <c r="B1403" s="17" t="s">
        <v>1664</v>
      </c>
      <c r="C1403" s="40" t="s">
        <v>363</v>
      </c>
      <c r="D1403" s="41">
        <v>1</v>
      </c>
      <c r="E1403" s="16">
        <v>1</v>
      </c>
      <c r="F1403" s="16">
        <v>0</v>
      </c>
      <c r="G1403" s="16">
        <v>0.03</v>
      </c>
      <c r="H1403" s="16">
        <v>0</v>
      </c>
      <c r="I1403" s="16">
        <v>0.03</v>
      </c>
    </row>
    <row r="1406" spans="1:9">
      <c r="A1406" s="29" t="s">
        <v>1665</v>
      </c>
      <c r="B1406" s="30"/>
      <c r="C1406" s="30"/>
      <c r="D1406" s="30"/>
      <c r="E1406" s="30"/>
      <c r="F1406" s="30"/>
      <c r="G1406" s="30"/>
      <c r="H1406" s="30"/>
      <c r="I1406" s="31"/>
    </row>
    <row r="1407" spans="1:9">
      <c r="A1407" s="32" t="s">
        <v>351</v>
      </c>
      <c r="B1407" s="33"/>
      <c r="C1407" s="33"/>
      <c r="D1407" s="33"/>
      <c r="E1407" s="33"/>
      <c r="F1407" s="33"/>
      <c r="G1407" s="33"/>
      <c r="H1407" s="33"/>
      <c r="I1407" s="34"/>
    </row>
    <row r="1408" spans="1:9">
      <c r="A1408" s="35" t="s">
        <v>1666</v>
      </c>
      <c r="B1408" s="36"/>
      <c r="C1408" s="36"/>
      <c r="D1408" s="36"/>
      <c r="E1408" s="37"/>
      <c r="F1408" s="37"/>
      <c r="G1408" s="37"/>
      <c r="H1408" s="37"/>
      <c r="I1408" s="38"/>
    </row>
    <row r="1409" spans="1:9">
      <c r="A1409" s="39" t="s">
        <v>353</v>
      </c>
      <c r="B1409" s="7" t="s">
        <v>17</v>
      </c>
      <c r="C1409" s="39" t="s">
        <v>354</v>
      </c>
      <c r="D1409" s="39" t="s">
        <v>355</v>
      </c>
      <c r="E1409" s="39" t="s">
        <v>356</v>
      </c>
      <c r="F1409" s="39" t="s">
        <v>357</v>
      </c>
      <c r="G1409" s="39" t="s">
        <v>358</v>
      </c>
      <c r="H1409" s="39" t="s">
        <v>359</v>
      </c>
      <c r="I1409" s="39" t="s">
        <v>360</v>
      </c>
    </row>
    <row r="1410" spans="1:9" ht="33.75">
      <c r="A1410" s="17" t="s">
        <v>1661</v>
      </c>
      <c r="B1410" s="13" t="s">
        <v>1662</v>
      </c>
      <c r="C1410" s="40" t="s">
        <v>363</v>
      </c>
      <c r="D1410" s="41">
        <v>1</v>
      </c>
      <c r="E1410" s="16">
        <v>1</v>
      </c>
      <c r="F1410" s="16">
        <v>0</v>
      </c>
      <c r="G1410" s="16">
        <v>0.14000000000000001</v>
      </c>
      <c r="H1410" s="16">
        <v>0</v>
      </c>
      <c r="I1410" s="16">
        <v>0.14000000000000001</v>
      </c>
    </row>
    <row r="1411" spans="1:9" ht="33.75">
      <c r="A1411" s="17" t="s">
        <v>1663</v>
      </c>
      <c r="B1411" s="13" t="s">
        <v>1664</v>
      </c>
      <c r="C1411" s="40" t="s">
        <v>363</v>
      </c>
      <c r="D1411" s="41">
        <v>1</v>
      </c>
      <c r="E1411" s="16">
        <v>1</v>
      </c>
      <c r="F1411" s="16">
        <v>0</v>
      </c>
      <c r="G1411" s="16">
        <v>0.03</v>
      </c>
      <c r="H1411" s="16">
        <v>0</v>
      </c>
      <c r="I1411" s="16">
        <v>0.03</v>
      </c>
    </row>
    <row r="1412" spans="1:9" ht="33.75">
      <c r="A1412" s="17" t="s">
        <v>1667</v>
      </c>
      <c r="B1412" s="13" t="s">
        <v>1668</v>
      </c>
      <c r="C1412" s="40" t="s">
        <v>363</v>
      </c>
      <c r="D1412" s="41">
        <v>1</v>
      </c>
      <c r="E1412" s="16">
        <v>1</v>
      </c>
      <c r="F1412" s="16">
        <v>0</v>
      </c>
      <c r="G1412" s="16">
        <v>0.1</v>
      </c>
      <c r="H1412" s="16">
        <v>0</v>
      </c>
      <c r="I1412" s="16">
        <v>0.1</v>
      </c>
    </row>
    <row r="1413" spans="1:9">
      <c r="A1413" s="17" t="s">
        <v>1669</v>
      </c>
      <c r="B1413" s="17" t="s">
        <v>1670</v>
      </c>
      <c r="C1413" s="40" t="s">
        <v>363</v>
      </c>
      <c r="D1413" s="41">
        <v>1</v>
      </c>
      <c r="E1413" s="16">
        <v>1</v>
      </c>
      <c r="F1413" s="16">
        <v>0</v>
      </c>
      <c r="G1413" s="16">
        <v>4.99</v>
      </c>
      <c r="H1413" s="16">
        <v>0</v>
      </c>
      <c r="I1413" s="16">
        <v>4.99</v>
      </c>
    </row>
    <row r="1416" spans="1:9">
      <c r="A1416" s="29" t="s">
        <v>1671</v>
      </c>
      <c r="B1416" s="30"/>
      <c r="C1416" s="30"/>
      <c r="D1416" s="30"/>
      <c r="E1416" s="30"/>
      <c r="F1416" s="30"/>
      <c r="G1416" s="30"/>
      <c r="H1416" s="30"/>
      <c r="I1416" s="31"/>
    </row>
    <row r="1417" spans="1:9">
      <c r="A1417" s="32" t="s">
        <v>351</v>
      </c>
      <c r="B1417" s="33"/>
      <c r="C1417" s="33"/>
      <c r="D1417" s="33"/>
      <c r="E1417" s="33"/>
      <c r="F1417" s="33"/>
      <c r="G1417" s="33"/>
      <c r="H1417" s="33"/>
      <c r="I1417" s="34"/>
    </row>
    <row r="1418" spans="1:9">
      <c r="A1418" s="35" t="s">
        <v>1672</v>
      </c>
      <c r="B1418" s="36"/>
      <c r="C1418" s="36"/>
      <c r="D1418" s="36"/>
      <c r="E1418" s="37"/>
      <c r="F1418" s="37"/>
      <c r="G1418" s="37"/>
      <c r="H1418" s="37"/>
      <c r="I1418" s="38"/>
    </row>
    <row r="1419" spans="1:9">
      <c r="A1419" s="39" t="s">
        <v>353</v>
      </c>
      <c r="B1419" s="7" t="s">
        <v>17</v>
      </c>
      <c r="C1419" s="39" t="s">
        <v>354</v>
      </c>
      <c r="D1419" s="39" t="s">
        <v>355</v>
      </c>
      <c r="E1419" s="39" t="s">
        <v>356</v>
      </c>
      <c r="F1419" s="39" t="s">
        <v>357</v>
      </c>
      <c r="G1419" s="39" t="s">
        <v>358</v>
      </c>
      <c r="H1419" s="39" t="s">
        <v>359</v>
      </c>
      <c r="I1419" s="39" t="s">
        <v>360</v>
      </c>
    </row>
    <row r="1420" spans="1:9">
      <c r="A1420" s="17" t="s">
        <v>1673</v>
      </c>
      <c r="B1420" s="17" t="s">
        <v>1674</v>
      </c>
      <c r="C1420" s="40" t="s">
        <v>47</v>
      </c>
      <c r="D1420" s="41">
        <v>7.2000000000000002E-5</v>
      </c>
      <c r="E1420" s="16">
        <v>1</v>
      </c>
      <c r="F1420" s="16">
        <v>0</v>
      </c>
      <c r="G1420" s="16">
        <v>2034.95</v>
      </c>
      <c r="H1420" s="16">
        <v>0</v>
      </c>
      <c r="I1420" s="16">
        <v>0.14000000000000001</v>
      </c>
    </row>
    <row r="1423" spans="1:9">
      <c r="A1423" s="29" t="s">
        <v>1675</v>
      </c>
      <c r="B1423" s="30"/>
      <c r="C1423" s="30"/>
      <c r="D1423" s="30"/>
      <c r="E1423" s="30"/>
      <c r="F1423" s="30"/>
      <c r="G1423" s="30"/>
      <c r="H1423" s="30"/>
      <c r="I1423" s="31"/>
    </row>
    <row r="1424" spans="1:9">
      <c r="A1424" s="32" t="s">
        <v>351</v>
      </c>
      <c r="B1424" s="33"/>
      <c r="C1424" s="33"/>
      <c r="D1424" s="33"/>
      <c r="E1424" s="33"/>
      <c r="F1424" s="33"/>
      <c r="G1424" s="33"/>
      <c r="H1424" s="33"/>
      <c r="I1424" s="34"/>
    </row>
    <row r="1425" spans="1:9">
      <c r="A1425" s="35" t="s">
        <v>1676</v>
      </c>
      <c r="B1425" s="36"/>
      <c r="C1425" s="36"/>
      <c r="D1425" s="36"/>
      <c r="E1425" s="37"/>
      <c r="F1425" s="37"/>
      <c r="G1425" s="37"/>
      <c r="H1425" s="37"/>
      <c r="I1425" s="38"/>
    </row>
    <row r="1426" spans="1:9">
      <c r="A1426" s="39" t="s">
        <v>353</v>
      </c>
      <c r="B1426" s="7" t="s">
        <v>17</v>
      </c>
      <c r="C1426" s="39" t="s">
        <v>354</v>
      </c>
      <c r="D1426" s="39" t="s">
        <v>355</v>
      </c>
      <c r="E1426" s="39" t="s">
        <v>356</v>
      </c>
      <c r="F1426" s="39" t="s">
        <v>357</v>
      </c>
      <c r="G1426" s="39" t="s">
        <v>358</v>
      </c>
      <c r="H1426" s="39" t="s">
        <v>359</v>
      </c>
      <c r="I1426" s="39" t="s">
        <v>360</v>
      </c>
    </row>
    <row r="1427" spans="1:9">
      <c r="A1427" s="17" t="s">
        <v>1673</v>
      </c>
      <c r="B1427" s="17" t="s">
        <v>1674</v>
      </c>
      <c r="C1427" s="40" t="s">
        <v>47</v>
      </c>
      <c r="D1427" s="41">
        <v>1.4800000000000001E-5</v>
      </c>
      <c r="E1427" s="16">
        <v>1</v>
      </c>
      <c r="F1427" s="16">
        <v>0</v>
      </c>
      <c r="G1427" s="16">
        <v>2034.95</v>
      </c>
      <c r="H1427" s="16">
        <v>0</v>
      </c>
      <c r="I1427" s="16">
        <v>0.03</v>
      </c>
    </row>
    <row r="1430" spans="1:9">
      <c r="A1430" s="29" t="s">
        <v>1677</v>
      </c>
      <c r="B1430" s="30"/>
      <c r="C1430" s="30"/>
      <c r="D1430" s="30"/>
      <c r="E1430" s="30"/>
      <c r="F1430" s="30"/>
      <c r="G1430" s="30"/>
      <c r="H1430" s="30"/>
      <c r="I1430" s="31"/>
    </row>
    <row r="1431" spans="1:9">
      <c r="A1431" s="32" t="s">
        <v>351</v>
      </c>
      <c r="B1431" s="33"/>
      <c r="C1431" s="33"/>
      <c r="D1431" s="33"/>
      <c r="E1431" s="33"/>
      <c r="F1431" s="33"/>
      <c r="G1431" s="33"/>
      <c r="H1431" s="33"/>
      <c r="I1431" s="34"/>
    </row>
    <row r="1432" spans="1:9">
      <c r="A1432" s="35" t="s">
        <v>1678</v>
      </c>
      <c r="B1432" s="36"/>
      <c r="C1432" s="36"/>
      <c r="D1432" s="36"/>
      <c r="E1432" s="37"/>
      <c r="F1432" s="37"/>
      <c r="G1432" s="37"/>
      <c r="H1432" s="37"/>
      <c r="I1432" s="38"/>
    </row>
    <row r="1433" spans="1:9">
      <c r="A1433" s="39" t="s">
        <v>353</v>
      </c>
      <c r="B1433" s="7" t="s">
        <v>17</v>
      </c>
      <c r="C1433" s="39" t="s">
        <v>354</v>
      </c>
      <c r="D1433" s="39" t="s">
        <v>355</v>
      </c>
      <c r="E1433" s="39" t="s">
        <v>356</v>
      </c>
      <c r="F1433" s="39" t="s">
        <v>357</v>
      </c>
      <c r="G1433" s="39" t="s">
        <v>358</v>
      </c>
      <c r="H1433" s="39" t="s">
        <v>359</v>
      </c>
      <c r="I1433" s="39" t="s">
        <v>360</v>
      </c>
    </row>
    <row r="1434" spans="1:9">
      <c r="A1434" s="17" t="s">
        <v>1673</v>
      </c>
      <c r="B1434" s="17" t="s">
        <v>1674</v>
      </c>
      <c r="C1434" s="40" t="s">
        <v>47</v>
      </c>
      <c r="D1434" s="41">
        <v>5.0000000000000002E-5</v>
      </c>
      <c r="E1434" s="16">
        <v>1</v>
      </c>
      <c r="F1434" s="16">
        <v>0</v>
      </c>
      <c r="G1434" s="16">
        <v>2034.95</v>
      </c>
      <c r="H1434" s="16">
        <v>0</v>
      </c>
      <c r="I1434" s="16">
        <v>0.1</v>
      </c>
    </row>
    <row r="1437" spans="1:9">
      <c r="A1437" s="29" t="s">
        <v>1679</v>
      </c>
      <c r="B1437" s="30"/>
      <c r="C1437" s="30"/>
      <c r="D1437" s="30"/>
      <c r="E1437" s="30"/>
      <c r="F1437" s="30"/>
      <c r="G1437" s="30"/>
      <c r="H1437" s="30"/>
      <c r="I1437" s="31"/>
    </row>
    <row r="1438" spans="1:9">
      <c r="A1438" s="32" t="s">
        <v>351</v>
      </c>
      <c r="B1438" s="33"/>
      <c r="C1438" s="33"/>
      <c r="D1438" s="33"/>
      <c r="E1438" s="33"/>
      <c r="F1438" s="33"/>
      <c r="G1438" s="33"/>
      <c r="H1438" s="33"/>
      <c r="I1438" s="34"/>
    </row>
    <row r="1439" spans="1:9">
      <c r="A1439" s="35" t="s">
        <v>1680</v>
      </c>
      <c r="B1439" s="36"/>
      <c r="C1439" s="36"/>
      <c r="D1439" s="36"/>
      <c r="E1439" s="37"/>
      <c r="F1439" s="37"/>
      <c r="G1439" s="37"/>
      <c r="H1439" s="37"/>
      <c r="I1439" s="38"/>
    </row>
    <row r="1440" spans="1:9">
      <c r="A1440" s="39" t="s">
        <v>353</v>
      </c>
      <c r="B1440" s="7" t="s">
        <v>17</v>
      </c>
      <c r="C1440" s="39" t="s">
        <v>354</v>
      </c>
      <c r="D1440" s="39" t="s">
        <v>355</v>
      </c>
      <c r="E1440" s="39" t="s">
        <v>356</v>
      </c>
      <c r="F1440" s="39" t="s">
        <v>357</v>
      </c>
      <c r="G1440" s="39" t="s">
        <v>358</v>
      </c>
      <c r="H1440" s="39" t="s">
        <v>359</v>
      </c>
      <c r="I1440" s="39" t="s">
        <v>360</v>
      </c>
    </row>
    <row r="1441" spans="1:9">
      <c r="A1441" s="17" t="s">
        <v>1279</v>
      </c>
      <c r="B1441" s="17" t="s">
        <v>1280</v>
      </c>
      <c r="C1441" s="40" t="s">
        <v>1281</v>
      </c>
      <c r="D1441" s="41">
        <v>4.42</v>
      </c>
      <c r="E1441" s="16">
        <v>1</v>
      </c>
      <c r="F1441" s="16">
        <v>0</v>
      </c>
      <c r="G1441" s="16">
        <v>1.1299999999999999</v>
      </c>
      <c r="H1441" s="16">
        <v>0</v>
      </c>
      <c r="I1441" s="16">
        <v>4.99</v>
      </c>
    </row>
  </sheetData>
  <pageMargins left="0.31496080000000004" right="0.31496080000000004" top="0.98425250000000009" bottom="0.98425250000000009" header="0.39370100000000002" footer="0.39370100000000002"/>
  <pageSetup paperSize="9" scale="74" fitToWidth="0" fitToHeight="0" orientation="portrait" horizontalDpi="0" verticalDpi="0"/>
  <headerFooter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2</vt:i4>
      </vt:variant>
    </vt:vector>
  </HeadingPairs>
  <TitlesOfParts>
    <vt:vector size="5" baseType="lpstr">
      <vt:lpstr>Orçamento Inicial</vt:lpstr>
      <vt:lpstr>Composições Principais</vt:lpstr>
      <vt:lpstr>Composições Auxiliares</vt:lpstr>
      <vt:lpstr>'Composições Principais'!Area_de_impressao</vt:lpstr>
      <vt:lpstr>'Orçamento Inicial'!Titulos_de_impressao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2026-05-25T19:09:35Z</dcterms:modified>
</cp:coreProperties>
</file>