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C:\Users\Setor\Work\REGULAR\2025\COT\PERMAN\"/>
    </mc:Choice>
  </mc:AlternateContent>
  <xr:revisionPtr revIDLastSave="0" documentId="13_ncr:1_{1D79B405-E76C-4E35-A596-241EEC50C10C}" xr6:coauthVersionLast="47" xr6:coauthVersionMax="47" xr10:uidLastSave="{00000000-0000-0000-0000-000000000000}"/>
  <bookViews>
    <workbookView xWindow="-120" yWindow="-120" windowWidth="29040" windowHeight="15720" xr2:uid="{00000000-000D-0000-FFFF-FFFF00000000}"/>
  </bookViews>
  <sheets>
    <sheet name="Planilha1" sheetId="2" r:id="rId1"/>
  </sheets>
  <calcPr calcId="181029"/>
</workbook>
</file>

<file path=xl/calcChain.xml><?xml version="1.0" encoding="utf-8"?>
<calcChain xmlns="http://schemas.openxmlformats.org/spreadsheetml/2006/main">
  <c r="I4" i="2" l="1"/>
  <c r="U3"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2" i="2"/>
  <c r="T3" i="2"/>
  <c r="T4" i="2"/>
  <c r="T5" i="2"/>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T53" i="2"/>
  <c r="T54" i="2"/>
  <c r="T55" i="2"/>
  <c r="T56" i="2"/>
  <c r="T57" i="2"/>
  <c r="T58" i="2"/>
  <c r="T2" i="2"/>
  <c r="S3" i="2"/>
  <c r="S4" i="2"/>
  <c r="S5" i="2"/>
  <c r="S6" i="2"/>
  <c r="S7" i="2"/>
  <c r="S8" i="2"/>
  <c r="S9" i="2"/>
  <c r="S10" i="2"/>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58" i="2"/>
  <c r="S2" i="2"/>
  <c r="Q3" i="2"/>
  <c r="Q4" i="2"/>
  <c r="Q5" i="2"/>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2" i="2"/>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2" i="2"/>
  <c r="R59" i="2" l="1"/>
  <c r="Q59" i="2"/>
  <c r="S59" i="2"/>
  <c r="T59" i="2"/>
  <c r="U59" i="2"/>
  <c r="I2" i="2" l="1"/>
  <c r="K2" i="2" s="1"/>
  <c r="I3" i="2"/>
  <c r="K3" i="2" s="1"/>
  <c r="I6" i="2"/>
  <c r="K6" i="2" s="1"/>
  <c r="I27" i="2"/>
  <c r="K27" i="2" s="1"/>
  <c r="I9" i="2"/>
  <c r="K9" i="2" s="1"/>
  <c r="I26" i="2"/>
  <c r="K26" i="2" s="1"/>
  <c r="I7" i="2"/>
  <c r="K7" i="2" s="1"/>
  <c r="I8" i="2"/>
  <c r="K8" i="2" s="1"/>
  <c r="I11" i="2"/>
  <c r="K11" i="2" s="1"/>
  <c r="I12" i="2"/>
  <c r="K12" i="2" s="1"/>
  <c r="I17" i="2"/>
  <c r="K17" i="2" s="1"/>
  <c r="I18" i="2"/>
  <c r="K18" i="2" s="1"/>
  <c r="I16" i="2"/>
  <c r="K16" i="2" s="1"/>
  <c r="I14" i="2"/>
  <c r="K14" i="2" s="1"/>
  <c r="I15" i="2"/>
  <c r="K15" i="2" s="1"/>
  <c r="I13" i="2"/>
  <c r="K13" i="2" s="1"/>
  <c r="I40" i="2"/>
  <c r="K40" i="2" s="1"/>
  <c r="I36" i="2"/>
  <c r="K36" i="2" s="1"/>
  <c r="I37" i="2"/>
  <c r="K37" i="2" s="1"/>
  <c r="I35" i="2"/>
  <c r="K35" i="2" s="1"/>
  <c r="I42" i="2"/>
  <c r="K42" i="2" s="1"/>
  <c r="I43" i="2"/>
  <c r="K43" i="2" s="1"/>
  <c r="I39" i="2"/>
  <c r="K39" i="2" s="1"/>
  <c r="I41" i="2"/>
  <c r="K41" i="2" s="1"/>
  <c r="I47" i="2"/>
  <c r="K47" i="2" s="1"/>
  <c r="I48" i="2"/>
  <c r="K48" i="2" s="1"/>
  <c r="I23" i="2"/>
  <c r="K23" i="2" s="1"/>
  <c r="I20" i="2"/>
  <c r="K20" i="2" s="1"/>
  <c r="I10" i="2"/>
  <c r="K10" i="2" s="1"/>
  <c r="I29" i="2"/>
  <c r="K29" i="2" s="1"/>
  <c r="I32" i="2"/>
  <c r="K32" i="2" s="1"/>
  <c r="I46" i="2"/>
  <c r="K46" i="2" s="1"/>
  <c r="I45" i="2"/>
  <c r="K45" i="2" s="1"/>
  <c r="I34" i="2"/>
  <c r="K34" i="2" s="1"/>
  <c r="I50" i="2"/>
  <c r="K50" i="2" s="1"/>
  <c r="I51" i="2"/>
  <c r="K51" i="2" s="1"/>
  <c r="I52" i="2"/>
  <c r="K52" i="2" s="1"/>
  <c r="I53" i="2"/>
  <c r="K53" i="2" s="1"/>
  <c r="I21" i="2"/>
  <c r="K21" i="2" s="1"/>
  <c r="I33" i="2"/>
  <c r="K33" i="2" s="1"/>
  <c r="I44" i="2"/>
  <c r="K44" i="2" s="1"/>
  <c r="I31" i="2"/>
  <c r="K31" i="2" s="1"/>
  <c r="I19" i="2"/>
  <c r="K19" i="2" s="1"/>
  <c r="I49" i="2"/>
  <c r="K49" i="2" s="1"/>
  <c r="I22" i="2"/>
  <c r="K22" i="2" s="1"/>
  <c r="I30" i="2"/>
  <c r="K30" i="2" s="1"/>
  <c r="I24" i="2"/>
  <c r="K24" i="2" s="1"/>
  <c r="I25" i="2"/>
  <c r="K25" i="2" s="1"/>
  <c r="I5" i="2"/>
  <c r="K5" i="2" s="1"/>
  <c r="I38" i="2"/>
  <c r="K38" i="2" s="1"/>
  <c r="I28" i="2"/>
  <c r="K28" i="2" s="1"/>
  <c r="I54" i="2"/>
  <c r="K54" i="2" s="1"/>
  <c r="I55" i="2"/>
  <c r="K55" i="2" s="1"/>
  <c r="I56" i="2"/>
  <c r="K56" i="2" s="1"/>
  <c r="I57" i="2"/>
  <c r="K57" i="2" s="1"/>
  <c r="I58" i="2"/>
  <c r="K58" i="2" s="1"/>
  <c r="I59" i="2"/>
  <c r="K59" i="2" s="1"/>
  <c r="K4" i="2"/>
  <c r="K60" i="2" l="1"/>
</calcChain>
</file>

<file path=xl/sharedStrings.xml><?xml version="1.0" encoding="utf-8"?>
<sst xmlns="http://schemas.openxmlformats.org/spreadsheetml/2006/main" count="121" uniqueCount="65">
  <si>
    <r>
      <rPr>
        <b/>
        <sz val="8"/>
        <rFont val="Tahoma"/>
        <family val="2"/>
      </rPr>
      <t>ESPECIFICAÇÃO</t>
    </r>
  </si>
  <si>
    <r>
      <rPr>
        <b/>
        <sz val="8"/>
        <rFont val="Tahoma"/>
        <family val="2"/>
      </rPr>
      <t>UNID.</t>
    </r>
  </si>
  <si>
    <t>HOSP</t>
  </si>
  <si>
    <t>SAUDE</t>
  </si>
  <si>
    <t>SEMAS</t>
  </si>
  <si>
    <t>PREF</t>
  </si>
  <si>
    <t>QT TOTAL</t>
  </si>
  <si>
    <t>VLR UN</t>
  </si>
  <si>
    <t>VLR TOTAL</t>
  </si>
  <si>
    <t xml:space="preserve">EDUC </t>
  </si>
  <si>
    <t>UND</t>
  </si>
  <si>
    <t>Armário em chapa de aço, 04 (quatro) prateleiras internas, com par de portas provido de fechadura e puxador Possui dimensões minimas de: 1,95m X 0,90m X 0,40m M (Alt x Comp x Larg).</t>
  </si>
  <si>
    <t>Arquivo de aço com 04 gavetas com sistema de abertura e travamento das gavetas com fechadura. Medidas minimas 130×45×65 cm (Alt x comp x larg)</t>
  </si>
  <si>
    <t xml:space="preserve">Estante aberta em chapa de aço, 04 (quatro) colunas fabricadas em chapa de aço perfilada com dupla perfuração, com 06 (seis) prateleiras em chapa de aço com dupla perfuração nos cantos para fixação dos parafusos e 01 reforço de chapa de aço carbono com perfilamento em “V” fixado ao centro da prateleira. Dimensões minimas de 195cmx90cmx30cm (Alt x Comp x Larg). </t>
  </si>
  <si>
    <t>ARMÁRIO ESCRITÓRIO, MATERIAL MADEIRA MDF, QUANTIDADE PORTAS 2 UN, TIPO PORTAS DE GIRO, REVESTIMENTO LAMINADO MELAMÍNICO, MEDIDAS MINIMAS COMPRIMENTO 90 CM, ALTURA 76 CM, CARACTERÍSTICAS ADICIONAIS TIPO BAIXO, PROFUNDIDADE 50 CM</t>
  </si>
  <si>
    <t>ARMÁRIO ESCRITÓRIO, MATERIAL MADEIRA MDF, QUANTIDADE PORTAS 2 UN, MATERIAL PORTA MADEIRA MDF, TIPO PORTAS DE GIRO, QUANTIDADE PRATELEIRAS 4 UN, MATERIAL PRATELEIRAS MADEIRA MDF, TIPO PUXADOR CROMADO, TRATAMENTO SUPERFICIAL ENVERNIZADO, REVESTIMENTO LAMINADO MADEIRA, MEDIDAS MINIMAS COMPRIMENTO 90 CM, ALTURA 160 CM, PROFUNDIDADE 45 CM</t>
  </si>
  <si>
    <t>Bebedouro em chapa de aço 2 torneiras em latão. reservatório de água com capacidade minima de armazenamento de 50 L de água, com isolamento térmico em poliuretano, sistema de refrigeração direta da água, por meio de serpentina bandeja para copo em aço inox com drenagem. dimensões minimas de 1,30mX0,50mX0,55m (ALTxCOMPXLarg). Garantia de 12 (doze) meses</t>
  </si>
  <si>
    <t>Bebedouro em chapa de aço 4 torneiras em latão. reservatório de água com capacidade minima de armazenamento de 100 L de água, com isolamento térmico em poliuretano, sistema de refrigeração direta da água, por meio de serpentina bandeja para copo em aço inox com drenagem. dimensões minimas de 1,30mX0,90mX0,55m (ALTxCOMPXLarg). Garantia de 12 (doze) meses</t>
  </si>
  <si>
    <t>CADEIRA TIPO SECRETÁRIA, ESTOFADA INJETADA BASE FIXA EM QUATRO PÉS, SEM BRAÇOS CAPACIDADE PARA ATÉ 120KG</t>
  </si>
  <si>
    <t>CADEIRA TIPO SECRETÁRIA, ESTOFADA INJETADA BASE GIRATÓRIA BACK SYSTEM, COM BRAÇOS CAPACIDADE PARA ATÉ 120KG</t>
  </si>
  <si>
    <t>CADEIRA TIPO SECRETÁRIA, ESTOFADA INJETADA BASE GIRATÓRIA BACK SYSTEM, SEM BRAÇOS CAPACIDADE PARA ATÉ 120KG</t>
  </si>
  <si>
    <t>CADEIRA TIPO DIRETOR ESTOFADA INJETADA BASE FIXA EM QUATRO PÉS, COM BRAÇOS CORSA CAPACIDADE PARA ATÉ 150KG</t>
  </si>
  <si>
    <t>CADEIRA TIPO PRESIDENTE ESTOFADA INJETADA BASE GIRATÓRIA BACK SYSTEM, COM BRAÇOS CORSA CAPACIDADE PARA ATÉ 150KG</t>
  </si>
  <si>
    <t>MESA EM POLIPROPILENO BRANCA EMPILHÁVEL 72CMX70CMX70CM (ALTXCOMPXLARG)</t>
  </si>
  <si>
    <t>CADEIRA EM POLIPROPILENO BRANCA EMPILHAVEL SEM BRAÇO 89Cmx52Cmx44,5Cm (AltxCompxLarg)</t>
  </si>
  <si>
    <t>LONGARINA SECRETÁRIA ESTOFADA INJETADA 03 LUGARES</t>
  </si>
  <si>
    <t>LONGARINA SECRETÁRIA ESTOFADA INJETADA 04 LUGARES</t>
  </si>
  <si>
    <t>LONGARINA ISO 3 LUGARES</t>
  </si>
  <si>
    <t>MESA EM L MDF MED 130CMX130CMX55CMX75CM COM 2 GAVETAS</t>
  </si>
  <si>
    <t>MESA RETANGULAR MDF COM 02 GAVETAS, MED 120CMX60CM ESTRUTURA METALICA</t>
  </si>
  <si>
    <t>Sofá 2 lugares com braços, assento e encosto executados em espuma laminada de poliuretano flexível, Estrutura quadro executado em MDF ou madeira, de secção aproximada 20 X 40mm, guarnecida de espuma laminada de poliuretano flexível com aproximadamente 5mm de espessura. Medidas: C – 150cm; L - 82cm; H - 70cm. Largura mínima do braço 16cm</t>
  </si>
  <si>
    <t xml:space="preserve">Sofá 3 lugares com braços, assento e encosto executados em espuma laminada de poliuretano flexível,  Estrutura quadro executado em MDF ou madeira, de secção aproximada 20 X 40mm, guarnecida de espuma laminada de poliuretano flexível com aproximadamente 5mm de espessura. Medidas: C - 210cm; L - 82cm; H - 70cm. Largura mínima do braço 16cm </t>
  </si>
  <si>
    <t>COLCHÃO ESPUMA D33 MED 180X88X18 CM</t>
  </si>
  <si>
    <t>Caixa de som ativa amplificada com tripé, player digital com entrada para USB e SD card, Bluetooth entrada para microfone ou instrumento musical e controle remoto e entrada de linha XLR. microfone. Woofer de 15 polegadas, 800W de potencia. Equalizador de duas bandas Treble, Bass Potencia minima RMS 500W Potencia pico 800W Potencia PMPO 2000W Tensão 110-220V 50/60Hz Medida: 68cmx42cmx37cm Tripe Pedestal Caixa C/5 Regulagens com 5 estágios de altura com trava que vai de 0,80 até 1,60 m. Regulagem de abertura dos pés Trava de Segurança</t>
  </si>
  <si>
    <t xml:space="preserve">BEBEDOURO DE COLUNA PARA GALÃO DE 20 LITROS. Elétrico tensão 220v, com 2 torneiras, desmontáveis e substituíveis, para água em temperatura ambiente e gelada. Capacidade de resfriamento de aproximadamente 5 litros por hora com temperatura ambiente de 30°. Medidas aproximadas: Largura: 316 mm, altura: 980 mm, profundidade: 335 mm. Gabinete com proteção UV. Depósito de água mínimo de 2,5 litros em plástico injetado atóxico, com serpentina externa e termostado regulável. Deve ser aprovado pelo Inmetro e ter pelo menos 1 ano de garantia contra defeitos de fabricação.
</t>
  </si>
  <si>
    <t>FOGÃO DOMÉSTICO A GAS 4 BOCAS QUEIMADORES COM POTENCIA MINIMA DE 1,5KW E FORNO DE 2,1KW</t>
  </si>
  <si>
    <t>FREEZER HORIZONTAL 314 L, POTÊNCIA 292,1W, VOLTAGEM 220V, MED(LXAXP/CM) 100,5 X 93X 69,5CM, FREQUÊNCIA (HZ) 60HZ</t>
  </si>
  <si>
    <t>LIQUIDIFICADOR DOMÉSTICO 600W MINIMO 2 VELOCIDADES COM PULSAR, 220V</t>
  </si>
  <si>
    <t>VENTILADOR DE PAREDE 50CM 230W COM BORRACHA E AMORTECEDOR, 3 VELOCIDADES</t>
  </si>
  <si>
    <t>CLIMATIZADOR DE AR EVAPORATIVO PORTÁTIL 100 LITROS, TRÊS VELOCIDADES DE VENTILAÇÃO, OSCILAÇÃO DUPLA, TENSÃO/FREQUÊNCIA: 110V / 220V, 60HZ, POTÊNCIA: 210W</t>
  </si>
  <si>
    <t>Microfone com fio. Microfone dinâmico supercardióide; estrutura de metal. Impedância: 600 ohms _ 30% (até 1khz), conector: microfone xlr e cabo p10 resposta frequência: 92hz ~ 15khz, sensibilidade: -72db _ 3db (0db = 1v/0.1pa até 1khz), cabo: 4,5m chave on/off</t>
  </si>
  <si>
    <t>Kit Microfone sem fio c/ 2 microfones. Frequência 700 a 780 MHZ; Alcance até 50m; Conector de Áudio P10/xlr e receptor com 2 antenas com cabos e maleta plastica para transporte</t>
  </si>
  <si>
    <t>Forno Micro-ondas. Capacidade mínima de 26 litros; relógio digital; com prato giratório e timer; cor branca; potência mínima: 800 watts; voltagem: 220v ou bivolt. Classe A de eficiência energética; Garantia: mínima de 12 meses.</t>
  </si>
  <si>
    <t>Cafeteira elétrica. Capacidade para 1.2litros; botão liga/desliga luminoso; sistema corta-pingos; jarra térmica em aço inoxidável refratário; filtro permanente e removível; cor preta; porta filtro removível; placa aquecedora com termostato; função desligamento automático e colher dosadora; voltagem 220v garantia 12 meses. 110/220v</t>
  </si>
  <si>
    <t xml:space="preserve">Tela de projeção retrátil com tripé, manual, com sistema de parada multiponto, tipo acabamento tubo metálico, cor preta, altura 1,80 a 2 metros e largura de 1,80 a 2 metros. Fundo branco. Tripé com ajuste de altura (altura de até 280 cm). </t>
  </si>
  <si>
    <t>CLIMATIZADOR DE AR EVAPORATIVO PORTÁTIL 70 LITROS, TRÊS VELOCIDADES DE VENTILAÇÃO, OSCILAÇÃO DUPLA, TENSÃO/FREQUÊNCIA: 110V / 220V, 60HZ, POTÊNCIA: 210W</t>
  </si>
  <si>
    <t>FOGÃO INDUSTRIAL COM 06 BOCAS SIMPLES COM FORNO</t>
  </si>
  <si>
    <t xml:space="preserve">Colchonete para cama Hospitalar, em espuma D28, com revestimento em Courvin / Napa (lavavel),medindo 197 x 93 cm. </t>
  </si>
  <si>
    <t xml:space="preserve">Colchonete para Maca Hospitalar, em espuma D23, com revestimento em Bagun (lavavel), medindo 190 x 60cm. </t>
  </si>
  <si>
    <t>Ar Condicionado split inverter 9.000 btus -ciclo quente e frio; com controle remoto; filtro Hepa pararetenção de bactérias, painel digital, função memória para modo de funcionamento, temperatura e velocidade, função timer, função turbo, função oscilar, voltagem 220v; classificação Energética A Garantia de 12 meses</t>
  </si>
  <si>
    <t>Ar Condicionado split inverter 12.000 btus -ciclo quente e frio; com controle remoto; filtro Hepa pararetenção de bactérias, painel digital, função memória para modo de funcionamento, temperatura e velocidade, função timer, função turbo, função oscilar, voltagem 220v; classificação Energética A Garantia de 12 meses</t>
  </si>
  <si>
    <t xml:space="preserve">Ar Condicionado split inverter 18.000 btus -ciclo quente e frio; com controle remoto; filtro Hepa pararetenção de bactérias, painel digital, função memória para modo de funcionamento, temperatura e velocidade, função timer, função turbo, função oscilar, voltagem 220v; classificação Energética A Garantia de 12 meses
</t>
  </si>
  <si>
    <t>MESA REUNIÃO RETANGULAR MDF MED 185CMX90CMX75CM ESTRUTURA METALICA</t>
  </si>
  <si>
    <t>MESA REUNIÃO REDONDA MDF MED 120CMX0,75CM ESTRUTURA METALICA</t>
  </si>
  <si>
    <t>VENTILADOR, TIPO COLUNA 120W, DIÂMETRO MÍNIMO DA HÉLICE 50 CM, PÁS PLÁSTICAS, GRADE PROTETORA METÁLICA.</t>
  </si>
  <si>
    <t xml:space="preserve">Armário de aço para cozinha altura (cm)180; largura (cm)105; profundidade (cm)45 características gerais: - cozinha compacta de aço - 1 prateleira - 6 portas de bater - 1 gaveta com trava - puxadores externos - pés altos com ponteiras plásticas para proteção do piso - com nicho - acabamento em pintura eletrostática a pó - tampo acima das portas inferiores; material aço; gavetas com travas: sim; quantidade de prateleiras: até 2 prateleiras; quantidade de peças: 1; tipo de porta bater; quantidade de gavetas 1; quantidade de portas 6; quantidade de prateleiras 1. montagem por conta do fornecedor. </t>
  </si>
  <si>
    <t>Estante aberta em chapa de aço, 04 (quatro) colunas fabricadas em chapa de aço perfilada com dupla perfuração com 03 (três) prateleiras  em chapa de aço com dupla perfuração nos cantos para fixação dos parafusos e 01 reforço de chapa de aço com perfilamento em “V” fixado ao centro da prateleira. Dimensões de 95x90x30 (Alt x Comp x Larg).</t>
  </si>
  <si>
    <t>REFRIGERADOR Tipo geladeira, frost free, capacidade mínimo de 300 e máximo de 350 litros. Classificação de eficiência energética nível A, cor BRANCA ou INOX, tensão 220 V, Utiliza gás Ciclo/Isopentano. Garantia mínima de 12 meses.</t>
  </si>
  <si>
    <t>REFRIGERADOR, TIPO: frigobar, MATERIAL: aço galvanizado, com pintura eletrostática a pó com alta resistência à corrosão; CAPACIDADE DE ARMAZENAMENTO: no mínimo 76 litros; TENSÃO: 220V; PRATELEIRAS: prateleiras removíveis e retráteis; CERTIFICAÇÃO: selo PROCEL A; GARANTIA: mínimo de 12 meses contados a partir da data de entrega;</t>
  </si>
  <si>
    <t xml:space="preserve">MAQUINAS DE LAVAR ROUPAS AUTOMATICA com: Capacidade de carga: 15 kg. Classe de energia: “A”. Velocidade de rotação: 630 rpm. Cor exterior: Branca; Material 1 do tambor: aço inoxidável; Quantidade de programas: 11; Selo do INMETRO; Painel de controle externo contendo botões seletores e/ou teclas para programas de lavagem e/ou funções préprogramadas; Níveis de consumo de água, enxágue e centrifugação; Todas as funções devem ser identificadas; Tecla de acionamento liga/desliga com luz indicativa; Programação para diferentes tipos de lavagem; Gaveta plástica (dispenser)removível, com compartimento triplo para sabão líquido e/ou pó, alvejantes e amaciantes; Pés ajustáveis; Mangueiras para entrada d´água com filtro e de saída para drenagem;  Voltagem 110/220V e indicação da voltagem no cordão de alimentação do aparelho. </t>
  </si>
  <si>
    <t xml:space="preserve">Ferro de passar roupa à vapor com indicador de desligamento automático Voltagem 220V ou bivolt e indicação da voltagem no cordão de alimentação do aparelho. </t>
  </si>
  <si>
    <t>TELEVISOR 55 POLEGADAS LED Resolução de Tela full HD - 3.840 x 2.160 pixels Frequência 60 Hz função smart android e Wi-Fi Integrado</t>
  </si>
  <si>
    <t>ITEM</t>
  </si>
  <si>
    <t>TELEVISOR 42 POLEGADAS LED Resolução de Tela HD - 1920 x 1080 pixels Frequência 60 Hz função smart android e Wi-Fi Integrado</t>
  </si>
  <si>
    <t xml:space="preserve">LAVADORA TIPO TANQUINHO DE ROUPAS
Lavadora tipo tanquinho de roupas, capacidade 12
kg, níveis de água: mínimo 01, programa de
lavagem: mínimo 03, entrada de água manual,
saída de água manual, enxague manual, dispenser
para sabão, desligamento automático com timer,
elimina fiapos, cor branco, garantia de 12 meses ou
mais, 110V.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</si>
</sst>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R$&quot;\ #,##0.00;[Red]\-&quot;R$&quot;\ #,##0.00"/>
    <numFmt numFmtId="164" formatCode="&quot;R$&quot;\ #,##0.00"/>
  </numFmts>
  <fonts count="17"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name val="Tahoma"/>
    </font>
    <font>
      <b/>
      <sz val="8"/>
      <name val="Tahoma"/>
      <family val="2"/>
    </font>
    <font>
      <sz val="11"/>
      <color rgb="FF000000"/>
      <name val="Calibri Light"/>
      <family val="2"/>
    </font>
    <font>
      <sz val="11"/>
      <color rgb="FF000000"/>
      <name val="Times New Roman"/>
      <family val="1"/>
    </font>
    <font>
      <sz val="10"/>
      <color rgb="FF000000"/>
      <name val="Times New Roman"/>
      <family val="1"/>
    </font>
    <font>
      <sz val="11"/>
      <color rgb="FF000000"/>
      <name val="Calibri"/>
      <family val="2"/>
      <scheme val="minor"/>
    </font>
    <font>
      <b/>
      <sz val="8"/>
      <color rgb="FF000000"/>
      <name val="Tahoma"/>
      <family val="2"/>
    </font>
  </fonts>
  <fills count="3">
    <fill>
      <patternFill patternType="none"/>
    </fill>
    <fill>
      <patternFill patternType="gray125"/>
    </fill>
    <fill>
      <patternFill patternType="solid">
        <fgColor rgb="FF00B050"/>
        <bgColor indexed="64"/>
      </patternFill>
    </fill>
  </fills>
  <borders count="3">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9" fillId="0" borderId="0"/>
  </cellStyleXfs>
  <cellXfs count="30">
    <xf numFmtId="0" fontId="0" fillId="0" borderId="0" xfId="0" applyAlignment="1">
      <alignment horizontal="left" vertical="top"/>
    </xf>
    <xf numFmtId="0" fontId="10" fillId="2" borderId="1" xfId="0" applyFont="1" applyFill="1" applyBorder="1" applyAlignment="1">
      <alignment horizontal="left" vertical="center" wrapText="1" indent="1"/>
    </xf>
    <xf numFmtId="0" fontId="10" fillId="2" borderId="1" xfId="0" applyFont="1" applyFill="1" applyBorder="1" applyAlignment="1">
      <alignment horizontal="left" vertical="center" wrapText="1"/>
    </xf>
    <xf numFmtId="0" fontId="0" fillId="0" borderId="2" xfId="0" applyBorder="1" applyAlignment="1">
      <alignment horizontal="left" vertical="top"/>
    </xf>
    <xf numFmtId="0" fontId="14" fillId="0" borderId="0" xfId="0" applyFont="1" applyAlignment="1">
      <alignment horizontal="left" vertical="top"/>
    </xf>
    <xf numFmtId="0" fontId="11" fillId="2"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center" vertical="center"/>
    </xf>
    <xf numFmtId="8" fontId="0" fillId="0" borderId="0" xfId="0" applyNumberFormat="1" applyAlignment="1">
      <alignment horizontal="left" vertical="top"/>
    </xf>
    <xf numFmtId="164" fontId="0" fillId="0" borderId="2" xfId="0" applyNumberFormat="1" applyBorder="1" applyAlignment="1">
      <alignment horizontal="left" vertical="top"/>
    </xf>
    <xf numFmtId="8" fontId="12" fillId="0" borderId="2" xfId="0" applyNumberFormat="1" applyFont="1" applyBorder="1" applyAlignment="1">
      <alignment horizontal="center" vertical="center"/>
    </xf>
    <xf numFmtId="8" fontId="13" fillId="0" borderId="2" xfId="0" applyNumberFormat="1" applyFont="1" applyBorder="1" applyAlignment="1">
      <alignment horizontal="center" vertical="center" wrapText="1"/>
    </xf>
    <xf numFmtId="8" fontId="13" fillId="0" borderId="2" xfId="0" applyNumberFormat="1" applyFont="1" applyBorder="1" applyAlignment="1">
      <alignment horizontal="center" vertical="center"/>
    </xf>
    <xf numFmtId="0" fontId="0" fillId="0" borderId="0" xfId="0" applyAlignment="1">
      <alignment horizontal="left" vertical="top" wrapText="1"/>
    </xf>
    <xf numFmtId="0" fontId="9" fillId="0" borderId="0" xfId="1" applyAlignment="1">
      <alignment wrapText="1"/>
    </xf>
    <xf numFmtId="0" fontId="13" fillId="0" borderId="2" xfId="0" applyFont="1" applyBorder="1" applyAlignment="1">
      <alignment horizontal="left" vertical="top" wrapText="1"/>
    </xf>
    <xf numFmtId="8" fontId="0" fillId="0" borderId="0" xfId="0" applyNumberFormat="1" applyAlignment="1">
      <alignment vertical="center"/>
    </xf>
    <xf numFmtId="0" fontId="2" fillId="0" borderId="0" xfId="1" applyFont="1" applyAlignment="1">
      <alignment wrapText="1"/>
    </xf>
    <xf numFmtId="0" fontId="16" fillId="2" borderId="0" xfId="0" applyFont="1" applyFill="1" applyAlignment="1">
      <alignment horizontal="left" vertical="top"/>
    </xf>
    <xf numFmtId="0" fontId="0" fillId="0" borderId="0" xfId="0" applyAlignment="1">
      <alignment horizontal="center" vertical="center"/>
    </xf>
    <xf numFmtId="0" fontId="5" fillId="0" borderId="0" xfId="1" applyFont="1" applyAlignment="1">
      <alignment horizontal="center" vertical="center" wrapText="1"/>
    </xf>
    <xf numFmtId="0" fontId="0" fillId="0" borderId="2" xfId="0" applyBorder="1" applyAlignment="1">
      <alignment horizontal="center" vertical="center"/>
    </xf>
    <xf numFmtId="0" fontId="15" fillId="0" borderId="0" xfId="0" applyFont="1" applyAlignment="1">
      <alignment horizontal="center" vertical="center" wrapText="1"/>
    </xf>
    <xf numFmtId="0" fontId="4" fillId="0" borderId="0" xfId="1" applyFont="1" applyAlignment="1">
      <alignment horizontal="center" vertical="center" wrapText="1"/>
    </xf>
    <xf numFmtId="0" fontId="8" fillId="0" borderId="0" xfId="1" applyFont="1" applyAlignment="1">
      <alignment horizontal="center" vertical="center" wrapText="1"/>
    </xf>
    <xf numFmtId="0" fontId="7" fillId="0" borderId="0" xfId="1" applyFont="1" applyAlignment="1">
      <alignment horizontal="center" vertical="center" wrapText="1"/>
    </xf>
    <xf numFmtId="0" fontId="3" fillId="0" borderId="0" xfId="1" applyFont="1" applyAlignment="1">
      <alignment horizontal="center" vertical="center" wrapText="1"/>
    </xf>
    <xf numFmtId="0" fontId="6" fillId="0" borderId="0" xfId="1" applyFont="1" applyAlignment="1">
      <alignment horizontal="center" vertical="center" wrapText="1"/>
    </xf>
    <xf numFmtId="0" fontId="1" fillId="0" borderId="0" xfId="1" applyFont="1" applyAlignment="1">
      <alignment horizontal="center" vertical="center" wrapText="1"/>
    </xf>
    <xf numFmtId="0" fontId="2" fillId="0" borderId="0" xfId="1" applyFont="1" applyAlignment="1">
      <alignment horizontal="center" vertical="center" wrapText="1"/>
    </xf>
  </cellXfs>
  <cellStyles count="2">
    <cellStyle name="Normal" xfId="0" builtinId="0"/>
    <cellStyle name="Normal 2" xfId="1" xr:uid="{8F9B56E2-2AC7-4C8A-813D-C474BF1E019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83BF0-EB81-4C78-85C5-586E5336421E}">
  <dimension ref="A1:U60"/>
  <sheetViews>
    <sheetView tabSelected="1" topLeftCell="A49" workbookViewId="0">
      <selection activeCell="E67" sqref="E67"/>
    </sheetView>
  </sheetViews>
  <sheetFormatPr defaultRowHeight="12.75" x14ac:dyDescent="0.2"/>
  <cols>
    <col min="2" max="2" width="65" style="13" customWidth="1"/>
    <col min="3" max="3" width="11.1640625" customWidth="1"/>
    <col min="4" max="4" width="13.1640625" customWidth="1"/>
    <col min="5" max="5" width="10.33203125" customWidth="1"/>
    <col min="9" max="9" width="11.33203125" customWidth="1"/>
    <col min="10" max="10" width="13.83203125" bestFit="1" customWidth="1"/>
    <col min="11" max="11" width="16.33203125" customWidth="1"/>
    <col min="17" max="19" width="14.1640625" bestFit="1" customWidth="1"/>
    <col min="20" max="20" width="14.83203125" customWidth="1"/>
    <col min="21" max="21" width="14.1640625" bestFit="1" customWidth="1"/>
  </cols>
  <sheetData>
    <row r="1" spans="1:21" x14ac:dyDescent="0.2">
      <c r="A1" s="18" t="s">
        <v>62</v>
      </c>
      <c r="B1" s="2" t="s">
        <v>0</v>
      </c>
      <c r="C1" s="1" t="s">
        <v>1</v>
      </c>
      <c r="D1" s="5" t="s">
        <v>2</v>
      </c>
      <c r="E1" s="5" t="s">
        <v>3</v>
      </c>
      <c r="F1" s="5" t="s">
        <v>9</v>
      </c>
      <c r="G1" s="5" t="s">
        <v>4</v>
      </c>
      <c r="H1" s="5" t="s">
        <v>5</v>
      </c>
      <c r="I1" s="4" t="s">
        <v>6</v>
      </c>
      <c r="J1" s="4" t="s">
        <v>7</v>
      </c>
      <c r="K1" s="4" t="s">
        <v>8</v>
      </c>
      <c r="Q1" s="5" t="s">
        <v>2</v>
      </c>
      <c r="R1" s="5" t="s">
        <v>3</v>
      </c>
      <c r="S1" s="5" t="s">
        <v>9</v>
      </c>
      <c r="T1" s="5" t="s">
        <v>4</v>
      </c>
      <c r="U1" s="5" t="s">
        <v>5</v>
      </c>
    </row>
    <row r="2" spans="1:21" ht="90" x14ac:dyDescent="0.2">
      <c r="A2" s="19">
        <v>1</v>
      </c>
      <c r="B2" s="20" t="s">
        <v>50</v>
      </c>
      <c r="C2" s="6" t="s">
        <v>10</v>
      </c>
      <c r="D2" s="6"/>
      <c r="E2" s="6"/>
      <c r="F2" s="6"/>
      <c r="G2" s="6"/>
      <c r="H2" s="6">
        <v>39</v>
      </c>
      <c r="I2" s="21">
        <f t="shared" ref="I2:I32" si="0">D2+E2+F2+G2+H2</f>
        <v>39</v>
      </c>
      <c r="J2" s="10">
        <v>2500</v>
      </c>
      <c r="K2" s="16">
        <f t="shared" ref="K2:K32" si="1">I2*J2</f>
        <v>97500</v>
      </c>
      <c r="Q2" s="11">
        <f>D2*J2</f>
        <v>0</v>
      </c>
      <c r="R2" s="11">
        <f>J2*E2</f>
        <v>0</v>
      </c>
      <c r="S2" s="12">
        <f>F2*J2</f>
        <v>0</v>
      </c>
      <c r="T2" s="11">
        <f>G2*J2</f>
        <v>0</v>
      </c>
      <c r="U2" s="11">
        <f>J2*H2</f>
        <v>97500</v>
      </c>
    </row>
    <row r="3" spans="1:21" ht="99" customHeight="1" x14ac:dyDescent="0.2">
      <c r="A3" s="19">
        <v>2</v>
      </c>
      <c r="B3" s="20" t="s">
        <v>51</v>
      </c>
      <c r="C3" s="6" t="s">
        <v>10</v>
      </c>
      <c r="D3" s="6"/>
      <c r="E3" s="6"/>
      <c r="F3" s="6"/>
      <c r="G3" s="6"/>
      <c r="H3" s="6">
        <v>7</v>
      </c>
      <c r="I3" s="21">
        <f t="shared" si="0"/>
        <v>7</v>
      </c>
      <c r="J3" s="10">
        <v>3500</v>
      </c>
      <c r="K3" s="16">
        <f t="shared" si="1"/>
        <v>24500</v>
      </c>
      <c r="Q3" s="11">
        <f t="shared" ref="Q3:Q58" si="2">D3*J3</f>
        <v>0</v>
      </c>
      <c r="R3" s="11">
        <f t="shared" ref="R3:R58" si="3">J3*E3</f>
        <v>0</v>
      </c>
      <c r="S3" s="12">
        <f t="shared" ref="S3:S58" si="4">F3*J3</f>
        <v>0</v>
      </c>
      <c r="T3" s="11">
        <f t="shared" ref="T3:T58" si="5">G3*J3</f>
        <v>0</v>
      </c>
      <c r="U3" s="11">
        <f t="shared" ref="U3:U58" si="6">J3*H3</f>
        <v>24500</v>
      </c>
    </row>
    <row r="4" spans="1:21" ht="90" x14ac:dyDescent="0.2">
      <c r="A4" s="19">
        <v>3</v>
      </c>
      <c r="B4" s="22" t="s">
        <v>49</v>
      </c>
      <c r="C4" s="6" t="s">
        <v>10</v>
      </c>
      <c r="D4" s="6"/>
      <c r="E4" s="6"/>
      <c r="F4" s="6"/>
      <c r="G4" s="6"/>
      <c r="H4" s="6">
        <v>22</v>
      </c>
      <c r="I4" s="21">
        <f t="shared" si="0"/>
        <v>22</v>
      </c>
      <c r="J4" s="10">
        <v>2000</v>
      </c>
      <c r="K4" s="16">
        <f t="shared" si="1"/>
        <v>44000</v>
      </c>
      <c r="Q4" s="11">
        <f t="shared" si="2"/>
        <v>0</v>
      </c>
      <c r="R4" s="11">
        <f t="shared" si="3"/>
        <v>0</v>
      </c>
      <c r="S4" s="12">
        <f t="shared" si="4"/>
        <v>0</v>
      </c>
      <c r="T4" s="11">
        <f t="shared" si="5"/>
        <v>0</v>
      </c>
      <c r="U4" s="11">
        <f t="shared" si="6"/>
        <v>44000</v>
      </c>
    </row>
    <row r="5" spans="1:21" ht="165" x14ac:dyDescent="0.2">
      <c r="A5" s="19">
        <v>4</v>
      </c>
      <c r="B5" s="23" t="s">
        <v>55</v>
      </c>
      <c r="C5" s="6" t="s">
        <v>10</v>
      </c>
      <c r="D5" s="6"/>
      <c r="E5" s="6"/>
      <c r="F5" s="6"/>
      <c r="G5" s="6"/>
      <c r="H5" s="6">
        <v>6</v>
      </c>
      <c r="I5" s="21">
        <f t="shared" si="0"/>
        <v>6</v>
      </c>
      <c r="J5" s="10">
        <v>900</v>
      </c>
      <c r="K5" s="16">
        <f t="shared" si="1"/>
        <v>5400</v>
      </c>
      <c r="Q5" s="11">
        <f t="shared" si="2"/>
        <v>0</v>
      </c>
      <c r="R5" s="11">
        <f t="shared" si="3"/>
        <v>0</v>
      </c>
      <c r="S5" s="12">
        <f t="shared" si="4"/>
        <v>0</v>
      </c>
      <c r="T5" s="11">
        <f t="shared" si="5"/>
        <v>0</v>
      </c>
      <c r="U5" s="11">
        <f t="shared" si="6"/>
        <v>5400</v>
      </c>
    </row>
    <row r="6" spans="1:21" ht="60" x14ac:dyDescent="0.2">
      <c r="A6" s="19">
        <v>5</v>
      </c>
      <c r="B6" s="24" t="s">
        <v>11</v>
      </c>
      <c r="C6" s="6" t="s">
        <v>10</v>
      </c>
      <c r="D6" s="6"/>
      <c r="E6" s="6"/>
      <c r="F6" s="6"/>
      <c r="G6" s="6"/>
      <c r="H6" s="6">
        <v>22</v>
      </c>
      <c r="I6" s="21">
        <f t="shared" si="0"/>
        <v>22</v>
      </c>
      <c r="J6" s="10">
        <v>1100</v>
      </c>
      <c r="K6" s="16">
        <f t="shared" si="1"/>
        <v>24200</v>
      </c>
      <c r="Q6" s="11">
        <f t="shared" si="2"/>
        <v>0</v>
      </c>
      <c r="R6" s="11">
        <f t="shared" si="3"/>
        <v>0</v>
      </c>
      <c r="S6" s="12">
        <f t="shared" si="4"/>
        <v>0</v>
      </c>
      <c r="T6" s="11">
        <f t="shared" si="5"/>
        <v>0</v>
      </c>
      <c r="U6" s="11">
        <f t="shared" si="6"/>
        <v>24200</v>
      </c>
    </row>
    <row r="7" spans="1:21" ht="120" x14ac:dyDescent="0.2">
      <c r="A7" s="19">
        <v>6</v>
      </c>
      <c r="B7" s="25" t="s">
        <v>15</v>
      </c>
      <c r="C7" s="6" t="s">
        <v>10</v>
      </c>
      <c r="D7" s="6"/>
      <c r="E7" s="6"/>
      <c r="F7" s="6"/>
      <c r="G7" s="6"/>
      <c r="H7" s="6">
        <v>12</v>
      </c>
      <c r="I7" s="21">
        <f t="shared" si="0"/>
        <v>12</v>
      </c>
      <c r="J7" s="10">
        <v>1200</v>
      </c>
      <c r="K7" s="16">
        <f t="shared" si="1"/>
        <v>14400</v>
      </c>
      <c r="Q7" s="11">
        <f t="shared" si="2"/>
        <v>0</v>
      </c>
      <c r="R7" s="11">
        <f t="shared" si="3"/>
        <v>0</v>
      </c>
      <c r="S7" s="12">
        <f t="shared" si="4"/>
        <v>0</v>
      </c>
      <c r="T7" s="11">
        <f t="shared" si="5"/>
        <v>0</v>
      </c>
      <c r="U7" s="11">
        <f t="shared" si="6"/>
        <v>14400</v>
      </c>
    </row>
    <row r="8" spans="1:21" ht="90" x14ac:dyDescent="0.2">
      <c r="A8" s="19">
        <v>7</v>
      </c>
      <c r="B8" s="25" t="s">
        <v>14</v>
      </c>
      <c r="C8" s="6" t="s">
        <v>10</v>
      </c>
      <c r="D8" s="6"/>
      <c r="E8" s="6"/>
      <c r="F8" s="6"/>
      <c r="G8" s="6"/>
      <c r="H8" s="6">
        <v>10</v>
      </c>
      <c r="I8" s="21">
        <f t="shared" si="0"/>
        <v>10</v>
      </c>
      <c r="J8" s="10">
        <v>600</v>
      </c>
      <c r="K8" s="16">
        <f t="shared" si="1"/>
        <v>6000</v>
      </c>
      <c r="Q8" s="11">
        <f t="shared" si="2"/>
        <v>0</v>
      </c>
      <c r="R8" s="11">
        <f t="shared" si="3"/>
        <v>0</v>
      </c>
      <c r="S8" s="12">
        <f t="shared" si="4"/>
        <v>0</v>
      </c>
      <c r="T8" s="11">
        <f t="shared" si="5"/>
        <v>0</v>
      </c>
      <c r="U8" s="11">
        <f t="shared" si="6"/>
        <v>6000</v>
      </c>
    </row>
    <row r="9" spans="1:21" ht="45" x14ac:dyDescent="0.2">
      <c r="A9" s="19">
        <v>8</v>
      </c>
      <c r="B9" s="24" t="s">
        <v>12</v>
      </c>
      <c r="C9" s="6" t="s">
        <v>10</v>
      </c>
      <c r="D9" s="6"/>
      <c r="E9" s="6"/>
      <c r="F9" s="6"/>
      <c r="G9" s="6"/>
      <c r="H9" s="6">
        <v>22</v>
      </c>
      <c r="I9" s="21">
        <f t="shared" si="0"/>
        <v>22</v>
      </c>
      <c r="J9" s="10">
        <v>900</v>
      </c>
      <c r="K9" s="16">
        <f t="shared" si="1"/>
        <v>19800</v>
      </c>
      <c r="Q9" s="11">
        <f t="shared" si="2"/>
        <v>0</v>
      </c>
      <c r="R9" s="11">
        <f t="shared" si="3"/>
        <v>0</v>
      </c>
      <c r="S9" s="12">
        <f t="shared" si="4"/>
        <v>0</v>
      </c>
      <c r="T9" s="11">
        <f t="shared" si="5"/>
        <v>0</v>
      </c>
      <c r="U9" s="11">
        <f t="shared" si="6"/>
        <v>19800</v>
      </c>
    </row>
    <row r="10" spans="1:21" ht="180" x14ac:dyDescent="0.2">
      <c r="A10" s="19">
        <v>9</v>
      </c>
      <c r="B10" s="25" t="s">
        <v>34</v>
      </c>
      <c r="C10" s="6" t="s">
        <v>10</v>
      </c>
      <c r="D10" s="6"/>
      <c r="E10" s="6"/>
      <c r="F10" s="6"/>
      <c r="G10" s="6"/>
      <c r="H10" s="6">
        <v>20</v>
      </c>
      <c r="I10" s="21">
        <f t="shared" si="0"/>
        <v>20</v>
      </c>
      <c r="J10" s="10">
        <v>950</v>
      </c>
      <c r="K10" s="16">
        <f t="shared" si="1"/>
        <v>19000</v>
      </c>
      <c r="Q10" s="11">
        <f t="shared" si="2"/>
        <v>0</v>
      </c>
      <c r="R10" s="11">
        <f t="shared" si="3"/>
        <v>0</v>
      </c>
      <c r="S10" s="12">
        <f t="shared" si="4"/>
        <v>0</v>
      </c>
      <c r="T10" s="11">
        <f t="shared" si="5"/>
        <v>0</v>
      </c>
      <c r="U10" s="11">
        <f t="shared" si="6"/>
        <v>19000</v>
      </c>
    </row>
    <row r="11" spans="1:21" ht="105" x14ac:dyDescent="0.2">
      <c r="A11" s="19">
        <v>10</v>
      </c>
      <c r="B11" s="22" t="s">
        <v>16</v>
      </c>
      <c r="C11" s="6" t="s">
        <v>10</v>
      </c>
      <c r="D11" s="6"/>
      <c r="E11" s="6"/>
      <c r="F11" s="6"/>
      <c r="G11" s="6"/>
      <c r="H11" s="6">
        <v>11</v>
      </c>
      <c r="I11" s="21">
        <f t="shared" si="0"/>
        <v>11</v>
      </c>
      <c r="J11" s="10">
        <v>2200</v>
      </c>
      <c r="K11" s="16">
        <f t="shared" si="1"/>
        <v>24200</v>
      </c>
      <c r="Q11" s="11">
        <f t="shared" si="2"/>
        <v>0</v>
      </c>
      <c r="R11" s="11">
        <f t="shared" si="3"/>
        <v>0</v>
      </c>
      <c r="S11" s="12">
        <f t="shared" si="4"/>
        <v>0</v>
      </c>
      <c r="T11" s="11">
        <f t="shared" si="5"/>
        <v>0</v>
      </c>
      <c r="U11" s="11">
        <f t="shared" si="6"/>
        <v>24200</v>
      </c>
    </row>
    <row r="12" spans="1:21" ht="105" x14ac:dyDescent="0.2">
      <c r="A12" s="19">
        <v>11</v>
      </c>
      <c r="B12" s="25" t="s">
        <v>17</v>
      </c>
      <c r="C12" s="6" t="s">
        <v>10</v>
      </c>
      <c r="D12" s="6"/>
      <c r="E12" s="6"/>
      <c r="F12" s="6"/>
      <c r="G12" s="6"/>
      <c r="H12" s="6">
        <v>11</v>
      </c>
      <c r="I12" s="21">
        <f t="shared" si="0"/>
        <v>11</v>
      </c>
      <c r="J12" s="10">
        <v>3100</v>
      </c>
      <c r="K12" s="16">
        <f t="shared" si="1"/>
        <v>34100</v>
      </c>
      <c r="Q12" s="11">
        <f t="shared" si="2"/>
        <v>0</v>
      </c>
      <c r="R12" s="11">
        <f t="shared" si="3"/>
        <v>0</v>
      </c>
      <c r="S12" s="12">
        <f t="shared" si="4"/>
        <v>0</v>
      </c>
      <c r="T12" s="11">
        <f t="shared" si="5"/>
        <v>0</v>
      </c>
      <c r="U12" s="11">
        <f t="shared" si="6"/>
        <v>34100</v>
      </c>
    </row>
    <row r="13" spans="1:21" ht="30" x14ac:dyDescent="0.2">
      <c r="A13" s="19">
        <v>12</v>
      </c>
      <c r="B13" s="25" t="s">
        <v>24</v>
      </c>
      <c r="C13" s="6" t="s">
        <v>10</v>
      </c>
      <c r="D13" s="6"/>
      <c r="E13" s="6"/>
      <c r="F13" s="6"/>
      <c r="G13" s="6"/>
      <c r="H13" s="6">
        <v>150</v>
      </c>
      <c r="I13" s="21">
        <f t="shared" si="0"/>
        <v>150</v>
      </c>
      <c r="J13" s="10">
        <v>90</v>
      </c>
      <c r="K13" s="16">
        <f t="shared" si="1"/>
        <v>13500</v>
      </c>
      <c r="Q13" s="11">
        <f t="shared" si="2"/>
        <v>0</v>
      </c>
      <c r="R13" s="11">
        <f t="shared" si="3"/>
        <v>0</v>
      </c>
      <c r="S13" s="12">
        <f t="shared" si="4"/>
        <v>0</v>
      </c>
      <c r="T13" s="11">
        <f t="shared" si="5"/>
        <v>0</v>
      </c>
      <c r="U13" s="11">
        <f t="shared" si="6"/>
        <v>13500</v>
      </c>
    </row>
    <row r="14" spans="1:21" ht="45" x14ac:dyDescent="0.2">
      <c r="A14" s="19">
        <v>13</v>
      </c>
      <c r="B14" s="25" t="s">
        <v>21</v>
      </c>
      <c r="C14" s="6" t="s">
        <v>10</v>
      </c>
      <c r="D14" s="6"/>
      <c r="E14" s="6"/>
      <c r="F14" s="6"/>
      <c r="G14" s="6"/>
      <c r="H14" s="6">
        <v>23</v>
      </c>
      <c r="I14" s="21">
        <f t="shared" si="0"/>
        <v>23</v>
      </c>
      <c r="J14" s="10">
        <v>900</v>
      </c>
      <c r="K14" s="16">
        <f t="shared" si="1"/>
        <v>20700</v>
      </c>
      <c r="Q14" s="11">
        <f t="shared" si="2"/>
        <v>0</v>
      </c>
      <c r="R14" s="11">
        <f t="shared" si="3"/>
        <v>0</v>
      </c>
      <c r="S14" s="12">
        <f t="shared" si="4"/>
        <v>0</v>
      </c>
      <c r="T14" s="11">
        <f t="shared" si="5"/>
        <v>0</v>
      </c>
      <c r="U14" s="11">
        <f t="shared" si="6"/>
        <v>20700</v>
      </c>
    </row>
    <row r="15" spans="1:21" ht="42.75" customHeight="1" x14ac:dyDescent="0.2">
      <c r="A15" s="19">
        <v>14</v>
      </c>
      <c r="B15" s="25" t="s">
        <v>22</v>
      </c>
      <c r="C15" s="6" t="s">
        <v>10</v>
      </c>
      <c r="D15" s="6"/>
      <c r="E15" s="6"/>
      <c r="F15" s="6"/>
      <c r="G15" s="6"/>
      <c r="H15" s="6">
        <v>12</v>
      </c>
      <c r="I15" s="21">
        <f t="shared" si="0"/>
        <v>12</v>
      </c>
      <c r="J15" s="10">
        <v>1200</v>
      </c>
      <c r="K15" s="16">
        <f t="shared" si="1"/>
        <v>14400</v>
      </c>
      <c r="Q15" s="11">
        <f t="shared" si="2"/>
        <v>0</v>
      </c>
      <c r="R15" s="11">
        <f t="shared" si="3"/>
        <v>0</v>
      </c>
      <c r="S15" s="12">
        <f t="shared" si="4"/>
        <v>0</v>
      </c>
      <c r="T15" s="11">
        <f t="shared" si="5"/>
        <v>0</v>
      </c>
      <c r="U15" s="11">
        <f t="shared" si="6"/>
        <v>14400</v>
      </c>
    </row>
    <row r="16" spans="1:21" ht="45" x14ac:dyDescent="0.2">
      <c r="A16" s="19">
        <v>15</v>
      </c>
      <c r="B16" s="25" t="s">
        <v>18</v>
      </c>
      <c r="C16" s="6" t="s">
        <v>10</v>
      </c>
      <c r="D16" s="6"/>
      <c r="E16" s="6"/>
      <c r="F16" s="6"/>
      <c r="G16" s="6"/>
      <c r="H16" s="6">
        <v>60</v>
      </c>
      <c r="I16" s="21">
        <f t="shared" si="0"/>
        <v>60</v>
      </c>
      <c r="J16" s="10">
        <v>250</v>
      </c>
      <c r="K16" s="16">
        <f t="shared" si="1"/>
        <v>15000</v>
      </c>
      <c r="Q16" s="11">
        <f t="shared" si="2"/>
        <v>0</v>
      </c>
      <c r="R16" s="11">
        <f t="shared" si="3"/>
        <v>0</v>
      </c>
      <c r="S16" s="12">
        <f t="shared" si="4"/>
        <v>0</v>
      </c>
      <c r="T16" s="11">
        <f t="shared" si="5"/>
        <v>0</v>
      </c>
      <c r="U16" s="11">
        <f t="shared" si="6"/>
        <v>15000</v>
      </c>
    </row>
    <row r="17" spans="1:21" ht="45" x14ac:dyDescent="0.2">
      <c r="A17" s="19">
        <v>16</v>
      </c>
      <c r="B17" s="25" t="s">
        <v>19</v>
      </c>
      <c r="C17" s="6" t="s">
        <v>10</v>
      </c>
      <c r="D17" s="6"/>
      <c r="E17" s="6"/>
      <c r="F17" s="6"/>
      <c r="G17" s="6"/>
      <c r="H17" s="6">
        <v>22</v>
      </c>
      <c r="I17" s="21">
        <f t="shared" si="0"/>
        <v>22</v>
      </c>
      <c r="J17" s="10">
        <v>420</v>
      </c>
      <c r="K17" s="16">
        <f t="shared" si="1"/>
        <v>9240</v>
      </c>
      <c r="Q17" s="11">
        <f t="shared" si="2"/>
        <v>0</v>
      </c>
      <c r="R17" s="11">
        <f t="shared" si="3"/>
        <v>0</v>
      </c>
      <c r="S17" s="12">
        <f t="shared" si="4"/>
        <v>0</v>
      </c>
      <c r="T17" s="11">
        <f t="shared" si="5"/>
        <v>0</v>
      </c>
      <c r="U17" s="11">
        <f t="shared" si="6"/>
        <v>9240</v>
      </c>
    </row>
    <row r="18" spans="1:21" ht="52.5" customHeight="1" x14ac:dyDescent="0.2">
      <c r="A18" s="19">
        <v>17</v>
      </c>
      <c r="B18" s="20" t="s">
        <v>20</v>
      </c>
      <c r="C18" s="6" t="s">
        <v>10</v>
      </c>
      <c r="D18" s="6"/>
      <c r="E18" s="6"/>
      <c r="F18" s="6"/>
      <c r="G18" s="6"/>
      <c r="H18" s="6">
        <v>22</v>
      </c>
      <c r="I18" s="21">
        <f t="shared" si="0"/>
        <v>22</v>
      </c>
      <c r="J18" s="10">
        <v>350</v>
      </c>
      <c r="K18" s="16">
        <f t="shared" si="1"/>
        <v>7700</v>
      </c>
      <c r="Q18" s="11">
        <f t="shared" si="2"/>
        <v>0</v>
      </c>
      <c r="R18" s="11">
        <f t="shared" si="3"/>
        <v>0</v>
      </c>
      <c r="S18" s="12">
        <f t="shared" si="4"/>
        <v>0</v>
      </c>
      <c r="T18" s="11">
        <f t="shared" si="5"/>
        <v>0</v>
      </c>
      <c r="U18" s="11">
        <f t="shared" si="6"/>
        <v>7700</v>
      </c>
    </row>
    <row r="19" spans="1:21" ht="105" x14ac:dyDescent="0.2">
      <c r="A19" s="19">
        <v>18</v>
      </c>
      <c r="B19" s="20" t="s">
        <v>43</v>
      </c>
      <c r="C19" s="6" t="s">
        <v>10</v>
      </c>
      <c r="D19" s="6"/>
      <c r="E19" s="6"/>
      <c r="F19" s="6"/>
      <c r="G19" s="6"/>
      <c r="H19" s="6">
        <v>6</v>
      </c>
      <c r="I19" s="21">
        <f t="shared" si="0"/>
        <v>6</v>
      </c>
      <c r="J19" s="10">
        <v>250</v>
      </c>
      <c r="K19" s="16">
        <f t="shared" si="1"/>
        <v>1500</v>
      </c>
      <c r="Q19" s="11">
        <f t="shared" si="2"/>
        <v>0</v>
      </c>
      <c r="R19" s="11">
        <f t="shared" si="3"/>
        <v>0</v>
      </c>
      <c r="S19" s="12">
        <f t="shared" si="4"/>
        <v>0</v>
      </c>
      <c r="T19" s="11">
        <f t="shared" si="5"/>
        <v>0</v>
      </c>
      <c r="U19" s="11">
        <f t="shared" si="6"/>
        <v>1500</v>
      </c>
    </row>
    <row r="20" spans="1:21" ht="150" x14ac:dyDescent="0.2">
      <c r="A20" s="19">
        <v>19</v>
      </c>
      <c r="B20" s="25" t="s">
        <v>33</v>
      </c>
      <c r="C20" s="6" t="s">
        <v>10</v>
      </c>
      <c r="D20" s="6"/>
      <c r="E20" s="6"/>
      <c r="F20" s="6"/>
      <c r="G20" s="6"/>
      <c r="H20" s="6">
        <v>8</v>
      </c>
      <c r="I20" s="21">
        <f t="shared" si="0"/>
        <v>8</v>
      </c>
      <c r="J20" s="10">
        <v>1800</v>
      </c>
      <c r="K20" s="16">
        <f t="shared" si="1"/>
        <v>14400</v>
      </c>
      <c r="Q20" s="11">
        <f t="shared" si="2"/>
        <v>0</v>
      </c>
      <c r="R20" s="11">
        <f t="shared" si="3"/>
        <v>0</v>
      </c>
      <c r="S20" s="12">
        <f t="shared" si="4"/>
        <v>0</v>
      </c>
      <c r="T20" s="11">
        <f t="shared" si="5"/>
        <v>0</v>
      </c>
      <c r="U20" s="11">
        <f t="shared" si="6"/>
        <v>14400</v>
      </c>
    </row>
    <row r="21" spans="1:21" ht="45" x14ac:dyDescent="0.2">
      <c r="A21" s="19">
        <v>20</v>
      </c>
      <c r="B21" s="20" t="s">
        <v>39</v>
      </c>
      <c r="C21" s="6" t="s">
        <v>10</v>
      </c>
      <c r="D21" s="6"/>
      <c r="E21" s="6"/>
      <c r="F21" s="6"/>
      <c r="G21" s="6"/>
      <c r="H21" s="6">
        <v>11</v>
      </c>
      <c r="I21" s="21">
        <f t="shared" si="0"/>
        <v>11</v>
      </c>
      <c r="J21" s="10">
        <v>2600</v>
      </c>
      <c r="K21" s="16">
        <f t="shared" si="1"/>
        <v>28600</v>
      </c>
      <c r="Q21" s="11">
        <f t="shared" si="2"/>
        <v>0</v>
      </c>
      <c r="R21" s="11">
        <f t="shared" si="3"/>
        <v>0</v>
      </c>
      <c r="S21" s="12">
        <f t="shared" si="4"/>
        <v>0</v>
      </c>
      <c r="T21" s="11">
        <f t="shared" si="5"/>
        <v>0</v>
      </c>
      <c r="U21" s="11">
        <f t="shared" si="6"/>
        <v>28600</v>
      </c>
    </row>
    <row r="22" spans="1:21" ht="45" x14ac:dyDescent="0.2">
      <c r="A22" s="19">
        <v>21</v>
      </c>
      <c r="B22" s="20" t="s">
        <v>45</v>
      </c>
      <c r="C22" s="6" t="s">
        <v>10</v>
      </c>
      <c r="D22" s="6"/>
      <c r="E22" s="6"/>
      <c r="F22" s="6"/>
      <c r="G22" s="6"/>
      <c r="H22" s="6">
        <v>11</v>
      </c>
      <c r="I22" s="21">
        <f t="shared" si="0"/>
        <v>11</v>
      </c>
      <c r="J22" s="10">
        <v>2000</v>
      </c>
      <c r="K22" s="16">
        <f t="shared" si="1"/>
        <v>22000</v>
      </c>
      <c r="Q22" s="11">
        <f t="shared" si="2"/>
        <v>0</v>
      </c>
      <c r="R22" s="11">
        <f t="shared" si="3"/>
        <v>0</v>
      </c>
      <c r="S22" s="12">
        <f t="shared" si="4"/>
        <v>0</v>
      </c>
      <c r="T22" s="11">
        <f t="shared" si="5"/>
        <v>0</v>
      </c>
      <c r="U22" s="11">
        <f t="shared" si="6"/>
        <v>22000</v>
      </c>
    </row>
    <row r="23" spans="1:21" ht="15" x14ac:dyDescent="0.2">
      <c r="A23" s="19">
        <v>22</v>
      </c>
      <c r="B23" s="25" t="s">
        <v>32</v>
      </c>
      <c r="C23" s="6" t="s">
        <v>10</v>
      </c>
      <c r="D23" s="6"/>
      <c r="E23" s="6"/>
      <c r="F23" s="6"/>
      <c r="G23" s="6"/>
      <c r="H23" s="6">
        <v>20</v>
      </c>
      <c r="I23" s="21">
        <f t="shared" si="0"/>
        <v>20</v>
      </c>
      <c r="J23" s="10">
        <v>400</v>
      </c>
      <c r="K23" s="16">
        <f t="shared" si="1"/>
        <v>8000</v>
      </c>
      <c r="Q23" s="11">
        <f t="shared" si="2"/>
        <v>0</v>
      </c>
      <c r="R23" s="11">
        <f t="shared" si="3"/>
        <v>0</v>
      </c>
      <c r="S23" s="12">
        <f t="shared" si="4"/>
        <v>0</v>
      </c>
      <c r="T23" s="11">
        <f t="shared" si="5"/>
        <v>0</v>
      </c>
      <c r="U23" s="11">
        <f t="shared" si="6"/>
        <v>8000</v>
      </c>
    </row>
    <row r="24" spans="1:21" ht="45" x14ac:dyDescent="0.2">
      <c r="A24" s="19">
        <v>23</v>
      </c>
      <c r="B24" s="20" t="s">
        <v>47</v>
      </c>
      <c r="C24" s="6" t="s">
        <v>10</v>
      </c>
      <c r="D24" s="6"/>
      <c r="E24" s="6"/>
      <c r="F24" s="6"/>
      <c r="G24" s="6"/>
      <c r="H24" s="6">
        <v>18</v>
      </c>
      <c r="I24" s="21">
        <f t="shared" si="0"/>
        <v>18</v>
      </c>
      <c r="J24" s="10">
        <v>250</v>
      </c>
      <c r="K24" s="16">
        <f t="shared" si="1"/>
        <v>4500</v>
      </c>
      <c r="Q24" s="11">
        <f t="shared" si="2"/>
        <v>0</v>
      </c>
      <c r="R24" s="11">
        <f t="shared" si="3"/>
        <v>0</v>
      </c>
      <c r="S24" s="12">
        <f t="shared" si="4"/>
        <v>0</v>
      </c>
      <c r="T24" s="11">
        <f t="shared" si="5"/>
        <v>0</v>
      </c>
      <c r="U24" s="11">
        <f t="shared" si="6"/>
        <v>4500</v>
      </c>
    </row>
    <row r="25" spans="1:21" ht="30" x14ac:dyDescent="0.2">
      <c r="A25" s="19">
        <v>24</v>
      </c>
      <c r="B25" s="20" t="s">
        <v>48</v>
      </c>
      <c r="C25" s="6" t="s">
        <v>10</v>
      </c>
      <c r="D25" s="6"/>
      <c r="E25" s="6"/>
      <c r="F25" s="6"/>
      <c r="G25" s="6"/>
      <c r="H25" s="6">
        <v>11</v>
      </c>
      <c r="I25" s="21">
        <f t="shared" si="0"/>
        <v>11</v>
      </c>
      <c r="J25" s="10">
        <v>250</v>
      </c>
      <c r="K25" s="16">
        <f t="shared" si="1"/>
        <v>2750</v>
      </c>
      <c r="Q25" s="11">
        <f t="shared" si="2"/>
        <v>0</v>
      </c>
      <c r="R25" s="11">
        <f t="shared" si="3"/>
        <v>0</v>
      </c>
      <c r="S25" s="12">
        <f t="shared" si="4"/>
        <v>0</v>
      </c>
      <c r="T25" s="11">
        <f t="shared" si="5"/>
        <v>0</v>
      </c>
      <c r="U25" s="11">
        <f t="shared" si="6"/>
        <v>2750</v>
      </c>
    </row>
    <row r="26" spans="1:21" ht="111.75" customHeight="1" x14ac:dyDescent="0.2">
      <c r="A26" s="19">
        <v>25</v>
      </c>
      <c r="B26" s="23" t="s">
        <v>56</v>
      </c>
      <c r="C26" s="6" t="s">
        <v>10</v>
      </c>
      <c r="D26" s="6"/>
      <c r="E26" s="6"/>
      <c r="F26" s="6"/>
      <c r="G26" s="6"/>
      <c r="H26" s="6">
        <v>22</v>
      </c>
      <c r="I26" s="21">
        <f t="shared" si="0"/>
        <v>22</v>
      </c>
      <c r="J26" s="10">
        <v>250</v>
      </c>
      <c r="K26" s="16">
        <f t="shared" si="1"/>
        <v>5500</v>
      </c>
      <c r="Q26" s="11">
        <f t="shared" si="2"/>
        <v>0</v>
      </c>
      <c r="R26" s="11">
        <f t="shared" si="3"/>
        <v>0</v>
      </c>
      <c r="S26" s="12">
        <f t="shared" si="4"/>
        <v>0</v>
      </c>
      <c r="T26" s="11">
        <f t="shared" si="5"/>
        <v>0</v>
      </c>
      <c r="U26" s="11">
        <f t="shared" si="6"/>
        <v>5500</v>
      </c>
    </row>
    <row r="27" spans="1:21" ht="105" x14ac:dyDescent="0.2">
      <c r="A27" s="19">
        <v>26</v>
      </c>
      <c r="B27" s="24" t="s">
        <v>13</v>
      </c>
      <c r="C27" s="6" t="s">
        <v>10</v>
      </c>
      <c r="D27" s="6"/>
      <c r="E27" s="6"/>
      <c r="F27" s="6"/>
      <c r="G27" s="6"/>
      <c r="H27" s="6">
        <v>30</v>
      </c>
      <c r="I27" s="21">
        <f t="shared" si="0"/>
        <v>30</v>
      </c>
      <c r="J27" s="10">
        <v>550</v>
      </c>
      <c r="K27" s="16">
        <f t="shared" si="1"/>
        <v>16500</v>
      </c>
      <c r="Q27" s="11">
        <f t="shared" si="2"/>
        <v>0</v>
      </c>
      <c r="R27" s="11">
        <f t="shared" si="3"/>
        <v>0</v>
      </c>
      <c r="S27" s="12">
        <f t="shared" si="4"/>
        <v>0</v>
      </c>
      <c r="T27" s="11">
        <f t="shared" si="5"/>
        <v>0</v>
      </c>
      <c r="U27" s="11">
        <f t="shared" si="6"/>
        <v>16500</v>
      </c>
    </row>
    <row r="28" spans="1:21" ht="60" x14ac:dyDescent="0.2">
      <c r="A28" s="19">
        <v>27</v>
      </c>
      <c r="B28" s="26" t="s">
        <v>60</v>
      </c>
      <c r="C28" s="6" t="s">
        <v>10</v>
      </c>
      <c r="D28" s="6"/>
      <c r="E28" s="6"/>
      <c r="F28" s="6"/>
      <c r="G28" s="6"/>
      <c r="H28" s="6">
        <v>2</v>
      </c>
      <c r="I28" s="21">
        <f t="shared" si="0"/>
        <v>2</v>
      </c>
      <c r="J28" s="10">
        <v>150</v>
      </c>
      <c r="K28" s="16">
        <f t="shared" si="1"/>
        <v>300</v>
      </c>
      <c r="Q28" s="11">
        <f t="shared" si="2"/>
        <v>0</v>
      </c>
      <c r="R28" s="11">
        <f t="shared" si="3"/>
        <v>0</v>
      </c>
      <c r="S28" s="12">
        <f t="shared" si="4"/>
        <v>0</v>
      </c>
      <c r="T28" s="11">
        <f t="shared" si="5"/>
        <v>0</v>
      </c>
      <c r="U28" s="11">
        <f t="shared" si="6"/>
        <v>300</v>
      </c>
    </row>
    <row r="29" spans="1:21" ht="30" x14ac:dyDescent="0.2">
      <c r="A29" s="19">
        <v>28</v>
      </c>
      <c r="B29" s="25" t="s">
        <v>35</v>
      </c>
      <c r="C29" s="6" t="s">
        <v>10</v>
      </c>
      <c r="D29" s="6"/>
      <c r="E29" s="6"/>
      <c r="F29" s="6"/>
      <c r="G29" s="6"/>
      <c r="H29" s="6">
        <v>10</v>
      </c>
      <c r="I29" s="21">
        <f t="shared" si="0"/>
        <v>10</v>
      </c>
      <c r="J29" s="10">
        <v>900</v>
      </c>
      <c r="K29" s="16">
        <f t="shared" si="1"/>
        <v>9000</v>
      </c>
      <c r="Q29" s="11">
        <f t="shared" si="2"/>
        <v>0</v>
      </c>
      <c r="R29" s="11">
        <f t="shared" si="3"/>
        <v>0</v>
      </c>
      <c r="S29" s="12">
        <f t="shared" si="4"/>
        <v>0</v>
      </c>
      <c r="T29" s="11">
        <f t="shared" si="5"/>
        <v>0</v>
      </c>
      <c r="U29" s="11">
        <f t="shared" si="6"/>
        <v>9000</v>
      </c>
    </row>
    <row r="30" spans="1:21" ht="15" x14ac:dyDescent="0.2">
      <c r="A30" s="19">
        <v>29</v>
      </c>
      <c r="B30" s="20" t="s">
        <v>46</v>
      </c>
      <c r="C30" s="6" t="s">
        <v>10</v>
      </c>
      <c r="D30" s="6"/>
      <c r="E30" s="6"/>
      <c r="F30" s="6"/>
      <c r="G30" s="6"/>
      <c r="H30" s="6">
        <v>9</v>
      </c>
      <c r="I30" s="21">
        <f t="shared" si="0"/>
        <v>9</v>
      </c>
      <c r="J30" s="10">
        <v>3000</v>
      </c>
      <c r="K30" s="16">
        <f t="shared" si="1"/>
        <v>27000</v>
      </c>
      <c r="Q30" s="11">
        <f t="shared" si="2"/>
        <v>0</v>
      </c>
      <c r="R30" s="11">
        <f t="shared" si="3"/>
        <v>0</v>
      </c>
      <c r="S30" s="12">
        <f t="shared" si="4"/>
        <v>0</v>
      </c>
      <c r="T30" s="11">
        <f t="shared" si="5"/>
        <v>0</v>
      </c>
      <c r="U30" s="11">
        <f t="shared" si="6"/>
        <v>27000</v>
      </c>
    </row>
    <row r="31" spans="1:21" ht="60" x14ac:dyDescent="0.2">
      <c r="A31" s="19">
        <v>30</v>
      </c>
      <c r="B31" s="20" t="s">
        <v>42</v>
      </c>
      <c r="C31" s="6" t="s">
        <v>10</v>
      </c>
      <c r="D31" s="6"/>
      <c r="E31" s="6"/>
      <c r="F31" s="6"/>
      <c r="G31" s="6"/>
      <c r="H31" s="6">
        <v>6</v>
      </c>
      <c r="I31" s="21">
        <f t="shared" si="0"/>
        <v>6</v>
      </c>
      <c r="J31" s="10">
        <v>800</v>
      </c>
      <c r="K31" s="16">
        <f t="shared" si="1"/>
        <v>4800</v>
      </c>
      <c r="Q31" s="11">
        <f t="shared" si="2"/>
        <v>0</v>
      </c>
      <c r="R31" s="11">
        <f t="shared" si="3"/>
        <v>0</v>
      </c>
      <c r="S31" s="12">
        <f t="shared" si="4"/>
        <v>0</v>
      </c>
      <c r="T31" s="11">
        <f t="shared" si="5"/>
        <v>0</v>
      </c>
      <c r="U31" s="11">
        <f t="shared" si="6"/>
        <v>4800</v>
      </c>
    </row>
    <row r="32" spans="1:21" ht="45" x14ac:dyDescent="0.2">
      <c r="A32" s="19">
        <v>31</v>
      </c>
      <c r="B32" s="25" t="s">
        <v>36</v>
      </c>
      <c r="C32" s="6" t="s">
        <v>10</v>
      </c>
      <c r="D32" s="6"/>
      <c r="E32" s="6"/>
      <c r="F32" s="6"/>
      <c r="G32" s="6"/>
      <c r="H32" s="6">
        <v>12</v>
      </c>
      <c r="I32" s="21">
        <f t="shared" si="0"/>
        <v>12</v>
      </c>
      <c r="J32" s="10">
        <v>2800</v>
      </c>
      <c r="K32" s="16">
        <f t="shared" si="1"/>
        <v>33600</v>
      </c>
      <c r="Q32" s="11">
        <f t="shared" si="2"/>
        <v>0</v>
      </c>
      <c r="R32" s="11">
        <f t="shared" si="3"/>
        <v>0</v>
      </c>
      <c r="S32" s="12">
        <f t="shared" si="4"/>
        <v>0</v>
      </c>
      <c r="T32" s="11">
        <f t="shared" si="5"/>
        <v>0</v>
      </c>
      <c r="U32" s="11">
        <f t="shared" si="6"/>
        <v>33600</v>
      </c>
    </row>
    <row r="33" spans="1:21" ht="60" x14ac:dyDescent="0.2">
      <c r="A33" s="19">
        <v>32</v>
      </c>
      <c r="B33" s="20" t="s">
        <v>41</v>
      </c>
      <c r="C33" s="6" t="s">
        <v>10</v>
      </c>
      <c r="D33" s="6"/>
      <c r="E33" s="6"/>
      <c r="F33" s="6"/>
      <c r="G33" s="6"/>
      <c r="H33" s="6">
        <v>10</v>
      </c>
      <c r="I33" s="21">
        <f t="shared" ref="I33:I59" si="7">D33+E33+F33+G33+H33</f>
        <v>10</v>
      </c>
      <c r="J33" s="10">
        <v>600</v>
      </c>
      <c r="K33" s="16">
        <f t="shared" ref="K33:K59" si="8">I33*J33</f>
        <v>6000</v>
      </c>
      <c r="Q33" s="11">
        <f t="shared" si="2"/>
        <v>0</v>
      </c>
      <c r="R33" s="11">
        <f t="shared" si="3"/>
        <v>0</v>
      </c>
      <c r="S33" s="12">
        <f t="shared" si="4"/>
        <v>0</v>
      </c>
      <c r="T33" s="11">
        <f t="shared" si="5"/>
        <v>0</v>
      </c>
      <c r="U33" s="11">
        <f t="shared" si="6"/>
        <v>6000</v>
      </c>
    </row>
    <row r="34" spans="1:21" ht="30" x14ac:dyDescent="0.2">
      <c r="A34" s="19">
        <v>33</v>
      </c>
      <c r="B34" s="27" t="s">
        <v>37</v>
      </c>
      <c r="C34" s="6" t="s">
        <v>10</v>
      </c>
      <c r="D34" s="6"/>
      <c r="E34" s="6"/>
      <c r="F34" s="6"/>
      <c r="G34" s="6"/>
      <c r="H34" s="6">
        <v>16</v>
      </c>
      <c r="I34" s="21">
        <f t="shared" si="7"/>
        <v>16</v>
      </c>
      <c r="J34" s="10">
        <v>290</v>
      </c>
      <c r="K34" s="16">
        <f t="shared" si="8"/>
        <v>4640</v>
      </c>
      <c r="Q34" s="11">
        <f t="shared" si="2"/>
        <v>0</v>
      </c>
      <c r="R34" s="11">
        <f t="shared" si="3"/>
        <v>0</v>
      </c>
      <c r="S34" s="12">
        <f t="shared" si="4"/>
        <v>0</v>
      </c>
      <c r="T34" s="11">
        <f t="shared" si="5"/>
        <v>0</v>
      </c>
      <c r="U34" s="11">
        <f t="shared" si="6"/>
        <v>4640</v>
      </c>
    </row>
    <row r="35" spans="1:21" ht="15" x14ac:dyDescent="0.2">
      <c r="A35" s="19">
        <v>34</v>
      </c>
      <c r="B35" s="25" t="s">
        <v>27</v>
      </c>
      <c r="C35" s="6" t="s">
        <v>10</v>
      </c>
      <c r="D35" s="6"/>
      <c r="E35" s="6"/>
      <c r="F35" s="6"/>
      <c r="G35" s="6"/>
      <c r="H35" s="6">
        <v>27</v>
      </c>
      <c r="I35" s="21">
        <f t="shared" si="7"/>
        <v>27</v>
      </c>
      <c r="J35" s="10">
        <v>750</v>
      </c>
      <c r="K35" s="16">
        <f t="shared" si="8"/>
        <v>20250</v>
      </c>
      <c r="Q35" s="11">
        <f t="shared" si="2"/>
        <v>0</v>
      </c>
      <c r="R35" s="11">
        <f t="shared" si="3"/>
        <v>0</v>
      </c>
      <c r="S35" s="12">
        <f t="shared" si="4"/>
        <v>0</v>
      </c>
      <c r="T35" s="11">
        <f t="shared" si="5"/>
        <v>0</v>
      </c>
      <c r="U35" s="11">
        <f t="shared" si="6"/>
        <v>20250</v>
      </c>
    </row>
    <row r="36" spans="1:21" ht="15" x14ac:dyDescent="0.2">
      <c r="A36" s="19">
        <v>35</v>
      </c>
      <c r="B36" s="25" t="s">
        <v>25</v>
      </c>
      <c r="C36" s="6" t="s">
        <v>10</v>
      </c>
      <c r="D36" s="6"/>
      <c r="E36" s="6"/>
      <c r="F36" s="6"/>
      <c r="G36" s="6"/>
      <c r="H36" s="6">
        <v>27</v>
      </c>
      <c r="I36" s="21">
        <f t="shared" si="7"/>
        <v>27</v>
      </c>
      <c r="J36" s="10">
        <v>780</v>
      </c>
      <c r="K36" s="16">
        <f t="shared" si="8"/>
        <v>21060</v>
      </c>
      <c r="Q36" s="11">
        <f t="shared" si="2"/>
        <v>0</v>
      </c>
      <c r="R36" s="11">
        <f t="shared" si="3"/>
        <v>0</v>
      </c>
      <c r="S36" s="12">
        <f t="shared" si="4"/>
        <v>0</v>
      </c>
      <c r="T36" s="11">
        <f t="shared" si="5"/>
        <v>0</v>
      </c>
      <c r="U36" s="11">
        <f t="shared" si="6"/>
        <v>21060</v>
      </c>
    </row>
    <row r="37" spans="1:21" ht="15" x14ac:dyDescent="0.2">
      <c r="A37" s="19">
        <v>36</v>
      </c>
      <c r="B37" s="25" t="s">
        <v>26</v>
      </c>
      <c r="C37" s="6" t="s">
        <v>10</v>
      </c>
      <c r="D37" s="6"/>
      <c r="E37" s="6"/>
      <c r="F37" s="6"/>
      <c r="G37" s="6"/>
      <c r="H37" s="6">
        <v>20</v>
      </c>
      <c r="I37" s="21">
        <f t="shared" si="7"/>
        <v>20</v>
      </c>
      <c r="J37" s="10">
        <v>1000</v>
      </c>
      <c r="K37" s="16">
        <f t="shared" si="8"/>
        <v>20000</v>
      </c>
      <c r="Q37" s="11">
        <f t="shared" si="2"/>
        <v>0</v>
      </c>
      <c r="R37" s="11">
        <f t="shared" si="3"/>
        <v>0</v>
      </c>
      <c r="S37" s="12">
        <f t="shared" si="4"/>
        <v>0</v>
      </c>
      <c r="T37" s="11">
        <f t="shared" si="5"/>
        <v>0</v>
      </c>
      <c r="U37" s="11">
        <f t="shared" si="6"/>
        <v>20000</v>
      </c>
    </row>
    <row r="38" spans="1:21" ht="224.25" customHeight="1" x14ac:dyDescent="0.2">
      <c r="A38" s="19">
        <v>37</v>
      </c>
      <c r="B38" s="26" t="s">
        <v>59</v>
      </c>
      <c r="C38" s="6" t="s">
        <v>10</v>
      </c>
      <c r="D38" s="6"/>
      <c r="E38" s="6"/>
      <c r="F38" s="6"/>
      <c r="G38" s="6"/>
      <c r="H38" s="6">
        <v>2</v>
      </c>
      <c r="I38" s="21">
        <f t="shared" si="7"/>
        <v>2</v>
      </c>
      <c r="J38" s="10">
        <v>3335.92</v>
      </c>
      <c r="K38" s="16">
        <f t="shared" si="8"/>
        <v>6671.84</v>
      </c>
      <c r="Q38" s="11">
        <f t="shared" si="2"/>
        <v>0</v>
      </c>
      <c r="R38" s="11">
        <f t="shared" si="3"/>
        <v>0</v>
      </c>
      <c r="S38" s="12">
        <f t="shared" si="4"/>
        <v>0</v>
      </c>
      <c r="T38" s="11">
        <f t="shared" si="5"/>
        <v>0</v>
      </c>
      <c r="U38" s="11">
        <f t="shared" si="6"/>
        <v>6671.84</v>
      </c>
    </row>
    <row r="39" spans="1:21" ht="30" x14ac:dyDescent="0.2">
      <c r="A39" s="19">
        <v>38</v>
      </c>
      <c r="B39" s="25" t="s">
        <v>28</v>
      </c>
      <c r="C39" s="6" t="s">
        <v>10</v>
      </c>
      <c r="D39" s="6"/>
      <c r="E39" s="6"/>
      <c r="F39" s="6"/>
      <c r="G39" s="6"/>
      <c r="H39" s="6">
        <v>28</v>
      </c>
      <c r="I39" s="21">
        <f t="shared" si="7"/>
        <v>28</v>
      </c>
      <c r="J39" s="10">
        <v>900</v>
      </c>
      <c r="K39" s="16">
        <f t="shared" si="8"/>
        <v>25200</v>
      </c>
      <c r="Q39" s="11">
        <f t="shared" si="2"/>
        <v>0</v>
      </c>
      <c r="R39" s="11">
        <f t="shared" si="3"/>
        <v>0</v>
      </c>
      <c r="S39" s="12">
        <f t="shared" si="4"/>
        <v>0</v>
      </c>
      <c r="T39" s="11">
        <f t="shared" si="5"/>
        <v>0</v>
      </c>
      <c r="U39" s="11">
        <f t="shared" si="6"/>
        <v>25200</v>
      </c>
    </row>
    <row r="40" spans="1:21" ht="34.5" customHeight="1" x14ac:dyDescent="0.2">
      <c r="A40" s="19">
        <v>39</v>
      </c>
      <c r="B40" s="25" t="s">
        <v>23</v>
      </c>
      <c r="C40" s="6" t="s">
        <v>10</v>
      </c>
      <c r="D40" s="6"/>
      <c r="E40" s="6"/>
      <c r="F40" s="6"/>
      <c r="G40" s="6"/>
      <c r="H40" s="6">
        <v>39</v>
      </c>
      <c r="I40" s="21">
        <f t="shared" si="7"/>
        <v>39</v>
      </c>
      <c r="J40" s="10">
        <v>90</v>
      </c>
      <c r="K40" s="16">
        <f t="shared" si="8"/>
        <v>3510</v>
      </c>
      <c r="Q40" s="11">
        <f t="shared" si="2"/>
        <v>0</v>
      </c>
      <c r="R40" s="11">
        <f t="shared" si="3"/>
        <v>0</v>
      </c>
      <c r="S40" s="12">
        <f t="shared" si="4"/>
        <v>0</v>
      </c>
      <c r="T40" s="11">
        <f t="shared" si="5"/>
        <v>0</v>
      </c>
      <c r="U40" s="11">
        <f t="shared" si="6"/>
        <v>3510</v>
      </c>
    </row>
    <row r="41" spans="1:21" ht="41.25" customHeight="1" x14ac:dyDescent="0.2">
      <c r="A41" s="19">
        <v>40</v>
      </c>
      <c r="B41" s="25" t="s">
        <v>29</v>
      </c>
      <c r="C41" s="6" t="s">
        <v>10</v>
      </c>
      <c r="D41" s="6"/>
      <c r="E41" s="6"/>
      <c r="F41" s="6"/>
      <c r="G41" s="6"/>
      <c r="H41" s="6">
        <v>30</v>
      </c>
      <c r="I41" s="21">
        <f t="shared" si="7"/>
        <v>30</v>
      </c>
      <c r="J41" s="10">
        <v>600</v>
      </c>
      <c r="K41" s="16">
        <f t="shared" si="8"/>
        <v>18000</v>
      </c>
      <c r="Q41" s="11">
        <f t="shared" si="2"/>
        <v>0</v>
      </c>
      <c r="R41" s="11">
        <f t="shared" si="3"/>
        <v>0</v>
      </c>
      <c r="S41" s="12">
        <f t="shared" si="4"/>
        <v>0</v>
      </c>
      <c r="T41" s="11">
        <f t="shared" si="5"/>
        <v>0</v>
      </c>
      <c r="U41" s="11">
        <f t="shared" si="6"/>
        <v>18000</v>
      </c>
    </row>
    <row r="42" spans="1:21" ht="30" x14ac:dyDescent="0.2">
      <c r="A42" s="19">
        <v>41</v>
      </c>
      <c r="B42" s="20" t="s">
        <v>53</v>
      </c>
      <c r="C42" s="6" t="s">
        <v>10</v>
      </c>
      <c r="D42" s="6"/>
      <c r="E42" s="6"/>
      <c r="F42" s="6"/>
      <c r="G42" s="6"/>
      <c r="H42" s="6">
        <v>19</v>
      </c>
      <c r="I42" s="21">
        <f t="shared" si="7"/>
        <v>19</v>
      </c>
      <c r="J42" s="10">
        <v>450</v>
      </c>
      <c r="K42" s="16">
        <f t="shared" si="8"/>
        <v>8550</v>
      </c>
      <c r="Q42" s="11">
        <f t="shared" si="2"/>
        <v>0</v>
      </c>
      <c r="R42" s="11">
        <f t="shared" si="3"/>
        <v>0</v>
      </c>
      <c r="S42" s="12">
        <f t="shared" si="4"/>
        <v>0</v>
      </c>
      <c r="T42" s="11">
        <f t="shared" si="5"/>
        <v>0</v>
      </c>
      <c r="U42" s="11">
        <f t="shared" si="6"/>
        <v>8550</v>
      </c>
    </row>
    <row r="43" spans="1:21" ht="95.25" customHeight="1" x14ac:dyDescent="0.2">
      <c r="A43" s="19">
        <v>42</v>
      </c>
      <c r="B43" s="20" t="s">
        <v>52</v>
      </c>
      <c r="C43" s="6" t="s">
        <v>10</v>
      </c>
      <c r="D43" s="6"/>
      <c r="E43" s="6"/>
      <c r="F43" s="6"/>
      <c r="G43" s="6"/>
      <c r="H43" s="6">
        <v>17</v>
      </c>
      <c r="I43" s="21">
        <f t="shared" si="7"/>
        <v>17</v>
      </c>
      <c r="J43" s="10">
        <v>900</v>
      </c>
      <c r="K43" s="16">
        <f t="shared" si="8"/>
        <v>15300</v>
      </c>
      <c r="Q43" s="11">
        <f t="shared" si="2"/>
        <v>0</v>
      </c>
      <c r="R43" s="11">
        <f t="shared" si="3"/>
        <v>0</v>
      </c>
      <c r="S43" s="12">
        <f t="shared" si="4"/>
        <v>0</v>
      </c>
      <c r="T43" s="11">
        <f t="shared" si="5"/>
        <v>0</v>
      </c>
      <c r="U43" s="11">
        <f t="shared" si="6"/>
        <v>15300</v>
      </c>
    </row>
    <row r="44" spans="1:21" ht="75" x14ac:dyDescent="0.2">
      <c r="A44" s="19">
        <v>43</v>
      </c>
      <c r="B44" s="20" t="s">
        <v>40</v>
      </c>
      <c r="C44" s="6" t="s">
        <v>10</v>
      </c>
      <c r="D44" s="6"/>
      <c r="E44" s="6"/>
      <c r="F44" s="6"/>
      <c r="G44" s="6"/>
      <c r="H44" s="6">
        <v>8</v>
      </c>
      <c r="I44" s="21">
        <f t="shared" si="7"/>
        <v>8</v>
      </c>
      <c r="J44" s="10">
        <v>220</v>
      </c>
      <c r="K44" s="16">
        <f t="shared" si="8"/>
        <v>1760</v>
      </c>
      <c r="Q44" s="11">
        <f t="shared" si="2"/>
        <v>0</v>
      </c>
      <c r="R44" s="11">
        <f t="shared" si="3"/>
        <v>0</v>
      </c>
      <c r="S44" s="12">
        <f t="shared" si="4"/>
        <v>0</v>
      </c>
      <c r="T44" s="11">
        <f t="shared" si="5"/>
        <v>0</v>
      </c>
      <c r="U44" s="11">
        <f t="shared" si="6"/>
        <v>1760</v>
      </c>
    </row>
    <row r="45" spans="1:21" ht="96" customHeight="1" x14ac:dyDescent="0.2">
      <c r="A45" s="19">
        <v>44</v>
      </c>
      <c r="B45" s="23" t="s">
        <v>57</v>
      </c>
      <c r="C45" s="6" t="s">
        <v>10</v>
      </c>
      <c r="D45" s="6"/>
      <c r="E45" s="6"/>
      <c r="F45" s="6"/>
      <c r="G45" s="6"/>
      <c r="H45" s="6">
        <v>10</v>
      </c>
      <c r="I45" s="21">
        <f t="shared" si="7"/>
        <v>10</v>
      </c>
      <c r="J45" s="10">
        <v>2800</v>
      </c>
      <c r="K45" s="16">
        <f t="shared" si="8"/>
        <v>28000</v>
      </c>
      <c r="Q45" s="11">
        <f t="shared" si="2"/>
        <v>0</v>
      </c>
      <c r="R45" s="11">
        <f t="shared" si="3"/>
        <v>0</v>
      </c>
      <c r="S45" s="12">
        <f t="shared" si="4"/>
        <v>0</v>
      </c>
      <c r="T45" s="11">
        <f t="shared" si="5"/>
        <v>0</v>
      </c>
      <c r="U45" s="11">
        <f t="shared" si="6"/>
        <v>28000</v>
      </c>
    </row>
    <row r="46" spans="1:21" ht="102" customHeight="1" x14ac:dyDescent="0.2">
      <c r="A46" s="19">
        <v>45</v>
      </c>
      <c r="B46" s="23" t="s">
        <v>58</v>
      </c>
      <c r="C46" s="6" t="s">
        <v>10</v>
      </c>
      <c r="D46" s="6"/>
      <c r="E46" s="6"/>
      <c r="F46" s="6"/>
      <c r="G46" s="6"/>
      <c r="H46" s="6">
        <v>6</v>
      </c>
      <c r="I46" s="21">
        <f t="shared" si="7"/>
        <v>6</v>
      </c>
      <c r="J46" s="10">
        <v>900</v>
      </c>
      <c r="K46" s="16">
        <f t="shared" si="8"/>
        <v>5400</v>
      </c>
      <c r="Q46" s="11">
        <f t="shared" si="2"/>
        <v>0</v>
      </c>
      <c r="R46" s="11">
        <f t="shared" si="3"/>
        <v>0</v>
      </c>
      <c r="S46" s="12">
        <f t="shared" si="4"/>
        <v>0</v>
      </c>
      <c r="T46" s="11">
        <f t="shared" si="5"/>
        <v>0</v>
      </c>
      <c r="U46" s="11">
        <f t="shared" si="6"/>
        <v>5400</v>
      </c>
    </row>
    <row r="47" spans="1:21" ht="105" x14ac:dyDescent="0.2">
      <c r="A47" s="19">
        <v>46</v>
      </c>
      <c r="B47" s="25" t="s">
        <v>30</v>
      </c>
      <c r="C47" s="6" t="s">
        <v>10</v>
      </c>
      <c r="D47" s="6"/>
      <c r="E47" s="6"/>
      <c r="F47" s="6"/>
      <c r="G47" s="6"/>
      <c r="H47" s="6">
        <v>2</v>
      </c>
      <c r="I47" s="21">
        <f t="shared" si="7"/>
        <v>2</v>
      </c>
      <c r="J47" s="10">
        <v>1600</v>
      </c>
      <c r="K47" s="16">
        <f t="shared" si="8"/>
        <v>3200</v>
      </c>
      <c r="Q47" s="11">
        <f t="shared" si="2"/>
        <v>0</v>
      </c>
      <c r="R47" s="11">
        <f t="shared" si="3"/>
        <v>0</v>
      </c>
      <c r="S47" s="12">
        <f t="shared" si="4"/>
        <v>0</v>
      </c>
      <c r="T47" s="11">
        <f t="shared" si="5"/>
        <v>0</v>
      </c>
      <c r="U47" s="11">
        <f t="shared" si="6"/>
        <v>3200</v>
      </c>
    </row>
    <row r="48" spans="1:21" ht="105" x14ac:dyDescent="0.2">
      <c r="A48" s="19">
        <v>47</v>
      </c>
      <c r="B48" s="25" t="s">
        <v>31</v>
      </c>
      <c r="C48" s="6" t="s">
        <v>10</v>
      </c>
      <c r="D48" s="6"/>
      <c r="E48" s="6"/>
      <c r="F48" s="6"/>
      <c r="G48" s="6"/>
      <c r="H48" s="6">
        <v>2</v>
      </c>
      <c r="I48" s="21">
        <f t="shared" si="7"/>
        <v>2</v>
      </c>
      <c r="J48" s="10">
        <v>2500</v>
      </c>
      <c r="K48" s="16">
        <f t="shared" si="8"/>
        <v>5000</v>
      </c>
      <c r="Q48" s="11">
        <f t="shared" si="2"/>
        <v>0</v>
      </c>
      <c r="R48" s="11">
        <f t="shared" si="3"/>
        <v>0</v>
      </c>
      <c r="S48" s="12">
        <f t="shared" si="4"/>
        <v>0</v>
      </c>
      <c r="T48" s="11">
        <f t="shared" si="5"/>
        <v>0</v>
      </c>
      <c r="U48" s="11">
        <f t="shared" si="6"/>
        <v>5000</v>
      </c>
    </row>
    <row r="49" spans="1:21" ht="75" x14ac:dyDescent="0.2">
      <c r="A49" s="19">
        <v>48</v>
      </c>
      <c r="B49" s="20" t="s">
        <v>44</v>
      </c>
      <c r="C49" s="6" t="s">
        <v>10</v>
      </c>
      <c r="D49" s="6"/>
      <c r="E49" s="6"/>
      <c r="F49" s="6"/>
      <c r="G49" s="6"/>
      <c r="H49" s="6">
        <v>6</v>
      </c>
      <c r="I49" s="21">
        <f t="shared" si="7"/>
        <v>6</v>
      </c>
      <c r="J49" s="10">
        <v>990</v>
      </c>
      <c r="K49" s="16">
        <f t="shared" si="8"/>
        <v>5940</v>
      </c>
      <c r="Q49" s="11">
        <f t="shared" si="2"/>
        <v>0</v>
      </c>
      <c r="R49" s="11">
        <f t="shared" si="3"/>
        <v>0</v>
      </c>
      <c r="S49" s="12">
        <f t="shared" si="4"/>
        <v>0</v>
      </c>
      <c r="T49" s="11">
        <f t="shared" si="5"/>
        <v>0</v>
      </c>
      <c r="U49" s="11">
        <f t="shared" si="6"/>
        <v>5940</v>
      </c>
    </row>
    <row r="50" spans="1:21" ht="45" x14ac:dyDescent="0.2">
      <c r="A50" s="19">
        <v>49</v>
      </c>
      <c r="B50" s="28" t="s">
        <v>63</v>
      </c>
      <c r="C50" s="6" t="s">
        <v>10</v>
      </c>
      <c r="D50" s="6"/>
      <c r="E50" s="6"/>
      <c r="F50" s="6"/>
      <c r="G50" s="6"/>
      <c r="H50" s="6">
        <v>10</v>
      </c>
      <c r="I50" s="21">
        <f t="shared" si="7"/>
        <v>10</v>
      </c>
      <c r="J50" s="10">
        <v>2200</v>
      </c>
      <c r="K50" s="16">
        <f t="shared" si="8"/>
        <v>22000</v>
      </c>
      <c r="Q50" s="11">
        <f t="shared" si="2"/>
        <v>0</v>
      </c>
      <c r="R50" s="11">
        <f t="shared" si="3"/>
        <v>0</v>
      </c>
      <c r="S50" s="12">
        <f t="shared" si="4"/>
        <v>0</v>
      </c>
      <c r="T50" s="11">
        <f t="shared" si="5"/>
        <v>0</v>
      </c>
      <c r="U50" s="11">
        <f t="shared" si="6"/>
        <v>22000</v>
      </c>
    </row>
    <row r="51" spans="1:21" ht="45" x14ac:dyDescent="0.2">
      <c r="A51" s="19">
        <v>50</v>
      </c>
      <c r="B51" s="29" t="s">
        <v>61</v>
      </c>
      <c r="C51" s="6" t="s">
        <v>10</v>
      </c>
      <c r="D51" s="6"/>
      <c r="E51" s="6"/>
      <c r="F51" s="6"/>
      <c r="G51" s="6"/>
      <c r="H51" s="6">
        <v>5</v>
      </c>
      <c r="I51" s="21">
        <f t="shared" si="7"/>
        <v>5</v>
      </c>
      <c r="J51" s="10">
        <v>3200</v>
      </c>
      <c r="K51" s="16">
        <f t="shared" si="8"/>
        <v>16000</v>
      </c>
      <c r="Q51" s="11">
        <f t="shared" si="2"/>
        <v>0</v>
      </c>
      <c r="R51" s="11">
        <f t="shared" si="3"/>
        <v>0</v>
      </c>
      <c r="S51" s="12">
        <f t="shared" si="4"/>
        <v>0</v>
      </c>
      <c r="T51" s="11">
        <f t="shared" si="5"/>
        <v>0</v>
      </c>
      <c r="U51" s="11">
        <f t="shared" si="6"/>
        <v>16000</v>
      </c>
    </row>
    <row r="52" spans="1:21" ht="30" x14ac:dyDescent="0.2">
      <c r="A52" s="19">
        <v>51</v>
      </c>
      <c r="B52" s="20" t="s">
        <v>38</v>
      </c>
      <c r="C52" s="6" t="s">
        <v>10</v>
      </c>
      <c r="D52" s="6"/>
      <c r="E52" s="6"/>
      <c r="F52" s="6"/>
      <c r="G52" s="6"/>
      <c r="H52" s="6">
        <v>43</v>
      </c>
      <c r="I52" s="21">
        <f t="shared" si="7"/>
        <v>43</v>
      </c>
      <c r="J52" s="10">
        <v>350</v>
      </c>
      <c r="K52" s="16">
        <f t="shared" si="8"/>
        <v>15050</v>
      </c>
      <c r="Q52" s="11">
        <f t="shared" si="2"/>
        <v>0</v>
      </c>
      <c r="R52" s="11">
        <f t="shared" si="3"/>
        <v>0</v>
      </c>
      <c r="S52" s="12">
        <f t="shared" si="4"/>
        <v>0</v>
      </c>
      <c r="T52" s="11">
        <f t="shared" si="5"/>
        <v>0</v>
      </c>
      <c r="U52" s="11">
        <f t="shared" si="6"/>
        <v>15050</v>
      </c>
    </row>
    <row r="53" spans="1:21" ht="45" x14ac:dyDescent="0.2">
      <c r="A53" s="19">
        <v>52</v>
      </c>
      <c r="B53" s="20" t="s">
        <v>54</v>
      </c>
      <c r="C53" s="6" t="s">
        <v>10</v>
      </c>
      <c r="D53" s="6"/>
      <c r="E53" s="6"/>
      <c r="F53" s="6"/>
      <c r="G53" s="6"/>
      <c r="H53" s="6">
        <v>35</v>
      </c>
      <c r="I53" s="21">
        <f t="shared" si="7"/>
        <v>35</v>
      </c>
      <c r="J53" s="10">
        <v>280</v>
      </c>
      <c r="K53" s="16">
        <f t="shared" si="8"/>
        <v>9800</v>
      </c>
      <c r="Q53" s="11">
        <f t="shared" si="2"/>
        <v>0</v>
      </c>
      <c r="R53" s="11">
        <f t="shared" si="3"/>
        <v>0</v>
      </c>
      <c r="S53" s="12">
        <f t="shared" si="4"/>
        <v>0</v>
      </c>
      <c r="T53" s="11">
        <f t="shared" si="5"/>
        <v>0</v>
      </c>
      <c r="U53" s="11">
        <f t="shared" si="6"/>
        <v>9800</v>
      </c>
    </row>
    <row r="54" spans="1:21" ht="135" x14ac:dyDescent="0.2">
      <c r="A54" s="19">
        <v>53</v>
      </c>
      <c r="B54" s="28" t="s">
        <v>64</v>
      </c>
      <c r="C54" s="6"/>
      <c r="D54" s="6"/>
      <c r="E54" s="6"/>
      <c r="F54" s="6"/>
      <c r="G54" s="6"/>
      <c r="H54" s="6">
        <v>2</v>
      </c>
      <c r="I54" s="21">
        <f t="shared" si="7"/>
        <v>2</v>
      </c>
      <c r="J54" s="10">
        <v>800</v>
      </c>
      <c r="K54" s="8">
        <f t="shared" si="8"/>
        <v>1600</v>
      </c>
      <c r="Q54" s="11">
        <f t="shared" si="2"/>
        <v>0</v>
      </c>
      <c r="R54" s="11">
        <f t="shared" si="3"/>
        <v>0</v>
      </c>
      <c r="S54" s="12">
        <f t="shared" si="4"/>
        <v>0</v>
      </c>
      <c r="T54" s="11">
        <f t="shared" si="5"/>
        <v>0</v>
      </c>
      <c r="U54" s="11">
        <f t="shared" si="6"/>
        <v>1600</v>
      </c>
    </row>
    <row r="55" spans="1:21" ht="15" x14ac:dyDescent="0.25">
      <c r="B55" s="17"/>
      <c r="C55" s="6"/>
      <c r="D55" s="6"/>
      <c r="E55" s="6"/>
      <c r="F55" s="6"/>
      <c r="G55" s="6"/>
      <c r="H55" s="6"/>
      <c r="I55" s="3">
        <f t="shared" si="7"/>
        <v>0</v>
      </c>
      <c r="J55" s="10"/>
      <c r="K55" s="8">
        <f t="shared" si="8"/>
        <v>0</v>
      </c>
      <c r="Q55" s="11">
        <f t="shared" si="2"/>
        <v>0</v>
      </c>
      <c r="R55" s="11">
        <f t="shared" si="3"/>
        <v>0</v>
      </c>
      <c r="S55" s="12">
        <f t="shared" si="4"/>
        <v>0</v>
      </c>
      <c r="T55" s="11">
        <f t="shared" si="5"/>
        <v>0</v>
      </c>
      <c r="U55" s="11">
        <f t="shared" si="6"/>
        <v>0</v>
      </c>
    </row>
    <row r="56" spans="1:21" ht="15" x14ac:dyDescent="0.25">
      <c r="B56" s="14"/>
      <c r="C56" s="7"/>
      <c r="D56" s="7"/>
      <c r="E56" s="7"/>
      <c r="F56" s="7"/>
      <c r="G56" s="7"/>
      <c r="H56" s="7"/>
      <c r="I56" s="3">
        <f t="shared" si="7"/>
        <v>0</v>
      </c>
      <c r="J56" s="9"/>
      <c r="K56" s="8">
        <f t="shared" si="8"/>
        <v>0</v>
      </c>
      <c r="Q56" s="11">
        <f t="shared" si="2"/>
        <v>0</v>
      </c>
      <c r="R56" s="11">
        <f t="shared" si="3"/>
        <v>0</v>
      </c>
      <c r="S56" s="12">
        <f t="shared" si="4"/>
        <v>0</v>
      </c>
      <c r="T56" s="11">
        <f t="shared" si="5"/>
        <v>0</v>
      </c>
      <c r="U56" s="11">
        <f t="shared" si="6"/>
        <v>0</v>
      </c>
    </row>
    <row r="57" spans="1:21" ht="15" x14ac:dyDescent="0.25">
      <c r="B57" s="14"/>
      <c r="C57" s="7"/>
      <c r="D57" s="7"/>
      <c r="E57" s="7"/>
      <c r="F57" s="7"/>
      <c r="G57" s="7"/>
      <c r="H57" s="7"/>
      <c r="I57" s="3">
        <f t="shared" si="7"/>
        <v>0</v>
      </c>
      <c r="J57" s="9"/>
      <c r="K57" s="8">
        <f t="shared" si="8"/>
        <v>0</v>
      </c>
      <c r="Q57" s="11">
        <f t="shared" si="2"/>
        <v>0</v>
      </c>
      <c r="R57" s="11">
        <f t="shared" si="3"/>
        <v>0</v>
      </c>
      <c r="S57" s="12">
        <f t="shared" si="4"/>
        <v>0</v>
      </c>
      <c r="T57" s="11">
        <f t="shared" si="5"/>
        <v>0</v>
      </c>
      <c r="U57" s="11">
        <f t="shared" si="6"/>
        <v>0</v>
      </c>
    </row>
    <row r="58" spans="1:21" ht="15" x14ac:dyDescent="0.2">
      <c r="B58" s="15"/>
      <c r="C58" s="7"/>
      <c r="D58" s="7"/>
      <c r="E58" s="7"/>
      <c r="F58" s="7"/>
      <c r="G58" s="3"/>
      <c r="H58" s="3"/>
      <c r="I58" s="3">
        <f t="shared" si="7"/>
        <v>0</v>
      </c>
      <c r="J58" s="9"/>
      <c r="K58" s="8">
        <f t="shared" si="8"/>
        <v>0</v>
      </c>
      <c r="Q58" s="11">
        <f t="shared" si="2"/>
        <v>0</v>
      </c>
      <c r="R58" s="11">
        <f t="shared" si="3"/>
        <v>0</v>
      </c>
      <c r="S58" s="12">
        <f t="shared" si="4"/>
        <v>0</v>
      </c>
      <c r="T58" s="11">
        <f t="shared" si="5"/>
        <v>0</v>
      </c>
      <c r="U58" s="11">
        <f t="shared" si="6"/>
        <v>0</v>
      </c>
    </row>
    <row r="59" spans="1:21" ht="15" x14ac:dyDescent="0.2">
      <c r="C59" s="7"/>
      <c r="D59" s="7"/>
      <c r="E59" s="7"/>
      <c r="F59" s="7"/>
      <c r="G59" s="3"/>
      <c r="H59" s="3"/>
      <c r="I59" s="3">
        <f t="shared" si="7"/>
        <v>0</v>
      </c>
      <c r="J59" s="9"/>
      <c r="K59" s="8">
        <f t="shared" si="8"/>
        <v>0</v>
      </c>
      <c r="Q59" s="8">
        <f t="shared" ref="Q59:T59" si="9">SUM(Q2:Q58)</f>
        <v>0</v>
      </c>
      <c r="R59" s="8">
        <f t="shared" si="9"/>
        <v>0</v>
      </c>
      <c r="S59" s="8">
        <f t="shared" si="9"/>
        <v>0</v>
      </c>
      <c r="T59" s="8">
        <f t="shared" si="9"/>
        <v>0</v>
      </c>
      <c r="U59" s="8">
        <f>SUM(U2:U58)</f>
        <v>835021.84</v>
      </c>
    </row>
    <row r="60" spans="1:21" x14ac:dyDescent="0.2">
      <c r="K60" s="8">
        <f>SUM(K2:K59)</f>
        <v>835021.84</v>
      </c>
    </row>
  </sheetData>
  <sortState xmlns:xlrd2="http://schemas.microsoft.com/office/spreadsheetml/2017/richdata2" ref="B2:K60">
    <sortCondition ref="B4:B60"/>
  </sortState>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Setor</dc:creator>
  <cp:lastModifiedBy>Rogerio Andrade</cp:lastModifiedBy>
  <dcterms:created xsi:type="dcterms:W3CDTF">2023-05-08T14:39:26Z</dcterms:created>
  <dcterms:modified xsi:type="dcterms:W3CDTF">2025-07-25T02:04:05Z</dcterms:modified>
</cp:coreProperties>
</file>