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91f7ef370c7319b/2024/07- PREGÃO ELETRONICO/019_2024_AQUISIÇÃO_PNEUS_E_SERV_ALINHAMENTO_BALANCEAMENTO/"/>
    </mc:Choice>
  </mc:AlternateContent>
  <xr:revisionPtr revIDLastSave="28" documentId="13_ncr:1_{AAC88959-F5AA-44B5-A495-13BA0571DAB9}" xr6:coauthVersionLast="47" xr6:coauthVersionMax="47" xr10:uidLastSave="{852A26E0-E980-4697-9F31-F69933546156}"/>
  <bookViews>
    <workbookView xWindow="-120" yWindow="-120" windowWidth="20730" windowHeight="11160" xr2:uid="{D82AF375-2E18-494A-8FE1-081CCA89CD63}"/>
  </bookViews>
  <sheets>
    <sheet name="Planilha1" sheetId="1" r:id="rId1"/>
  </sheets>
  <definedNames>
    <definedName name="_xlnm.Print_Area" localSheetId="0">Planilha1!$A$1:$J$53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0" i="1" l="1"/>
  <c r="I50" i="1"/>
  <c r="J38" i="1"/>
  <c r="J30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1" i="1"/>
  <c r="J32" i="1"/>
  <c r="J33" i="1"/>
  <c r="J34" i="1"/>
  <c r="J35" i="1"/>
  <c r="J36" i="1"/>
  <c r="J37" i="1"/>
  <c r="J39" i="1"/>
  <c r="J40" i="1"/>
  <c r="J41" i="1"/>
  <c r="J42" i="1"/>
  <c r="J43" i="1"/>
  <c r="J44" i="1"/>
  <c r="J45" i="1"/>
  <c r="J46" i="1"/>
  <c r="J47" i="1"/>
  <c r="J48" i="1"/>
  <c r="J49" i="1"/>
  <c r="I16" i="1"/>
  <c r="I15" i="1"/>
  <c r="I38" i="1"/>
  <c r="I26" i="1"/>
  <c r="I25" i="1"/>
  <c r="I19" i="1"/>
  <c r="I14" i="1"/>
  <c r="I4" i="1"/>
  <c r="I5" i="1"/>
  <c r="I6" i="1"/>
  <c r="I7" i="1"/>
  <c r="I8" i="1"/>
  <c r="I9" i="1"/>
  <c r="I10" i="1"/>
  <c r="I11" i="1"/>
  <c r="I12" i="1"/>
  <c r="I13" i="1"/>
  <c r="I17" i="1"/>
  <c r="I18" i="1"/>
  <c r="I20" i="1"/>
  <c r="I21" i="1"/>
  <c r="I22" i="1"/>
  <c r="I23" i="1"/>
  <c r="I24" i="1"/>
  <c r="I27" i="1"/>
  <c r="I28" i="1"/>
  <c r="I29" i="1"/>
  <c r="I30" i="1"/>
  <c r="I31" i="1"/>
  <c r="I32" i="1"/>
  <c r="I33" i="1"/>
  <c r="I34" i="1"/>
  <c r="I35" i="1"/>
  <c r="I36" i="1"/>
  <c r="I37" i="1"/>
  <c r="I39" i="1"/>
  <c r="I40" i="1"/>
  <c r="I41" i="1"/>
  <c r="I42" i="1"/>
  <c r="I43" i="1"/>
  <c r="I44" i="1"/>
  <c r="I45" i="1"/>
  <c r="I46" i="1"/>
  <c r="I47" i="1"/>
  <c r="I48" i="1"/>
  <c r="I49" i="1"/>
</calcChain>
</file>

<file path=xl/sharedStrings.xml><?xml version="1.0" encoding="utf-8"?>
<sst xmlns="http://schemas.openxmlformats.org/spreadsheetml/2006/main" count="108" uniqueCount="60">
  <si>
    <t>ITEM</t>
  </si>
  <si>
    <t>ESPECIFICAÇÃO</t>
  </si>
  <si>
    <t>UND</t>
  </si>
  <si>
    <t>Serviço de Alinhamento de Veículo Tipo Passeio</t>
  </si>
  <si>
    <t>Serviço de Balanceamento de Veiculo Tipo Passeio</t>
  </si>
  <si>
    <t>Serviço de Alinhamento de Veículo Tipo Van</t>
  </si>
  <si>
    <t>Serviço de Balanceamento de Veículo Tipo Van</t>
  </si>
  <si>
    <t>Serviço de Alinhamento de Veículo Tipo Pick-up</t>
  </si>
  <si>
    <t xml:space="preserve">Serviço de Balanceamento de Veiculo Tipo Ônibus </t>
  </si>
  <si>
    <t>Serviço de Alinhamento de Veiculo Tipo Ônibus</t>
  </si>
  <si>
    <t>Serviço de Balanceamento de Veiculo Tipo Micro-ônibus</t>
  </si>
  <si>
    <t>TOTAL</t>
  </si>
  <si>
    <t>FORNECEDOR 1 JOELMA DANTAS</t>
  </si>
  <si>
    <t>-</t>
  </si>
  <si>
    <t>Serviço de Alinhamento de Veículo Tipo Micro-ônibus</t>
  </si>
  <si>
    <t>FORNECEDOR 2 CJ COMERCIO DE PNEUS, PEÇAS E SERVIÇOS EIRELI</t>
  </si>
  <si>
    <t>FORNECEDOR 3 TOP PEÇAS VIDRO CENTRO AUTOMOTIVO LTDA EPP</t>
  </si>
  <si>
    <t xml:space="preserve">PORTAL DE PREÇOS PÚBLICOS </t>
  </si>
  <si>
    <t>MÉDIA DE AQUISIÇÃO DE PNEUS</t>
  </si>
  <si>
    <t>VALORES</t>
  </si>
  <si>
    <t>MÉDIA GERAL</t>
  </si>
  <si>
    <t>VALOR TOTAL</t>
  </si>
  <si>
    <t>VALOR GLOBAL</t>
  </si>
  <si>
    <t>Serviço de Balanceamento de Veículo Tipo Pick-up</t>
  </si>
  <si>
    <t xml:space="preserve">Câmara de ar 17.5 x 25 R </t>
  </si>
  <si>
    <t xml:space="preserve">Câmara de ar 1000 x 20 </t>
  </si>
  <si>
    <t xml:space="preserve">Câmara de ar 12.5 / 80 – 18  </t>
  </si>
  <si>
    <t xml:space="preserve">Câmara de ar 14.00 x 24 </t>
  </si>
  <si>
    <t xml:space="preserve">Câmara de ar 14.9 x 24 </t>
  </si>
  <si>
    <t xml:space="preserve">Câmara de ar 16.9 x 28 </t>
  </si>
  <si>
    <t xml:space="preserve">Câmara de ar 18.4x30 </t>
  </si>
  <si>
    <t xml:space="preserve">Câmara de ar 12.4 x 24 </t>
  </si>
  <si>
    <t xml:space="preserve">Câmara de ar 19.5 x 24 </t>
  </si>
  <si>
    <t xml:space="preserve">Câmara de ar 700 x 16 </t>
  </si>
  <si>
    <t xml:space="preserve">Pneu 1000 R 20 Radial </t>
  </si>
  <si>
    <t xml:space="preserve">Pneu 12,5. 80/ 18 – 16 lonas </t>
  </si>
  <si>
    <t xml:space="preserve">Pneu 14.00 x 24 </t>
  </si>
  <si>
    <t xml:space="preserve">Pneu 14.9 x 24 16 lonas </t>
  </si>
  <si>
    <t xml:space="preserve">Pneu 16.9 x 28 16 Lonas </t>
  </si>
  <si>
    <t xml:space="preserve">Pneu 17.5 - 25 R </t>
  </si>
  <si>
    <t xml:space="preserve">Pneu 175/70 R13 </t>
  </si>
  <si>
    <t xml:space="preserve">Pneu 175/70 R14 </t>
  </si>
  <si>
    <t xml:space="preserve">Pneu 18.4x30 16 lonas </t>
  </si>
  <si>
    <t xml:space="preserve">Pneu 185/70 R 14 </t>
  </si>
  <si>
    <t xml:space="preserve">Pneu 215/75 R 17.5 </t>
  </si>
  <si>
    <t xml:space="preserve">Pneu 275\80\R 22.5 </t>
  </si>
  <si>
    <t xml:space="preserve">Pneu 19.5 x 24 – 16 Lonas  </t>
  </si>
  <si>
    <t xml:space="preserve">Protetor de Câmara 20 </t>
  </si>
  <si>
    <t xml:space="preserve">Pneu 215/75 R 16 </t>
  </si>
  <si>
    <t xml:space="preserve">Pneu 265/75 R 16 </t>
  </si>
  <si>
    <t xml:space="preserve">Pneu 225/75 R 16 </t>
  </si>
  <si>
    <t>Pneu 185/65 R 15</t>
  </si>
  <si>
    <t xml:space="preserve">Pneu 110/90 17 R 24 </t>
  </si>
  <si>
    <t xml:space="preserve">Pneu 90/90 19 R 24 </t>
  </si>
  <si>
    <t xml:space="preserve">Pneu 90/90 18 R 32 </t>
  </si>
  <si>
    <t xml:space="preserve">Pneu 195/65 R 15 </t>
  </si>
  <si>
    <t xml:space="preserve">Pneu 2.75/18-18 R 32 </t>
  </si>
  <si>
    <t xml:space="preserve">Pneu 700/16 10 lonas </t>
  </si>
  <si>
    <t xml:space="preserve">Pneu 14.04 x 24 16 lonas </t>
  </si>
  <si>
    <t xml:space="preserve">Pneu 12.04 x 24 16 lonas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</si>
</sst>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R$&quot;\ * #,##0.00_-;\-&quot;R$&quot;\ * #,##0.00_-;_-&quot;R$&quot;\ * &quot;-&quot;??_-;_-@_-"/>
    <numFmt numFmtId="165" formatCode="&quot;R$&quot;\ #,##0.00"/>
  </numFmts>
  <fonts count="11" x14ac:knownFonts="1">
    <font>
      <sz val="11"/>
      <color theme="1"/>
      <name val="Calibri"/>
      <family val="2"/>
      <scheme val="minor"/>
    </font>
    <font>
      <b/>
      <sz val="8"/>
      <name val="Calibri"/>
      <family val="2"/>
    </font>
    <font>
      <sz val="12"/>
      <name val="Calibri"/>
      <family val="2"/>
    </font>
    <font>
      <sz val="10"/>
      <name val="Calibri"/>
      <family val="2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165" fontId="0" fillId="0" borderId="0" xfId="0" applyNumberFormat="1"/>
    <xf numFmtId="0" fontId="2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165" fontId="0" fillId="0" borderId="1" xfId="0" applyNumberFormat="1" applyBorder="1"/>
    <xf numFmtId="165" fontId="0" fillId="0" borderId="3" xfId="0" applyNumberFormat="1" applyBorder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wrapText="1"/>
    </xf>
    <xf numFmtId="165" fontId="0" fillId="0" borderId="1" xfId="0" applyNumberFormat="1" applyBorder="1" applyAlignment="1">
      <alignment horizontal="right"/>
    </xf>
    <xf numFmtId="164" fontId="0" fillId="0" borderId="1" xfId="1" applyFont="1" applyBorder="1"/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65" fontId="0" fillId="4" borderId="3" xfId="0" applyNumberFormat="1" applyFill="1" applyBorder="1"/>
    <xf numFmtId="165" fontId="0" fillId="4" borderId="1" xfId="0" applyNumberFormat="1" applyFill="1" applyBorder="1"/>
    <xf numFmtId="164" fontId="0" fillId="4" borderId="1" xfId="1" applyFont="1" applyFill="1" applyBorder="1"/>
    <xf numFmtId="0" fontId="2" fillId="4" borderId="1" xfId="0" applyFont="1" applyFill="1" applyBorder="1" applyAlignment="1">
      <alignment horizontal="justify" vertical="center" wrapText="1"/>
    </xf>
    <xf numFmtId="165" fontId="0" fillId="4" borderId="3" xfId="0" applyNumberFormat="1" applyFill="1" applyBorder="1" applyAlignment="1">
      <alignment horizontal="center"/>
    </xf>
    <xf numFmtId="0" fontId="10" fillId="0" borderId="1" xfId="0" applyFont="1" applyBorder="1" applyAlignment="1">
      <alignment horizontal="justify" vertical="center" wrapText="1"/>
    </xf>
    <xf numFmtId="0" fontId="6" fillId="3" borderId="4" xfId="0" applyFont="1" applyFill="1" applyBorder="1" applyAlignment="1">
      <alignment horizontal="center" vertical="center"/>
    </xf>
    <xf numFmtId="165" fontId="9" fillId="0" borderId="0" xfId="0" applyNumberFormat="1" applyFont="1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4B2F8-EA21-4AB5-A9D9-811EFB017715}">
  <dimension ref="A1:L53"/>
  <sheetViews>
    <sheetView tabSelected="1" view="pageBreakPreview" zoomScaleNormal="100" zoomScaleSheetLayoutView="100" workbookViewId="0">
      <selection activeCell="C53" sqref="C53:G53"/>
    </sheetView>
  </sheetViews>
  <sheetFormatPr defaultRowHeight="15" x14ac:dyDescent="0.25"/>
  <cols>
    <col min="1" max="1" width="6.28515625" customWidth="1"/>
    <col min="2" max="2" width="68.5703125" style="1" customWidth="1"/>
    <col min="3" max="3" width="7" customWidth="1"/>
    <col min="4" max="4" width="7.140625" customWidth="1"/>
    <col min="5" max="5" width="15.7109375" style="9" customWidth="1"/>
    <col min="6" max="6" width="15.140625" style="9" customWidth="1"/>
    <col min="7" max="7" width="19" style="9" customWidth="1"/>
    <col min="8" max="8" width="12.85546875" style="9" customWidth="1"/>
    <col min="9" max="9" width="13.85546875" customWidth="1"/>
    <col min="10" max="10" width="17.140625" customWidth="1"/>
  </cols>
  <sheetData>
    <row r="1" spans="1:12" ht="34.15" customHeight="1" x14ac:dyDescent="0.25">
      <c r="A1" s="33" t="s">
        <v>18</v>
      </c>
      <c r="B1" s="33"/>
      <c r="C1" s="33"/>
      <c r="D1" s="33"/>
      <c r="E1" s="33"/>
      <c r="F1" s="33"/>
      <c r="G1" s="33"/>
      <c r="H1" s="33"/>
      <c r="I1" s="33"/>
      <c r="J1" s="33"/>
    </row>
    <row r="2" spans="1:12" ht="59.45" customHeight="1" x14ac:dyDescent="0.25">
      <c r="A2" s="6"/>
      <c r="B2" s="7"/>
      <c r="C2" s="6"/>
      <c r="D2" s="6"/>
      <c r="E2" s="16" t="s">
        <v>12</v>
      </c>
      <c r="F2" s="17" t="s">
        <v>15</v>
      </c>
      <c r="G2" s="17" t="s">
        <v>16</v>
      </c>
      <c r="H2" s="16" t="s">
        <v>17</v>
      </c>
      <c r="I2" s="37" t="s">
        <v>20</v>
      </c>
      <c r="J2" s="37" t="s">
        <v>22</v>
      </c>
      <c r="L2" s="8"/>
    </row>
    <row r="3" spans="1:12" x14ac:dyDescent="0.25">
      <c r="A3" s="2" t="s">
        <v>0</v>
      </c>
      <c r="B3" s="18" t="s">
        <v>1</v>
      </c>
      <c r="C3" s="4" t="s">
        <v>2</v>
      </c>
      <c r="D3" s="14" t="s">
        <v>11</v>
      </c>
      <c r="E3" s="19" t="s">
        <v>19</v>
      </c>
      <c r="F3" s="20" t="s">
        <v>19</v>
      </c>
      <c r="G3" s="20" t="s">
        <v>19</v>
      </c>
      <c r="H3" s="20" t="s">
        <v>19</v>
      </c>
      <c r="I3" s="37"/>
      <c r="J3" s="37"/>
    </row>
    <row r="4" spans="1:12" ht="15.75" x14ac:dyDescent="0.25">
      <c r="A4" s="2">
        <v>1</v>
      </c>
      <c r="B4" s="3" t="s">
        <v>24</v>
      </c>
      <c r="C4" s="4" t="s">
        <v>2</v>
      </c>
      <c r="D4" s="15">
        <v>20</v>
      </c>
      <c r="E4" s="13">
        <v>606</v>
      </c>
      <c r="F4" s="12">
        <v>700</v>
      </c>
      <c r="G4" s="12">
        <v>722</v>
      </c>
      <c r="H4" s="12"/>
      <c r="I4" s="12">
        <f>AVERAGE(E4:H4)</f>
        <v>676</v>
      </c>
      <c r="J4" s="22">
        <f>D4*I4</f>
        <v>13520</v>
      </c>
    </row>
    <row r="5" spans="1:12" ht="15.75" x14ac:dyDescent="0.25">
      <c r="A5" s="2">
        <v>2</v>
      </c>
      <c r="B5" s="5" t="s">
        <v>25</v>
      </c>
      <c r="C5" s="4" t="s">
        <v>2</v>
      </c>
      <c r="D5" s="15">
        <v>140</v>
      </c>
      <c r="E5" s="13">
        <v>235</v>
      </c>
      <c r="F5" s="12">
        <v>250</v>
      </c>
      <c r="G5" s="12">
        <v>281</v>
      </c>
      <c r="H5" s="12"/>
      <c r="I5" s="12">
        <f t="shared" ref="I5:I49" si="0">AVERAGE(E5:G5)</f>
        <v>255.33333333333334</v>
      </c>
      <c r="J5" s="22">
        <f>D5*I5</f>
        <v>35746.666666666672</v>
      </c>
    </row>
    <row r="6" spans="1:12" ht="15.75" x14ac:dyDescent="0.25">
      <c r="A6" s="2">
        <v>3</v>
      </c>
      <c r="B6" s="3" t="s">
        <v>26</v>
      </c>
      <c r="C6" s="4" t="s">
        <v>2</v>
      </c>
      <c r="D6" s="15">
        <v>20</v>
      </c>
      <c r="E6" s="13">
        <v>204</v>
      </c>
      <c r="F6" s="12">
        <v>245</v>
      </c>
      <c r="G6" s="12">
        <v>245</v>
      </c>
      <c r="H6" s="12"/>
      <c r="I6" s="12">
        <f t="shared" si="0"/>
        <v>231.33333333333334</v>
      </c>
      <c r="J6" s="22">
        <f t="shared" ref="J6:J49" si="1">D6*I6</f>
        <v>4626.666666666667</v>
      </c>
    </row>
    <row r="7" spans="1:12" ht="15.75" x14ac:dyDescent="0.25">
      <c r="A7" s="2">
        <v>4</v>
      </c>
      <c r="B7" s="5" t="s">
        <v>27</v>
      </c>
      <c r="C7" s="4" t="s">
        <v>2</v>
      </c>
      <c r="D7" s="15">
        <v>20</v>
      </c>
      <c r="E7" s="13">
        <v>530</v>
      </c>
      <c r="F7" s="12">
        <v>450</v>
      </c>
      <c r="G7" s="12">
        <v>637</v>
      </c>
      <c r="H7" s="12"/>
      <c r="I7" s="12">
        <f t="shared" si="0"/>
        <v>539</v>
      </c>
      <c r="J7" s="22">
        <f t="shared" si="1"/>
        <v>10780</v>
      </c>
    </row>
    <row r="8" spans="1:12" ht="15.75" x14ac:dyDescent="0.25">
      <c r="A8" s="2">
        <v>5</v>
      </c>
      <c r="B8" s="5" t="s">
        <v>28</v>
      </c>
      <c r="C8" s="4" t="s">
        <v>2</v>
      </c>
      <c r="D8" s="15">
        <v>20</v>
      </c>
      <c r="E8" s="13">
        <v>650</v>
      </c>
      <c r="F8" s="12">
        <v>350</v>
      </c>
      <c r="G8" s="12">
        <v>732</v>
      </c>
      <c r="H8" s="12"/>
      <c r="I8" s="12">
        <f t="shared" si="0"/>
        <v>577.33333333333337</v>
      </c>
      <c r="J8" s="22">
        <f t="shared" si="1"/>
        <v>11546.666666666668</v>
      </c>
    </row>
    <row r="9" spans="1:12" ht="15.75" x14ac:dyDescent="0.25">
      <c r="A9" s="2">
        <v>6</v>
      </c>
      <c r="B9" s="5" t="s">
        <v>29</v>
      </c>
      <c r="C9" s="4" t="s">
        <v>2</v>
      </c>
      <c r="D9" s="15">
        <v>20</v>
      </c>
      <c r="E9" s="13">
        <v>660</v>
      </c>
      <c r="F9" s="12">
        <v>500</v>
      </c>
      <c r="G9" s="12">
        <v>756</v>
      </c>
      <c r="H9" s="12"/>
      <c r="I9" s="12">
        <f t="shared" si="0"/>
        <v>638.66666666666663</v>
      </c>
      <c r="J9" s="22">
        <f t="shared" si="1"/>
        <v>12773.333333333332</v>
      </c>
    </row>
    <row r="10" spans="1:12" ht="15.75" x14ac:dyDescent="0.25">
      <c r="A10" s="2">
        <v>7</v>
      </c>
      <c r="B10" s="5" t="s">
        <v>30</v>
      </c>
      <c r="C10" s="4" t="s">
        <v>2</v>
      </c>
      <c r="D10" s="15">
        <v>20</v>
      </c>
      <c r="E10" s="13">
        <v>780</v>
      </c>
      <c r="F10" s="12">
        <v>600</v>
      </c>
      <c r="G10" s="12">
        <v>920</v>
      </c>
      <c r="H10" s="12"/>
      <c r="I10" s="12">
        <f t="shared" si="0"/>
        <v>766.66666666666663</v>
      </c>
      <c r="J10" s="22">
        <f t="shared" si="1"/>
        <v>15333.333333333332</v>
      </c>
    </row>
    <row r="11" spans="1:12" ht="15.75" x14ac:dyDescent="0.25">
      <c r="A11" s="2">
        <v>8</v>
      </c>
      <c r="B11" s="5" t="s">
        <v>31</v>
      </c>
      <c r="C11" s="4" t="s">
        <v>2</v>
      </c>
      <c r="D11" s="15">
        <v>20</v>
      </c>
      <c r="E11" s="13">
        <v>460</v>
      </c>
      <c r="F11" s="12">
        <v>275</v>
      </c>
      <c r="G11" s="12">
        <v>490</v>
      </c>
      <c r="H11" s="12"/>
      <c r="I11" s="12">
        <f t="shared" si="0"/>
        <v>408.33333333333331</v>
      </c>
      <c r="J11" s="22">
        <f t="shared" si="1"/>
        <v>8166.6666666666661</v>
      </c>
    </row>
    <row r="12" spans="1:12" ht="15.75" x14ac:dyDescent="0.25">
      <c r="A12" s="2">
        <v>9</v>
      </c>
      <c r="B12" s="5" t="s">
        <v>32</v>
      </c>
      <c r="C12" s="4" t="s">
        <v>2</v>
      </c>
      <c r="D12" s="15">
        <v>20</v>
      </c>
      <c r="E12" s="13">
        <v>610</v>
      </c>
      <c r="F12" s="12">
        <v>540</v>
      </c>
      <c r="G12" s="12">
        <v>732</v>
      </c>
      <c r="H12" s="12"/>
      <c r="I12" s="12">
        <f t="shared" si="0"/>
        <v>627.33333333333337</v>
      </c>
      <c r="J12" s="22">
        <f t="shared" si="1"/>
        <v>12546.666666666668</v>
      </c>
    </row>
    <row r="13" spans="1:12" ht="15.75" x14ac:dyDescent="0.25">
      <c r="A13" s="2">
        <v>10</v>
      </c>
      <c r="B13" s="5" t="s">
        <v>33</v>
      </c>
      <c r="C13" s="4" t="s">
        <v>2</v>
      </c>
      <c r="D13" s="15">
        <v>20</v>
      </c>
      <c r="E13" s="13">
        <v>150</v>
      </c>
      <c r="F13" s="12">
        <v>100</v>
      </c>
      <c r="G13" s="12">
        <v>156</v>
      </c>
      <c r="H13" s="12"/>
      <c r="I13" s="12">
        <f t="shared" si="0"/>
        <v>135.33333333333334</v>
      </c>
      <c r="J13" s="22">
        <f t="shared" si="1"/>
        <v>2706.666666666667</v>
      </c>
    </row>
    <row r="14" spans="1:12" ht="15.75" x14ac:dyDescent="0.25">
      <c r="A14" s="23">
        <v>11</v>
      </c>
      <c r="B14" s="24" t="s">
        <v>34</v>
      </c>
      <c r="C14" s="25" t="s">
        <v>2</v>
      </c>
      <c r="D14" s="26">
        <v>100</v>
      </c>
      <c r="E14" s="27">
        <v>4305</v>
      </c>
      <c r="F14" s="28">
        <v>3500</v>
      </c>
      <c r="G14" s="28">
        <v>4967</v>
      </c>
      <c r="H14" s="28">
        <v>2024.33</v>
      </c>
      <c r="I14" s="28">
        <f>AVERAGE(E14:H14)</f>
        <v>3699.0825</v>
      </c>
      <c r="J14" s="29">
        <f t="shared" si="1"/>
        <v>369908.25</v>
      </c>
    </row>
    <row r="15" spans="1:12" ht="15.75" x14ac:dyDescent="0.25">
      <c r="A15" s="2">
        <v>12</v>
      </c>
      <c r="B15" s="3" t="s">
        <v>35</v>
      </c>
      <c r="C15" s="4" t="s">
        <v>2</v>
      </c>
      <c r="D15" s="15">
        <v>8</v>
      </c>
      <c r="E15" s="13">
        <v>3850</v>
      </c>
      <c r="F15" s="12">
        <v>3750</v>
      </c>
      <c r="G15" s="12">
        <v>4418</v>
      </c>
      <c r="I15" s="12">
        <f>AVERAGE(E15:H15)</f>
        <v>4006</v>
      </c>
      <c r="J15" s="22">
        <f t="shared" si="1"/>
        <v>32048</v>
      </c>
    </row>
    <row r="16" spans="1:12" ht="15.75" x14ac:dyDescent="0.25">
      <c r="A16" s="2">
        <v>13</v>
      </c>
      <c r="B16" s="5" t="s">
        <v>36</v>
      </c>
      <c r="C16" s="4" t="s">
        <v>2</v>
      </c>
      <c r="D16" s="15">
        <v>12</v>
      </c>
      <c r="E16" s="13">
        <v>5990</v>
      </c>
      <c r="F16" s="12">
        <v>7500</v>
      </c>
      <c r="G16" s="12">
        <v>6825</v>
      </c>
      <c r="H16" s="12">
        <v>4846.66</v>
      </c>
      <c r="I16" s="12">
        <f>AVERAGE(E16:H16)</f>
        <v>6290.415</v>
      </c>
      <c r="J16" s="22">
        <f t="shared" si="1"/>
        <v>75484.98</v>
      </c>
    </row>
    <row r="17" spans="1:10" ht="15.75" x14ac:dyDescent="0.25">
      <c r="A17" s="2">
        <v>14</v>
      </c>
      <c r="B17" s="3" t="s">
        <v>37</v>
      </c>
      <c r="C17" s="4" t="s">
        <v>2</v>
      </c>
      <c r="D17" s="15">
        <v>8</v>
      </c>
      <c r="E17" s="13">
        <v>8500</v>
      </c>
      <c r="F17" s="12">
        <v>5000</v>
      </c>
      <c r="G17" s="12">
        <v>6236</v>
      </c>
      <c r="H17" s="12"/>
      <c r="I17" s="12">
        <f t="shared" si="0"/>
        <v>6578.666666666667</v>
      </c>
      <c r="J17" s="22">
        <f t="shared" si="1"/>
        <v>52629.333333333336</v>
      </c>
    </row>
    <row r="18" spans="1:10" ht="15.75" x14ac:dyDescent="0.25">
      <c r="A18" s="2">
        <v>15</v>
      </c>
      <c r="B18" s="5" t="s">
        <v>38</v>
      </c>
      <c r="C18" s="4" t="s">
        <v>2</v>
      </c>
      <c r="D18" s="15">
        <v>8</v>
      </c>
      <c r="E18" s="13">
        <v>7920</v>
      </c>
      <c r="F18" s="12">
        <v>6000</v>
      </c>
      <c r="G18" s="12">
        <v>12954</v>
      </c>
      <c r="H18" s="12"/>
      <c r="I18" s="12">
        <f t="shared" si="0"/>
        <v>8958</v>
      </c>
      <c r="J18" s="22">
        <f t="shared" si="1"/>
        <v>71664</v>
      </c>
    </row>
    <row r="19" spans="1:10" ht="15.75" x14ac:dyDescent="0.25">
      <c r="A19" s="2">
        <v>16</v>
      </c>
      <c r="B19" s="3" t="s">
        <v>39</v>
      </c>
      <c r="C19" s="4" t="s">
        <v>2</v>
      </c>
      <c r="D19" s="15">
        <v>8</v>
      </c>
      <c r="E19" s="13">
        <v>10570</v>
      </c>
      <c r="F19" s="12">
        <v>8500</v>
      </c>
      <c r="G19" s="12">
        <v>12200</v>
      </c>
      <c r="H19" s="12">
        <v>4637</v>
      </c>
      <c r="I19" s="12">
        <f>AVERAGE(E19:H19)</f>
        <v>8976.75</v>
      </c>
      <c r="J19" s="22">
        <f t="shared" si="1"/>
        <v>71814</v>
      </c>
    </row>
    <row r="20" spans="1:10" ht="15.75" x14ac:dyDescent="0.25">
      <c r="A20" s="2">
        <v>17</v>
      </c>
      <c r="B20" s="3" t="s">
        <v>40</v>
      </c>
      <c r="C20" s="4" t="s">
        <v>2</v>
      </c>
      <c r="D20" s="15">
        <v>40</v>
      </c>
      <c r="E20" s="13">
        <v>470</v>
      </c>
      <c r="F20" s="12">
        <v>450</v>
      </c>
      <c r="G20" s="12">
        <v>536</v>
      </c>
      <c r="H20" s="12"/>
      <c r="I20" s="12">
        <f t="shared" si="0"/>
        <v>485.33333333333331</v>
      </c>
      <c r="J20" s="22">
        <f t="shared" si="1"/>
        <v>19413.333333333332</v>
      </c>
    </row>
    <row r="21" spans="1:10" ht="15.75" x14ac:dyDescent="0.25">
      <c r="A21" s="23">
        <v>18</v>
      </c>
      <c r="B21" s="30" t="s">
        <v>41</v>
      </c>
      <c r="C21" s="25" t="s">
        <v>2</v>
      </c>
      <c r="D21" s="26">
        <v>172</v>
      </c>
      <c r="E21" s="27">
        <v>650</v>
      </c>
      <c r="F21" s="28">
        <v>600</v>
      </c>
      <c r="G21" s="28">
        <v>697</v>
      </c>
      <c r="H21" s="28"/>
      <c r="I21" s="28">
        <f t="shared" si="0"/>
        <v>649</v>
      </c>
      <c r="J21" s="29">
        <f t="shared" si="1"/>
        <v>111628</v>
      </c>
    </row>
    <row r="22" spans="1:10" ht="15.75" x14ac:dyDescent="0.25">
      <c r="A22" s="2">
        <v>19</v>
      </c>
      <c r="B22" s="3" t="s">
        <v>42</v>
      </c>
      <c r="C22" s="4" t="s">
        <v>2</v>
      </c>
      <c r="D22" s="15">
        <v>8</v>
      </c>
      <c r="E22" s="13">
        <v>8140</v>
      </c>
      <c r="F22" s="12">
        <v>8000</v>
      </c>
      <c r="G22" s="12">
        <v>9396</v>
      </c>
      <c r="H22" s="12">
        <v>4328.33</v>
      </c>
      <c r="I22" s="12">
        <f t="shared" si="0"/>
        <v>8512</v>
      </c>
      <c r="J22" s="22">
        <f t="shared" si="1"/>
        <v>68096</v>
      </c>
    </row>
    <row r="23" spans="1:10" ht="15.75" x14ac:dyDescent="0.25">
      <c r="A23" s="2">
        <v>20</v>
      </c>
      <c r="B23" s="3" t="s">
        <v>43</v>
      </c>
      <c r="C23" s="4" t="s">
        <v>2</v>
      </c>
      <c r="D23" s="15">
        <v>60</v>
      </c>
      <c r="E23" s="13">
        <v>740</v>
      </c>
      <c r="F23" s="12">
        <v>700</v>
      </c>
      <c r="G23" s="12">
        <v>874</v>
      </c>
      <c r="H23" s="12"/>
      <c r="I23" s="12">
        <f t="shared" si="0"/>
        <v>771.33333333333337</v>
      </c>
      <c r="J23" s="22">
        <f t="shared" si="1"/>
        <v>46280</v>
      </c>
    </row>
    <row r="24" spans="1:10" ht="15.75" x14ac:dyDescent="0.25">
      <c r="A24" s="2">
        <v>21</v>
      </c>
      <c r="B24" s="5" t="s">
        <v>44</v>
      </c>
      <c r="C24" s="4" t="s">
        <v>2</v>
      </c>
      <c r="D24" s="15">
        <v>40</v>
      </c>
      <c r="E24" s="13">
        <v>1570</v>
      </c>
      <c r="F24" s="12">
        <v>1750</v>
      </c>
      <c r="G24" s="12">
        <v>1824</v>
      </c>
      <c r="H24" s="12"/>
      <c r="I24" s="12">
        <f t="shared" si="0"/>
        <v>1714.6666666666667</v>
      </c>
      <c r="J24" s="22">
        <f t="shared" si="1"/>
        <v>68586.666666666672</v>
      </c>
    </row>
    <row r="25" spans="1:10" ht="15.75" x14ac:dyDescent="0.25">
      <c r="A25" s="23">
        <v>22</v>
      </c>
      <c r="B25" s="30" t="s">
        <v>45</v>
      </c>
      <c r="C25" s="25" t="s">
        <v>2</v>
      </c>
      <c r="D25" s="26">
        <v>60</v>
      </c>
      <c r="E25" s="27">
        <v>3800</v>
      </c>
      <c r="F25" s="28">
        <v>3000</v>
      </c>
      <c r="G25" s="28">
        <v>3620</v>
      </c>
      <c r="H25" s="28">
        <v>1766.66</v>
      </c>
      <c r="I25" s="28">
        <f>AVERAGE(E25:H25)</f>
        <v>3046.665</v>
      </c>
      <c r="J25" s="29">
        <f t="shared" si="1"/>
        <v>182799.9</v>
      </c>
    </row>
    <row r="26" spans="1:10" ht="15.75" x14ac:dyDescent="0.25">
      <c r="A26" s="2">
        <v>23</v>
      </c>
      <c r="B26" s="5" t="s">
        <v>46</v>
      </c>
      <c r="C26" s="4" t="s">
        <v>2</v>
      </c>
      <c r="D26" s="15">
        <v>8</v>
      </c>
      <c r="E26" s="13">
        <v>4250</v>
      </c>
      <c r="F26" s="12">
        <v>7500</v>
      </c>
      <c r="G26" s="12">
        <v>9986</v>
      </c>
      <c r="H26" s="12">
        <v>2460.66</v>
      </c>
      <c r="I26" s="12">
        <f>AVERAGE(E26:H26)</f>
        <v>6049.165</v>
      </c>
      <c r="J26" s="22">
        <f t="shared" si="1"/>
        <v>48393.32</v>
      </c>
    </row>
    <row r="27" spans="1:10" ht="15.75" x14ac:dyDescent="0.25">
      <c r="A27" s="2">
        <v>24</v>
      </c>
      <c r="B27" s="5" t="s">
        <v>47</v>
      </c>
      <c r="C27" s="4" t="s">
        <v>2</v>
      </c>
      <c r="D27" s="15">
        <v>100</v>
      </c>
      <c r="E27" s="13">
        <v>110</v>
      </c>
      <c r="F27" s="12">
        <v>100</v>
      </c>
      <c r="G27" s="12">
        <v>114</v>
      </c>
      <c r="H27" s="12"/>
      <c r="I27" s="12">
        <f t="shared" si="0"/>
        <v>108</v>
      </c>
      <c r="J27" s="22">
        <f t="shared" si="1"/>
        <v>10800</v>
      </c>
    </row>
    <row r="28" spans="1:10" ht="15.75" x14ac:dyDescent="0.25">
      <c r="A28" s="2">
        <v>25</v>
      </c>
      <c r="B28" s="5" t="s">
        <v>48</v>
      </c>
      <c r="C28" s="4" t="s">
        <v>2</v>
      </c>
      <c r="D28" s="15">
        <v>30</v>
      </c>
      <c r="E28" s="13">
        <v>770</v>
      </c>
      <c r="F28" s="12">
        <v>1300</v>
      </c>
      <c r="G28" s="12">
        <v>1471</v>
      </c>
      <c r="H28" s="12"/>
      <c r="I28" s="12">
        <f t="shared" si="0"/>
        <v>1180.3333333333333</v>
      </c>
      <c r="J28" s="22">
        <f t="shared" si="1"/>
        <v>35410</v>
      </c>
    </row>
    <row r="29" spans="1:10" ht="15.75" x14ac:dyDescent="0.25">
      <c r="A29" s="2">
        <v>26</v>
      </c>
      <c r="B29" s="5" t="s">
        <v>49</v>
      </c>
      <c r="C29" s="4" t="s">
        <v>2</v>
      </c>
      <c r="D29" s="15">
        <v>30</v>
      </c>
      <c r="E29" s="13">
        <v>2370</v>
      </c>
      <c r="F29" s="12">
        <v>1600</v>
      </c>
      <c r="G29" s="12">
        <v>2727</v>
      </c>
      <c r="H29" s="12"/>
      <c r="I29" s="12">
        <f t="shared" si="0"/>
        <v>2232.3333333333335</v>
      </c>
      <c r="J29" s="22">
        <f t="shared" si="1"/>
        <v>66970</v>
      </c>
    </row>
    <row r="30" spans="1:10" ht="15.75" x14ac:dyDescent="0.25">
      <c r="A30" s="23">
        <v>27</v>
      </c>
      <c r="B30" s="30" t="s">
        <v>50</v>
      </c>
      <c r="C30" s="25" t="s">
        <v>2</v>
      </c>
      <c r="D30" s="26">
        <v>42</v>
      </c>
      <c r="E30" s="27">
        <v>2100</v>
      </c>
      <c r="F30" s="28">
        <v>1700</v>
      </c>
      <c r="G30" s="28">
        <v>2212</v>
      </c>
      <c r="H30" s="28"/>
      <c r="I30" s="28">
        <f t="shared" si="0"/>
        <v>2004</v>
      </c>
      <c r="J30" s="29">
        <f t="shared" si="1"/>
        <v>84168</v>
      </c>
    </row>
    <row r="31" spans="1:10" ht="15.75" x14ac:dyDescent="0.25">
      <c r="A31" s="2">
        <v>28</v>
      </c>
      <c r="B31" s="5" t="s">
        <v>51</v>
      </c>
      <c r="C31" s="4" t="s">
        <v>2</v>
      </c>
      <c r="D31" s="15">
        <v>30</v>
      </c>
      <c r="E31" s="13">
        <v>778</v>
      </c>
      <c r="F31" s="12">
        <v>650</v>
      </c>
      <c r="G31" s="12">
        <v>922</v>
      </c>
      <c r="H31" s="12"/>
      <c r="I31" s="12">
        <f t="shared" si="0"/>
        <v>783.33333333333337</v>
      </c>
      <c r="J31" s="22">
        <f t="shared" si="1"/>
        <v>23500</v>
      </c>
    </row>
    <row r="32" spans="1:10" ht="15.75" x14ac:dyDescent="0.25">
      <c r="A32" s="2">
        <v>29</v>
      </c>
      <c r="B32" s="5" t="s">
        <v>52</v>
      </c>
      <c r="C32" s="4" t="s">
        <v>2</v>
      </c>
      <c r="D32" s="15">
        <v>4</v>
      </c>
      <c r="E32" s="13">
        <v>310</v>
      </c>
      <c r="F32" s="12">
        <v>350</v>
      </c>
      <c r="G32" s="12">
        <v>528</v>
      </c>
      <c r="H32" s="12"/>
      <c r="I32" s="12">
        <f t="shared" si="0"/>
        <v>396</v>
      </c>
      <c r="J32" s="22">
        <f t="shared" si="1"/>
        <v>1584</v>
      </c>
    </row>
    <row r="33" spans="1:10" ht="15.75" x14ac:dyDescent="0.25">
      <c r="A33" s="2">
        <v>30</v>
      </c>
      <c r="B33" s="5" t="s">
        <v>53</v>
      </c>
      <c r="C33" s="4" t="s">
        <v>2</v>
      </c>
      <c r="D33" s="15">
        <v>4</v>
      </c>
      <c r="E33" s="13">
        <v>290</v>
      </c>
      <c r="F33" s="12">
        <v>300</v>
      </c>
      <c r="G33" s="12">
        <v>409</v>
      </c>
      <c r="H33" s="12"/>
      <c r="I33" s="12">
        <f t="shared" si="0"/>
        <v>333</v>
      </c>
      <c r="J33" s="22">
        <f t="shared" si="1"/>
        <v>1332</v>
      </c>
    </row>
    <row r="34" spans="1:10" ht="15.75" x14ac:dyDescent="0.25">
      <c r="A34" s="2">
        <v>31</v>
      </c>
      <c r="B34" s="5" t="s">
        <v>54</v>
      </c>
      <c r="C34" s="4" t="s">
        <v>2</v>
      </c>
      <c r="D34" s="15">
        <v>4</v>
      </c>
      <c r="E34" s="13">
        <v>285</v>
      </c>
      <c r="F34" s="12">
        <v>250</v>
      </c>
      <c r="G34" s="12">
        <v>270</v>
      </c>
      <c r="H34" s="12"/>
      <c r="I34" s="12">
        <f t="shared" si="0"/>
        <v>268.33333333333331</v>
      </c>
      <c r="J34" s="22">
        <f t="shared" si="1"/>
        <v>1073.3333333333333</v>
      </c>
    </row>
    <row r="35" spans="1:10" ht="15.75" x14ac:dyDescent="0.25">
      <c r="A35" s="2">
        <v>32</v>
      </c>
      <c r="B35" s="5" t="s">
        <v>55</v>
      </c>
      <c r="C35" s="4" t="s">
        <v>2</v>
      </c>
      <c r="D35" s="15">
        <v>42</v>
      </c>
      <c r="E35" s="13">
        <v>890</v>
      </c>
      <c r="F35" s="12">
        <v>625</v>
      </c>
      <c r="G35" s="12">
        <v>948</v>
      </c>
      <c r="H35" s="12"/>
      <c r="I35" s="12">
        <f t="shared" si="0"/>
        <v>821</v>
      </c>
      <c r="J35" s="22">
        <f t="shared" si="1"/>
        <v>34482</v>
      </c>
    </row>
    <row r="36" spans="1:10" ht="15.75" x14ac:dyDescent="0.25">
      <c r="A36" s="2">
        <v>33</v>
      </c>
      <c r="B36" s="5" t="s">
        <v>56</v>
      </c>
      <c r="C36" s="4" t="s">
        <v>2</v>
      </c>
      <c r="D36" s="15">
        <v>4</v>
      </c>
      <c r="E36" s="13">
        <v>210</v>
      </c>
      <c r="F36" s="12">
        <v>300</v>
      </c>
      <c r="G36" s="12">
        <v>260</v>
      </c>
      <c r="H36" s="12"/>
      <c r="I36" s="12">
        <f t="shared" si="0"/>
        <v>256.66666666666669</v>
      </c>
      <c r="J36" s="22">
        <f t="shared" si="1"/>
        <v>1026.6666666666667</v>
      </c>
    </row>
    <row r="37" spans="1:10" ht="15.75" x14ac:dyDescent="0.25">
      <c r="A37" s="2">
        <v>34</v>
      </c>
      <c r="B37" s="5" t="s">
        <v>57</v>
      </c>
      <c r="C37" s="4" t="s">
        <v>2</v>
      </c>
      <c r="D37" s="15">
        <v>20</v>
      </c>
      <c r="E37" s="13">
        <v>1290</v>
      </c>
      <c r="F37" s="12">
        <v>1000</v>
      </c>
      <c r="G37" s="12">
        <v>1524</v>
      </c>
      <c r="H37" s="12"/>
      <c r="I37" s="12">
        <f t="shared" si="0"/>
        <v>1271.3333333333333</v>
      </c>
      <c r="J37" s="22">
        <f t="shared" si="1"/>
        <v>25426.666666666664</v>
      </c>
    </row>
    <row r="38" spans="1:10" ht="15.75" x14ac:dyDescent="0.25">
      <c r="A38" s="23">
        <v>35</v>
      </c>
      <c r="B38" s="30" t="s">
        <v>58</v>
      </c>
      <c r="C38" s="25" t="s">
        <v>2</v>
      </c>
      <c r="D38" s="26">
        <v>14</v>
      </c>
      <c r="E38" s="31" t="s">
        <v>13</v>
      </c>
      <c r="F38" s="28">
        <v>7500</v>
      </c>
      <c r="G38" s="28">
        <v>10000</v>
      </c>
      <c r="H38" s="28">
        <v>4846.66</v>
      </c>
      <c r="I38" s="28">
        <f>AVERAGE(E38:H38)</f>
        <v>7448.8866666666663</v>
      </c>
      <c r="J38" s="29">
        <f>D38*I38</f>
        <v>104284.41333333333</v>
      </c>
    </row>
    <row r="39" spans="1:10" ht="15.75" x14ac:dyDescent="0.25">
      <c r="A39" s="2">
        <v>36</v>
      </c>
      <c r="B39" s="5" t="s">
        <v>59</v>
      </c>
      <c r="C39" s="4" t="s">
        <v>2</v>
      </c>
      <c r="D39" s="15">
        <v>14</v>
      </c>
      <c r="E39" s="13">
        <v>3100</v>
      </c>
      <c r="F39" s="12">
        <v>4300</v>
      </c>
      <c r="G39" s="12">
        <v>4017</v>
      </c>
      <c r="H39" s="12"/>
      <c r="I39" s="12">
        <f t="shared" si="0"/>
        <v>3805.6666666666665</v>
      </c>
      <c r="J39" s="22">
        <f t="shared" si="1"/>
        <v>53279.333333333328</v>
      </c>
    </row>
    <row r="40" spans="1:10" ht="15.75" x14ac:dyDescent="0.25">
      <c r="A40" s="2">
        <v>37</v>
      </c>
      <c r="B40" s="5" t="s">
        <v>3</v>
      </c>
      <c r="C40" s="4" t="s">
        <v>2</v>
      </c>
      <c r="D40" s="15">
        <v>130</v>
      </c>
      <c r="E40" s="13">
        <v>150</v>
      </c>
      <c r="F40" s="12">
        <v>65</v>
      </c>
      <c r="G40" s="12">
        <v>80</v>
      </c>
      <c r="H40" s="12"/>
      <c r="I40" s="12">
        <f t="shared" si="0"/>
        <v>98.333333333333329</v>
      </c>
      <c r="J40" s="22">
        <f t="shared" si="1"/>
        <v>12783.333333333332</v>
      </c>
    </row>
    <row r="41" spans="1:10" ht="15.75" x14ac:dyDescent="0.25">
      <c r="A41" s="2">
        <v>38</v>
      </c>
      <c r="B41" s="5" t="s">
        <v>4</v>
      </c>
      <c r="C41" s="4" t="s">
        <v>2</v>
      </c>
      <c r="D41" s="15">
        <v>130</v>
      </c>
      <c r="E41" s="13">
        <v>150</v>
      </c>
      <c r="F41" s="12">
        <v>25</v>
      </c>
      <c r="G41" s="12">
        <v>80</v>
      </c>
      <c r="H41" s="12"/>
      <c r="I41" s="12">
        <f t="shared" si="0"/>
        <v>85</v>
      </c>
      <c r="J41" s="22">
        <f t="shared" si="1"/>
        <v>11050</v>
      </c>
    </row>
    <row r="42" spans="1:10" ht="15.75" x14ac:dyDescent="0.25">
      <c r="A42" s="2">
        <v>39</v>
      </c>
      <c r="B42" s="5" t="s">
        <v>5</v>
      </c>
      <c r="C42" s="4" t="s">
        <v>2</v>
      </c>
      <c r="D42" s="15">
        <v>60</v>
      </c>
      <c r="E42" s="13">
        <v>180</v>
      </c>
      <c r="F42" s="12">
        <v>30</v>
      </c>
      <c r="G42" s="12">
        <v>100</v>
      </c>
      <c r="H42" s="12"/>
      <c r="I42" s="12">
        <f t="shared" si="0"/>
        <v>103.33333333333333</v>
      </c>
      <c r="J42" s="22">
        <f t="shared" si="1"/>
        <v>6200</v>
      </c>
    </row>
    <row r="43" spans="1:10" ht="15.75" x14ac:dyDescent="0.25">
      <c r="A43" s="2">
        <v>40</v>
      </c>
      <c r="B43" s="5" t="s">
        <v>6</v>
      </c>
      <c r="C43" s="4" t="s">
        <v>2</v>
      </c>
      <c r="D43" s="15">
        <v>60</v>
      </c>
      <c r="E43" s="13">
        <v>150</v>
      </c>
      <c r="F43" s="12">
        <v>30</v>
      </c>
      <c r="G43" s="12">
        <v>120</v>
      </c>
      <c r="H43" s="12"/>
      <c r="I43" s="12">
        <f t="shared" si="0"/>
        <v>100</v>
      </c>
      <c r="J43" s="22">
        <f t="shared" si="1"/>
        <v>6000</v>
      </c>
    </row>
    <row r="44" spans="1:10" ht="15.75" x14ac:dyDescent="0.25">
      <c r="A44" s="2">
        <v>41</v>
      </c>
      <c r="B44" s="5" t="s">
        <v>7</v>
      </c>
      <c r="C44" s="4" t="s">
        <v>2</v>
      </c>
      <c r="D44" s="15">
        <v>20</v>
      </c>
      <c r="E44" s="13">
        <v>120</v>
      </c>
      <c r="F44" s="12">
        <v>30</v>
      </c>
      <c r="G44" s="12">
        <v>100</v>
      </c>
      <c r="H44" s="12"/>
      <c r="I44" s="12">
        <f t="shared" si="0"/>
        <v>83.333333333333329</v>
      </c>
      <c r="J44" s="22">
        <f t="shared" si="1"/>
        <v>1666.6666666666665</v>
      </c>
    </row>
    <row r="45" spans="1:10" x14ac:dyDescent="0.25">
      <c r="A45" s="2">
        <v>42</v>
      </c>
      <c r="B45" s="32" t="s">
        <v>23</v>
      </c>
      <c r="C45" s="4" t="s">
        <v>2</v>
      </c>
      <c r="D45" s="15">
        <v>20</v>
      </c>
      <c r="E45" s="13">
        <v>120</v>
      </c>
      <c r="F45" s="12">
        <v>30</v>
      </c>
      <c r="G45" s="12">
        <v>120</v>
      </c>
      <c r="H45" s="12"/>
      <c r="I45" s="12">
        <f t="shared" si="0"/>
        <v>90</v>
      </c>
      <c r="J45" s="22">
        <f t="shared" si="1"/>
        <v>1800</v>
      </c>
    </row>
    <row r="46" spans="1:10" ht="15.75" x14ac:dyDescent="0.25">
      <c r="A46" s="2">
        <v>43</v>
      </c>
      <c r="B46" s="3" t="s">
        <v>8</v>
      </c>
      <c r="C46" s="4" t="s">
        <v>2</v>
      </c>
      <c r="D46" s="15">
        <v>30</v>
      </c>
      <c r="E46" s="13">
        <v>350</v>
      </c>
      <c r="F46" s="12">
        <v>75</v>
      </c>
      <c r="G46" s="12">
        <v>230</v>
      </c>
      <c r="H46" s="12"/>
      <c r="I46" s="12">
        <f t="shared" si="0"/>
        <v>218.33333333333334</v>
      </c>
      <c r="J46" s="22">
        <f t="shared" si="1"/>
        <v>6550</v>
      </c>
    </row>
    <row r="47" spans="1:10" ht="15.75" x14ac:dyDescent="0.25">
      <c r="A47" s="2">
        <v>44</v>
      </c>
      <c r="B47" s="5" t="s">
        <v>9</v>
      </c>
      <c r="C47" s="4" t="s">
        <v>2</v>
      </c>
      <c r="D47" s="15">
        <v>30</v>
      </c>
      <c r="E47" s="13">
        <v>300</v>
      </c>
      <c r="F47" s="12">
        <v>100</v>
      </c>
      <c r="G47" s="12">
        <v>190</v>
      </c>
      <c r="H47" s="12"/>
      <c r="I47" s="12">
        <f t="shared" si="0"/>
        <v>196.66666666666666</v>
      </c>
      <c r="J47" s="22">
        <f t="shared" si="1"/>
        <v>5900</v>
      </c>
    </row>
    <row r="48" spans="1:10" ht="15.75" x14ac:dyDescent="0.25">
      <c r="A48" s="2">
        <v>45</v>
      </c>
      <c r="B48" s="10" t="s">
        <v>10</v>
      </c>
      <c r="C48" s="11" t="s">
        <v>2</v>
      </c>
      <c r="D48" s="15">
        <v>30</v>
      </c>
      <c r="E48" s="13">
        <v>340</v>
      </c>
      <c r="F48" s="12">
        <v>75</v>
      </c>
      <c r="G48" s="12">
        <v>230</v>
      </c>
      <c r="H48" s="12"/>
      <c r="I48" s="12">
        <f t="shared" si="0"/>
        <v>215</v>
      </c>
      <c r="J48" s="22">
        <f t="shared" si="1"/>
        <v>6450</v>
      </c>
    </row>
    <row r="49" spans="1:10" ht="19.149999999999999" customHeight="1" x14ac:dyDescent="0.25">
      <c r="A49" s="2">
        <v>46</v>
      </c>
      <c r="B49" s="7" t="s">
        <v>14</v>
      </c>
      <c r="C49" s="6"/>
      <c r="D49" s="15">
        <v>30</v>
      </c>
      <c r="E49" s="13">
        <v>290</v>
      </c>
      <c r="F49" s="12">
        <v>100</v>
      </c>
      <c r="G49" s="12">
        <v>290</v>
      </c>
      <c r="H49" s="12"/>
      <c r="I49" s="12">
        <f t="shared" si="0"/>
        <v>226.66666666666666</v>
      </c>
      <c r="J49" s="22">
        <f t="shared" si="1"/>
        <v>6800</v>
      </c>
    </row>
    <row r="50" spans="1:10" x14ac:dyDescent="0.25">
      <c r="G50" s="38" t="s">
        <v>21</v>
      </c>
      <c r="H50" s="38"/>
      <c r="I50" s="21">
        <f>SUM(I4:I49)</f>
        <v>86917.964166666658</v>
      </c>
      <c r="J50" s="22">
        <f>SUM(J4:J49)</f>
        <v>1855028.8633333335</v>
      </c>
    </row>
    <row r="52" spans="1:10" ht="15.75" x14ac:dyDescent="0.25">
      <c r="G52" s="34"/>
      <c r="H52" s="34"/>
      <c r="I52" s="34"/>
      <c r="J52" s="34"/>
    </row>
    <row r="53" spans="1:10" ht="53.45" customHeight="1" x14ac:dyDescent="0.25">
      <c r="C53" s="35"/>
      <c r="D53" s="36"/>
      <c r="E53" s="36"/>
      <c r="F53" s="36"/>
      <c r="G53" s="36"/>
    </row>
  </sheetData>
  <mergeCells count="6">
    <mergeCell ref="A1:J1"/>
    <mergeCell ref="G52:J52"/>
    <mergeCell ref="C53:G53"/>
    <mergeCell ref="I2:I3"/>
    <mergeCell ref="G50:H50"/>
    <mergeCell ref="J2:J3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65" fitToWidth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Licitação CPL</cp:lastModifiedBy>
  <cp:lastPrinted>2025-01-21T14:20:11Z</cp:lastPrinted>
  <dcterms:created xsi:type="dcterms:W3CDTF">2024-10-31T12:49:37Z</dcterms:created>
  <dcterms:modified xsi:type="dcterms:W3CDTF">2025-05-30T13:38:52Z</dcterms:modified>
</cp:coreProperties>
</file>