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entemed\Desktop\"/>
    </mc:Choice>
  </mc:AlternateContent>
  <xr:revisionPtr revIDLastSave="0" documentId="13_ncr:1_{41BA1BDE-0AE1-4AC7-BAEC-04CA4260342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7" i="1" l="1"/>
  <c r="D6" i="1"/>
  <c r="D5" i="1"/>
  <c r="D17" i="1"/>
  <c r="D8" i="1" l="1"/>
  <c r="D18" i="1" s="1"/>
  <c r="D21" i="1" l="1"/>
  <c r="C21" i="1" s="1"/>
</calcChain>
</file>

<file path=xl/sharedStrings.xml><?xml version="1.0" encoding="utf-8"?>
<sst xmlns="http://schemas.openxmlformats.org/spreadsheetml/2006/main" count="47" uniqueCount="39">
  <si>
    <t>Descrição</t>
  </si>
  <si>
    <t>Valor (R$)</t>
  </si>
  <si>
    <t>A</t>
  </si>
  <si>
    <t>Preço de custo (incluindo todos os insumos)</t>
  </si>
  <si>
    <t>Percentual</t>
  </si>
  <si>
    <t>B</t>
  </si>
  <si>
    <t>Mão de obra</t>
  </si>
  <si>
    <t>C</t>
  </si>
  <si>
    <t>Frete Unitário</t>
  </si>
  <si>
    <t>D</t>
  </si>
  <si>
    <t>Despesas Fixas</t>
  </si>
  <si>
    <t>E</t>
  </si>
  <si>
    <t>Total das Despesas</t>
  </si>
  <si>
    <t>F</t>
  </si>
  <si>
    <t>IRPJ</t>
  </si>
  <si>
    <t>G</t>
  </si>
  <si>
    <t>CSLL</t>
  </si>
  <si>
    <t>H</t>
  </si>
  <si>
    <t>COFINS</t>
  </si>
  <si>
    <t>I</t>
  </si>
  <si>
    <t>PIS/PASEP</t>
  </si>
  <si>
    <t>J</t>
  </si>
  <si>
    <t>CPP</t>
  </si>
  <si>
    <t>K</t>
  </si>
  <si>
    <t>ISS/ISSQN</t>
  </si>
  <si>
    <t>L</t>
  </si>
  <si>
    <t>ICMS/ICMS Compensação</t>
  </si>
  <si>
    <t>M</t>
  </si>
  <si>
    <t>N</t>
  </si>
  <si>
    <t>Custos + Despesas</t>
  </si>
  <si>
    <t>LUCRO</t>
  </si>
  <si>
    <t>O</t>
  </si>
  <si>
    <t>Preço de Venda Unitário</t>
  </si>
  <si>
    <t>P</t>
  </si>
  <si>
    <t>Total Unitário</t>
  </si>
  <si>
    <t>Q</t>
  </si>
  <si>
    <t>Valor total do item</t>
  </si>
  <si>
    <t>Alíquota efetiva (SIMPLES)</t>
  </si>
  <si>
    <t xml:space="preserve">PLANILHA DE CUSTOS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</si>
</sst>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justify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8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A14" zoomScale="130" zoomScaleNormal="130" workbookViewId="0">
      <selection activeCell="G22" sqref="G22"/>
    </sheetView>
  </sheetViews>
  <sheetFormatPr defaultRowHeight="15" x14ac:dyDescent="0.25"/>
  <cols>
    <col min="1" max="1" width="11.42578125" customWidth="1"/>
    <col min="2" max="2" width="32.140625" customWidth="1"/>
    <col min="3" max="3" width="13.140625" customWidth="1"/>
    <col min="4" max="4" width="20.42578125" customWidth="1"/>
    <col min="6" max="6" width="10.5703125" bestFit="1" customWidth="1"/>
  </cols>
  <sheetData>
    <row r="1" spans="1:6" ht="15.75" thickBot="1" x14ac:dyDescent="0.3">
      <c r="A1" s="14" t="s">
        <v>38</v>
      </c>
      <c r="B1" s="15"/>
      <c r="C1" s="15"/>
      <c r="D1" s="16"/>
    </row>
    <row r="2" spans="1:6" ht="15.75" thickBot="1" x14ac:dyDescent="0.3">
      <c r="A2" s="12" t="s">
        <v>0</v>
      </c>
      <c r="B2" s="13"/>
      <c r="C2" s="1"/>
      <c r="D2" s="1" t="s">
        <v>1</v>
      </c>
      <c r="F2" s="11"/>
    </row>
    <row r="3" spans="1:6" ht="26.25" thickBot="1" x14ac:dyDescent="0.3">
      <c r="A3" s="2" t="s">
        <v>2</v>
      </c>
      <c r="B3" s="3" t="s">
        <v>3</v>
      </c>
      <c r="C3" s="1"/>
      <c r="D3" s="4">
        <v>79</v>
      </c>
      <c r="F3" s="11"/>
    </row>
    <row r="4" spans="1:6" ht="15.75" thickBot="1" x14ac:dyDescent="0.3">
      <c r="A4" s="12" t="s">
        <v>0</v>
      </c>
      <c r="B4" s="13"/>
      <c r="C4" s="1" t="s">
        <v>4</v>
      </c>
      <c r="D4" s="1" t="s">
        <v>1</v>
      </c>
      <c r="F4" s="11"/>
    </row>
    <row r="5" spans="1:6" ht="15.75" thickBot="1" x14ac:dyDescent="0.3">
      <c r="A5" s="2" t="s">
        <v>5</v>
      </c>
      <c r="B5" s="3" t="s">
        <v>6</v>
      </c>
      <c r="C5" s="5">
        <v>0.08</v>
      </c>
      <c r="D5" s="4">
        <f>D3*C5</f>
        <v>6.32</v>
      </c>
      <c r="F5" s="11"/>
    </row>
    <row r="6" spans="1:6" ht="15.75" thickBot="1" x14ac:dyDescent="0.3">
      <c r="A6" s="2" t="s">
        <v>7</v>
      </c>
      <c r="B6" s="3" t="s">
        <v>8</v>
      </c>
      <c r="C6" s="5">
        <v>0.01</v>
      </c>
      <c r="D6" s="4">
        <f>D3*C6</f>
        <v>0.79</v>
      </c>
      <c r="F6" s="11"/>
    </row>
    <row r="7" spans="1:6" ht="15.75" thickBot="1" x14ac:dyDescent="0.3">
      <c r="A7" s="2" t="s">
        <v>9</v>
      </c>
      <c r="B7" s="3" t="s">
        <v>10</v>
      </c>
      <c r="C7" s="5">
        <v>0.1</v>
      </c>
      <c r="D7" s="4">
        <f>D3*C7</f>
        <v>7.9</v>
      </c>
      <c r="F7" s="11"/>
    </row>
    <row r="8" spans="1:6" ht="15.75" thickBot="1" x14ac:dyDescent="0.3">
      <c r="A8" s="6" t="s">
        <v>11</v>
      </c>
      <c r="B8" s="7" t="s">
        <v>12</v>
      </c>
      <c r="C8" s="8">
        <f>C5+C6+C7</f>
        <v>0.19</v>
      </c>
      <c r="D8" s="9">
        <f>SUM(D5:D7)</f>
        <v>15.010000000000002</v>
      </c>
      <c r="F8" s="11"/>
    </row>
    <row r="9" spans="1:6" ht="15.75" thickBot="1" x14ac:dyDescent="0.3">
      <c r="A9" s="2"/>
      <c r="B9" s="3"/>
      <c r="C9" s="1"/>
      <c r="D9" s="1"/>
      <c r="F9" s="11"/>
    </row>
    <row r="10" spans="1:6" ht="15.75" thickBot="1" x14ac:dyDescent="0.3">
      <c r="A10" s="2" t="s">
        <v>13</v>
      </c>
      <c r="B10" s="3" t="s">
        <v>14</v>
      </c>
      <c r="C10" s="5">
        <v>0</v>
      </c>
      <c r="D10" s="4">
        <v>0</v>
      </c>
      <c r="F10" s="11"/>
    </row>
    <row r="11" spans="1:6" ht="15.75" thickBot="1" x14ac:dyDescent="0.3">
      <c r="A11" s="2" t="s">
        <v>15</v>
      </c>
      <c r="B11" s="3" t="s">
        <v>16</v>
      </c>
      <c r="C11" s="5">
        <v>0</v>
      </c>
      <c r="D11" s="4">
        <v>0</v>
      </c>
      <c r="F11" s="11"/>
    </row>
    <row r="12" spans="1:6" ht="15.75" thickBot="1" x14ac:dyDescent="0.3">
      <c r="A12" s="2" t="s">
        <v>17</v>
      </c>
      <c r="B12" s="3" t="s">
        <v>18</v>
      </c>
      <c r="C12" s="5">
        <v>0</v>
      </c>
      <c r="D12" s="4">
        <v>0</v>
      </c>
      <c r="F12" s="11"/>
    </row>
    <row r="13" spans="1:6" ht="15.75" thickBot="1" x14ac:dyDescent="0.3">
      <c r="A13" s="2" t="s">
        <v>19</v>
      </c>
      <c r="B13" s="3" t="s">
        <v>20</v>
      </c>
      <c r="C13" s="5">
        <v>0</v>
      </c>
      <c r="D13" s="4">
        <v>0</v>
      </c>
      <c r="F13" s="11"/>
    </row>
    <row r="14" spans="1:6" ht="15.75" thickBot="1" x14ac:dyDescent="0.3">
      <c r="A14" s="2" t="s">
        <v>21</v>
      </c>
      <c r="B14" s="3" t="s">
        <v>22</v>
      </c>
      <c r="C14" s="5">
        <v>0</v>
      </c>
      <c r="D14" s="4">
        <v>0</v>
      </c>
      <c r="F14" s="11"/>
    </row>
    <row r="15" spans="1:6" ht="15.75" thickBot="1" x14ac:dyDescent="0.3">
      <c r="A15" s="2" t="s">
        <v>23</v>
      </c>
      <c r="B15" s="3" t="s">
        <v>24</v>
      </c>
      <c r="C15" s="5">
        <v>0</v>
      </c>
      <c r="D15" s="4">
        <v>0</v>
      </c>
      <c r="F15" s="11"/>
    </row>
    <row r="16" spans="1:6" ht="15.75" thickBot="1" x14ac:dyDescent="0.3">
      <c r="A16" s="2" t="s">
        <v>25</v>
      </c>
      <c r="B16" s="3" t="s">
        <v>26</v>
      </c>
      <c r="C16" s="5">
        <v>0</v>
      </c>
      <c r="D16" s="4">
        <v>0</v>
      </c>
      <c r="F16" s="11"/>
    </row>
    <row r="17" spans="1:6" ht="15.75" thickBot="1" x14ac:dyDescent="0.3">
      <c r="A17" s="2" t="s">
        <v>27</v>
      </c>
      <c r="B17" s="3" t="s">
        <v>37</v>
      </c>
      <c r="C17" s="5">
        <v>0.12</v>
      </c>
      <c r="D17" s="4">
        <f>C17*D24</f>
        <v>21.119999999999997</v>
      </c>
      <c r="F17" s="11"/>
    </row>
    <row r="18" spans="1:6" ht="15.75" thickBot="1" x14ac:dyDescent="0.3">
      <c r="A18" s="6" t="s">
        <v>28</v>
      </c>
      <c r="B18" s="7" t="s">
        <v>29</v>
      </c>
      <c r="C18" s="10"/>
      <c r="D18" s="9">
        <f>D3+D8+D17</f>
        <v>115.13</v>
      </c>
      <c r="F18" s="11"/>
    </row>
    <row r="19" spans="1:6" ht="15.75" thickBot="1" x14ac:dyDescent="0.3">
      <c r="A19" s="14" t="s">
        <v>30</v>
      </c>
      <c r="B19" s="15"/>
      <c r="C19" s="15"/>
      <c r="D19" s="16"/>
      <c r="F19" s="11"/>
    </row>
    <row r="20" spans="1:6" ht="15.75" thickBot="1" x14ac:dyDescent="0.3">
      <c r="A20" s="12" t="s">
        <v>0</v>
      </c>
      <c r="B20" s="13"/>
      <c r="C20" s="1" t="s">
        <v>4</v>
      </c>
      <c r="D20" s="1" t="s">
        <v>1</v>
      </c>
      <c r="F20" s="11"/>
    </row>
    <row r="21" spans="1:6" ht="15.75" thickBot="1" x14ac:dyDescent="0.3">
      <c r="A21" s="2" t="s">
        <v>31</v>
      </c>
      <c r="B21" s="3" t="s">
        <v>32</v>
      </c>
      <c r="C21" s="5">
        <f>D21/D24</f>
        <v>0.34585227272727276</v>
      </c>
      <c r="D21" s="4">
        <f>D24-D18</f>
        <v>60.870000000000005</v>
      </c>
      <c r="F21" s="11"/>
    </row>
    <row r="22" spans="1:6" ht="15.75" thickBot="1" x14ac:dyDescent="0.3">
      <c r="A22" s="2"/>
      <c r="B22" s="3"/>
      <c r="C22" s="1"/>
      <c r="D22" s="1"/>
      <c r="F22" s="11"/>
    </row>
    <row r="23" spans="1:6" ht="15.75" thickBot="1" x14ac:dyDescent="0.3">
      <c r="A23" s="12" t="s">
        <v>0</v>
      </c>
      <c r="B23" s="13"/>
      <c r="C23" s="1" t="s">
        <v>4</v>
      </c>
      <c r="D23" s="1" t="s">
        <v>1</v>
      </c>
      <c r="F23" s="11"/>
    </row>
    <row r="24" spans="1:6" ht="15.75" thickBot="1" x14ac:dyDescent="0.3">
      <c r="A24" s="2" t="s">
        <v>33</v>
      </c>
      <c r="B24" s="3" t="s">
        <v>34</v>
      </c>
      <c r="C24" s="1"/>
      <c r="D24" s="4">
        <v>176</v>
      </c>
      <c r="F24" s="11"/>
    </row>
    <row r="25" spans="1:6" ht="15.75" thickBot="1" x14ac:dyDescent="0.3">
      <c r="A25" s="2" t="s">
        <v>35</v>
      </c>
      <c r="B25" s="3" t="s">
        <v>36</v>
      </c>
      <c r="C25" s="1"/>
      <c r="D25" s="4">
        <v>1056</v>
      </c>
      <c r="F25" s="11"/>
    </row>
  </sheetData>
  <mergeCells count="6">
    <mergeCell ref="A23:B23"/>
    <mergeCell ref="A1:D1"/>
    <mergeCell ref="A2:B2"/>
    <mergeCell ref="A4:B4"/>
    <mergeCell ref="A19:D19"/>
    <mergeCell ref="A20:B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Tadeu Penido</dc:creator>
  <cp:lastModifiedBy>DENTEMED EQUIPAMENTOS ODONTOLOGICOS</cp:lastModifiedBy>
  <dcterms:created xsi:type="dcterms:W3CDTF">2019-11-07T02:56:23Z</dcterms:created>
  <dcterms:modified xsi:type="dcterms:W3CDTF">2026-09-03T13:47:03Z</dcterms:modified>
</cp:coreProperties>
</file>