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gulação19\Downloads\"/>
    </mc:Choice>
  </mc:AlternateContent>
  <xr:revisionPtr revIDLastSave="0" documentId="13_ncr:1_{B6AA3677-31A1-4AD5-94C8-F5745949CB3E}" xr6:coauthVersionLast="47" xr6:coauthVersionMax="47" xr10:uidLastSave="{00000000-0000-0000-0000-000000000000}"/>
  <bookViews>
    <workbookView xWindow="-120" yWindow="-120" windowWidth="29040" windowHeight="15840" xr2:uid="{377FD240-9BF2-44A3-B370-0258CA368339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14" i="1"/>
  <c r="E15" i="1"/>
  <c r="E16" i="1"/>
  <c r="E13" i="1"/>
  <c r="C20" i="1"/>
  <c r="E20" i="1" s="1"/>
  <c r="C21" i="1"/>
  <c r="E21" i="1" s="1"/>
  <c r="C19" i="1"/>
  <c r="E19" i="1" s="1"/>
  <c r="C6" i="1"/>
  <c r="E6" i="1" s="1"/>
  <c r="C7" i="1"/>
  <c r="E7" i="1" s="1"/>
  <c r="C8" i="1"/>
  <c r="E8" i="1" s="1"/>
  <c r="C9" i="1"/>
  <c r="E9" i="1" s="1"/>
  <c r="C10" i="1"/>
  <c r="E10" i="1" s="1"/>
  <c r="C5" i="1"/>
  <c r="E5" i="1" s="1"/>
  <c r="E23" i="1" l="1"/>
</calcChain>
</file>

<file path=xl/sharedStrings.xml><?xml version="1.0" encoding="utf-8"?>
<sst xmlns="http://schemas.openxmlformats.org/spreadsheetml/2006/main" count="40" uniqueCount="29">
  <si>
    <t>Especialidades</t>
  </si>
  <si>
    <t>Especialidade</t>
  </si>
  <si>
    <t>Consultas Cardiologia</t>
  </si>
  <si>
    <t>Consultas Dermatologia</t>
  </si>
  <si>
    <t>Consultas Ortopedia</t>
  </si>
  <si>
    <t>Consultas Otorrinolaringologia</t>
  </si>
  <si>
    <t>Consultas Reumatologia</t>
  </si>
  <si>
    <t>Procedimentos Oftalmológicos</t>
  </si>
  <si>
    <t>Oftalmologia - Biometria Ultrassônica (Monocular) 2x</t>
  </si>
  <si>
    <t>Oftalmologia - Mapeamento de Retina</t>
  </si>
  <si>
    <t>Oftalmologia - Microscopia Especular De Córnea</t>
  </si>
  <si>
    <t>Oftalmologia – Tonometria</t>
  </si>
  <si>
    <t>Procedimentos de Apoio Diagnóstico</t>
  </si>
  <si>
    <t>Procedimento</t>
  </si>
  <si>
    <t>Eletrocardiograma</t>
  </si>
  <si>
    <t>Ultrassonografia</t>
  </si>
  <si>
    <t>Mamografia</t>
  </si>
  <si>
    <t>Colonoscopia</t>
  </si>
  <si>
    <t>Fila de Espera</t>
  </si>
  <si>
    <t>80% da Fila de Espera</t>
  </si>
  <si>
    <t>70 - 75% da Fila de Oftalmologia</t>
  </si>
  <si>
    <t>-</t>
  </si>
  <si>
    <t xml:space="preserve">MÉMORIA DE CÁLCULO </t>
  </si>
  <si>
    <t>Nota 2: Para os procedimentos oftalmológicos, foi considerado entre 70% e 75% da fila de espera de consultas em oftalmologia.</t>
  </si>
  <si>
    <t>Consultas Oftalmologia</t>
  </si>
  <si>
    <t>Nota 1: Os quantitativos de especialidades e procedimentos de apoio diagnóstico foram definidos considerando aproximadamente 80% da fila de espera dos procedimentos, visando à redução da demanda reprimida.</t>
  </si>
  <si>
    <t>Valor Unitário</t>
  </si>
  <si>
    <t>Valor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</si>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</sst>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&quot;R$&quot;\ #,##0.00;[Red]\-&quot;R$&quot;\ #,##0.00"/>
    <numFmt numFmtId="170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8"/>
      <color rgb="FF000000"/>
      <name val="Bookman Old Style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164" fontId="4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17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3" fontId="4" fillId="3" borderId="0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/>
    </xf>
    <xf numFmtId="8" fontId="6" fillId="4" borderId="1" xfId="0" applyNumberFormat="1" applyFont="1" applyFill="1" applyBorder="1" applyAlignment="1">
      <alignment horizontal="center"/>
    </xf>
    <xf numFmtId="8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84DD-6B07-4A15-ACFD-4AF61CCB9681}">
  <dimension ref="A1:E26"/>
  <sheetViews>
    <sheetView tabSelected="1" zoomScale="98" workbookViewId="0">
      <selection activeCell="J4" sqref="J4"/>
    </sheetView>
  </sheetViews>
  <sheetFormatPr defaultRowHeight="15" x14ac:dyDescent="0.25"/>
  <cols>
    <col min="1" max="1" width="42.85546875" customWidth="1"/>
    <col min="2" max="2" width="15.28515625" style="1" bestFit="1" customWidth="1"/>
    <col min="3" max="3" width="18.42578125" style="1" customWidth="1"/>
    <col min="4" max="4" width="14.28515625" customWidth="1"/>
    <col min="5" max="5" width="15.7109375" style="1" bestFit="1" customWidth="1"/>
  </cols>
  <sheetData>
    <row r="1" spans="1:5" x14ac:dyDescent="0.25">
      <c r="A1" s="2" t="s">
        <v>22</v>
      </c>
      <c r="B1" s="2"/>
      <c r="C1" s="2"/>
      <c r="D1" s="2"/>
      <c r="E1" s="2"/>
    </row>
    <row r="2" spans="1:5" x14ac:dyDescent="0.25">
      <c r="A2" s="6"/>
      <c r="B2" s="7"/>
      <c r="C2" s="7"/>
      <c r="D2" s="6"/>
      <c r="E2" s="7"/>
    </row>
    <row r="3" spans="1:5" x14ac:dyDescent="0.25">
      <c r="A3" s="24" t="s">
        <v>0</v>
      </c>
      <c r="B3" s="24"/>
      <c r="C3" s="24"/>
      <c r="D3" s="24"/>
      <c r="E3" s="24"/>
    </row>
    <row r="4" spans="1:5" ht="25.5" x14ac:dyDescent="0.25">
      <c r="A4" s="8" t="s">
        <v>1</v>
      </c>
      <c r="B4" s="9" t="s">
        <v>18</v>
      </c>
      <c r="C4" s="10" t="s">
        <v>19</v>
      </c>
      <c r="D4" s="10" t="s">
        <v>26</v>
      </c>
      <c r="E4" s="10" t="s">
        <v>27</v>
      </c>
    </row>
    <row r="5" spans="1:5" x14ac:dyDescent="0.25">
      <c r="A5" s="11" t="s">
        <v>24</v>
      </c>
      <c r="B5" s="12">
        <v>7125</v>
      </c>
      <c r="C5" s="12">
        <f>B5*0.8</f>
        <v>5700</v>
      </c>
      <c r="D5" s="4">
        <v>165.67</v>
      </c>
      <c r="E5" s="13">
        <f>C5*D5</f>
        <v>944318.99999999988</v>
      </c>
    </row>
    <row r="6" spans="1:5" x14ac:dyDescent="0.25">
      <c r="A6" s="14" t="s">
        <v>2</v>
      </c>
      <c r="B6" s="15">
        <v>3750</v>
      </c>
      <c r="C6" s="12">
        <f t="shared" ref="C6:C10" si="0">B6*0.8</f>
        <v>3000</v>
      </c>
      <c r="D6" s="4">
        <v>172.67</v>
      </c>
      <c r="E6" s="13">
        <f t="shared" ref="E6:E10" si="1">C6*D6</f>
        <v>518009.99999999994</v>
      </c>
    </row>
    <row r="7" spans="1:5" x14ac:dyDescent="0.25">
      <c r="A7" s="14" t="s">
        <v>3</v>
      </c>
      <c r="B7" s="16">
        <v>750</v>
      </c>
      <c r="C7" s="12">
        <f t="shared" si="0"/>
        <v>600</v>
      </c>
      <c r="D7" s="4">
        <v>172.67</v>
      </c>
      <c r="E7" s="13">
        <f t="shared" si="1"/>
        <v>103601.99999999999</v>
      </c>
    </row>
    <row r="8" spans="1:5" x14ac:dyDescent="0.25">
      <c r="A8" s="14" t="s">
        <v>4</v>
      </c>
      <c r="B8" s="15">
        <v>5000</v>
      </c>
      <c r="C8" s="12">
        <f t="shared" si="0"/>
        <v>4000</v>
      </c>
      <c r="D8" s="4">
        <v>172.67</v>
      </c>
      <c r="E8" s="13">
        <f t="shared" si="1"/>
        <v>690680</v>
      </c>
    </row>
    <row r="9" spans="1:5" x14ac:dyDescent="0.25">
      <c r="A9" s="14" t="s">
        <v>5</v>
      </c>
      <c r="B9" s="16">
        <v>750</v>
      </c>
      <c r="C9" s="12">
        <f t="shared" si="0"/>
        <v>600</v>
      </c>
      <c r="D9" s="4">
        <v>172.67</v>
      </c>
      <c r="E9" s="13">
        <f t="shared" si="1"/>
        <v>103601.99999999999</v>
      </c>
    </row>
    <row r="10" spans="1:5" x14ac:dyDescent="0.25">
      <c r="A10" s="14" t="s">
        <v>6</v>
      </c>
      <c r="B10" s="16">
        <v>625</v>
      </c>
      <c r="C10" s="12">
        <f t="shared" si="0"/>
        <v>500</v>
      </c>
      <c r="D10" s="4">
        <v>194</v>
      </c>
      <c r="E10" s="13">
        <f t="shared" si="1"/>
        <v>97000</v>
      </c>
    </row>
    <row r="11" spans="1:5" x14ac:dyDescent="0.25">
      <c r="A11" s="24" t="s">
        <v>7</v>
      </c>
      <c r="B11" s="24"/>
      <c r="C11" s="24"/>
      <c r="D11" s="24"/>
      <c r="E11" s="24"/>
    </row>
    <row r="12" spans="1:5" ht="25.5" x14ac:dyDescent="0.25">
      <c r="A12" s="8" t="s">
        <v>13</v>
      </c>
      <c r="B12" s="9" t="s">
        <v>18</v>
      </c>
      <c r="C12" s="10" t="s">
        <v>20</v>
      </c>
      <c r="D12" s="10" t="s">
        <v>26</v>
      </c>
      <c r="E12" s="10" t="s">
        <v>27</v>
      </c>
    </row>
    <row r="13" spans="1:5" x14ac:dyDescent="0.25">
      <c r="A13" s="17" t="s">
        <v>8</v>
      </c>
      <c r="B13" s="18" t="s">
        <v>21</v>
      </c>
      <c r="C13" s="15">
        <v>4000</v>
      </c>
      <c r="D13" s="4">
        <v>35.83</v>
      </c>
      <c r="E13" s="26">
        <f>C13*D13</f>
        <v>143320</v>
      </c>
    </row>
    <row r="14" spans="1:5" x14ac:dyDescent="0.25">
      <c r="A14" s="17" t="s">
        <v>9</v>
      </c>
      <c r="B14" s="18" t="s">
        <v>21</v>
      </c>
      <c r="C14" s="15">
        <v>4100</v>
      </c>
      <c r="D14" s="4">
        <v>35.83</v>
      </c>
      <c r="E14" s="26">
        <f t="shared" ref="E14:E16" si="2">C14*D14</f>
        <v>146903</v>
      </c>
    </row>
    <row r="15" spans="1:5" x14ac:dyDescent="0.25">
      <c r="A15" s="17" t="s">
        <v>10</v>
      </c>
      <c r="B15" s="18" t="s">
        <v>21</v>
      </c>
      <c r="C15" s="15">
        <v>4200</v>
      </c>
      <c r="D15" s="4">
        <v>35.83</v>
      </c>
      <c r="E15" s="26">
        <f t="shared" si="2"/>
        <v>150486</v>
      </c>
    </row>
    <row r="16" spans="1:5" x14ac:dyDescent="0.25">
      <c r="A16" s="17" t="s">
        <v>11</v>
      </c>
      <c r="B16" s="18" t="s">
        <v>21</v>
      </c>
      <c r="C16" s="15">
        <v>4300</v>
      </c>
      <c r="D16" s="4">
        <v>35.83</v>
      </c>
      <c r="E16" s="26">
        <f t="shared" si="2"/>
        <v>154069</v>
      </c>
    </row>
    <row r="17" spans="1:5" x14ac:dyDescent="0.25">
      <c r="A17" s="24" t="s">
        <v>12</v>
      </c>
      <c r="B17" s="24"/>
      <c r="C17" s="24"/>
      <c r="D17" s="24"/>
      <c r="E17" s="24"/>
    </row>
    <row r="18" spans="1:5" ht="25.5" x14ac:dyDescent="0.25">
      <c r="A18" s="8" t="s">
        <v>13</v>
      </c>
      <c r="B18" s="9" t="s">
        <v>18</v>
      </c>
      <c r="C18" s="10" t="s">
        <v>19</v>
      </c>
      <c r="D18" s="10" t="s">
        <v>26</v>
      </c>
      <c r="E18" s="10" t="s">
        <v>27</v>
      </c>
    </row>
    <row r="19" spans="1:5" x14ac:dyDescent="0.25">
      <c r="A19" s="11" t="s">
        <v>14</v>
      </c>
      <c r="B19" s="12">
        <v>3750</v>
      </c>
      <c r="C19" s="12">
        <f>B19*0.8</f>
        <v>3000</v>
      </c>
      <c r="D19" s="4">
        <v>96.67</v>
      </c>
      <c r="E19" s="26">
        <f>C19*D19</f>
        <v>290010</v>
      </c>
    </row>
    <row r="20" spans="1:5" x14ac:dyDescent="0.25">
      <c r="A20" s="11" t="s">
        <v>15</v>
      </c>
      <c r="B20" s="12">
        <v>28000</v>
      </c>
      <c r="C20" s="12">
        <f t="shared" ref="C20:C21" si="3">B20*0.8</f>
        <v>22400</v>
      </c>
      <c r="D20" s="4">
        <v>257</v>
      </c>
      <c r="E20" s="26">
        <f t="shared" ref="E20:E22" si="4">C20*D20</f>
        <v>5756800</v>
      </c>
    </row>
    <row r="21" spans="1:5" x14ac:dyDescent="0.25">
      <c r="A21" s="11" t="s">
        <v>16</v>
      </c>
      <c r="B21" s="12">
        <v>5000</v>
      </c>
      <c r="C21" s="12">
        <f t="shared" si="3"/>
        <v>4000</v>
      </c>
      <c r="D21" s="4">
        <v>216.67</v>
      </c>
      <c r="E21" s="26">
        <f t="shared" si="4"/>
        <v>866680</v>
      </c>
    </row>
    <row r="22" spans="1:5" x14ac:dyDescent="0.25">
      <c r="A22" s="11" t="s">
        <v>17</v>
      </c>
      <c r="B22" s="18">
        <v>188</v>
      </c>
      <c r="C22" s="12">
        <v>150</v>
      </c>
      <c r="D22" s="4">
        <v>875</v>
      </c>
      <c r="E22" s="26">
        <f t="shared" si="4"/>
        <v>131250</v>
      </c>
    </row>
    <row r="23" spans="1:5" s="3" customFormat="1" x14ac:dyDescent="0.25">
      <c r="A23" s="25" t="s">
        <v>28</v>
      </c>
      <c r="B23" s="25"/>
      <c r="C23" s="25"/>
      <c r="D23" s="25"/>
      <c r="E23" s="27">
        <f>SUM(E5+E6+E7+E8+E9+E10+E13+E14+E15+E16+E19+E20+E21+E22)</f>
        <v>10096731</v>
      </c>
    </row>
    <row r="24" spans="1:5" s="3" customFormat="1" x14ac:dyDescent="0.25">
      <c r="A24" s="19"/>
      <c r="B24" s="20"/>
      <c r="C24" s="21"/>
      <c r="D24" s="5"/>
      <c r="E24" s="28"/>
    </row>
    <row r="25" spans="1:5" ht="22.5" customHeight="1" x14ac:dyDescent="0.25">
      <c r="A25" s="22" t="s">
        <v>25</v>
      </c>
      <c r="B25" s="23"/>
      <c r="C25" s="23"/>
      <c r="D25" s="23"/>
      <c r="E25" s="23"/>
    </row>
    <row r="26" spans="1:5" ht="15" customHeight="1" x14ac:dyDescent="0.25">
      <c r="A26" s="22" t="s">
        <v>23</v>
      </c>
      <c r="B26" s="23"/>
      <c r="C26" s="23"/>
      <c r="D26" s="23"/>
      <c r="E26" s="23"/>
    </row>
  </sheetData>
  <mergeCells count="7">
    <mergeCell ref="A3:E3"/>
    <mergeCell ref="A11:E11"/>
    <mergeCell ref="A17:E17"/>
    <mergeCell ref="A25:E25"/>
    <mergeCell ref="A26:E26"/>
    <mergeCell ref="A23:D23"/>
    <mergeCell ref="A1:E1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Tatiane Alves</dc:creator>
  <cp:lastModifiedBy>Regulação19</cp:lastModifiedBy>
  <dcterms:created xsi:type="dcterms:W3CDTF">2026-05-26T20:07:10Z</dcterms:created>
  <dcterms:modified xsi:type="dcterms:W3CDTF">2026-05-27T19:35:47Z</dcterms:modified>
</cp:coreProperties>
</file>