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ursos Humanos\Desktop\Certificado Digital\"/>
    </mc:Choice>
  </mc:AlternateContent>
  <xr:revisionPtr revIDLastSave="0" documentId="8_{65CD44C0-41B8-49DB-8F46-14723456DD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1" sheetId="1" r:id="rId1"/>
    <sheet name="Plan2" sheetId="2" r:id="rId2"/>
    <sheet name="Plan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1" l="1"/>
  <c r="P5" i="1" s="1"/>
  <c r="O6" i="1"/>
  <c r="P6" i="1" s="1"/>
  <c r="O7" i="1"/>
  <c r="P7" i="1" s="1"/>
  <c r="L7" i="1"/>
  <c r="L5" i="1"/>
  <c r="N7" i="1"/>
  <c r="J6" i="1"/>
  <c r="J7" i="1"/>
  <c r="J5" i="1"/>
  <c r="H6" i="1"/>
  <c r="H7" i="1"/>
  <c r="H5" i="1"/>
  <c r="F6" i="1"/>
  <c r="F7" i="1"/>
  <c r="F5" i="1"/>
  <c r="P8" i="1" l="1"/>
</calcChain>
</file>

<file path=xl/sharedStrings.xml><?xml version="1.0" encoding="utf-8"?>
<sst xmlns="http://schemas.openxmlformats.org/spreadsheetml/2006/main" count="31" uniqueCount="21">
  <si>
    <t>Para uso do PREVICARAZINHO</t>
  </si>
  <si>
    <t>Item</t>
  </si>
  <si>
    <t>Objeto</t>
  </si>
  <si>
    <t xml:space="preserve">Natureza </t>
  </si>
  <si>
    <t>do objeto</t>
  </si>
  <si>
    <t>Valor unit.</t>
  </si>
  <si>
    <t>Valor total</t>
  </si>
  <si>
    <t>Qnt.</t>
  </si>
  <si>
    <t>Fornecedor local</t>
  </si>
  <si>
    <t xml:space="preserve">Fornecedor local </t>
  </si>
  <si>
    <t xml:space="preserve">PREÇO MÉDIO </t>
  </si>
  <si>
    <t>PRÉVIA PESQUISA DE MERCADO</t>
  </si>
  <si>
    <t>VALOR TOTAL ESTIMADO</t>
  </si>
  <si>
    <t>VALOR TOTAL</t>
  </si>
  <si>
    <t>PREÇO ESTIMADO</t>
  </si>
  <si>
    <t>Soluções de TI</t>
  </si>
  <si>
    <t>Certificado A3 e-CPF: Pessoa física, emitido em mídia física (Smart Card) com respectivo leitor.</t>
  </si>
  <si>
    <t>Certificado A1 e-CPF: Pessoa física, armazenamento em arquivo digital (software).</t>
  </si>
  <si>
    <t>Certificado A1 e-CNPJ: Pessoa jurídica (Autarquia), armazenamento em arquivo digital (software).</t>
  </si>
  <si>
    <t>Id contratação PNCP: 87738530000110-1-000001/2026 Soledade</t>
  </si>
  <si>
    <t>Id contratação PNCP: 89348932000133-1-000001/2026 Júlio de Castilhos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</si>
</sst>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left"/>
    </xf>
    <xf numFmtId="44" fontId="0" fillId="0" borderId="3" xfId="1" applyFont="1" applyBorder="1" applyAlignment="1">
      <alignment horizontal="left"/>
    </xf>
    <xf numFmtId="44" fontId="0" fillId="0" borderId="1" xfId="1" applyFont="1" applyBorder="1" applyAlignment="1">
      <alignment horizontal="left"/>
    </xf>
    <xf numFmtId="44" fontId="0" fillId="0" borderId="0" xfId="1" applyFont="1" applyAlignment="1">
      <alignment horizontal="left"/>
    </xf>
    <xf numFmtId="44" fontId="0" fillId="0" borderId="3" xfId="1" applyFont="1" applyBorder="1" applyAlignment="1"/>
    <xf numFmtId="44" fontId="0" fillId="0" borderId="1" xfId="1" applyFont="1" applyBorder="1" applyAlignment="1"/>
    <xf numFmtId="44" fontId="0" fillId="0" borderId="0" xfId="1" applyFont="1" applyAlignment="1"/>
    <xf numFmtId="44" fontId="0" fillId="0" borderId="3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44" fontId="0" fillId="0" borderId="0" xfId="0" applyNumberFormat="1"/>
    <xf numFmtId="44" fontId="2" fillId="0" borderId="7" xfId="1" applyFont="1" applyBorder="1" applyAlignment="1">
      <alignment horizontal="left"/>
    </xf>
    <xf numFmtId="44" fontId="2" fillId="0" borderId="5" xfId="1" applyFont="1" applyBorder="1" applyAlignment="1">
      <alignment horizontal="left"/>
    </xf>
    <xf numFmtId="44" fontId="2" fillId="0" borderId="1" xfId="0" applyNumberFormat="1" applyFont="1" applyBorder="1" applyAlignment="1">
      <alignment horizontal="right"/>
    </xf>
    <xf numFmtId="44" fontId="3" fillId="2" borderId="1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4" fontId="0" fillId="2" borderId="1" xfId="1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"/>
  <sheetViews>
    <sheetView tabSelected="1" workbookViewId="0">
      <selection activeCell="N6" sqref="N6"/>
    </sheetView>
  </sheetViews>
  <sheetFormatPr defaultRowHeight="15" x14ac:dyDescent="0.25"/>
  <cols>
    <col min="1" max="1" width="6" customWidth="1"/>
    <col min="2" max="2" width="16.5703125" customWidth="1"/>
    <col min="3" max="3" width="55.42578125" customWidth="1"/>
    <col min="4" max="4" width="7" customWidth="1"/>
    <col min="5" max="5" width="13.28515625" customWidth="1"/>
    <col min="6" max="6" width="12.5703125" customWidth="1"/>
    <col min="7" max="7" width="11.42578125" customWidth="1"/>
    <col min="8" max="8" width="11.7109375" customWidth="1"/>
    <col min="9" max="9" width="11.42578125" customWidth="1"/>
    <col min="10" max="10" width="19.42578125" customWidth="1"/>
    <col min="11" max="11" width="10.7109375" customWidth="1"/>
    <col min="12" max="13" width="13.7109375" customWidth="1"/>
    <col min="14" max="14" width="15.5703125" customWidth="1"/>
    <col min="15" max="15" width="14.5703125" customWidth="1"/>
    <col min="16" max="16" width="21" customWidth="1"/>
  </cols>
  <sheetData>
    <row r="1" spans="1:16" x14ac:dyDescent="0.25">
      <c r="A1" s="22" t="s">
        <v>11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6" x14ac:dyDescent="0.25">
      <c r="A2" s="26" t="s">
        <v>0</v>
      </c>
      <c r="B2" s="26"/>
      <c r="C2" s="26"/>
      <c r="D2" s="26"/>
      <c r="E2" s="29" t="s">
        <v>8</v>
      </c>
      <c r="F2" s="30"/>
      <c r="G2" s="26" t="s">
        <v>8</v>
      </c>
      <c r="H2" s="26"/>
      <c r="I2" s="26" t="s">
        <v>9</v>
      </c>
      <c r="J2" s="26"/>
      <c r="K2" s="26" t="s">
        <v>19</v>
      </c>
      <c r="L2" s="26"/>
      <c r="M2" s="26" t="s">
        <v>20</v>
      </c>
      <c r="N2" s="26"/>
      <c r="O2" s="16" t="s">
        <v>10</v>
      </c>
      <c r="P2" s="16" t="s">
        <v>14</v>
      </c>
    </row>
    <row r="3" spans="1:16" x14ac:dyDescent="0.25">
      <c r="A3" s="26" t="s">
        <v>1</v>
      </c>
      <c r="B3" s="4" t="s">
        <v>3</v>
      </c>
      <c r="C3" s="28" t="s">
        <v>2</v>
      </c>
      <c r="D3" s="24" t="s">
        <v>7</v>
      </c>
      <c r="E3" s="24" t="s">
        <v>5</v>
      </c>
      <c r="F3" s="24" t="s">
        <v>6</v>
      </c>
      <c r="G3" s="24" t="s">
        <v>5</v>
      </c>
      <c r="H3" s="24" t="s">
        <v>6</v>
      </c>
      <c r="I3" s="24" t="s">
        <v>5</v>
      </c>
      <c r="J3" s="24" t="s">
        <v>6</v>
      </c>
      <c r="K3" s="24" t="s">
        <v>5</v>
      </c>
      <c r="L3" s="24" t="s">
        <v>6</v>
      </c>
      <c r="M3" s="24" t="s">
        <v>5</v>
      </c>
      <c r="N3" s="24" t="s">
        <v>6</v>
      </c>
      <c r="O3" s="33" t="s">
        <v>5</v>
      </c>
      <c r="P3" s="31" t="s">
        <v>13</v>
      </c>
    </row>
    <row r="4" spans="1:16" x14ac:dyDescent="0.25">
      <c r="A4" s="26"/>
      <c r="B4" s="5" t="s">
        <v>4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34"/>
      <c r="P4" s="31"/>
    </row>
    <row r="5" spans="1:16" x14ac:dyDescent="0.25">
      <c r="A5" s="1">
        <v>1</v>
      </c>
      <c r="B5" s="7"/>
      <c r="C5" s="8" t="s">
        <v>16</v>
      </c>
      <c r="D5" s="6">
        <v>2</v>
      </c>
      <c r="E5" s="9">
        <v>230</v>
      </c>
      <c r="F5" s="9">
        <f>E5*D5</f>
        <v>460</v>
      </c>
      <c r="G5" s="9">
        <v>250</v>
      </c>
      <c r="H5" s="9">
        <f>G5*D5</f>
        <v>500</v>
      </c>
      <c r="I5" s="9">
        <v>299.89999999999998</v>
      </c>
      <c r="J5" s="9">
        <f>I5*D5</f>
        <v>599.79999999999995</v>
      </c>
      <c r="K5" s="12">
        <v>295</v>
      </c>
      <c r="L5" s="15">
        <f>K5*D5</f>
        <v>590</v>
      </c>
      <c r="M5" s="12">
        <v>320</v>
      </c>
      <c r="N5" s="15">
        <v>640</v>
      </c>
      <c r="O5" s="18">
        <f>SUM(E5,G5,I5,K5)/4</f>
        <v>268.72500000000002</v>
      </c>
      <c r="P5" s="20">
        <f>O5*D5</f>
        <v>537.45000000000005</v>
      </c>
    </row>
    <row r="6" spans="1:16" x14ac:dyDescent="0.25">
      <c r="A6" s="1">
        <v>2</v>
      </c>
      <c r="B6" s="32" t="s">
        <v>15</v>
      </c>
      <c r="C6" s="2" t="s">
        <v>17</v>
      </c>
      <c r="D6" s="3">
        <v>3</v>
      </c>
      <c r="E6" s="10">
        <v>130</v>
      </c>
      <c r="F6" s="9">
        <f t="shared" ref="F6:F7" si="0">E6*D6</f>
        <v>390</v>
      </c>
      <c r="G6" s="10">
        <v>140</v>
      </c>
      <c r="H6" s="9">
        <f t="shared" ref="H6:H7" si="1">G6*D6</f>
        <v>420</v>
      </c>
      <c r="I6" s="10">
        <v>149</v>
      </c>
      <c r="J6" s="9">
        <f t="shared" ref="J6:J7" si="2">I6*D6</f>
        <v>447</v>
      </c>
      <c r="K6" s="13">
        <v>159</v>
      </c>
      <c r="L6" s="15">
        <v>477</v>
      </c>
      <c r="M6" s="13"/>
      <c r="N6" s="15"/>
      <c r="O6" s="19">
        <f>SUM(E6,G6,I6)/3</f>
        <v>139.66666666666666</v>
      </c>
      <c r="P6" s="20">
        <f t="shared" ref="P6:P7" si="3">O6*D6</f>
        <v>419</v>
      </c>
    </row>
    <row r="7" spans="1:16" x14ac:dyDescent="0.25">
      <c r="A7" s="1">
        <v>3</v>
      </c>
      <c r="B7" s="27"/>
      <c r="C7" s="2" t="s">
        <v>18</v>
      </c>
      <c r="D7" s="3">
        <v>1</v>
      </c>
      <c r="E7" s="10">
        <v>165</v>
      </c>
      <c r="F7" s="9">
        <f t="shared" si="0"/>
        <v>165</v>
      </c>
      <c r="G7" s="10">
        <v>170</v>
      </c>
      <c r="H7" s="9">
        <f t="shared" si="1"/>
        <v>170</v>
      </c>
      <c r="I7" s="11">
        <v>210</v>
      </c>
      <c r="J7" s="9">
        <f t="shared" si="2"/>
        <v>210</v>
      </c>
      <c r="K7" s="13">
        <v>219</v>
      </c>
      <c r="L7" s="15">
        <f>K7*D7</f>
        <v>219</v>
      </c>
      <c r="M7" s="13">
        <v>185</v>
      </c>
      <c r="N7" s="15">
        <f>M7*D7</f>
        <v>185</v>
      </c>
      <c r="O7" s="19">
        <f>SUM(E7,G7,I7,K7,M7)/5</f>
        <v>189.8</v>
      </c>
      <c r="P7" s="20">
        <f t="shared" si="3"/>
        <v>189.8</v>
      </c>
    </row>
    <row r="8" spans="1:16" x14ac:dyDescent="0.25">
      <c r="E8" s="11"/>
      <c r="F8" s="9"/>
      <c r="G8" s="11"/>
      <c r="H8" s="9"/>
      <c r="I8" s="11"/>
      <c r="J8" s="9"/>
      <c r="K8" s="14"/>
      <c r="M8" s="35" t="s">
        <v>12</v>
      </c>
      <c r="N8" s="35"/>
      <c r="O8" s="35"/>
      <c r="P8" s="21">
        <f>SUM(P5:P7)</f>
        <v>1146.25</v>
      </c>
    </row>
    <row r="10" spans="1:16" x14ac:dyDescent="0.25">
      <c r="J10" s="17"/>
    </row>
  </sheetData>
  <mergeCells count="24">
    <mergeCell ref="P3:P4"/>
    <mergeCell ref="B6:B7"/>
    <mergeCell ref="O3:O4"/>
    <mergeCell ref="M8:O8"/>
    <mergeCell ref="A2:D2"/>
    <mergeCell ref="D3:D4"/>
    <mergeCell ref="C3:C4"/>
    <mergeCell ref="E2:F2"/>
    <mergeCell ref="A1:O1"/>
    <mergeCell ref="L3:L4"/>
    <mergeCell ref="G2:H2"/>
    <mergeCell ref="I2:J2"/>
    <mergeCell ref="K2:L2"/>
    <mergeCell ref="M2:N2"/>
    <mergeCell ref="M3:M4"/>
    <mergeCell ref="N3:N4"/>
    <mergeCell ref="G3:G4"/>
    <mergeCell ref="H3:H4"/>
    <mergeCell ref="I3:I4"/>
    <mergeCell ref="J3:J4"/>
    <mergeCell ref="K3:K4"/>
    <mergeCell ref="F3:F4"/>
    <mergeCell ref="E3:E4"/>
    <mergeCell ref="A3:A4"/>
  </mergeCells>
  <pageMargins left="0.511811024" right="0.511811024" top="0.78740157499999996" bottom="0.78740157499999996" header="0.31496062000000002" footer="0.31496062000000002"/>
  <pageSetup paperSize="9" scale="53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</dc:creator>
  <cp:lastModifiedBy>Recursos Humanos</cp:lastModifiedBy>
  <cp:lastPrinted>2024-03-11T14:24:49Z</cp:lastPrinted>
  <dcterms:created xsi:type="dcterms:W3CDTF">2021-06-02T16:58:52Z</dcterms:created>
  <dcterms:modified xsi:type="dcterms:W3CDTF">2026-01-23T17:37:29Z</dcterms:modified>
</cp:coreProperties>
</file>