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BRAS\Desktop\LICITACOES  2026\PREGÃO 06-2026 - TROFÉUS\"/>
    </mc:Choice>
  </mc:AlternateContent>
  <bookViews>
    <workbookView xWindow="0" yWindow="0" windowWidth="28800" windowHeight="11715" tabRatio="500" activeTab="1"/>
  </bookViews>
  <sheets>
    <sheet name="Planilha1" sheetId="1" r:id="rId1"/>
    <sheet name="Planilh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5" i="2" l="1"/>
  <c r="I14" i="2"/>
  <c r="I13" i="2"/>
  <c r="I12" i="2"/>
  <c r="I11" i="2"/>
  <c r="I10" i="2"/>
  <c r="I9" i="2"/>
  <c r="I7" i="2"/>
  <c r="I5" i="2"/>
  <c r="I4" i="2"/>
  <c r="I3" i="2"/>
  <c r="P83" i="1"/>
  <c r="P39" i="1"/>
  <c r="Q94" i="1"/>
  <c r="Q93" i="1"/>
  <c r="Q86" i="1"/>
  <c r="Q83" i="1"/>
  <c r="Q79" i="1"/>
  <c r="Q61" i="1"/>
  <c r="Q48" i="1"/>
  <c r="Q35" i="1"/>
  <c r="P92" i="1"/>
  <c r="P91" i="1"/>
  <c r="P90" i="1"/>
  <c r="P85" i="1"/>
  <c r="P84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0" i="1"/>
  <c r="P59" i="1"/>
  <c r="P58" i="1"/>
  <c r="P57" i="1"/>
  <c r="P56" i="1"/>
  <c r="P55" i="1"/>
  <c r="P54" i="1"/>
  <c r="P53" i="1"/>
  <c r="P52" i="1"/>
  <c r="P47" i="1"/>
  <c r="P46" i="1"/>
  <c r="P45" i="1"/>
  <c r="P44" i="1"/>
  <c r="P43" i="1"/>
  <c r="P42" i="1"/>
  <c r="P41" i="1"/>
  <c r="P40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</calcChain>
</file>

<file path=xl/sharedStrings.xml><?xml version="1.0" encoding="utf-8"?>
<sst xmlns="http://schemas.openxmlformats.org/spreadsheetml/2006/main" count="278" uniqueCount="80">
  <si>
    <t>Licenciamento de uso dos aplicativos para a Prefeitura Municipal:</t>
  </si>
  <si>
    <t>ITEM</t>
  </si>
  <si>
    <t>QTD</t>
  </si>
  <si>
    <t>UN</t>
  </si>
  <si>
    <t>DESCRIÇÃO</t>
  </si>
  <si>
    <t>Saudades</t>
  </si>
  <si>
    <t>Jaborá</t>
  </si>
  <si>
    <t>Pouso Redondo</t>
  </si>
  <si>
    <t>São Domingos</t>
  </si>
  <si>
    <t>Joaçaba</t>
  </si>
  <si>
    <t>Gov. Celso Ramos</t>
  </si>
  <si>
    <t>Campos Novos</t>
  </si>
  <si>
    <t>São Joaquim</t>
  </si>
  <si>
    <t>Porto União</t>
  </si>
  <si>
    <t>Betha</t>
  </si>
  <si>
    <t>Média
Unitário</t>
  </si>
  <si>
    <t>Média
Total</t>
  </si>
  <si>
    <t>Mês</t>
  </si>
  <si>
    <t>Contábil</t>
  </si>
  <si>
    <t xml:space="preserve">Planejamento </t>
  </si>
  <si>
    <t xml:space="preserve">Tesouraria </t>
  </si>
  <si>
    <t>Painel de Indicadores</t>
  </si>
  <si>
    <t xml:space="preserve">Protocolo </t>
  </si>
  <si>
    <t xml:space="preserve">Atendimento ao Cidadão </t>
  </si>
  <si>
    <t xml:space="preserve">Portal da Transparência </t>
  </si>
  <si>
    <t>Compras e Contratos</t>
  </si>
  <si>
    <t>Obras</t>
  </si>
  <si>
    <t xml:space="preserve">Patrimônio </t>
  </si>
  <si>
    <t>Almoxarifado</t>
  </si>
  <si>
    <t xml:space="preserve">Frotas </t>
  </si>
  <si>
    <t>Monitoramento de Documentos Fiscais</t>
  </si>
  <si>
    <t xml:space="preserve">Tributos </t>
  </si>
  <si>
    <t>Procuradoria</t>
  </si>
  <si>
    <t>Nota Fiscal Eletrônica</t>
  </si>
  <si>
    <t>Livro Eletrônico</t>
  </si>
  <si>
    <t>Gestão Fiscal</t>
  </si>
  <si>
    <t>Folha de Pagamento</t>
  </si>
  <si>
    <t>Recursos Humanos</t>
  </si>
  <si>
    <t>Portal do Servidor Público</t>
  </si>
  <si>
    <t>eSocial</t>
  </si>
  <si>
    <t>Relógio Ponto Virtual</t>
  </si>
  <si>
    <t>Ponto</t>
  </si>
  <si>
    <t>Documentos Eletrônico</t>
  </si>
  <si>
    <t>Comunicação Interna</t>
  </si>
  <si>
    <t>Controle Interno</t>
  </si>
  <si>
    <t>Gestão de Alvarás Digital</t>
  </si>
  <si>
    <t>Cadastro Imobiliário Georreferenciado</t>
  </si>
  <si>
    <t>Aplicativo Móvel de Atendimento</t>
  </si>
  <si>
    <t>Assistente Virtual</t>
  </si>
  <si>
    <t>Gestão de Cemitério</t>
  </si>
  <si>
    <t>TOTAL:</t>
  </si>
  <si>
    <t>Licenciamento de uso dos aplicativos para o Fundo Municipal Saúde:</t>
  </si>
  <si>
    <t>Licenciamento de uso dos aplicativos para a Fundação Municipal Esportes:</t>
  </si>
  <si>
    <t>Licenciamento de uso dos aplicativos para a Câmara Municipal de Vereadores:</t>
  </si>
  <si>
    <t xml:space="preserve">Recursos Humanos </t>
  </si>
  <si>
    <t>Serviços Técnicos para a Prefeitura e Fundos:</t>
  </si>
  <si>
    <t>Serviço</t>
  </si>
  <si>
    <t>Serviços de Migração, Implantação e Treinamento para os usuários.</t>
  </si>
  <si>
    <t>Horas</t>
  </si>
  <si>
    <t>Serviços técnicos, após implantação dos sistemas, quando solicitado, executados na sede da entidade (IN LOCO)</t>
  </si>
  <si>
    <t>Serviços Técnicos, após a implantação dos Sistemas, quando solicitado, executados na Sede da Contratada (REMOTO)</t>
  </si>
  <si>
    <t>Serviços Técnicos para a Câmara Municipal:</t>
  </si>
  <si>
    <t>TOTAL GERAL:</t>
  </si>
  <si>
    <t>JABORÁ</t>
  </si>
  <si>
    <t>Troféu confeccionado em Acrílico 2mm ou/e MDF 6mm adesivado, com detalhes em acrílico espelhado, com base, tripla camada. 600x250.</t>
  </si>
  <si>
    <t>Troféu confeccionado em Acrílico 2mm ou/e MDF 6mm adesivado, com detalhes em acrílico espelhado, com base, tripla camada. 500x150.</t>
  </si>
  <si>
    <t>Troféu confeccionado em Acrílico 2mm ou/e MDF 6mm adesivado, com detalhes em acrílico espelhado, com base, tripla camada. 300x120.</t>
  </si>
  <si>
    <t>Troféu confeccionado em acrílico 2mm (ou mdf 6mm) adesivado, com detalhes em acrílico prata ou dourado, com base, dupla camada. 600x250.</t>
  </si>
  <si>
    <t>Troféu confeccionado em acrílico 2mm (ou mdf 6mm) adesivado, com detalhes em acrílico prata ou dourado, com base, dupla camada. 500x150.</t>
  </si>
  <si>
    <t>Troféu confeccionado em acrílico 2mm (ou mdf 6mm) adesivado, com detalhes em acrílico prata ou dourado, com base, dupla camada. 300x120.</t>
  </si>
  <si>
    <t>Troféu confeccionado em MDF 6mm adesivado, com base, camada única.600x250</t>
  </si>
  <si>
    <t>Troféu confeccionado em MDF 6mm adesivado, com base, camada única. 500x150</t>
  </si>
  <si>
    <t>Troféu confeccionado em MDF 6mm adesivado, com base, camada única. 300x120</t>
  </si>
  <si>
    <t>Troféu confeccionado em MDF 6mm  adesivado, com base, camada única. 500x150</t>
  </si>
  <si>
    <t>Troféu confeccionado em MDF 6mm  adesivado, com base, camada única. 300x120</t>
  </si>
  <si>
    <t>Troféu confeccionado em MDF 6mm  adesivado, com base, camada única. 200x100</t>
  </si>
  <si>
    <t>und</t>
  </si>
  <si>
    <t xml:space="preserve">MLM LASER </t>
  </si>
  <si>
    <t>FABIAN COMUNICAÇÃO VISUAL</t>
  </si>
  <si>
    <t xml:space="preserve">MIDIA PUBLICIDADE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</si>
</sst>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R$&quot;\ #,##0.00;[Red]\-&quot;R$&quot;\ #,##0.00"/>
    <numFmt numFmtId="164" formatCode="[$R$-416]\ #,##0.00;[Red]\-[$R$-416]\ #,##0.00"/>
    <numFmt numFmtId="165" formatCode="&quot;R$ &quot;#,##0_);[Red]&quot;(R$ &quot;#,##0\)"/>
    <numFmt numFmtId="166" formatCode="&quot;R$ &quot;#,##0.00;[Red]&quot;-R$ &quot;#,##0.00"/>
    <numFmt numFmtId="167" formatCode="&quot;R$ &quot;#,##0.00"/>
    <numFmt numFmtId="168" formatCode="&quot;R$&quot;\ #,##0.00"/>
  </numFmts>
  <fonts count="14">
    <font>
      <sz val="11"/>
      <color theme="1"/>
      <name val="Calibri"/>
      <charset val="1"/>
    </font>
    <font>
      <sz val="12"/>
      <color theme="1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1"/>
      <color rgb="FF000000"/>
      <name val="Arial"/>
      <family val="2"/>
    </font>
    <font>
      <b/>
      <sz val="12"/>
      <color theme="1"/>
      <name val="Arial"/>
      <family val="2"/>
      <charset val="1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ptos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CCCC"/>
        <bgColor rgb="FFDDDDDD"/>
      </patternFill>
    </fill>
    <fill>
      <patternFill patternType="solid">
        <fgColor rgb="FFB2B2B2"/>
        <bgColor rgb="FFCCCC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164" fontId="1" fillId="2" borderId="0" xfId="0" applyNumberFormat="1" applyFont="1" applyFill="1" applyAlignment="1">
      <alignment wrapText="1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6" fontId="3" fillId="0" borderId="2" xfId="0" applyNumberFormat="1" applyFont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 wrapText="1"/>
    </xf>
    <xf numFmtId="167" fontId="3" fillId="0" borderId="2" xfId="0" applyNumberFormat="1" applyFont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1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66" fontId="3" fillId="0" borderId="5" xfId="0" applyNumberFormat="1" applyFont="1" applyBorder="1" applyAlignment="1">
      <alignment horizontal="center" vertical="center" wrapText="1"/>
    </xf>
    <xf numFmtId="167" fontId="1" fillId="0" borderId="6" xfId="0" applyNumberFormat="1" applyFont="1" applyBorder="1" applyAlignment="1">
      <alignment horizontal="center" vertical="center" wrapText="1"/>
    </xf>
    <xf numFmtId="167" fontId="1" fillId="0" borderId="4" xfId="0" applyNumberFormat="1" applyFont="1" applyBorder="1" applyAlignment="1">
      <alignment horizontal="center" vertical="center" wrapText="1"/>
    </xf>
    <xf numFmtId="167" fontId="3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  <xf numFmtId="164" fontId="1" fillId="2" borderId="0" xfId="0" applyNumberFormat="1" applyFont="1" applyFill="1" applyAlignment="1">
      <alignment horizontal="righ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8" fontId="6" fillId="0" borderId="1" xfId="0" applyNumberFormat="1" applyFont="1" applyBorder="1" applyAlignment="1">
      <alignment horizontal="center" vertical="center" wrapText="1"/>
    </xf>
    <xf numFmtId="168" fontId="4" fillId="0" borderId="1" xfId="0" applyNumberFormat="1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4" fontId="6" fillId="0" borderId="11" xfId="0" applyNumberFormat="1" applyFont="1" applyBorder="1" applyAlignment="1">
      <alignment horizontal="center" vertical="center" wrapText="1"/>
    </xf>
    <xf numFmtId="168" fontId="1" fillId="0" borderId="1" xfId="0" applyNumberFormat="1" applyFont="1" applyBorder="1"/>
    <xf numFmtId="168" fontId="1" fillId="0" borderId="0" xfId="0" applyNumberFormat="1" applyFont="1"/>
    <xf numFmtId="168" fontId="9" fillId="0" borderId="1" xfId="0" applyNumberFormat="1" applyFont="1" applyBorder="1" applyAlignment="1">
      <alignment vertical="center"/>
    </xf>
    <xf numFmtId="166" fontId="0" fillId="0" borderId="0" xfId="0" applyNumberFormat="1"/>
    <xf numFmtId="0" fontId="10" fillId="0" borderId="0" xfId="0" applyFont="1" applyAlignment="1">
      <alignment wrapText="1"/>
    </xf>
    <xf numFmtId="0" fontId="12" fillId="2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168" fontId="12" fillId="0" borderId="12" xfId="0" applyNumberFormat="1" applyFont="1" applyBorder="1" applyAlignment="1">
      <alignment vertical="center" wrapText="1"/>
    </xf>
    <xf numFmtId="168" fontId="12" fillId="0" borderId="13" xfId="0" applyNumberFormat="1" applyFont="1" applyBorder="1" applyAlignment="1">
      <alignment vertical="center" wrapText="1"/>
    </xf>
    <xf numFmtId="0" fontId="13" fillId="0" borderId="0" xfId="0" applyFont="1"/>
    <xf numFmtId="168" fontId="11" fillId="0" borderId="1" xfId="0" applyNumberFormat="1" applyFont="1" applyBorder="1" applyAlignment="1">
      <alignment horizontal="center" vertical="center" wrapText="1"/>
    </xf>
    <xf numFmtId="0" fontId="8" fillId="6" borderId="0" xfId="0" applyFont="1" applyFill="1" applyAlignment="1">
      <alignment wrapText="1"/>
    </xf>
    <xf numFmtId="0" fontId="8" fillId="5" borderId="2" xfId="0" applyFont="1" applyFill="1" applyBorder="1" applyAlignment="1">
      <alignment horizontal="right" vertical="center"/>
    </xf>
    <xf numFmtId="0" fontId="8" fillId="5" borderId="9" xfId="0" applyFont="1" applyFill="1" applyBorder="1" applyAlignment="1">
      <alignment horizontal="right" vertical="center"/>
    </xf>
    <xf numFmtId="0" fontId="8" fillId="5" borderId="3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9DAF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94"/>
  <sheetViews>
    <sheetView showGridLines="0" topLeftCell="A74" zoomScale="80" zoomScaleNormal="80" workbookViewId="0">
      <selection activeCell="S26" sqref="S26"/>
    </sheetView>
  </sheetViews>
  <sheetFormatPr defaultColWidth="14.42578125" defaultRowHeight="15" customHeight="1"/>
  <cols>
    <col min="1" max="2" width="8.140625" style="1" customWidth="1"/>
    <col min="3" max="3" width="10" style="1" customWidth="1"/>
    <col min="4" max="4" width="43.140625" style="2" customWidth="1"/>
    <col min="5" max="5" width="20.140625" style="3" customWidth="1"/>
    <col min="6" max="12" width="16.42578125" style="3" customWidth="1"/>
    <col min="13" max="13" width="16.42578125" style="4" customWidth="1"/>
    <col min="14" max="14" width="16.42578125" style="5" customWidth="1"/>
    <col min="15" max="15" width="8.7109375" customWidth="1"/>
    <col min="16" max="16" width="14.42578125" style="2"/>
    <col min="17" max="17" width="18.42578125" style="2" bestFit="1" customWidth="1"/>
    <col min="18" max="18" width="14.42578125" style="6"/>
    <col min="19" max="19" width="14.42578125" style="7"/>
    <col min="21" max="16380" width="14.42578125" style="2"/>
    <col min="16381" max="16384" width="11.5703125" customWidth="1"/>
  </cols>
  <sheetData>
    <row r="1" spans="1:19" ht="15.7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S1" s="6"/>
    </row>
    <row r="2" spans="1:19" ht="31.5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1" t="s">
        <v>14</v>
      </c>
      <c r="P2" s="11" t="s">
        <v>15</v>
      </c>
      <c r="Q2" s="11" t="s">
        <v>16</v>
      </c>
      <c r="R2" s="7"/>
    </row>
    <row r="3" spans="1:19" ht="18.75">
      <c r="A3" s="12">
        <v>1</v>
      </c>
      <c r="B3" s="13">
        <v>12</v>
      </c>
      <c r="C3" s="13" t="s">
        <v>17</v>
      </c>
      <c r="D3" s="14" t="s">
        <v>18</v>
      </c>
      <c r="E3" s="15">
        <v>1839</v>
      </c>
      <c r="F3" s="65">
        <v>2253</v>
      </c>
      <c r="G3" s="16">
        <v>2900</v>
      </c>
      <c r="H3" s="17">
        <v>2750</v>
      </c>
      <c r="I3" s="18">
        <v>4172.95</v>
      </c>
      <c r="J3" s="17">
        <v>3636.64</v>
      </c>
      <c r="K3" s="17">
        <v>4499</v>
      </c>
      <c r="L3" s="18">
        <v>3304.67</v>
      </c>
      <c r="M3" s="19">
        <v>3857</v>
      </c>
      <c r="N3" s="20">
        <v>3650</v>
      </c>
      <c r="P3" s="66">
        <f t="shared" ref="P3:P34" si="0">AVERAGE(E3:N3)</f>
        <v>3286.2260000000001</v>
      </c>
      <c r="Q3" s="66">
        <v>27434.76</v>
      </c>
      <c r="R3" s="21"/>
      <c r="S3" s="22"/>
    </row>
    <row r="4" spans="1:19" ht="18.75">
      <c r="A4" s="12">
        <v>2</v>
      </c>
      <c r="B4" s="13">
        <v>12</v>
      </c>
      <c r="C4" s="13" t="s">
        <v>17</v>
      </c>
      <c r="D4" s="23" t="s">
        <v>19</v>
      </c>
      <c r="E4" s="15">
        <v>522</v>
      </c>
      <c r="F4" s="65">
        <v>616</v>
      </c>
      <c r="G4" s="16">
        <v>825</v>
      </c>
      <c r="H4" s="17">
        <v>800</v>
      </c>
      <c r="I4" s="18">
        <v>959.3</v>
      </c>
      <c r="J4" s="17">
        <v>641.76</v>
      </c>
      <c r="K4" s="17">
        <v>1237.8699999999999</v>
      </c>
      <c r="L4" s="18">
        <v>1099.4000000000001</v>
      </c>
      <c r="M4" s="19">
        <v>1025</v>
      </c>
      <c r="N4" s="20">
        <v>1200</v>
      </c>
      <c r="P4" s="66">
        <f t="shared" si="0"/>
        <v>892.63300000000004</v>
      </c>
      <c r="Q4" s="66">
        <v>10711.56</v>
      </c>
      <c r="R4" s="21"/>
    </row>
    <row r="5" spans="1:19" ht="18.75">
      <c r="A5" s="12">
        <v>3</v>
      </c>
      <c r="B5" s="13">
        <v>12</v>
      </c>
      <c r="C5" s="13" t="s">
        <v>17</v>
      </c>
      <c r="D5" s="23" t="s">
        <v>20</v>
      </c>
      <c r="E5" s="15"/>
      <c r="F5" s="65">
        <v>548</v>
      </c>
      <c r="G5" s="16">
        <v>550</v>
      </c>
      <c r="H5" s="17">
        <v>700</v>
      </c>
      <c r="I5" s="18">
        <v>647.52</v>
      </c>
      <c r="J5" s="17">
        <v>426.77</v>
      </c>
      <c r="K5" s="17">
        <v>758.29</v>
      </c>
      <c r="L5" s="18">
        <v>693.2</v>
      </c>
      <c r="M5" s="19">
        <v>840</v>
      </c>
      <c r="N5" s="20">
        <v>1000</v>
      </c>
      <c r="P5" s="66">
        <f t="shared" si="0"/>
        <v>684.86444444444442</v>
      </c>
      <c r="Q5" s="66">
        <v>8218.32</v>
      </c>
      <c r="R5" s="21"/>
    </row>
    <row r="6" spans="1:19" ht="18.75">
      <c r="A6" s="12">
        <v>4</v>
      </c>
      <c r="B6" s="13">
        <v>12</v>
      </c>
      <c r="C6" s="13" t="s">
        <v>17</v>
      </c>
      <c r="D6" s="23" t="s">
        <v>21</v>
      </c>
      <c r="E6" s="15"/>
      <c r="F6" s="65"/>
      <c r="G6" s="16"/>
      <c r="H6" s="17">
        <v>2200</v>
      </c>
      <c r="I6" s="18"/>
      <c r="J6" s="17"/>
      <c r="K6" s="17">
        <v>1481.15</v>
      </c>
      <c r="L6" s="18"/>
      <c r="M6" s="19"/>
      <c r="N6" s="20">
        <v>800</v>
      </c>
      <c r="P6" s="66">
        <f t="shared" si="0"/>
        <v>1493.7166666666665</v>
      </c>
      <c r="Q6" s="66">
        <v>17924.64</v>
      </c>
      <c r="R6" s="21"/>
    </row>
    <row r="7" spans="1:19" ht="18.75">
      <c r="A7" s="12">
        <v>5</v>
      </c>
      <c r="B7" s="13">
        <v>12</v>
      </c>
      <c r="C7" s="13" t="s">
        <v>17</v>
      </c>
      <c r="D7" s="23" t="s">
        <v>22</v>
      </c>
      <c r="E7" s="15">
        <v>632</v>
      </c>
      <c r="F7" s="65">
        <v>475</v>
      </c>
      <c r="G7" s="16">
        <v>1210</v>
      </c>
      <c r="H7" s="17">
        <v>600</v>
      </c>
      <c r="I7" s="18">
        <v>1534.88</v>
      </c>
      <c r="J7" s="17">
        <v>962.64</v>
      </c>
      <c r="K7" s="17">
        <v>2758.38</v>
      </c>
      <c r="L7" s="18">
        <v>2005.83</v>
      </c>
      <c r="M7" s="19">
        <v>1670</v>
      </c>
      <c r="N7" s="20">
        <v>1500</v>
      </c>
      <c r="P7" s="66">
        <f t="shared" si="0"/>
        <v>1334.873</v>
      </c>
      <c r="Q7" s="66">
        <v>16018.44</v>
      </c>
      <c r="R7" s="21"/>
    </row>
    <row r="8" spans="1:19" ht="18.75">
      <c r="A8" s="12">
        <v>6</v>
      </c>
      <c r="B8" s="13">
        <v>12</v>
      </c>
      <c r="C8" s="13" t="s">
        <v>17</v>
      </c>
      <c r="D8" s="23" t="s">
        <v>23</v>
      </c>
      <c r="E8" s="15"/>
      <c r="F8" s="65">
        <v>604</v>
      </c>
      <c r="G8" s="16">
        <v>1290</v>
      </c>
      <c r="H8" s="17">
        <v>800</v>
      </c>
      <c r="I8" s="18">
        <v>1582.84</v>
      </c>
      <c r="J8" s="17">
        <v>534.79999999999995</v>
      </c>
      <c r="K8" s="17">
        <v>1773.39</v>
      </c>
      <c r="L8" s="18">
        <v>1164.8499999999999</v>
      </c>
      <c r="M8" s="19">
        <v>1975</v>
      </c>
      <c r="N8" s="20">
        <v>1550</v>
      </c>
      <c r="P8" s="66">
        <f t="shared" si="0"/>
        <v>1252.7644444444445</v>
      </c>
      <c r="Q8" s="66">
        <v>15033.12</v>
      </c>
      <c r="R8" s="21"/>
    </row>
    <row r="9" spans="1:19" ht="18.75">
      <c r="A9" s="12">
        <v>7</v>
      </c>
      <c r="B9" s="13">
        <v>12</v>
      </c>
      <c r="C9" s="13" t="s">
        <v>17</v>
      </c>
      <c r="D9" s="23" t="s">
        <v>24</v>
      </c>
      <c r="E9" s="15">
        <v>462</v>
      </c>
      <c r="F9" s="65">
        <v>875</v>
      </c>
      <c r="G9" s="16">
        <v>790</v>
      </c>
      <c r="H9" s="17">
        <v>1100</v>
      </c>
      <c r="I9" s="18">
        <v>1247.0899999999999</v>
      </c>
      <c r="J9" s="17">
        <v>1711.36</v>
      </c>
      <c r="K9" s="17">
        <v>1499</v>
      </c>
      <c r="L9" s="18">
        <v>1099.8800000000001</v>
      </c>
      <c r="M9" s="19">
        <v>1066</v>
      </c>
      <c r="N9" s="20">
        <v>1300</v>
      </c>
      <c r="P9" s="66">
        <f t="shared" si="0"/>
        <v>1115.0329999999999</v>
      </c>
      <c r="Q9" s="66">
        <v>13380.36</v>
      </c>
      <c r="R9" s="21"/>
    </row>
    <row r="10" spans="1:19" ht="18.75">
      <c r="A10" s="12">
        <v>8</v>
      </c>
      <c r="B10" s="13">
        <v>12</v>
      </c>
      <c r="C10" s="13" t="s">
        <v>17</v>
      </c>
      <c r="D10" s="23" t="s">
        <v>25</v>
      </c>
      <c r="E10" s="15">
        <v>895</v>
      </c>
      <c r="F10" s="65">
        <v>1377</v>
      </c>
      <c r="G10" s="16">
        <v>1280</v>
      </c>
      <c r="H10" s="17">
        <v>1900</v>
      </c>
      <c r="I10" s="18">
        <v>1918.6</v>
      </c>
      <c r="J10" s="17">
        <v>2224.77</v>
      </c>
      <c r="K10" s="17">
        <v>2999</v>
      </c>
      <c r="L10" s="18">
        <v>2136.73</v>
      </c>
      <c r="M10" s="19">
        <v>2125</v>
      </c>
      <c r="N10" s="20">
        <v>1900</v>
      </c>
      <c r="P10" s="66">
        <f t="shared" si="0"/>
        <v>1875.61</v>
      </c>
      <c r="Q10" s="66">
        <v>22507.32</v>
      </c>
      <c r="R10" s="21"/>
    </row>
    <row r="11" spans="1:19" ht="18.75">
      <c r="A11" s="12">
        <v>9</v>
      </c>
      <c r="B11" s="13">
        <v>12</v>
      </c>
      <c r="C11" s="13" t="s">
        <v>17</v>
      </c>
      <c r="D11" s="23" t="s">
        <v>26</v>
      </c>
      <c r="E11" s="15">
        <v>291</v>
      </c>
      <c r="F11" s="65">
        <v>365</v>
      </c>
      <c r="G11" s="16">
        <v>385</v>
      </c>
      <c r="H11" s="17">
        <v>600</v>
      </c>
      <c r="I11" s="18">
        <v>431.68</v>
      </c>
      <c r="J11" s="17">
        <v>695.24</v>
      </c>
      <c r="K11" s="17">
        <v>625.89</v>
      </c>
      <c r="L11" s="18">
        <v>542.74</v>
      </c>
      <c r="M11" s="19"/>
      <c r="N11" s="20">
        <v>700</v>
      </c>
      <c r="P11" s="66">
        <f t="shared" si="0"/>
        <v>515.17222222222222</v>
      </c>
      <c r="Q11" s="66">
        <v>6182.04</v>
      </c>
      <c r="R11" s="21"/>
    </row>
    <row r="12" spans="1:19" ht="18.75">
      <c r="A12" s="12">
        <v>10</v>
      </c>
      <c r="B12" s="13">
        <v>12</v>
      </c>
      <c r="C12" s="13" t="s">
        <v>17</v>
      </c>
      <c r="D12" s="23" t="s">
        <v>27</v>
      </c>
      <c r="E12" s="15">
        <v>352</v>
      </c>
      <c r="F12" s="65">
        <v>446</v>
      </c>
      <c r="G12" s="16">
        <v>600</v>
      </c>
      <c r="H12" s="17">
        <v>600</v>
      </c>
      <c r="I12" s="18">
        <v>431.68</v>
      </c>
      <c r="J12" s="17">
        <v>641.76</v>
      </c>
      <c r="K12" s="17">
        <v>866.82</v>
      </c>
      <c r="L12" s="18">
        <v>741.59</v>
      </c>
      <c r="M12" s="19">
        <v>744</v>
      </c>
      <c r="N12" s="20">
        <v>850</v>
      </c>
      <c r="P12" s="66">
        <f t="shared" si="0"/>
        <v>627.38499999999999</v>
      </c>
      <c r="Q12" s="66">
        <v>7528.68</v>
      </c>
      <c r="R12" s="21"/>
    </row>
    <row r="13" spans="1:19" ht="18.75">
      <c r="A13" s="12">
        <v>11</v>
      </c>
      <c r="B13" s="13">
        <v>12</v>
      </c>
      <c r="C13" s="13" t="s">
        <v>17</v>
      </c>
      <c r="D13" s="23" t="s">
        <v>28</v>
      </c>
      <c r="E13" s="15">
        <v>286</v>
      </c>
      <c r="F13" s="65">
        <v>434</v>
      </c>
      <c r="G13" s="16">
        <v>400</v>
      </c>
      <c r="H13" s="17">
        <v>550</v>
      </c>
      <c r="I13" s="18">
        <v>431.68</v>
      </c>
      <c r="J13" s="17">
        <v>695.24</v>
      </c>
      <c r="K13" s="17">
        <v>691.64</v>
      </c>
      <c r="L13" s="18">
        <v>653.48</v>
      </c>
      <c r="M13" s="19">
        <v>515</v>
      </c>
      <c r="N13" s="20">
        <v>850</v>
      </c>
      <c r="P13" s="66">
        <f t="shared" si="0"/>
        <v>550.70399999999995</v>
      </c>
      <c r="Q13" s="66">
        <v>6608.4</v>
      </c>
      <c r="R13" s="21"/>
    </row>
    <row r="14" spans="1:19" ht="18.75">
      <c r="A14" s="12">
        <v>12</v>
      </c>
      <c r="B14" s="13">
        <v>12</v>
      </c>
      <c r="C14" s="13" t="s">
        <v>17</v>
      </c>
      <c r="D14" s="23" t="s">
        <v>29</v>
      </c>
      <c r="E14" s="15">
        <v>339</v>
      </c>
      <c r="F14" s="65">
        <v>489</v>
      </c>
      <c r="G14" s="16"/>
      <c r="H14" s="17">
        <v>500</v>
      </c>
      <c r="I14" s="18"/>
      <c r="J14" s="17">
        <v>641.76</v>
      </c>
      <c r="K14" s="17"/>
      <c r="L14" s="18">
        <v>839.26</v>
      </c>
      <c r="M14" s="19">
        <v>850</v>
      </c>
      <c r="N14" s="20">
        <v>750</v>
      </c>
      <c r="P14" s="66">
        <f t="shared" si="0"/>
        <v>629.86</v>
      </c>
      <c r="Q14" s="66">
        <v>7558.32</v>
      </c>
      <c r="R14" s="21"/>
    </row>
    <row r="15" spans="1:19" ht="18.75">
      <c r="A15" s="12">
        <v>13</v>
      </c>
      <c r="B15" s="13">
        <v>12</v>
      </c>
      <c r="C15" s="13" t="s">
        <v>17</v>
      </c>
      <c r="D15" s="23" t="s">
        <v>30</v>
      </c>
      <c r="E15" s="15">
        <v>527</v>
      </c>
      <c r="F15" s="65">
        <v>240</v>
      </c>
      <c r="G15" s="16">
        <v>330</v>
      </c>
      <c r="H15" s="17">
        <v>250</v>
      </c>
      <c r="I15" s="18">
        <v>695.49</v>
      </c>
      <c r="J15" s="17">
        <v>251.36</v>
      </c>
      <c r="K15" s="17">
        <v>403.25</v>
      </c>
      <c r="L15" s="18">
        <v>284.64</v>
      </c>
      <c r="M15" s="19">
        <v>575</v>
      </c>
      <c r="N15" s="20">
        <v>750</v>
      </c>
      <c r="P15" s="66">
        <f t="shared" si="0"/>
        <v>430.67399999999998</v>
      </c>
      <c r="Q15" s="66">
        <v>5168.04</v>
      </c>
      <c r="R15" s="21"/>
    </row>
    <row r="16" spans="1:19" ht="18.75">
      <c r="A16" s="12">
        <v>14</v>
      </c>
      <c r="B16" s="13">
        <v>12</v>
      </c>
      <c r="C16" s="13" t="s">
        <v>17</v>
      </c>
      <c r="D16" s="23" t="s">
        <v>31</v>
      </c>
      <c r="E16" s="15"/>
      <c r="F16" s="65">
        <v>3259</v>
      </c>
      <c r="G16" s="16">
        <v>3790</v>
      </c>
      <c r="H16" s="17">
        <v>4000</v>
      </c>
      <c r="I16" s="18">
        <v>6763.06</v>
      </c>
      <c r="J16" s="17">
        <v>4278.3999999999996</v>
      </c>
      <c r="K16" s="17">
        <v>7052.99</v>
      </c>
      <c r="L16" s="18">
        <v>5326.35</v>
      </c>
      <c r="M16" s="19">
        <v>7246</v>
      </c>
      <c r="N16" s="20">
        <v>2900</v>
      </c>
      <c r="P16" s="66">
        <f t="shared" si="0"/>
        <v>4957.3111111111102</v>
      </c>
      <c r="Q16" s="66">
        <v>59487.72</v>
      </c>
      <c r="R16" s="21"/>
    </row>
    <row r="17" spans="1:19" ht="18.75">
      <c r="A17" s="12">
        <v>15</v>
      </c>
      <c r="B17" s="13">
        <v>12</v>
      </c>
      <c r="C17" s="13" t="s">
        <v>17</v>
      </c>
      <c r="D17" s="23" t="s">
        <v>32</v>
      </c>
      <c r="E17" s="15"/>
      <c r="F17" s="65"/>
      <c r="G17" s="16">
        <v>925</v>
      </c>
      <c r="H17" s="17">
        <v>950</v>
      </c>
      <c r="I17" s="18">
        <v>1199.1199999999999</v>
      </c>
      <c r="J17" s="17">
        <v>427.84</v>
      </c>
      <c r="K17" s="17">
        <v>1093.23</v>
      </c>
      <c r="L17" s="18">
        <v>1117.46</v>
      </c>
      <c r="M17" s="19">
        <v>1528</v>
      </c>
      <c r="N17" s="20">
        <v>1500</v>
      </c>
      <c r="P17" s="66">
        <f t="shared" si="0"/>
        <v>1092.5812500000002</v>
      </c>
      <c r="Q17" s="66">
        <v>13110.96</v>
      </c>
      <c r="R17" s="21"/>
    </row>
    <row r="18" spans="1:19" ht="18.75">
      <c r="A18" s="12">
        <v>16</v>
      </c>
      <c r="B18" s="13">
        <v>12</v>
      </c>
      <c r="C18" s="13" t="s">
        <v>17</v>
      </c>
      <c r="D18" s="23" t="s">
        <v>33</v>
      </c>
      <c r="E18" s="15"/>
      <c r="F18" s="65">
        <v>1073</v>
      </c>
      <c r="G18" s="16">
        <v>3790</v>
      </c>
      <c r="H18" s="17">
        <v>2500</v>
      </c>
      <c r="I18" s="18">
        <v>6475.27</v>
      </c>
      <c r="J18" s="17">
        <v>2139.1999999999998</v>
      </c>
      <c r="K18" s="17">
        <v>7300</v>
      </c>
      <c r="L18" s="18">
        <v>5846.53</v>
      </c>
      <c r="M18" s="19">
        <v>7133</v>
      </c>
      <c r="N18" s="20">
        <v>4500</v>
      </c>
      <c r="P18" s="66">
        <f t="shared" si="0"/>
        <v>4528.5555555555557</v>
      </c>
      <c r="Q18" s="66">
        <v>54342.720000000001</v>
      </c>
      <c r="R18" s="21"/>
    </row>
    <row r="19" spans="1:19" ht="18.75">
      <c r="A19" s="12">
        <v>17</v>
      </c>
      <c r="B19" s="13">
        <v>12</v>
      </c>
      <c r="C19" s="13" t="s">
        <v>17</v>
      </c>
      <c r="D19" s="23" t="s">
        <v>34</v>
      </c>
      <c r="E19" s="15"/>
      <c r="F19" s="65">
        <v>567</v>
      </c>
      <c r="G19" s="16">
        <v>2060</v>
      </c>
      <c r="H19" s="17">
        <v>1350</v>
      </c>
      <c r="I19" s="18">
        <v>3405.51</v>
      </c>
      <c r="J19" s="17">
        <v>855.68</v>
      </c>
      <c r="K19" s="17">
        <v>4250</v>
      </c>
      <c r="L19" s="18">
        <v>3537.82</v>
      </c>
      <c r="M19" s="19">
        <v>3853</v>
      </c>
      <c r="N19" s="20">
        <v>3200</v>
      </c>
      <c r="P19" s="66">
        <f t="shared" si="0"/>
        <v>2564.3344444444447</v>
      </c>
      <c r="Q19" s="66">
        <v>30771.96</v>
      </c>
      <c r="R19" s="21"/>
    </row>
    <row r="20" spans="1:19" ht="18.75">
      <c r="A20" s="12">
        <v>18</v>
      </c>
      <c r="B20" s="13">
        <v>12</v>
      </c>
      <c r="C20" s="13" t="s">
        <v>17</v>
      </c>
      <c r="D20" s="23" t="s">
        <v>35</v>
      </c>
      <c r="E20" s="15"/>
      <c r="F20" s="65"/>
      <c r="G20" s="16"/>
      <c r="H20" s="17"/>
      <c r="I20" s="18">
        <v>2590.11</v>
      </c>
      <c r="J20" s="17">
        <v>534.79999999999995</v>
      </c>
      <c r="K20" s="17">
        <v>7505.94</v>
      </c>
      <c r="L20" s="18">
        <v>5425.39</v>
      </c>
      <c r="M20" s="19"/>
      <c r="N20" s="20">
        <v>4500</v>
      </c>
      <c r="P20" s="66">
        <f t="shared" si="0"/>
        <v>4111.2479999999996</v>
      </c>
      <c r="Q20" s="66">
        <v>49335</v>
      </c>
      <c r="R20" s="21"/>
    </row>
    <row r="21" spans="1:19" ht="18.75">
      <c r="A21" s="12">
        <v>19</v>
      </c>
      <c r="B21" s="13">
        <v>12</v>
      </c>
      <c r="C21" s="13" t="s">
        <v>17</v>
      </c>
      <c r="D21" s="23" t="s">
        <v>36</v>
      </c>
      <c r="E21" s="15">
        <v>1352</v>
      </c>
      <c r="F21" s="65">
        <v>1864</v>
      </c>
      <c r="G21" s="16">
        <v>1850</v>
      </c>
      <c r="H21" s="17">
        <v>2400</v>
      </c>
      <c r="I21" s="18">
        <v>3885.16</v>
      </c>
      <c r="J21" s="17">
        <v>4064.48</v>
      </c>
      <c r="K21" s="17">
        <v>3955</v>
      </c>
      <c r="L21" s="18">
        <v>3249.85</v>
      </c>
      <c r="M21" s="19">
        <v>2549</v>
      </c>
      <c r="N21" s="20">
        <v>1900</v>
      </c>
      <c r="P21" s="66">
        <f t="shared" si="0"/>
        <v>2706.9489999999996</v>
      </c>
      <c r="Q21" s="66">
        <v>32483.4</v>
      </c>
      <c r="R21" s="21"/>
    </row>
    <row r="22" spans="1:19" ht="18.75">
      <c r="A22" s="12">
        <v>20</v>
      </c>
      <c r="B22" s="13">
        <v>12</v>
      </c>
      <c r="C22" s="13" t="s">
        <v>17</v>
      </c>
      <c r="D22" s="23" t="s">
        <v>37</v>
      </c>
      <c r="E22" s="15"/>
      <c r="F22" s="65">
        <v>681</v>
      </c>
      <c r="G22" s="16">
        <v>1385</v>
      </c>
      <c r="H22" s="17">
        <v>850</v>
      </c>
      <c r="I22" s="18">
        <v>1630.81</v>
      </c>
      <c r="J22" s="17">
        <v>1197.95</v>
      </c>
      <c r="K22" s="17">
        <v>1640.87</v>
      </c>
      <c r="L22" s="18">
        <v>1173.52</v>
      </c>
      <c r="M22" s="19">
        <v>1339</v>
      </c>
      <c r="N22" s="20">
        <v>1300</v>
      </c>
      <c r="P22" s="66">
        <f t="shared" si="0"/>
        <v>1244.2388888888888</v>
      </c>
      <c r="Q22" s="66">
        <v>14930.88</v>
      </c>
      <c r="R22" s="21"/>
    </row>
    <row r="23" spans="1:19" ht="18.75">
      <c r="A23" s="12">
        <v>21</v>
      </c>
      <c r="B23" s="13">
        <v>12</v>
      </c>
      <c r="C23" s="13" t="s">
        <v>17</v>
      </c>
      <c r="D23" s="23" t="s">
        <v>38</v>
      </c>
      <c r="E23" s="15">
        <v>284</v>
      </c>
      <c r="F23" s="65">
        <v>425</v>
      </c>
      <c r="G23" s="16"/>
      <c r="H23" s="17">
        <v>550</v>
      </c>
      <c r="I23" s="18">
        <v>599.55999999999995</v>
      </c>
      <c r="J23" s="17">
        <v>534.79999999999995</v>
      </c>
      <c r="K23" s="17">
        <v>778.19</v>
      </c>
      <c r="L23" s="18">
        <v>688.85</v>
      </c>
      <c r="M23" s="19">
        <v>844</v>
      </c>
      <c r="N23" s="20">
        <v>700</v>
      </c>
      <c r="P23" s="66">
        <f t="shared" si="0"/>
        <v>600.48888888888882</v>
      </c>
      <c r="Q23" s="66">
        <v>7205.88</v>
      </c>
      <c r="R23" s="21"/>
    </row>
    <row r="24" spans="1:19" ht="18.75">
      <c r="A24" s="12">
        <v>22</v>
      </c>
      <c r="B24" s="13">
        <v>12</v>
      </c>
      <c r="C24" s="13" t="s">
        <v>17</v>
      </c>
      <c r="D24" s="23" t="s">
        <v>39</v>
      </c>
      <c r="E24" s="15"/>
      <c r="F24" s="65">
        <v>535</v>
      </c>
      <c r="G24" s="16">
        <v>665</v>
      </c>
      <c r="H24" s="17">
        <v>650</v>
      </c>
      <c r="I24" s="18">
        <v>911.33</v>
      </c>
      <c r="J24" s="17">
        <v>588.28</v>
      </c>
      <c r="K24" s="17">
        <v>891.75</v>
      </c>
      <c r="L24" s="18">
        <v>726.86</v>
      </c>
      <c r="M24" s="19">
        <v>905</v>
      </c>
      <c r="N24" s="20">
        <v>1000</v>
      </c>
      <c r="P24" s="66">
        <f t="shared" si="0"/>
        <v>763.69111111111101</v>
      </c>
      <c r="Q24" s="66">
        <v>9164.2800000000007</v>
      </c>
      <c r="R24" s="21"/>
    </row>
    <row r="25" spans="1:19" ht="18.75">
      <c r="A25" s="12">
        <v>23</v>
      </c>
      <c r="B25" s="13">
        <v>12</v>
      </c>
      <c r="C25" s="13" t="s">
        <v>17</v>
      </c>
      <c r="D25" s="23" t="s">
        <v>40</v>
      </c>
      <c r="E25" s="15"/>
      <c r="F25" s="65">
        <v>681</v>
      </c>
      <c r="G25" s="16">
        <v>715</v>
      </c>
      <c r="H25" s="17">
        <v>500</v>
      </c>
      <c r="I25" s="18"/>
      <c r="J25" s="17">
        <v>534.79999999999995</v>
      </c>
      <c r="K25" s="17"/>
      <c r="L25" s="18">
        <v>1409.97</v>
      </c>
      <c r="M25" s="19">
        <v>1251</v>
      </c>
      <c r="N25" s="20">
        <v>900</v>
      </c>
      <c r="P25" s="66">
        <f t="shared" si="0"/>
        <v>855.9671428571429</v>
      </c>
      <c r="Q25" s="66">
        <v>10271.64</v>
      </c>
      <c r="R25" s="21"/>
    </row>
    <row r="26" spans="1:19" ht="18.75">
      <c r="A26" s="12">
        <v>24</v>
      </c>
      <c r="B26" s="13">
        <v>12</v>
      </c>
      <c r="C26" s="13" t="s">
        <v>17</v>
      </c>
      <c r="D26" s="23" t="s">
        <v>41</v>
      </c>
      <c r="E26" s="15">
        <v>508</v>
      </c>
      <c r="F26" s="65">
        <v>499</v>
      </c>
      <c r="G26" s="16">
        <v>765</v>
      </c>
      <c r="H26" s="17">
        <v>500</v>
      </c>
      <c r="I26" s="18">
        <v>2973.83</v>
      </c>
      <c r="J26" s="17">
        <v>534.79999999999995</v>
      </c>
      <c r="K26" s="17">
        <v>1167.3399999999999</v>
      </c>
      <c r="L26" s="18">
        <v>1171.28</v>
      </c>
      <c r="M26" s="19">
        <v>1434</v>
      </c>
      <c r="N26" s="20">
        <v>1000</v>
      </c>
      <c r="P26" s="66">
        <f t="shared" si="0"/>
        <v>1055.325</v>
      </c>
      <c r="Q26" s="66">
        <v>12663.96</v>
      </c>
      <c r="R26" s="21"/>
    </row>
    <row r="27" spans="1:19" ht="18.75">
      <c r="A27" s="12">
        <v>25</v>
      </c>
      <c r="B27" s="13">
        <v>12</v>
      </c>
      <c r="C27" s="13" t="s">
        <v>17</v>
      </c>
      <c r="D27" s="23" t="s">
        <v>42</v>
      </c>
      <c r="E27" s="15"/>
      <c r="F27" s="65">
        <v>1101</v>
      </c>
      <c r="G27" s="16">
        <v>1545</v>
      </c>
      <c r="H27" s="17">
        <v>1160</v>
      </c>
      <c r="I27" s="18">
        <v>4053.04</v>
      </c>
      <c r="J27" s="17">
        <v>1604.4</v>
      </c>
      <c r="K27" s="17">
        <v>2228.77</v>
      </c>
      <c r="L27" s="18">
        <v>1302.92</v>
      </c>
      <c r="M27" s="19">
        <v>1646</v>
      </c>
      <c r="N27" s="20">
        <v>2100</v>
      </c>
      <c r="P27" s="66">
        <f t="shared" si="0"/>
        <v>1860.1255555555556</v>
      </c>
      <c r="Q27" s="66">
        <v>22321.56</v>
      </c>
      <c r="R27" s="21"/>
    </row>
    <row r="28" spans="1:19" ht="18.75">
      <c r="A28" s="12">
        <v>26</v>
      </c>
      <c r="B28" s="13">
        <v>12</v>
      </c>
      <c r="C28" s="13" t="s">
        <v>17</v>
      </c>
      <c r="D28" s="23" t="s">
        <v>43</v>
      </c>
      <c r="E28" s="15">
        <v>483</v>
      </c>
      <c r="F28" s="65">
        <v>417</v>
      </c>
      <c r="G28" s="16"/>
      <c r="H28" s="17"/>
      <c r="I28" s="18"/>
      <c r="J28" s="17">
        <v>636.41</v>
      </c>
      <c r="K28" s="17"/>
      <c r="L28" s="18">
        <v>891.93</v>
      </c>
      <c r="M28" s="19"/>
      <c r="N28" s="20">
        <v>750</v>
      </c>
      <c r="P28" s="66">
        <f t="shared" si="0"/>
        <v>635.66799999999989</v>
      </c>
      <c r="Q28" s="66">
        <v>7628.04</v>
      </c>
      <c r="R28" s="21"/>
    </row>
    <row r="29" spans="1:19" ht="18.75">
      <c r="A29" s="12">
        <v>27</v>
      </c>
      <c r="B29" s="13">
        <v>12</v>
      </c>
      <c r="C29" s="13" t="s">
        <v>17</v>
      </c>
      <c r="D29" s="23" t="s">
        <v>44</v>
      </c>
      <c r="E29" s="15">
        <v>489</v>
      </c>
      <c r="F29" s="65">
        <v>685</v>
      </c>
      <c r="G29" s="16">
        <v>480</v>
      </c>
      <c r="H29" s="17">
        <v>800</v>
      </c>
      <c r="I29" s="18">
        <v>1966.56</v>
      </c>
      <c r="J29" s="17">
        <v>966.92</v>
      </c>
      <c r="K29" s="17">
        <v>1202</v>
      </c>
      <c r="L29" s="18"/>
      <c r="M29" s="19"/>
      <c r="N29" s="20">
        <v>1000</v>
      </c>
      <c r="P29" s="66">
        <f t="shared" si="0"/>
        <v>948.68499999999995</v>
      </c>
      <c r="Q29" s="66">
        <v>11384.28</v>
      </c>
      <c r="R29" s="21"/>
    </row>
    <row r="30" spans="1:19" ht="18.75">
      <c r="A30" s="12">
        <v>28</v>
      </c>
      <c r="B30" s="13">
        <v>12</v>
      </c>
      <c r="C30" s="13" t="s">
        <v>17</v>
      </c>
      <c r="D30" s="23" t="s">
        <v>45</v>
      </c>
      <c r="E30" s="15"/>
      <c r="F30" s="65"/>
      <c r="G30" s="16">
        <v>4500</v>
      </c>
      <c r="H30" s="17"/>
      <c r="I30" s="18"/>
      <c r="J30" s="17"/>
      <c r="K30" s="17"/>
      <c r="L30" s="18"/>
      <c r="M30" s="19"/>
      <c r="N30" s="20">
        <v>3500</v>
      </c>
      <c r="P30" s="66">
        <f t="shared" si="0"/>
        <v>4000</v>
      </c>
      <c r="Q30" s="66">
        <v>48000</v>
      </c>
      <c r="R30" s="21"/>
    </row>
    <row r="31" spans="1:19" ht="18.75">
      <c r="A31" s="12">
        <v>28</v>
      </c>
      <c r="B31" s="13">
        <v>12</v>
      </c>
      <c r="C31" s="13" t="s">
        <v>17</v>
      </c>
      <c r="D31" s="23" t="s">
        <v>46</v>
      </c>
      <c r="E31" s="15"/>
      <c r="F31" s="65"/>
      <c r="G31" s="16"/>
      <c r="H31" s="17">
        <v>4000</v>
      </c>
      <c r="I31" s="18"/>
      <c r="J31" s="17">
        <v>4599.28</v>
      </c>
      <c r="K31" s="17"/>
      <c r="L31" s="18">
        <v>4265.5200000000004</v>
      </c>
      <c r="M31" s="19"/>
      <c r="N31" s="20">
        <v>4900</v>
      </c>
      <c r="P31" s="66">
        <f t="shared" si="0"/>
        <v>4441.2</v>
      </c>
      <c r="Q31" s="66">
        <v>53294.400000000001</v>
      </c>
      <c r="R31" s="21"/>
    </row>
    <row r="32" spans="1:19" ht="18.75">
      <c r="A32" s="12">
        <v>30</v>
      </c>
      <c r="B32" s="13">
        <v>12</v>
      </c>
      <c r="C32" s="13" t="s">
        <v>17</v>
      </c>
      <c r="D32" s="24" t="s">
        <v>47</v>
      </c>
      <c r="E32" s="15">
        <v>396</v>
      </c>
      <c r="F32" s="65"/>
      <c r="G32" s="16"/>
      <c r="H32" s="17"/>
      <c r="I32" s="18">
        <v>6187.48</v>
      </c>
      <c r="J32" s="17">
        <v>8685.15</v>
      </c>
      <c r="K32" s="17">
        <v>12315.53</v>
      </c>
      <c r="L32" s="18"/>
      <c r="M32" s="19">
        <v>9735</v>
      </c>
      <c r="N32" s="20">
        <v>8700</v>
      </c>
      <c r="P32" s="66">
        <f t="shared" si="0"/>
        <v>7669.8600000000006</v>
      </c>
      <c r="Q32" s="66">
        <v>92038.32</v>
      </c>
      <c r="R32" s="22"/>
      <c r="S32" s="21"/>
    </row>
    <row r="33" spans="1:19" ht="18.75">
      <c r="A33" s="12">
        <v>31</v>
      </c>
      <c r="B33" s="13">
        <v>12</v>
      </c>
      <c r="C33" s="13" t="s">
        <v>17</v>
      </c>
      <c r="D33" s="23" t="s">
        <v>48</v>
      </c>
      <c r="E33" s="15"/>
      <c r="F33" s="65">
        <v>2019</v>
      </c>
      <c r="G33" s="16"/>
      <c r="H33" s="17"/>
      <c r="I33" s="18"/>
      <c r="J33" s="17"/>
      <c r="K33" s="17"/>
      <c r="L33" s="18"/>
      <c r="M33" s="19">
        <v>3360</v>
      </c>
      <c r="N33" s="20">
        <v>4300</v>
      </c>
      <c r="P33" s="66">
        <f t="shared" si="0"/>
        <v>3226.3333333333335</v>
      </c>
      <c r="Q33" s="66">
        <v>38715.96</v>
      </c>
      <c r="R33" s="22"/>
      <c r="S33" s="21"/>
    </row>
    <row r="34" spans="1:19" ht="18.75">
      <c r="A34" s="25">
        <v>32</v>
      </c>
      <c r="B34" s="26">
        <v>12</v>
      </c>
      <c r="C34" s="26" t="s">
        <v>17</v>
      </c>
      <c r="D34" s="27" t="s">
        <v>49</v>
      </c>
      <c r="E34" s="28"/>
      <c r="F34" s="65">
        <v>528</v>
      </c>
      <c r="G34" s="29"/>
      <c r="H34" s="30">
        <v>700</v>
      </c>
      <c r="I34" s="31">
        <v>2686.04</v>
      </c>
      <c r="J34" s="30"/>
      <c r="K34" s="30"/>
      <c r="L34" s="31">
        <v>703.67</v>
      </c>
      <c r="M34" s="19"/>
      <c r="N34" s="20">
        <v>1300</v>
      </c>
      <c r="P34" s="66">
        <f t="shared" si="0"/>
        <v>1183.5419999999999</v>
      </c>
      <c r="Q34" s="66">
        <v>14202.48</v>
      </c>
      <c r="R34" s="22"/>
      <c r="S34" s="21"/>
    </row>
    <row r="35" spans="1:19" ht="15.75">
      <c r="A35" s="86" t="s">
        <v>50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P35" s="71"/>
      <c r="Q35" s="70">
        <f>SUM(Q3:Q34)</f>
        <v>745627.44000000018</v>
      </c>
    </row>
    <row r="36" spans="1:19" ht="15.75">
      <c r="D36" s="32"/>
      <c r="E36" s="33"/>
      <c r="F36" s="33"/>
      <c r="G36" s="33"/>
      <c r="H36" s="33"/>
      <c r="I36" s="33"/>
      <c r="J36" s="33"/>
      <c r="K36" s="33"/>
      <c r="L36" s="33"/>
      <c r="M36" s="34"/>
      <c r="N36" s="35"/>
    </row>
    <row r="37" spans="1:19" ht="15.75">
      <c r="A37" s="87" t="s">
        <v>51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</row>
    <row r="38" spans="1:19" ht="31.5">
      <c r="A38" s="36" t="s">
        <v>1</v>
      </c>
      <c r="B38" s="36" t="s">
        <v>2</v>
      </c>
      <c r="C38" s="36" t="s">
        <v>3</v>
      </c>
      <c r="D38" s="37" t="s">
        <v>4</v>
      </c>
      <c r="E38" s="10"/>
      <c r="F38" s="8" t="s">
        <v>6</v>
      </c>
      <c r="G38" s="10" t="s">
        <v>7</v>
      </c>
      <c r="H38" s="10" t="s">
        <v>8</v>
      </c>
      <c r="I38" s="38" t="s">
        <v>9</v>
      </c>
      <c r="J38" s="10" t="s">
        <v>10</v>
      </c>
      <c r="K38" s="10" t="s">
        <v>11</v>
      </c>
      <c r="L38" s="38" t="s">
        <v>12</v>
      </c>
      <c r="M38" s="10" t="s">
        <v>13</v>
      </c>
      <c r="N38" s="11" t="s">
        <v>14</v>
      </c>
      <c r="P38" s="11" t="s">
        <v>15</v>
      </c>
      <c r="Q38" s="11" t="s">
        <v>16</v>
      </c>
    </row>
    <row r="39" spans="1:19" ht="15.75">
      <c r="A39" s="39">
        <v>33</v>
      </c>
      <c r="B39" s="13">
        <v>12</v>
      </c>
      <c r="C39" s="40" t="s">
        <v>17</v>
      </c>
      <c r="D39" s="41" t="s">
        <v>25</v>
      </c>
      <c r="E39" s="42"/>
      <c r="F39" s="42">
        <v>373</v>
      </c>
      <c r="G39" s="42">
        <v>390</v>
      </c>
      <c r="H39" s="42">
        <v>500</v>
      </c>
      <c r="I39" s="43">
        <v>431.68</v>
      </c>
      <c r="J39" s="42">
        <v>759.42</v>
      </c>
      <c r="K39" s="43">
        <v>570.91999999999996</v>
      </c>
      <c r="L39" s="43">
        <v>395.99</v>
      </c>
      <c r="M39" s="44">
        <v>490</v>
      </c>
      <c r="N39" s="45">
        <v>650</v>
      </c>
      <c r="P39" s="66">
        <f>AVERAGE(E39:N39)</f>
        <v>506.7788888888889</v>
      </c>
      <c r="Q39" s="66">
        <v>6081.36</v>
      </c>
      <c r="R39" s="21"/>
    </row>
    <row r="40" spans="1:19" ht="15.75">
      <c r="A40" s="39">
        <v>34</v>
      </c>
      <c r="B40" s="13">
        <v>12</v>
      </c>
      <c r="C40" s="13" t="s">
        <v>17</v>
      </c>
      <c r="D40" s="46" t="s">
        <v>18</v>
      </c>
      <c r="E40" s="42"/>
      <c r="F40" s="42">
        <v>455</v>
      </c>
      <c r="G40" s="42">
        <v>630</v>
      </c>
      <c r="H40" s="42">
        <v>650</v>
      </c>
      <c r="I40" s="43">
        <v>743.45</v>
      </c>
      <c r="J40" s="42">
        <v>909.16</v>
      </c>
      <c r="K40" s="43">
        <v>942.29</v>
      </c>
      <c r="L40" s="43">
        <v>682.29</v>
      </c>
      <c r="M40" s="44">
        <v>1094</v>
      </c>
      <c r="N40" s="45">
        <v>840</v>
      </c>
      <c r="P40" s="66">
        <f t="shared" ref="P40:P47" si="1">AVERAGE(E40:N40)</f>
        <v>771.79888888888888</v>
      </c>
      <c r="Q40" s="66">
        <v>9261.6</v>
      </c>
      <c r="R40" s="21"/>
    </row>
    <row r="41" spans="1:19" ht="15.75">
      <c r="A41" s="39">
        <v>35</v>
      </c>
      <c r="B41" s="13">
        <v>12</v>
      </c>
      <c r="C41" s="13" t="s">
        <v>17</v>
      </c>
      <c r="D41" s="47" t="s">
        <v>20</v>
      </c>
      <c r="E41" s="42"/>
      <c r="F41" s="42">
        <v>207</v>
      </c>
      <c r="G41" s="42">
        <v>140</v>
      </c>
      <c r="H41" s="42">
        <v>200</v>
      </c>
      <c r="I41" s="43">
        <v>187.06</v>
      </c>
      <c r="J41" s="42">
        <v>64.180000000000007</v>
      </c>
      <c r="K41" s="43">
        <v>338.31</v>
      </c>
      <c r="L41" s="43">
        <v>238.99</v>
      </c>
      <c r="M41" s="44">
        <v>254</v>
      </c>
      <c r="N41" s="45">
        <v>550</v>
      </c>
      <c r="P41" s="66">
        <f t="shared" si="1"/>
        <v>242.17111111111112</v>
      </c>
      <c r="Q41" s="66">
        <v>2906.04</v>
      </c>
      <c r="R41" s="21"/>
    </row>
    <row r="42" spans="1:19" ht="15.75">
      <c r="A42" s="39">
        <v>36</v>
      </c>
      <c r="B42" s="13">
        <v>12</v>
      </c>
      <c r="C42" s="13" t="s">
        <v>17</v>
      </c>
      <c r="D42" s="47" t="s">
        <v>24</v>
      </c>
      <c r="E42" s="42"/>
      <c r="F42" s="42">
        <v>173</v>
      </c>
      <c r="G42" s="42">
        <v>190</v>
      </c>
      <c r="H42" s="42">
        <v>200</v>
      </c>
      <c r="I42" s="43">
        <v>302.17</v>
      </c>
      <c r="J42" s="42">
        <v>85.57</v>
      </c>
      <c r="K42" s="43">
        <v>421.15</v>
      </c>
      <c r="L42" s="43">
        <v>311.41000000000003</v>
      </c>
      <c r="M42" s="44">
        <v>238</v>
      </c>
      <c r="N42" s="45">
        <v>250</v>
      </c>
      <c r="P42" s="66">
        <f t="shared" si="1"/>
        <v>241.25555555555559</v>
      </c>
      <c r="Q42" s="66">
        <v>2895.12</v>
      </c>
      <c r="R42" s="21"/>
    </row>
    <row r="43" spans="1:19" ht="15.75">
      <c r="A43" s="39">
        <v>37</v>
      </c>
      <c r="B43" s="13">
        <v>12</v>
      </c>
      <c r="C43" s="13" t="s">
        <v>17</v>
      </c>
      <c r="D43" s="47" t="s">
        <v>26</v>
      </c>
      <c r="E43" s="42"/>
      <c r="F43" s="42">
        <v>160</v>
      </c>
      <c r="G43" s="42">
        <v>120</v>
      </c>
      <c r="H43" s="42">
        <v>150</v>
      </c>
      <c r="I43" s="43">
        <v>167.87</v>
      </c>
      <c r="J43" s="42">
        <v>106.96</v>
      </c>
      <c r="K43" s="43">
        <v>185.21</v>
      </c>
      <c r="L43" s="43">
        <v>96.79</v>
      </c>
      <c r="M43" s="44"/>
      <c r="N43" s="45">
        <v>250</v>
      </c>
      <c r="P43" s="66">
        <f t="shared" si="1"/>
        <v>154.60374999999999</v>
      </c>
      <c r="Q43" s="66">
        <v>1855.2</v>
      </c>
      <c r="R43" s="21"/>
    </row>
    <row r="44" spans="1:19" ht="15.75">
      <c r="A44" s="39">
        <v>38</v>
      </c>
      <c r="B44" s="13">
        <v>12</v>
      </c>
      <c r="C44" s="13" t="s">
        <v>17</v>
      </c>
      <c r="D44" s="47" t="s">
        <v>42</v>
      </c>
      <c r="E44" s="42"/>
      <c r="F44" s="42">
        <v>175</v>
      </c>
      <c r="G44" s="42">
        <v>145</v>
      </c>
      <c r="H44" s="42">
        <v>180</v>
      </c>
      <c r="I44" s="43">
        <v>527.61</v>
      </c>
      <c r="J44" s="42">
        <v>192.53</v>
      </c>
      <c r="K44" s="43"/>
      <c r="L44" s="43">
        <v>398.56</v>
      </c>
      <c r="M44" s="44"/>
      <c r="N44" s="45">
        <v>350</v>
      </c>
      <c r="P44" s="66">
        <f t="shared" si="1"/>
        <v>281.24285714285713</v>
      </c>
      <c r="Q44" s="66">
        <v>3374.88</v>
      </c>
      <c r="R44" s="21"/>
    </row>
    <row r="45" spans="1:19" ht="15.75">
      <c r="A45" s="39">
        <v>39</v>
      </c>
      <c r="B45" s="13">
        <v>12</v>
      </c>
      <c r="C45" s="13" t="s">
        <v>17</v>
      </c>
      <c r="D45" s="47" t="s">
        <v>30</v>
      </c>
      <c r="E45" s="42"/>
      <c r="F45" s="42">
        <v>173</v>
      </c>
      <c r="G45" s="42">
        <v>80</v>
      </c>
      <c r="H45" s="42">
        <v>180</v>
      </c>
      <c r="I45" s="42">
        <v>187.06</v>
      </c>
      <c r="J45" s="42">
        <v>96.26</v>
      </c>
      <c r="K45" s="42"/>
      <c r="L45" s="42"/>
      <c r="M45" s="44"/>
      <c r="N45" s="45">
        <v>160</v>
      </c>
      <c r="P45" s="66">
        <f t="shared" si="1"/>
        <v>146.05333333333331</v>
      </c>
      <c r="Q45" s="66">
        <v>1752.6</v>
      </c>
      <c r="R45" s="21"/>
    </row>
    <row r="46" spans="1:19" ht="15.75">
      <c r="A46" s="39">
        <v>40</v>
      </c>
      <c r="B46" s="13">
        <v>12</v>
      </c>
      <c r="C46" s="13" t="s">
        <v>17</v>
      </c>
      <c r="D46" s="48" t="s">
        <v>28</v>
      </c>
      <c r="E46" s="42"/>
      <c r="F46" s="42"/>
      <c r="G46" s="42">
        <v>80</v>
      </c>
      <c r="H46" s="42"/>
      <c r="I46" s="49"/>
      <c r="J46" s="42"/>
      <c r="K46" s="42"/>
      <c r="L46" s="49">
        <v>286.23</v>
      </c>
      <c r="M46" s="44"/>
      <c r="N46" s="50">
        <v>250</v>
      </c>
      <c r="P46" s="66">
        <f t="shared" si="1"/>
        <v>205.41</v>
      </c>
      <c r="Q46" s="66">
        <v>2464.92</v>
      </c>
      <c r="S46" s="21"/>
    </row>
    <row r="47" spans="1:19" ht="15.75">
      <c r="A47" s="39">
        <v>41</v>
      </c>
      <c r="B47" s="13">
        <v>12</v>
      </c>
      <c r="C47" s="13" t="s">
        <v>17</v>
      </c>
      <c r="D47" s="51" t="s">
        <v>27</v>
      </c>
      <c r="E47" s="42"/>
      <c r="F47" s="52">
        <v>160</v>
      </c>
      <c r="G47" s="41"/>
      <c r="H47" s="42"/>
      <c r="I47" s="49"/>
      <c r="J47" s="49"/>
      <c r="K47" s="42">
        <v>532.88</v>
      </c>
      <c r="L47" s="49">
        <v>270.88</v>
      </c>
      <c r="M47" s="44">
        <v>265</v>
      </c>
      <c r="N47" s="50">
        <v>350</v>
      </c>
      <c r="P47" s="66">
        <f t="shared" si="1"/>
        <v>315.75200000000001</v>
      </c>
      <c r="Q47" s="66">
        <v>3789</v>
      </c>
      <c r="S47" s="21"/>
    </row>
    <row r="48" spans="1:19" ht="15.75">
      <c r="A48" s="86" t="s">
        <v>50</v>
      </c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Q48" s="70">
        <f>SUM(Q39:Q47)</f>
        <v>34380.720000000001</v>
      </c>
    </row>
    <row r="49" spans="1:20 16381:16382" s="2" customFormat="1" ht="15.75">
      <c r="A49" s="53"/>
      <c r="B49" s="1"/>
      <c r="C49" s="1"/>
      <c r="D49" s="32"/>
      <c r="E49" s="33"/>
      <c r="F49" s="33"/>
      <c r="G49" s="33"/>
      <c r="H49" s="33"/>
      <c r="I49" s="33"/>
      <c r="J49" s="33"/>
      <c r="K49" s="33"/>
      <c r="L49" s="33"/>
      <c r="M49" s="33"/>
      <c r="N49" s="54"/>
      <c r="O49"/>
      <c r="R49" s="6"/>
      <c r="S49" s="7"/>
      <c r="T49"/>
      <c r="XFA49"/>
      <c r="XFB49"/>
    </row>
    <row r="50" spans="1:20 16381:16382" ht="15.75">
      <c r="A50" s="87" t="s">
        <v>52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</row>
    <row r="51" spans="1:20 16381:16382" ht="31.5">
      <c r="A51" s="8" t="s">
        <v>1</v>
      </c>
      <c r="B51" s="8" t="s">
        <v>2</v>
      </c>
      <c r="C51" s="8" t="s">
        <v>3</v>
      </c>
      <c r="D51" s="9" t="s">
        <v>4</v>
      </c>
      <c r="E51" s="10"/>
      <c r="F51" s="10" t="s">
        <v>63</v>
      </c>
      <c r="G51" s="10" t="s">
        <v>7</v>
      </c>
      <c r="H51" s="10" t="s">
        <v>8</v>
      </c>
      <c r="I51" s="10" t="s">
        <v>9</v>
      </c>
      <c r="J51" s="10" t="s">
        <v>10</v>
      </c>
      <c r="K51" s="10" t="s">
        <v>11</v>
      </c>
      <c r="L51" s="10" t="s">
        <v>12</v>
      </c>
      <c r="M51" s="10" t="s">
        <v>13</v>
      </c>
      <c r="N51" s="11" t="s">
        <v>14</v>
      </c>
      <c r="P51" s="11" t="s">
        <v>15</v>
      </c>
      <c r="Q51" s="11" t="s">
        <v>16</v>
      </c>
    </row>
    <row r="52" spans="1:20 16381:16382" ht="18.75">
      <c r="A52" s="39">
        <v>42</v>
      </c>
      <c r="B52" s="13">
        <v>12</v>
      </c>
      <c r="C52" s="13" t="s">
        <v>17</v>
      </c>
      <c r="D52" s="47" t="s">
        <v>25</v>
      </c>
      <c r="E52" s="42"/>
      <c r="F52" s="67">
        <v>373</v>
      </c>
      <c r="G52" s="42">
        <v>390</v>
      </c>
      <c r="H52" s="42">
        <v>500</v>
      </c>
      <c r="I52" s="43">
        <v>431.68</v>
      </c>
      <c r="J52" s="42">
        <v>759.42</v>
      </c>
      <c r="K52" s="43">
        <v>570.91999999999996</v>
      </c>
      <c r="L52" s="43">
        <v>395.99</v>
      </c>
      <c r="M52" s="44">
        <v>490</v>
      </c>
      <c r="N52" s="45">
        <v>650</v>
      </c>
      <c r="P52" s="66">
        <f t="shared" ref="P52:P60" si="2">AVERAGE(E52:N52)</f>
        <v>506.7788888888889</v>
      </c>
      <c r="Q52" s="66">
        <v>6081.36</v>
      </c>
      <c r="R52" s="21"/>
    </row>
    <row r="53" spans="1:20 16381:16382" ht="18.75">
      <c r="A53" s="39">
        <v>43</v>
      </c>
      <c r="B53" s="13">
        <v>12</v>
      </c>
      <c r="C53" s="13" t="s">
        <v>17</v>
      </c>
      <c r="D53" s="47" t="s">
        <v>18</v>
      </c>
      <c r="E53" s="42"/>
      <c r="F53" s="67">
        <v>455</v>
      </c>
      <c r="G53" s="42">
        <v>630</v>
      </c>
      <c r="H53" s="42">
        <v>650</v>
      </c>
      <c r="I53" s="43">
        <v>743.45</v>
      </c>
      <c r="J53" s="42">
        <v>909.16</v>
      </c>
      <c r="K53" s="43">
        <v>942.29</v>
      </c>
      <c r="L53" s="43">
        <v>682.29</v>
      </c>
      <c r="M53" s="44">
        <v>1094</v>
      </c>
      <c r="N53" s="45">
        <v>840</v>
      </c>
      <c r="P53" s="66">
        <f t="shared" si="2"/>
        <v>771.79888888888888</v>
      </c>
      <c r="Q53" s="66">
        <v>9261.6</v>
      </c>
      <c r="R53" s="21"/>
    </row>
    <row r="54" spans="1:20 16381:16382" ht="18.75">
      <c r="A54" s="39">
        <v>44</v>
      </c>
      <c r="B54" s="13">
        <v>12</v>
      </c>
      <c r="C54" s="13" t="s">
        <v>17</v>
      </c>
      <c r="D54" s="47" t="s">
        <v>20</v>
      </c>
      <c r="E54" s="42"/>
      <c r="F54" s="67">
        <v>207</v>
      </c>
      <c r="G54" s="42">
        <v>140</v>
      </c>
      <c r="H54" s="42">
        <v>200</v>
      </c>
      <c r="I54" s="43">
        <v>187.06</v>
      </c>
      <c r="J54" s="42">
        <v>64.180000000000007</v>
      </c>
      <c r="K54" s="43">
        <v>338.31</v>
      </c>
      <c r="L54" s="43">
        <v>238.99</v>
      </c>
      <c r="M54" s="44">
        <v>254</v>
      </c>
      <c r="N54" s="45">
        <v>550</v>
      </c>
      <c r="P54" s="66">
        <f t="shared" si="2"/>
        <v>242.17111111111112</v>
      </c>
      <c r="Q54" s="66">
        <v>2906.04</v>
      </c>
      <c r="R54" s="21"/>
    </row>
    <row r="55" spans="1:20 16381:16382" ht="18.75">
      <c r="A55" s="39">
        <v>45</v>
      </c>
      <c r="B55" s="13">
        <v>12</v>
      </c>
      <c r="C55" s="13" t="s">
        <v>17</v>
      </c>
      <c r="D55" s="47" t="s">
        <v>24</v>
      </c>
      <c r="E55" s="42"/>
      <c r="F55" s="67">
        <v>173</v>
      </c>
      <c r="G55" s="42">
        <v>190</v>
      </c>
      <c r="H55" s="42">
        <v>200</v>
      </c>
      <c r="I55" s="43">
        <v>302.17</v>
      </c>
      <c r="J55" s="42">
        <v>85.57</v>
      </c>
      <c r="K55" s="43">
        <v>421.15</v>
      </c>
      <c r="L55" s="43">
        <v>311.41000000000003</v>
      </c>
      <c r="M55" s="44">
        <v>238</v>
      </c>
      <c r="N55" s="45">
        <v>250</v>
      </c>
      <c r="P55" s="66">
        <f t="shared" si="2"/>
        <v>241.25555555555559</v>
      </c>
      <c r="Q55" s="66">
        <v>2895.12</v>
      </c>
      <c r="R55" s="21"/>
    </row>
    <row r="56" spans="1:20 16381:16382" ht="18.75">
      <c r="A56" s="39">
        <v>46</v>
      </c>
      <c r="B56" s="13">
        <v>12</v>
      </c>
      <c r="C56" s="13" t="s">
        <v>17</v>
      </c>
      <c r="D56" s="47" t="s">
        <v>26</v>
      </c>
      <c r="E56" s="42"/>
      <c r="F56" s="67">
        <v>160</v>
      </c>
      <c r="G56" s="42">
        <v>120</v>
      </c>
      <c r="H56" s="42">
        <v>150</v>
      </c>
      <c r="I56" s="43">
        <v>167.87</v>
      </c>
      <c r="J56" s="42">
        <v>106.96</v>
      </c>
      <c r="K56" s="43">
        <v>185.21</v>
      </c>
      <c r="L56" s="43">
        <v>96.79</v>
      </c>
      <c r="M56" s="44"/>
      <c r="N56" s="45">
        <v>250</v>
      </c>
      <c r="P56" s="66">
        <f t="shared" si="2"/>
        <v>154.60374999999999</v>
      </c>
      <c r="Q56" s="66">
        <v>1855.2</v>
      </c>
      <c r="R56" s="21"/>
    </row>
    <row r="57" spans="1:20 16381:16382" ht="18.75">
      <c r="A57" s="39">
        <v>47</v>
      </c>
      <c r="B57" s="13">
        <v>12</v>
      </c>
      <c r="C57" s="13" t="s">
        <v>17</v>
      </c>
      <c r="D57" s="47" t="s">
        <v>42</v>
      </c>
      <c r="E57" s="42"/>
      <c r="F57" s="67">
        <v>175</v>
      </c>
      <c r="G57" s="42">
        <v>145</v>
      </c>
      <c r="H57" s="42">
        <v>180</v>
      </c>
      <c r="I57" s="43">
        <v>527.61</v>
      </c>
      <c r="J57" s="42">
        <v>192.53</v>
      </c>
      <c r="K57" s="43"/>
      <c r="L57" s="43">
        <v>398.56</v>
      </c>
      <c r="M57" s="44"/>
      <c r="N57" s="45">
        <v>350</v>
      </c>
      <c r="P57" s="66">
        <f t="shared" si="2"/>
        <v>281.24285714285713</v>
      </c>
      <c r="Q57" s="66">
        <v>3374.88</v>
      </c>
      <c r="R57" s="21"/>
    </row>
    <row r="58" spans="1:20 16381:16382" ht="18.75">
      <c r="A58" s="39">
        <v>48</v>
      </c>
      <c r="B58" s="13">
        <v>12</v>
      </c>
      <c r="C58" s="13" t="s">
        <v>17</v>
      </c>
      <c r="D58" s="47" t="s">
        <v>30</v>
      </c>
      <c r="E58" s="42"/>
      <c r="F58" s="67">
        <v>173</v>
      </c>
      <c r="G58" s="42">
        <v>80</v>
      </c>
      <c r="H58" s="42">
        <v>180</v>
      </c>
      <c r="I58" s="42">
        <v>187.06</v>
      </c>
      <c r="J58" s="42">
        <v>96.26</v>
      </c>
      <c r="K58" s="42"/>
      <c r="L58" s="42"/>
      <c r="M58" s="44"/>
      <c r="N58" s="45">
        <v>160</v>
      </c>
      <c r="P58" s="66">
        <f t="shared" si="2"/>
        <v>146.05333333333331</v>
      </c>
      <c r="Q58" s="66">
        <v>1752.6</v>
      </c>
      <c r="R58" s="21"/>
    </row>
    <row r="59" spans="1:20 16381:16382" ht="18.75">
      <c r="A59" s="39">
        <v>49</v>
      </c>
      <c r="B59" s="13">
        <v>12</v>
      </c>
      <c r="C59" s="13" t="s">
        <v>17</v>
      </c>
      <c r="D59" s="48" t="s">
        <v>28</v>
      </c>
      <c r="E59" s="42"/>
      <c r="F59" s="67"/>
      <c r="G59" s="42">
        <v>80</v>
      </c>
      <c r="H59" s="42"/>
      <c r="I59" s="49"/>
      <c r="J59" s="42"/>
      <c r="K59" s="42"/>
      <c r="L59" s="49">
        <v>286.23</v>
      </c>
      <c r="M59" s="44"/>
      <c r="N59" s="50">
        <v>250</v>
      </c>
      <c r="P59" s="66">
        <f t="shared" si="2"/>
        <v>205.41</v>
      </c>
      <c r="Q59" s="66">
        <v>2464.92</v>
      </c>
      <c r="S59" s="21"/>
    </row>
    <row r="60" spans="1:20 16381:16382" ht="18.75">
      <c r="A60" s="39">
        <v>50</v>
      </c>
      <c r="B60" s="13">
        <v>12</v>
      </c>
      <c r="C60" s="13" t="s">
        <v>17</v>
      </c>
      <c r="D60" s="51" t="s">
        <v>27</v>
      </c>
      <c r="E60" s="42"/>
      <c r="F60" s="68">
        <v>160</v>
      </c>
      <c r="G60" s="42"/>
      <c r="H60" s="42"/>
      <c r="I60" s="49"/>
      <c r="J60" s="49"/>
      <c r="K60" s="42">
        <v>532.88</v>
      </c>
      <c r="L60" s="49">
        <v>270.88</v>
      </c>
      <c r="M60" s="44">
        <v>265</v>
      </c>
      <c r="N60" s="50">
        <v>350</v>
      </c>
      <c r="P60" s="66">
        <f t="shared" si="2"/>
        <v>315.75200000000001</v>
      </c>
      <c r="Q60" s="66">
        <v>3789</v>
      </c>
      <c r="S60" s="21"/>
    </row>
    <row r="61" spans="1:20 16381:16382" ht="15.75">
      <c r="A61" s="86" t="s">
        <v>50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Q61" s="70">
        <f>SUM(Q52:Q60)</f>
        <v>34380.720000000001</v>
      </c>
    </row>
    <row r="62" spans="1:20 16381:16382" s="2" customFormat="1" ht="15.75">
      <c r="A62" s="53"/>
      <c r="B62" s="1"/>
      <c r="C62" s="1"/>
      <c r="D62" s="32"/>
      <c r="E62" s="33"/>
      <c r="F62" s="33"/>
      <c r="G62" s="33"/>
      <c r="H62" s="33"/>
      <c r="I62" s="33"/>
      <c r="J62" s="33"/>
      <c r="K62" s="33"/>
      <c r="L62" s="33"/>
      <c r="M62" s="33"/>
      <c r="N62" s="54"/>
      <c r="O62"/>
      <c r="R62" s="6"/>
      <c r="S62" s="7"/>
      <c r="T62"/>
      <c r="XFA62"/>
      <c r="XFB62"/>
    </row>
    <row r="63" spans="1:20 16381:16382" ht="15.75">
      <c r="A63" s="89" t="s">
        <v>53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20 16381:16382" ht="31.5">
      <c r="A64" s="8" t="s">
        <v>1</v>
      </c>
      <c r="B64" s="8" t="s">
        <v>2</v>
      </c>
      <c r="C64" s="8" t="s">
        <v>3</v>
      </c>
      <c r="D64" s="9" t="s">
        <v>4</v>
      </c>
      <c r="E64" s="10"/>
      <c r="F64" s="10" t="s">
        <v>6</v>
      </c>
      <c r="G64" s="10" t="s">
        <v>7</v>
      </c>
      <c r="H64" s="10" t="s">
        <v>8</v>
      </c>
      <c r="I64" s="10" t="s">
        <v>9</v>
      </c>
      <c r="J64" s="10" t="s">
        <v>10</v>
      </c>
      <c r="K64" s="10" t="s">
        <v>11</v>
      </c>
      <c r="L64" s="10" t="s">
        <v>12</v>
      </c>
      <c r="M64" s="10" t="s">
        <v>13</v>
      </c>
      <c r="N64" s="11" t="s">
        <v>14</v>
      </c>
      <c r="P64" s="11" t="s">
        <v>15</v>
      </c>
      <c r="Q64" s="11" t="s">
        <v>16</v>
      </c>
    </row>
    <row r="65" spans="1:20 16381:16382" ht="15.75">
      <c r="A65" s="39">
        <v>51</v>
      </c>
      <c r="B65" s="13">
        <v>12</v>
      </c>
      <c r="C65" s="13" t="s">
        <v>17</v>
      </c>
      <c r="D65" s="55" t="s">
        <v>25</v>
      </c>
      <c r="E65" s="42"/>
      <c r="F65" s="42"/>
      <c r="G65" s="42">
        <v>500</v>
      </c>
      <c r="H65" s="42">
        <v>600</v>
      </c>
      <c r="I65" s="43">
        <v>575.58000000000004</v>
      </c>
      <c r="J65" s="42">
        <v>534.79999999999995</v>
      </c>
      <c r="K65" s="43">
        <v>553.34</v>
      </c>
      <c r="L65" s="43">
        <v>581.98</v>
      </c>
      <c r="M65" s="44">
        <v>680</v>
      </c>
      <c r="N65" s="45">
        <v>650</v>
      </c>
      <c r="P65" s="66">
        <f t="shared" ref="P65:P78" si="3">AVERAGE(E65:N65)</f>
        <v>584.46250000000009</v>
      </c>
      <c r="Q65" s="66">
        <v>7013.52</v>
      </c>
      <c r="R65" s="21"/>
    </row>
    <row r="66" spans="1:20 16381:16382" ht="15.75">
      <c r="A66" s="39">
        <v>52</v>
      </c>
      <c r="B66" s="13">
        <v>12</v>
      </c>
      <c r="C66" s="13" t="s">
        <v>17</v>
      </c>
      <c r="D66" s="41" t="s">
        <v>18</v>
      </c>
      <c r="E66" s="42"/>
      <c r="F66" s="42"/>
      <c r="G66" s="42">
        <v>700</v>
      </c>
      <c r="H66" s="42">
        <v>1000</v>
      </c>
      <c r="I66" s="43">
        <v>959.3</v>
      </c>
      <c r="J66" s="42">
        <v>641.76</v>
      </c>
      <c r="K66" s="43">
        <v>797.61</v>
      </c>
      <c r="L66" s="43">
        <v>892.91</v>
      </c>
      <c r="M66" s="44">
        <v>874</v>
      </c>
      <c r="N66" s="45">
        <v>850</v>
      </c>
      <c r="P66" s="66">
        <f t="shared" si="3"/>
        <v>839.44749999999999</v>
      </c>
      <c r="Q66" s="66">
        <v>10073.4</v>
      </c>
      <c r="R66" s="21"/>
    </row>
    <row r="67" spans="1:20 16381:16382" ht="15.75">
      <c r="A67" s="39">
        <v>53</v>
      </c>
      <c r="B67" s="13">
        <v>12</v>
      </c>
      <c r="C67" s="13" t="s">
        <v>17</v>
      </c>
      <c r="D67" s="41" t="s">
        <v>20</v>
      </c>
      <c r="E67" s="42"/>
      <c r="F67" s="42"/>
      <c r="G67" s="42">
        <v>190</v>
      </c>
      <c r="H67" s="42">
        <v>280</v>
      </c>
      <c r="I67" s="43">
        <v>263.8</v>
      </c>
      <c r="J67" s="42">
        <v>85.57</v>
      </c>
      <c r="K67" s="43">
        <v>330.01</v>
      </c>
      <c r="L67" s="43">
        <v>324.27</v>
      </c>
      <c r="M67" s="44">
        <v>255</v>
      </c>
      <c r="N67" s="45">
        <v>260</v>
      </c>
      <c r="P67" s="66">
        <f t="shared" si="3"/>
        <v>248.58124999999998</v>
      </c>
      <c r="Q67" s="66">
        <v>2982.96</v>
      </c>
      <c r="R67" s="21"/>
    </row>
    <row r="68" spans="1:20 16381:16382" ht="15.75">
      <c r="A68" s="39">
        <v>54</v>
      </c>
      <c r="B68" s="13">
        <v>12</v>
      </c>
      <c r="C68" s="13" t="s">
        <v>17</v>
      </c>
      <c r="D68" s="41" t="s">
        <v>24</v>
      </c>
      <c r="E68" s="42"/>
      <c r="F68" s="42"/>
      <c r="G68" s="42">
        <v>370</v>
      </c>
      <c r="H68" s="42">
        <v>380</v>
      </c>
      <c r="I68" s="43">
        <v>455.66</v>
      </c>
      <c r="J68" s="42">
        <v>588.28</v>
      </c>
      <c r="K68" s="43">
        <v>333</v>
      </c>
      <c r="L68" s="43">
        <v>374.21</v>
      </c>
      <c r="M68" s="44">
        <v>380</v>
      </c>
      <c r="N68" s="45">
        <v>450</v>
      </c>
      <c r="P68" s="66">
        <f t="shared" si="3"/>
        <v>416.39375000000001</v>
      </c>
      <c r="Q68" s="66">
        <v>4996.68</v>
      </c>
      <c r="R68" s="21"/>
    </row>
    <row r="69" spans="1:20 16381:16382" ht="15.75">
      <c r="A69" s="39">
        <v>55</v>
      </c>
      <c r="B69" s="13">
        <v>12</v>
      </c>
      <c r="C69" s="13" t="s">
        <v>17</v>
      </c>
      <c r="D69" s="41" t="s">
        <v>36</v>
      </c>
      <c r="E69" s="42"/>
      <c r="F69" s="42"/>
      <c r="G69" s="42">
        <v>600</v>
      </c>
      <c r="H69" s="42">
        <v>850</v>
      </c>
      <c r="I69" s="43">
        <v>815.4</v>
      </c>
      <c r="J69" s="42">
        <v>502.71</v>
      </c>
      <c r="K69" s="43">
        <v>695.32</v>
      </c>
      <c r="L69" s="43">
        <v>877.55</v>
      </c>
      <c r="M69" s="44">
        <v>715</v>
      </c>
      <c r="N69" s="45">
        <v>750</v>
      </c>
      <c r="P69" s="66">
        <f t="shared" si="3"/>
        <v>725.74750000000006</v>
      </c>
      <c r="Q69" s="66">
        <v>8709</v>
      </c>
      <c r="R69" s="21"/>
    </row>
    <row r="70" spans="1:20 16381:16382" ht="15.75">
      <c r="A70" s="39">
        <v>56</v>
      </c>
      <c r="B70" s="13">
        <v>12</v>
      </c>
      <c r="C70" s="13" t="s">
        <v>17</v>
      </c>
      <c r="D70" s="41" t="s">
        <v>54</v>
      </c>
      <c r="E70" s="42"/>
      <c r="F70" s="42"/>
      <c r="G70" s="42">
        <v>450</v>
      </c>
      <c r="H70" s="42">
        <v>350</v>
      </c>
      <c r="I70" s="43">
        <v>446.07</v>
      </c>
      <c r="J70" s="42">
        <v>352.97</v>
      </c>
      <c r="K70" s="43">
        <v>475.57</v>
      </c>
      <c r="L70" s="43">
        <v>486.7</v>
      </c>
      <c r="M70" s="44">
        <v>518</v>
      </c>
      <c r="N70" s="45">
        <v>500</v>
      </c>
      <c r="P70" s="66">
        <f t="shared" si="3"/>
        <v>447.41374999999999</v>
      </c>
      <c r="Q70" s="66">
        <v>5368.92</v>
      </c>
      <c r="R70" s="21"/>
    </row>
    <row r="71" spans="1:20 16381:16382" ht="15.75">
      <c r="A71" s="39">
        <v>57</v>
      </c>
      <c r="B71" s="13">
        <v>12</v>
      </c>
      <c r="C71" s="13" t="s">
        <v>17</v>
      </c>
      <c r="D71" s="23" t="s">
        <v>39</v>
      </c>
      <c r="E71" s="42"/>
      <c r="F71" s="42"/>
      <c r="G71" s="42">
        <v>300</v>
      </c>
      <c r="H71" s="42">
        <v>300</v>
      </c>
      <c r="I71" s="43">
        <v>335.75</v>
      </c>
      <c r="J71" s="42">
        <v>374.36</v>
      </c>
      <c r="K71" s="43">
        <v>496.59</v>
      </c>
      <c r="L71" s="43">
        <v>404.25</v>
      </c>
      <c r="M71" s="44">
        <v>448</v>
      </c>
      <c r="N71" s="45">
        <v>450</v>
      </c>
      <c r="P71" s="66">
        <f t="shared" si="3"/>
        <v>388.61874999999998</v>
      </c>
      <c r="Q71" s="66">
        <v>4663.4399999999996</v>
      </c>
      <c r="R71" s="21"/>
    </row>
    <row r="72" spans="1:20 16381:16382" ht="15.75">
      <c r="A72" s="39">
        <v>58</v>
      </c>
      <c r="B72" s="13">
        <v>12</v>
      </c>
      <c r="C72" s="13" t="s">
        <v>17</v>
      </c>
      <c r="D72" s="23" t="s">
        <v>27</v>
      </c>
      <c r="E72" s="42"/>
      <c r="F72" s="42"/>
      <c r="G72" s="42">
        <v>290</v>
      </c>
      <c r="H72" s="42">
        <v>350</v>
      </c>
      <c r="I72" s="49">
        <v>268.60000000000002</v>
      </c>
      <c r="J72" s="42">
        <v>481.32</v>
      </c>
      <c r="K72" s="42">
        <v>381.85</v>
      </c>
      <c r="L72" s="49">
        <v>316.52</v>
      </c>
      <c r="M72" s="44">
        <v>334</v>
      </c>
      <c r="N72" s="50">
        <v>400</v>
      </c>
      <c r="P72" s="66">
        <f t="shared" si="3"/>
        <v>352.78625</v>
      </c>
      <c r="Q72" s="66">
        <v>4233.4799999999996</v>
      </c>
      <c r="S72" s="21"/>
    </row>
    <row r="73" spans="1:20 16381:16382" ht="15.75">
      <c r="A73" s="39">
        <v>59</v>
      </c>
      <c r="B73" s="13">
        <v>12</v>
      </c>
      <c r="C73" s="13" t="s">
        <v>17</v>
      </c>
      <c r="D73" s="23" t="s">
        <v>28</v>
      </c>
      <c r="E73" s="42"/>
      <c r="F73" s="42"/>
      <c r="G73" s="42"/>
      <c r="H73" s="42"/>
      <c r="I73" s="49"/>
      <c r="J73" s="42">
        <v>106.96</v>
      </c>
      <c r="K73" s="42"/>
      <c r="L73" s="49"/>
      <c r="M73" s="44">
        <v>419</v>
      </c>
      <c r="N73" s="50">
        <v>350</v>
      </c>
      <c r="P73" s="66">
        <f t="shared" si="3"/>
        <v>291.98666666666668</v>
      </c>
      <c r="Q73" s="66">
        <v>3503.88</v>
      </c>
      <c r="S73" s="21"/>
    </row>
    <row r="74" spans="1:20 16381:16382" ht="15.75">
      <c r="A74" s="39">
        <v>60</v>
      </c>
      <c r="B74" s="13">
        <v>12</v>
      </c>
      <c r="C74" s="13" t="s">
        <v>17</v>
      </c>
      <c r="D74" s="56" t="s">
        <v>38</v>
      </c>
      <c r="E74" s="42"/>
      <c r="F74" s="42"/>
      <c r="G74" s="42">
        <v>290</v>
      </c>
      <c r="H74" s="42"/>
      <c r="I74" s="49">
        <v>340.55</v>
      </c>
      <c r="J74" s="42">
        <v>106.96</v>
      </c>
      <c r="K74" s="42"/>
      <c r="L74" s="49">
        <v>398.34</v>
      </c>
      <c r="M74" s="44"/>
      <c r="N74" s="50">
        <v>350</v>
      </c>
      <c r="P74" s="66">
        <f t="shared" si="3"/>
        <v>297.16999999999996</v>
      </c>
      <c r="Q74" s="66">
        <v>3566.04</v>
      </c>
      <c r="S74" s="21"/>
    </row>
    <row r="75" spans="1:20 16381:16382" ht="15.75">
      <c r="A75" s="39">
        <v>61</v>
      </c>
      <c r="B75" s="13">
        <v>12</v>
      </c>
      <c r="C75" s="13" t="s">
        <v>17</v>
      </c>
      <c r="D75" s="23" t="s">
        <v>40</v>
      </c>
      <c r="E75" s="42"/>
      <c r="F75" s="42"/>
      <c r="G75" s="42"/>
      <c r="H75" s="42"/>
      <c r="I75" s="49"/>
      <c r="J75" s="42">
        <v>310.18</v>
      </c>
      <c r="K75" s="42"/>
      <c r="L75" s="49"/>
      <c r="M75" s="44"/>
      <c r="N75" s="50">
        <v>350</v>
      </c>
      <c r="P75" s="66">
        <f t="shared" si="3"/>
        <v>330.09000000000003</v>
      </c>
      <c r="Q75" s="66">
        <v>3961.08</v>
      </c>
      <c r="S75" s="21"/>
    </row>
    <row r="76" spans="1:20 16381:16382" ht="15.75">
      <c r="A76" s="39">
        <v>62</v>
      </c>
      <c r="B76" s="13">
        <v>12</v>
      </c>
      <c r="C76" s="13" t="s">
        <v>17</v>
      </c>
      <c r="D76" s="56" t="s">
        <v>41</v>
      </c>
      <c r="E76" s="42"/>
      <c r="F76" s="42"/>
      <c r="G76" s="42"/>
      <c r="H76" s="42">
        <v>200</v>
      </c>
      <c r="I76" s="49">
        <v>647.52</v>
      </c>
      <c r="J76" s="42">
        <v>320.88</v>
      </c>
      <c r="K76" s="42"/>
      <c r="L76" s="49"/>
      <c r="M76" s="44"/>
      <c r="N76" s="50">
        <v>450</v>
      </c>
      <c r="P76" s="66">
        <f t="shared" si="3"/>
        <v>404.6</v>
      </c>
      <c r="Q76" s="66">
        <v>4855.2</v>
      </c>
      <c r="S76" s="21"/>
    </row>
    <row r="77" spans="1:20 16381:16382" ht="15.75">
      <c r="A77" s="39">
        <v>63</v>
      </c>
      <c r="B77" s="13">
        <v>12</v>
      </c>
      <c r="C77" s="13" t="s">
        <v>17</v>
      </c>
      <c r="D77" s="23" t="s">
        <v>42</v>
      </c>
      <c r="E77" s="42"/>
      <c r="F77" s="42"/>
      <c r="G77" s="42"/>
      <c r="H77" s="42"/>
      <c r="I77" s="49">
        <v>863.37</v>
      </c>
      <c r="J77" s="42"/>
      <c r="K77" s="42"/>
      <c r="L77" s="49">
        <v>855.86</v>
      </c>
      <c r="M77" s="44"/>
      <c r="N77" s="50">
        <v>850</v>
      </c>
      <c r="P77" s="66">
        <f t="shared" si="3"/>
        <v>856.41</v>
      </c>
      <c r="Q77" s="66">
        <v>10276.92</v>
      </c>
      <c r="S77" s="21"/>
    </row>
    <row r="78" spans="1:20 16381:16382" ht="15.75">
      <c r="A78" s="39">
        <v>64</v>
      </c>
      <c r="B78" s="13">
        <v>12</v>
      </c>
      <c r="C78" s="13" t="s">
        <v>17</v>
      </c>
      <c r="D78" s="23" t="s">
        <v>26</v>
      </c>
      <c r="E78" s="42"/>
      <c r="F78" s="42"/>
      <c r="G78" s="42">
        <v>180</v>
      </c>
      <c r="H78" s="42"/>
      <c r="I78" s="49"/>
      <c r="J78" s="42"/>
      <c r="K78" s="42"/>
      <c r="L78" s="49">
        <v>175.2</v>
      </c>
      <c r="M78" s="44"/>
      <c r="N78" s="50">
        <v>250</v>
      </c>
      <c r="P78" s="66">
        <f t="shared" si="3"/>
        <v>201.73333333333335</v>
      </c>
      <c r="Q78" s="66">
        <v>2420.7600000000002</v>
      </c>
      <c r="S78" s="21"/>
    </row>
    <row r="79" spans="1:20 16381:16382" ht="15.75">
      <c r="A79" s="86" t="s">
        <v>50</v>
      </c>
      <c r="B79" s="8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Q79" s="70">
        <f>SUM(Q65:Q78)</f>
        <v>76625.279999999984</v>
      </c>
      <c r="R79" s="2"/>
      <c r="S79" s="2"/>
    </row>
    <row r="80" spans="1:20 16381:16382" s="2" customFormat="1" ht="15.75">
      <c r="A80" s="53"/>
      <c r="B80" s="1"/>
      <c r="C80" s="1"/>
      <c r="D80" s="32"/>
      <c r="E80" s="33"/>
      <c r="F80" s="33"/>
      <c r="G80" s="33"/>
      <c r="H80" s="33"/>
      <c r="I80" s="33"/>
      <c r="J80" s="33"/>
      <c r="K80" s="33"/>
      <c r="L80" s="33"/>
      <c r="M80" s="33"/>
      <c r="N80" s="54"/>
      <c r="O80"/>
      <c r="T80"/>
      <c r="XFA80"/>
      <c r="XFB80"/>
    </row>
    <row r="81" spans="1:17" ht="15.75">
      <c r="A81" s="89" t="s">
        <v>55</v>
      </c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</row>
    <row r="82" spans="1:17" ht="31.5">
      <c r="A82" s="8" t="s">
        <v>1</v>
      </c>
      <c r="B82" s="8" t="s">
        <v>2</v>
      </c>
      <c r="C82" s="8" t="s">
        <v>3</v>
      </c>
      <c r="D82" s="9" t="s">
        <v>4</v>
      </c>
      <c r="E82" s="10"/>
      <c r="F82" s="10" t="s">
        <v>6</v>
      </c>
      <c r="G82" s="10" t="s">
        <v>7</v>
      </c>
      <c r="H82" s="10" t="s">
        <v>8</v>
      </c>
      <c r="I82" s="38" t="s">
        <v>9</v>
      </c>
      <c r="J82" s="10" t="s">
        <v>10</v>
      </c>
      <c r="K82" s="10" t="s">
        <v>11</v>
      </c>
      <c r="L82" s="38" t="s">
        <v>12</v>
      </c>
      <c r="M82" s="38" t="s">
        <v>13</v>
      </c>
      <c r="N82" s="11" t="s">
        <v>14</v>
      </c>
      <c r="P82" s="11" t="s">
        <v>15</v>
      </c>
      <c r="Q82" s="11" t="s">
        <v>16</v>
      </c>
    </row>
    <row r="83" spans="1:17" ht="30">
      <c r="A83" s="39">
        <v>65</v>
      </c>
      <c r="B83" s="13">
        <v>1</v>
      </c>
      <c r="C83" s="13" t="s">
        <v>56</v>
      </c>
      <c r="D83" s="55" t="s">
        <v>57</v>
      </c>
      <c r="E83" s="57"/>
      <c r="F83" s="69">
        <v>31471</v>
      </c>
      <c r="G83" s="57">
        <v>35000</v>
      </c>
      <c r="H83" s="57">
        <v>70000</v>
      </c>
      <c r="I83" s="58">
        <v>57876.02</v>
      </c>
      <c r="J83" s="57">
        <v>47787.45</v>
      </c>
      <c r="K83" s="59"/>
      <c r="L83" s="58">
        <v>104533.91</v>
      </c>
      <c r="M83" s="60">
        <v>24570</v>
      </c>
      <c r="N83" s="61">
        <v>65000</v>
      </c>
      <c r="P83" s="66">
        <f>AVERAGE(E83:N83)</f>
        <v>54529.797500000001</v>
      </c>
      <c r="Q83" s="66">
        <f>AVERAGE(F83:O83)</f>
        <v>54529.797500000001</v>
      </c>
    </row>
    <row r="84" spans="1:17" ht="60">
      <c r="A84" s="39">
        <v>66</v>
      </c>
      <c r="B84" s="13">
        <v>200</v>
      </c>
      <c r="C84" s="12" t="s">
        <v>58</v>
      </c>
      <c r="D84" s="55" t="s">
        <v>59</v>
      </c>
      <c r="E84" s="57"/>
      <c r="F84" s="69">
        <v>215</v>
      </c>
      <c r="G84" s="57">
        <v>200</v>
      </c>
      <c r="H84" s="57">
        <v>220</v>
      </c>
      <c r="I84" s="58">
        <v>225.43</v>
      </c>
      <c r="J84" s="57">
        <v>194.34</v>
      </c>
      <c r="K84" s="62">
        <v>290</v>
      </c>
      <c r="L84" s="58">
        <v>183.52</v>
      </c>
      <c r="M84" s="60">
        <v>175</v>
      </c>
      <c r="N84" s="61">
        <v>260</v>
      </c>
      <c r="P84" s="66">
        <f>AVERAGE(E84:N84)</f>
        <v>218.14333333333332</v>
      </c>
      <c r="Q84" s="66">
        <v>43628</v>
      </c>
    </row>
    <row r="85" spans="1:17" ht="60">
      <c r="A85" s="39">
        <v>67</v>
      </c>
      <c r="B85" s="13">
        <v>200</v>
      </c>
      <c r="C85" s="12" t="s">
        <v>58</v>
      </c>
      <c r="D85" s="55" t="s">
        <v>60</v>
      </c>
      <c r="E85" s="57"/>
      <c r="F85" s="69">
        <v>141</v>
      </c>
      <c r="G85" s="57">
        <v>150</v>
      </c>
      <c r="H85" s="57">
        <v>141.75</v>
      </c>
      <c r="I85" s="58">
        <v>167.87</v>
      </c>
      <c r="J85" s="57">
        <v>160.44</v>
      </c>
      <c r="K85" s="62">
        <v>200</v>
      </c>
      <c r="L85" s="58">
        <v>142.94</v>
      </c>
      <c r="M85" s="60">
        <v>155</v>
      </c>
      <c r="N85" s="61">
        <v>190</v>
      </c>
      <c r="P85" s="66">
        <f>AVERAGE(E85:N85)</f>
        <v>161</v>
      </c>
      <c r="Q85" s="66">
        <v>32200</v>
      </c>
    </row>
    <row r="86" spans="1:17" ht="15.75">
      <c r="A86" s="86" t="s">
        <v>50</v>
      </c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Q86" s="70">
        <f>SUM(Q83:Q85)</f>
        <v>130357.7975</v>
      </c>
    </row>
    <row r="87" spans="1:17" ht="15.75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</row>
    <row r="88" spans="1:17" ht="15.75">
      <c r="A88" s="89" t="s">
        <v>61</v>
      </c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</row>
    <row r="89" spans="1:17" ht="31.5">
      <c r="A89" s="8" t="s">
        <v>1</v>
      </c>
      <c r="B89" s="8" t="s">
        <v>2</v>
      </c>
      <c r="C89" s="8" t="s">
        <v>3</v>
      </c>
      <c r="D89" s="63" t="s">
        <v>4</v>
      </c>
      <c r="E89" s="9"/>
      <c r="F89" s="10" t="s">
        <v>6</v>
      </c>
      <c r="G89" s="10" t="s">
        <v>7</v>
      </c>
      <c r="H89" s="10" t="s">
        <v>8</v>
      </c>
      <c r="I89" s="38" t="s">
        <v>9</v>
      </c>
      <c r="J89" s="10" t="s">
        <v>10</v>
      </c>
      <c r="K89" s="10" t="s">
        <v>11</v>
      </c>
      <c r="L89" s="38" t="s">
        <v>12</v>
      </c>
      <c r="M89" s="38" t="s">
        <v>13</v>
      </c>
      <c r="N89" s="11" t="s">
        <v>14</v>
      </c>
      <c r="P89" s="11" t="s">
        <v>15</v>
      </c>
      <c r="Q89" s="11" t="s">
        <v>16</v>
      </c>
    </row>
    <row r="90" spans="1:17" ht="30.75">
      <c r="A90" s="39">
        <v>68</v>
      </c>
      <c r="B90" s="13">
        <v>1</v>
      </c>
      <c r="C90" s="13" t="s">
        <v>56</v>
      </c>
      <c r="D90" s="64" t="s">
        <v>57</v>
      </c>
      <c r="E90" s="55"/>
      <c r="F90" s="55"/>
      <c r="G90" s="57">
        <v>5000</v>
      </c>
      <c r="H90" s="57">
        <v>14800</v>
      </c>
      <c r="I90" s="58">
        <v>5707.83</v>
      </c>
      <c r="J90" s="57">
        <v>7746.04</v>
      </c>
      <c r="K90" s="43"/>
      <c r="L90" s="58">
        <v>10679.62</v>
      </c>
      <c r="M90" s="60">
        <v>500</v>
      </c>
      <c r="N90" s="61">
        <v>8500</v>
      </c>
      <c r="P90" s="66">
        <f>AVERAGE(E90:N90)</f>
        <v>7561.9271428571437</v>
      </c>
      <c r="Q90" s="66">
        <v>7561.93</v>
      </c>
    </row>
    <row r="91" spans="1:17" ht="60.75">
      <c r="A91" s="39">
        <v>69</v>
      </c>
      <c r="B91" s="13">
        <v>50</v>
      </c>
      <c r="C91" s="12" t="s">
        <v>58</v>
      </c>
      <c r="D91" s="64" t="s">
        <v>59</v>
      </c>
      <c r="E91" s="55"/>
      <c r="F91" s="69">
        <v>215</v>
      </c>
      <c r="G91" s="57">
        <v>200</v>
      </c>
      <c r="H91" s="57">
        <v>220</v>
      </c>
      <c r="I91" s="58">
        <v>225.43</v>
      </c>
      <c r="J91" s="57">
        <v>194.34</v>
      </c>
      <c r="K91" s="58">
        <v>290</v>
      </c>
      <c r="L91" s="58">
        <v>183.52</v>
      </c>
      <c r="M91" s="60">
        <v>175</v>
      </c>
      <c r="N91" s="61">
        <v>260</v>
      </c>
      <c r="P91" s="66">
        <f>AVERAGE(E91:N91)</f>
        <v>218.14333333333332</v>
      </c>
      <c r="Q91" s="66">
        <v>10907</v>
      </c>
    </row>
    <row r="92" spans="1:17" ht="60.75">
      <c r="A92" s="39">
        <v>70</v>
      </c>
      <c r="B92" s="13">
        <v>50</v>
      </c>
      <c r="C92" s="12" t="s">
        <v>58</v>
      </c>
      <c r="D92" s="64" t="s">
        <v>60</v>
      </c>
      <c r="E92" s="55"/>
      <c r="F92" s="69">
        <v>141</v>
      </c>
      <c r="G92" s="57">
        <v>150</v>
      </c>
      <c r="H92" s="57">
        <v>141.75</v>
      </c>
      <c r="I92" s="58">
        <v>167.87</v>
      </c>
      <c r="J92" s="57">
        <v>160.44</v>
      </c>
      <c r="K92" s="58">
        <v>200</v>
      </c>
      <c r="L92" s="58">
        <v>142.94</v>
      </c>
      <c r="M92" s="60">
        <v>155</v>
      </c>
      <c r="N92" s="61">
        <v>190</v>
      </c>
      <c r="P92" s="66">
        <f>AVERAGE(E92:N92)</f>
        <v>161</v>
      </c>
      <c r="Q92" s="66">
        <v>8050</v>
      </c>
    </row>
    <row r="93" spans="1:17" ht="15.75">
      <c r="A93" s="86" t="s">
        <v>50</v>
      </c>
      <c r="B93" s="8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Q93" s="70">
        <f>SUM(Q90:Q92)</f>
        <v>26518.93</v>
      </c>
    </row>
    <row r="94" spans="1:17" ht="15" customHeight="1">
      <c r="A94" s="82" t="s">
        <v>62</v>
      </c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4"/>
      <c r="Q94" s="70">
        <f>Q93+Q86+Q79+Q61+Q48+Q35</f>
        <v>1047890.8875000002</v>
      </c>
    </row>
  </sheetData>
  <mergeCells count="14">
    <mergeCell ref="A94:N94"/>
    <mergeCell ref="A1:N1"/>
    <mergeCell ref="A35:N35"/>
    <mergeCell ref="A37:N37"/>
    <mergeCell ref="A48:N48"/>
    <mergeCell ref="A50:N50"/>
    <mergeCell ref="A87:K87"/>
    <mergeCell ref="A88:N88"/>
    <mergeCell ref="A93:N93"/>
    <mergeCell ref="A61:N61"/>
    <mergeCell ref="A63:N63"/>
    <mergeCell ref="A79:N79"/>
    <mergeCell ref="A81:N81"/>
    <mergeCell ref="A86:N86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E1" zoomScale="85" zoomScaleNormal="85" workbookViewId="0">
      <selection activeCell="J7" sqref="J7"/>
    </sheetView>
  </sheetViews>
  <sheetFormatPr defaultRowHeight="15"/>
  <cols>
    <col min="1" max="1" width="8.7109375" customWidth="1"/>
    <col min="4" max="4" width="23.85546875" customWidth="1"/>
    <col min="5" max="5" width="22.5703125" customWidth="1"/>
    <col min="6" max="6" width="22.42578125" customWidth="1"/>
    <col min="7" max="7" width="21.7109375" customWidth="1"/>
    <col min="9" max="9" width="20.85546875" customWidth="1"/>
    <col min="10" max="10" width="19.5703125" customWidth="1"/>
    <col min="11" max="11" width="11.85546875" bestFit="1" customWidth="1"/>
  </cols>
  <sheetData>
    <row r="1" spans="1:11" ht="15.75">
      <c r="A1" s="85"/>
      <c r="B1" s="85"/>
      <c r="C1" s="85"/>
      <c r="D1" s="85"/>
      <c r="E1" s="85"/>
      <c r="F1" s="85"/>
      <c r="G1" s="85"/>
      <c r="I1" s="2"/>
      <c r="J1" s="2"/>
    </row>
    <row r="2" spans="1:11" ht="48" thickBot="1">
      <c r="A2" s="8" t="s">
        <v>1</v>
      </c>
      <c r="B2" s="8" t="s">
        <v>2</v>
      </c>
      <c r="C2" s="8" t="s">
        <v>3</v>
      </c>
      <c r="D2" s="9" t="s">
        <v>4</v>
      </c>
      <c r="E2" s="8" t="s">
        <v>77</v>
      </c>
      <c r="F2" s="81" t="s">
        <v>78</v>
      </c>
      <c r="G2" s="81" t="s">
        <v>79</v>
      </c>
      <c r="H2" s="79"/>
      <c r="I2" s="11" t="s">
        <v>15</v>
      </c>
      <c r="J2" s="11" t="s">
        <v>16</v>
      </c>
    </row>
    <row r="3" spans="1:11" ht="120.75" thickBot="1">
      <c r="A3" s="12">
        <v>1</v>
      </c>
      <c r="B3" s="13">
        <v>90</v>
      </c>
      <c r="C3" s="13" t="s">
        <v>76</v>
      </c>
      <c r="D3" s="14" t="s">
        <v>64</v>
      </c>
      <c r="E3" s="77">
        <v>95</v>
      </c>
      <c r="F3" s="77">
        <v>115</v>
      </c>
      <c r="G3" s="77">
        <v>108</v>
      </c>
      <c r="H3" s="79"/>
      <c r="I3" s="80">
        <f>AVERAGE(E3:G3)</f>
        <v>106</v>
      </c>
      <c r="J3" s="72">
        <v>9540</v>
      </c>
      <c r="K3" s="73"/>
    </row>
    <row r="4" spans="1:11" ht="120.75" thickBot="1">
      <c r="A4" s="12">
        <v>2</v>
      </c>
      <c r="B4" s="13">
        <v>90</v>
      </c>
      <c r="C4" s="13" t="s">
        <v>76</v>
      </c>
      <c r="D4" s="23" t="s">
        <v>65</v>
      </c>
      <c r="E4" s="78">
        <v>60</v>
      </c>
      <c r="F4" s="78">
        <v>85</v>
      </c>
      <c r="G4" s="78">
        <v>83</v>
      </c>
      <c r="H4" s="79"/>
      <c r="I4" s="80">
        <f t="shared" ref="I4:I14" si="0">AVERAGE(E4:G4)</f>
        <v>76</v>
      </c>
      <c r="J4" s="72">
        <v>6840</v>
      </c>
    </row>
    <row r="5" spans="1:11" ht="120.75" thickBot="1">
      <c r="A5" s="12">
        <v>3</v>
      </c>
      <c r="B5" s="13">
        <v>90</v>
      </c>
      <c r="C5" s="13" t="s">
        <v>76</v>
      </c>
      <c r="D5" s="23" t="s">
        <v>66</v>
      </c>
      <c r="E5" s="78">
        <v>45</v>
      </c>
      <c r="F5" s="78">
        <v>58</v>
      </c>
      <c r="G5" s="78">
        <v>57</v>
      </c>
      <c r="H5" s="79"/>
      <c r="I5" s="80">
        <f t="shared" si="0"/>
        <v>53.333333333333336</v>
      </c>
      <c r="J5" s="72">
        <v>4799.7</v>
      </c>
    </row>
    <row r="6" spans="1:11" ht="153.75" customHeight="1" thickBot="1">
      <c r="A6" s="12">
        <v>4</v>
      </c>
      <c r="B6" s="13">
        <v>90</v>
      </c>
      <c r="C6" s="13" t="s">
        <v>76</v>
      </c>
      <c r="D6" s="23" t="s">
        <v>67</v>
      </c>
      <c r="E6" s="78">
        <v>32</v>
      </c>
      <c r="F6" s="78">
        <v>45</v>
      </c>
      <c r="G6" s="78">
        <v>43.5</v>
      </c>
      <c r="H6" s="79"/>
      <c r="I6" s="80">
        <v>40.159999999999997</v>
      </c>
      <c r="J6" s="72">
        <v>3614.4</v>
      </c>
    </row>
    <row r="7" spans="1:11" ht="136.5" customHeight="1" thickBot="1">
      <c r="A7" s="12">
        <v>5</v>
      </c>
      <c r="B7" s="13">
        <v>90</v>
      </c>
      <c r="C7" s="13" t="s">
        <v>76</v>
      </c>
      <c r="D7" s="23" t="s">
        <v>68</v>
      </c>
      <c r="E7" s="78">
        <v>90</v>
      </c>
      <c r="F7" s="78">
        <v>95</v>
      </c>
      <c r="G7" s="78">
        <v>93.5</v>
      </c>
      <c r="H7" s="79"/>
      <c r="I7" s="80">
        <f t="shared" si="0"/>
        <v>92.833333333333329</v>
      </c>
      <c r="J7" s="72">
        <v>8354.7000000000007</v>
      </c>
    </row>
    <row r="8" spans="1:11" ht="140.25" customHeight="1" thickBot="1">
      <c r="A8" s="12">
        <v>6</v>
      </c>
      <c r="B8" s="13">
        <v>90</v>
      </c>
      <c r="C8" s="13" t="s">
        <v>76</v>
      </c>
      <c r="D8" s="23" t="s">
        <v>69</v>
      </c>
      <c r="E8" s="78">
        <v>55</v>
      </c>
      <c r="F8" s="78">
        <v>72</v>
      </c>
      <c r="G8" s="78">
        <v>70</v>
      </c>
      <c r="H8" s="79"/>
      <c r="I8" s="80">
        <v>65.66</v>
      </c>
      <c r="J8" s="72">
        <v>5909.4</v>
      </c>
    </row>
    <row r="9" spans="1:11" ht="106.5" customHeight="1" thickBot="1">
      <c r="A9" s="12">
        <v>7</v>
      </c>
      <c r="B9" s="13">
        <v>90</v>
      </c>
      <c r="C9" s="13" t="s">
        <v>76</v>
      </c>
      <c r="D9" s="74" t="s">
        <v>70</v>
      </c>
      <c r="E9" s="78">
        <v>40</v>
      </c>
      <c r="F9" s="78">
        <v>45</v>
      </c>
      <c r="G9" s="78">
        <v>43.5</v>
      </c>
      <c r="H9" s="79"/>
      <c r="I9" s="80">
        <f t="shared" si="0"/>
        <v>42.833333333333336</v>
      </c>
      <c r="J9" s="72">
        <v>3854.7</v>
      </c>
    </row>
    <row r="10" spans="1:11" ht="98.25" customHeight="1" thickBot="1">
      <c r="A10" s="12">
        <v>8</v>
      </c>
      <c r="B10" s="13">
        <v>90</v>
      </c>
      <c r="C10" s="13" t="s">
        <v>76</v>
      </c>
      <c r="D10" s="74" t="s">
        <v>71</v>
      </c>
      <c r="E10" s="78">
        <v>30</v>
      </c>
      <c r="F10" s="78">
        <v>33</v>
      </c>
      <c r="G10" s="78">
        <v>32</v>
      </c>
      <c r="H10" s="79"/>
      <c r="I10" s="80">
        <f t="shared" si="0"/>
        <v>31.666666666666668</v>
      </c>
      <c r="J10" s="72">
        <v>2849.4</v>
      </c>
    </row>
    <row r="11" spans="1:11" ht="111" customHeight="1" thickBot="1">
      <c r="A11" s="12">
        <v>9</v>
      </c>
      <c r="B11" s="13">
        <v>90</v>
      </c>
      <c r="C11" s="13" t="s">
        <v>76</v>
      </c>
      <c r="D11" s="75" t="s">
        <v>72</v>
      </c>
      <c r="E11" s="78">
        <v>53</v>
      </c>
      <c r="F11" s="78">
        <v>55</v>
      </c>
      <c r="G11" s="78">
        <v>53.5</v>
      </c>
      <c r="H11" s="79"/>
      <c r="I11" s="80">
        <f t="shared" si="0"/>
        <v>53.833333333333336</v>
      </c>
      <c r="J11" s="72">
        <v>4844.7</v>
      </c>
    </row>
    <row r="12" spans="1:11" ht="108" customHeight="1" thickBot="1">
      <c r="A12" s="12">
        <v>10</v>
      </c>
      <c r="B12" s="13">
        <v>90</v>
      </c>
      <c r="C12" s="13" t="s">
        <v>76</v>
      </c>
      <c r="D12" s="76" t="s">
        <v>73</v>
      </c>
      <c r="E12" s="78">
        <v>35</v>
      </c>
      <c r="F12" s="78">
        <v>40</v>
      </c>
      <c r="G12" s="78">
        <v>38.5</v>
      </c>
      <c r="H12" s="79"/>
      <c r="I12" s="80">
        <f t="shared" si="0"/>
        <v>37.833333333333336</v>
      </c>
      <c r="J12" s="72">
        <v>3404.7</v>
      </c>
    </row>
    <row r="13" spans="1:11" ht="113.25" customHeight="1" thickBot="1">
      <c r="A13" s="12">
        <v>11</v>
      </c>
      <c r="B13" s="13">
        <v>90</v>
      </c>
      <c r="C13" s="13" t="s">
        <v>76</v>
      </c>
      <c r="D13" s="76" t="s">
        <v>74</v>
      </c>
      <c r="E13" s="78">
        <v>25</v>
      </c>
      <c r="F13" s="78">
        <v>27</v>
      </c>
      <c r="G13" s="78">
        <v>25.5</v>
      </c>
      <c r="H13" s="79"/>
      <c r="I13" s="80">
        <f t="shared" si="0"/>
        <v>25.833333333333332</v>
      </c>
      <c r="J13" s="72">
        <v>2324.6999999999998</v>
      </c>
    </row>
    <row r="14" spans="1:11" ht="99.75" customHeight="1" thickBot="1">
      <c r="A14" s="12">
        <v>12</v>
      </c>
      <c r="B14" s="13">
        <v>90</v>
      </c>
      <c r="C14" s="13" t="s">
        <v>76</v>
      </c>
      <c r="D14" s="75" t="s">
        <v>75</v>
      </c>
      <c r="E14" s="78">
        <v>15</v>
      </c>
      <c r="F14" s="78">
        <v>20</v>
      </c>
      <c r="G14" s="78">
        <v>17</v>
      </c>
      <c r="H14" s="79"/>
      <c r="I14" s="80">
        <f t="shared" si="0"/>
        <v>17.333333333333332</v>
      </c>
      <c r="J14" s="72">
        <v>1559.7</v>
      </c>
    </row>
    <row r="15" spans="1:11" ht="15.75">
      <c r="A15" s="90" t="s">
        <v>50</v>
      </c>
      <c r="B15" s="90"/>
      <c r="C15" s="90"/>
      <c r="D15" s="90"/>
      <c r="E15" s="90"/>
      <c r="F15" s="90"/>
      <c r="G15" s="90"/>
      <c r="H15" s="90"/>
      <c r="I15" s="90"/>
      <c r="J15" s="70">
        <f>SUM(J3:J14)</f>
        <v>57896.099999999991</v>
      </c>
    </row>
  </sheetData>
  <mergeCells count="2">
    <mergeCell ref="A1:G1"/>
    <mergeCell ref="A15:I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Município</dc:creator>
  <dc:description/>
  <cp:lastModifiedBy>OBRAS</cp:lastModifiedBy>
  <cp:revision>26</cp:revision>
  <dcterms:created xsi:type="dcterms:W3CDTF">2025-03-24T14:47:45Z</dcterms:created>
  <dcterms:modified xsi:type="dcterms:W3CDTF">2026-02-11T11:43:55Z</dcterms:modified>
  <dc:language>pt-BR</dc:language>
</cp:coreProperties>
</file>