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o\Desktop\ARROIO JULHO\AGOSTO\final\"/>
    </mc:Choice>
  </mc:AlternateContent>
  <xr:revisionPtr revIDLastSave="0" documentId="13_ncr:1_{F2A48C85-42BB-4E04-81F3-268E2D989E2A}" xr6:coauthVersionLast="47" xr6:coauthVersionMax="47" xr10:uidLastSave="{00000000-0000-0000-0000-000000000000}"/>
  <bookViews>
    <workbookView xWindow="28410" yWindow="2760" windowWidth="21045" windowHeight="15345" activeTab="2" xr2:uid="{00000000-000D-0000-FFFF-FFFF00000000}"/>
  </bookViews>
  <sheets>
    <sheet name="ALTA TEMPORADA" sheetId="1" r:id="rId1"/>
    <sheet name="BAIXA TEMPORADA" sheetId="2" r:id="rId2"/>
    <sheet name="RESUMO" sheetId="3" r:id="rId3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6" i="3" l="1"/>
  <c r="K7" i="3" s="1"/>
  <c r="K3" i="3"/>
  <c r="K2" i="3"/>
  <c r="L2" i="3" s="1"/>
  <c r="L3" i="3" s="1"/>
  <c r="L6" i="3" l="1"/>
  <c r="L7" i="3" s="1"/>
  <c r="J11" i="3" s="1"/>
</calcChain>
</file>

<file path=xl/sharedStrings.xml><?xml version="1.0" encoding="utf-8"?>
<sst xmlns="http://schemas.openxmlformats.org/spreadsheetml/2006/main" count="1376" uniqueCount="296">
  <si>
    <t>1 - MÃO DE OBRA DIRETA - CCT Limpeza Urbana/SINTEPLU-SC 2025/2026.</t>
  </si>
  <si>
    <t>Item</t>
  </si>
  <si>
    <t>Descrição</t>
  </si>
  <si>
    <t>Unidade</t>
  </si>
  <si>
    <t>Quantidade</t>
  </si>
  <si>
    <t>R$ unitário</t>
  </si>
  <si>
    <t>R$ total</t>
  </si>
  <si>
    <t xml:space="preserve">Motorista Diurno </t>
  </si>
  <si>
    <t>1.1.1</t>
  </si>
  <si>
    <t>Horas normais</t>
  </si>
  <si>
    <t>hora</t>
  </si>
  <si>
    <t>1.1.2</t>
  </si>
  <si>
    <t>Insalubridade</t>
  </si>
  <si>
    <t>%</t>
  </si>
  <si>
    <t>SUB TOTAL</t>
  </si>
  <si>
    <t>1.1.3</t>
  </si>
  <si>
    <t>Hora Extra 50%</t>
  </si>
  <si>
    <t>1.1.4</t>
  </si>
  <si>
    <t>Hora Extra 100%</t>
  </si>
  <si>
    <t>1.1.5</t>
  </si>
  <si>
    <t>Encargos sociais</t>
  </si>
  <si>
    <t>SALÁRIO DO MOTORISTA DIURNO</t>
  </si>
  <si>
    <t>1.1.6</t>
  </si>
  <si>
    <t>Número de motoristas</t>
  </si>
  <si>
    <t>homem</t>
  </si>
  <si>
    <t>1.1.7</t>
  </si>
  <si>
    <t>Reserva técnica (rateio com a coleta rural)</t>
  </si>
  <si>
    <t>1.1.8</t>
  </si>
  <si>
    <t>Vale-transporte</t>
  </si>
  <si>
    <t>un.</t>
  </si>
  <si>
    <t>1.1.9</t>
  </si>
  <si>
    <t>Vale-alimentação</t>
  </si>
  <si>
    <t>1.1.10</t>
  </si>
  <si>
    <t>Seguro de vida</t>
  </si>
  <si>
    <t>TOTAL MOTORISTA DIURNO</t>
  </si>
  <si>
    <t>Coletor Diurno - CCT Limpeza Urbana/SINTEPLU-SC 2025/2026.</t>
  </si>
  <si>
    <t>1.2.1</t>
  </si>
  <si>
    <t>1.2.2</t>
  </si>
  <si>
    <t>1.2.3</t>
  </si>
  <si>
    <t>1.2.4</t>
  </si>
  <si>
    <t>1.2.5</t>
  </si>
  <si>
    <t>SALÁRIO DO COLETOR DIURNO - CCL limpeza urbana e SINTEPLU-SC 2025/2026</t>
  </si>
  <si>
    <t>1.2.6</t>
  </si>
  <si>
    <t>Número de coletores</t>
  </si>
  <si>
    <t>1.2.7</t>
  </si>
  <si>
    <t>Reserva técnica</t>
  </si>
  <si>
    <t>1.2.8</t>
  </si>
  <si>
    <t>1.2.9</t>
  </si>
  <si>
    <t>1.2.10</t>
  </si>
  <si>
    <t>TOTAL COLETOR DIURNO</t>
  </si>
  <si>
    <t>Motorista Noturno - CCT Limpeza Urbana/SINTEPLU-SC 2025/2026.</t>
  </si>
  <si>
    <t>1.3.1</t>
  </si>
  <si>
    <t>1.3.2</t>
  </si>
  <si>
    <t>Adicional Noturno (Horas Reduzidas - 52mim30s)</t>
  </si>
  <si>
    <t>1.3.3</t>
  </si>
  <si>
    <t>1.3.4</t>
  </si>
  <si>
    <t>1.3.6</t>
  </si>
  <si>
    <t>SALÁRIO DO MOTORISTA NOTURNO</t>
  </si>
  <si>
    <t>1.3.7</t>
  </si>
  <si>
    <t>1.3.9</t>
  </si>
  <si>
    <t>Vale transporte</t>
  </si>
  <si>
    <t>1.3.10</t>
  </si>
  <si>
    <t>Vale alimentação</t>
  </si>
  <si>
    <t>1.3.11</t>
  </si>
  <si>
    <t>TOTAL MOTORISTA NOTURNO</t>
  </si>
  <si>
    <t>Coletor  Noturno - CCT Limpeza Urbana/SINTEPLU-SC 2025/2026.</t>
  </si>
  <si>
    <t>1.4.1</t>
  </si>
  <si>
    <t>1.4.3</t>
  </si>
  <si>
    <t>1.4.4</t>
  </si>
  <si>
    <t>1.4.5</t>
  </si>
  <si>
    <t>1.4.6</t>
  </si>
  <si>
    <t>SALÁRIO COLETOR NOTURNO</t>
  </si>
  <si>
    <t>1.4.7</t>
  </si>
  <si>
    <t>1.4.9</t>
  </si>
  <si>
    <t>1.4.10</t>
  </si>
  <si>
    <t>1.4.11</t>
  </si>
  <si>
    <t>TOTAL COLETOR NOTURNO</t>
  </si>
  <si>
    <t>TOTAL MÃO DE OBRA DIRETA</t>
  </si>
  <si>
    <t xml:space="preserve">2 - MÃO DE OBRA INDIRETA </t>
  </si>
  <si>
    <t>AUXILIAR ADMINISTRATIVO - CCT  SC000124/2026</t>
  </si>
  <si>
    <t>2.1.1</t>
  </si>
  <si>
    <t>2.1.2</t>
  </si>
  <si>
    <t>Adicional Assiduidade</t>
  </si>
  <si>
    <t>2.1.3</t>
  </si>
  <si>
    <t>2.1.4</t>
  </si>
  <si>
    <t>2.1.5</t>
  </si>
  <si>
    <t>2.1.6</t>
  </si>
  <si>
    <t xml:space="preserve">SALÁRIO </t>
  </si>
  <si>
    <t>2.1.7</t>
  </si>
  <si>
    <t>Número de funcionário</t>
  </si>
  <si>
    <t>2.1.8</t>
  </si>
  <si>
    <t>2.1.9</t>
  </si>
  <si>
    <t>2.1.10</t>
  </si>
  <si>
    <t>2.1.11</t>
  </si>
  <si>
    <t xml:space="preserve">TOTAL </t>
  </si>
  <si>
    <t>TÉCNICO SEGURANÇA DO TRABALHO - Média Glassdoor</t>
  </si>
  <si>
    <t>2.2.1</t>
  </si>
  <si>
    <t>2.2.2</t>
  </si>
  <si>
    <t>2.2.3</t>
  </si>
  <si>
    <t>2.2.4</t>
  </si>
  <si>
    <t>2.2.5</t>
  </si>
  <si>
    <t>2.2.6</t>
  </si>
  <si>
    <t>SALÁRIO DE  TÉCNICO SEGURANÇA DO TRABALHO</t>
  </si>
  <si>
    <t>2.2.7</t>
  </si>
  <si>
    <t>2.2.8</t>
  </si>
  <si>
    <t>2.2.9</t>
  </si>
  <si>
    <t>2.2.10</t>
  </si>
  <si>
    <t>2.2.11</t>
  </si>
  <si>
    <t>TOTAL  TÉCNICO SEGURANÇA DO TRABALHO</t>
  </si>
  <si>
    <t>Gerente Operacional - Encarregado Nível 3 - CCT Asseio</t>
  </si>
  <si>
    <t>2.3.1</t>
  </si>
  <si>
    <t>2.3.2</t>
  </si>
  <si>
    <t>2.3.3</t>
  </si>
  <si>
    <t>2.3.4</t>
  </si>
  <si>
    <t>2.3.5</t>
  </si>
  <si>
    <t>2.3.6</t>
  </si>
  <si>
    <t>SALÁRIO DE  GERENTE OPERACIONAL</t>
  </si>
  <si>
    <t>2.3.7</t>
  </si>
  <si>
    <t>2.3.8</t>
  </si>
  <si>
    <t>2.3.9</t>
  </si>
  <si>
    <t>2.3.10</t>
  </si>
  <si>
    <t>2.3.11</t>
  </si>
  <si>
    <t>TOTAL GERENTE OPERACIONAL</t>
  </si>
  <si>
    <t>Encarregado Nível  1- CCT Asseio</t>
  </si>
  <si>
    <t>TÉCNICO Ambiental - Média Glassdoor</t>
  </si>
  <si>
    <t>TOTAL MÃO DE OBRA INDIRETA</t>
  </si>
  <si>
    <t>TOTAL MÃO DE OBRA (DIRETA + Indireta)</t>
  </si>
  <si>
    <t>3 - CUSTO GERAL</t>
  </si>
  <si>
    <t>UNIFORME E PROTEÇÃO INDIVIDUAL(EPI)</t>
  </si>
  <si>
    <t xml:space="preserve">Motorista </t>
  </si>
  <si>
    <t>3.1.1</t>
  </si>
  <si>
    <t>Calça</t>
  </si>
  <si>
    <t>3.1.2</t>
  </si>
  <si>
    <t>Camisa com faixa refletiva</t>
  </si>
  <si>
    <t>3.1.3</t>
  </si>
  <si>
    <t>Calçado (botina de segurança)</t>
  </si>
  <si>
    <t>3.1.4</t>
  </si>
  <si>
    <t>Boné com proteção de pescoço</t>
  </si>
  <si>
    <t>3.1.5</t>
  </si>
  <si>
    <t>Óculos de sol (EPI)</t>
  </si>
  <si>
    <t>3.1.6</t>
  </si>
  <si>
    <t>Protetor Solar com repelente - frascos 120 ml</t>
  </si>
  <si>
    <t>COLETORES</t>
  </si>
  <si>
    <t>3.2.1</t>
  </si>
  <si>
    <t>3.2.2</t>
  </si>
  <si>
    <t>3.2.3</t>
  </si>
  <si>
    <t>3.2.4</t>
  </si>
  <si>
    <t>3.2.5</t>
  </si>
  <si>
    <t>Conjunto Impermeável</t>
  </si>
  <si>
    <t>3.2.6</t>
  </si>
  <si>
    <t>Luva de vaqueta</t>
  </si>
  <si>
    <t>3.2.7</t>
  </si>
  <si>
    <t xml:space="preserve">Óculos de sol </t>
  </si>
  <si>
    <t>3.2.8</t>
  </si>
  <si>
    <t>TOTAL CUSTO GERAL</t>
  </si>
  <si>
    <t>TOTAL MÃO DE OBRA DIRETA + CUSTO GERAL</t>
  </si>
  <si>
    <t>4 - FROTA OPERACIONAL/EQUIPAMENTOS</t>
  </si>
  <si>
    <t>4.1.3</t>
  </si>
  <si>
    <t>Caminhão com caçamba coletora compactadora com capacidade  de no mínimo 15 m³. Todos os caminhões deverão ser dotados de coletor hidráulico para basculamento de contêineres e Elevador / coletor hidráulico para basculamento de contêineres (ou “lift” / “hoist” para contêineres de 120 a 1.000 L).</t>
  </si>
  <si>
    <t>4.1.4</t>
  </si>
  <si>
    <r>
      <t>Caminhão com caçamba coletora compactadora com capacidade  de no mínimo 15 m³. Todos os caminhões deverão ser dotados de coletor hidráulico para basculamento de contêineres e Elevador / coletor hidráulico para basculamento de contêineres (ou “lift” / “hoist” para contêineres de 120 a 1.000 L).</t>
    </r>
    <r>
      <rPr>
        <b/>
        <sz val="11"/>
        <color theme="1"/>
        <rFont val="Calibri"/>
        <family val="2"/>
        <scheme val="minor"/>
      </rPr>
      <t>(RESERVA)</t>
    </r>
  </si>
  <si>
    <t>VALOR MENSAL DA FROTA OPERACIONAL - CONSIDERADO 5 ANOS</t>
  </si>
  <si>
    <t>FROTA AUXILIAR</t>
  </si>
  <si>
    <t>Veículo apoio, tipo utilitário, Combustível flex (gasolina/Álcool), Capacidade de carga aproximadamente 1500 KG</t>
  </si>
  <si>
    <t>VALOR MENSAL DA FROTA AUXILIAR - CONSIDERADO 5 ANOS</t>
  </si>
  <si>
    <t>TOTAL FROTA (OPERACIONAL + APOIO)</t>
  </si>
  <si>
    <t>VALOR MENSAL DA FROTA (OPERACIONAL E APOIO) - CONSIDERADO 5 ANOS</t>
  </si>
  <si>
    <t>5 - REMUNERAÇÃO DO CAPITAL INVESTIDO - RCI</t>
  </si>
  <si>
    <t>Capital Investido</t>
  </si>
  <si>
    <t>5.1.1</t>
  </si>
  <si>
    <t>Residual do capital investido</t>
  </si>
  <si>
    <t>5.1.2</t>
  </si>
  <si>
    <t>remuneração capital investido</t>
  </si>
  <si>
    <t>6 - IMPOSTO, LICENCIAMENTO E SEGURO OBRIGATÓRIO</t>
  </si>
  <si>
    <t>Média Unitária (R$)</t>
  </si>
  <si>
    <t>R$ Total Mês</t>
  </si>
  <si>
    <t>6.1.1</t>
  </si>
  <si>
    <t>IPVA Caminhões</t>
  </si>
  <si>
    <t>6.1.2</t>
  </si>
  <si>
    <t>IPVA do utilitário/automóvel</t>
  </si>
  <si>
    <t>6.1.3</t>
  </si>
  <si>
    <t>Licenciamento de utilitário/automóveis</t>
  </si>
  <si>
    <t>SUB TOTAL DO MÊS</t>
  </si>
  <si>
    <t>7 - CONSUMO DE COMBUSTÍVEL - Km/L</t>
  </si>
  <si>
    <t>7.1.1</t>
  </si>
  <si>
    <t>Consumo médio dos caminhões  da frota operacional (diesel)</t>
  </si>
  <si>
    <t>litros</t>
  </si>
  <si>
    <t>7.1.2</t>
  </si>
  <si>
    <t>Consumo médio dos utilitários da frota operacional (gasolina/álcool)</t>
  </si>
  <si>
    <t xml:space="preserve">8 - Manutenção, peças, serviços e lavagem  </t>
  </si>
  <si>
    <t>8.1.1</t>
  </si>
  <si>
    <t>Frota operacional Manutenção</t>
  </si>
  <si>
    <t>8.1.2</t>
  </si>
  <si>
    <t>Frota auxiliar Manutenção</t>
  </si>
  <si>
    <t>8.1.3</t>
  </si>
  <si>
    <t>lavagem da Frota operacional</t>
  </si>
  <si>
    <t>8.1.4</t>
  </si>
  <si>
    <t>Lavagem da frota auxiliar</t>
  </si>
  <si>
    <t>8.1.6</t>
  </si>
  <si>
    <t>Serviço de Monitoramento e Gestão Operacional</t>
  </si>
  <si>
    <t>9 - Frota Operacional - PNEU, CÂMARA E DEMAIS INSUMOS</t>
  </si>
  <si>
    <t>9.1.1</t>
  </si>
  <si>
    <t>Pneu - V.U. 60000 - 275/80 R 22.5</t>
  </si>
  <si>
    <t>Pneu 195/55 R15</t>
  </si>
  <si>
    <t>9.1.4</t>
  </si>
  <si>
    <t>Câmara</t>
  </si>
  <si>
    <t>9.1.5</t>
  </si>
  <si>
    <t>protetor</t>
  </si>
  <si>
    <t>9.1.6</t>
  </si>
  <si>
    <t>Recapagem</t>
  </si>
  <si>
    <t>9.1.7</t>
  </si>
  <si>
    <t>Conserto</t>
  </si>
  <si>
    <t>10 - Óleos, filtros e lubrificantes</t>
  </si>
  <si>
    <t>TROCA KM</t>
  </si>
  <si>
    <t>10.1.1</t>
  </si>
  <si>
    <t>Óleos, filtros e lubrificantes -Frota operacional</t>
  </si>
  <si>
    <t>km</t>
  </si>
  <si>
    <t>10.1.2</t>
  </si>
  <si>
    <t>Óleos, filtros e lubrificantes - Frota auxiliar</t>
  </si>
  <si>
    <t>SUB TOTAL MÊS</t>
  </si>
  <si>
    <t>11. Seguro Garantia</t>
  </si>
  <si>
    <t>Valor. Anual contrato</t>
  </si>
  <si>
    <t>% garantia</t>
  </si>
  <si>
    <t>Vlr Garantia</t>
  </si>
  <si>
    <t>Taxa média de Mercado - Ano</t>
  </si>
  <si>
    <t>Seguro Garantia</t>
  </si>
  <si>
    <t>Prêmio anual estimado</t>
  </si>
  <si>
    <t>Prêmio Mensal estimado</t>
  </si>
  <si>
    <t>TOTAL CUSTO MENSAL OPERACIONAL FROTA</t>
  </si>
  <si>
    <t>11 - DESPESAS ADMINISTRATIVAS</t>
  </si>
  <si>
    <t>Total R$</t>
  </si>
  <si>
    <t>11.1.1</t>
  </si>
  <si>
    <t>Despesas Administrativas</t>
  </si>
  <si>
    <t>TOTAL DESPESAS ADMINISTRATIVAS LOCAIS DO CONTRATO</t>
  </si>
  <si>
    <t>12 - RESUMO</t>
  </si>
  <si>
    <t>12.1.1</t>
  </si>
  <si>
    <t>Total mão de obra direta</t>
  </si>
  <si>
    <t>12.1.2</t>
  </si>
  <si>
    <t>Total Custos gerais</t>
  </si>
  <si>
    <t>12.1.3</t>
  </si>
  <si>
    <t>Despesas administrativas locais do contrato</t>
  </si>
  <si>
    <t>12.1.4</t>
  </si>
  <si>
    <t>Total custos operacionais</t>
  </si>
  <si>
    <t>TOTAL DE CUSTOS DIRETO</t>
  </si>
  <si>
    <t>TOTAL CUSTO DIRETOS</t>
  </si>
  <si>
    <t>TOTAL CUSTO  INDIRETOS MENSAL</t>
  </si>
  <si>
    <t>TOTAL CUSTO DIRETOS E INDIRETOS</t>
  </si>
  <si>
    <t>13 - Bonificações e Despesas Indiretas (BDI)</t>
  </si>
  <si>
    <t>Valor</t>
  </si>
  <si>
    <t>13.1.1</t>
  </si>
  <si>
    <t>Administração Central (AC)</t>
  </si>
  <si>
    <t>13.1.2</t>
  </si>
  <si>
    <t>Despesa Financeira (DF)</t>
  </si>
  <si>
    <t>13.1.3</t>
  </si>
  <si>
    <t>Seguro, Riscos e Garantias (G)</t>
  </si>
  <si>
    <t>13.1.4</t>
  </si>
  <si>
    <t>Seguro + Garantia</t>
  </si>
  <si>
    <t>13.1.5</t>
  </si>
  <si>
    <t>Risco(obra simples) R</t>
  </si>
  <si>
    <t>13.1.6</t>
  </si>
  <si>
    <t>Tributos (T)</t>
  </si>
  <si>
    <t>13.1.7</t>
  </si>
  <si>
    <t>ISS</t>
  </si>
  <si>
    <t>13.1.8</t>
  </si>
  <si>
    <t>PIS</t>
  </si>
  <si>
    <t>13.1.9</t>
  </si>
  <si>
    <t>COFINS</t>
  </si>
  <si>
    <t>13.1.10</t>
  </si>
  <si>
    <t>Lucro (L)</t>
  </si>
  <si>
    <t>13.1.11</t>
  </si>
  <si>
    <t>BDI ADOTADO</t>
  </si>
  <si>
    <t>Total de bonificações e despesas indiretas (BDI)</t>
  </si>
  <si>
    <t>CUSTO GERAL MENSAL</t>
  </si>
  <si>
    <t>QUANTIDADE ESTIMADA DE RESIDUOS COLETADOS MENSALMENTE (EM T)</t>
  </si>
  <si>
    <t>PREÇO UNITÁRIO (t/mês)</t>
  </si>
  <si>
    <t>ITEM</t>
  </si>
  <si>
    <t>DESCRIÇÃO</t>
  </si>
  <si>
    <t>CATSERV</t>
  </si>
  <si>
    <t>TIPO DO ITEM</t>
  </si>
  <si>
    <t>SUBITEM</t>
  </si>
  <si>
    <t>MARCA</t>
  </si>
  <si>
    <t>UNID. MEDIDA</t>
  </si>
  <si>
    <t>QUANT. T/MÊS</t>
  </si>
  <si>
    <t xml:space="preserve">VALOR UNITÁRIO </t>
  </si>
  <si>
    <t>MESES</t>
  </si>
  <si>
    <t>VALOR TOTAL MENSAL  (R$)</t>
  </si>
  <si>
    <t>TOTAL PARA 12 MESES</t>
  </si>
  <si>
    <t>Coleta manual e/ou mecanizado, dos resíduos sólidos gerados nos domicílios, estabelecimentos comerciais e congêneres da área - ALTA TEMPORADA</t>
  </si>
  <si>
    <t>Serviço</t>
  </si>
  <si>
    <t>Continuado</t>
  </si>
  <si>
    <t>Não Aplicado</t>
  </si>
  <si>
    <t>Tonelada</t>
  </si>
  <si>
    <t>TOTAL DOS SERVIÇOS</t>
  </si>
  <si>
    <t>Coleta manual e/ou mecanizado, dos resíduos sólidos gerados nos domicílios, estabelecimentos comerciais e congêneres da área - BAIXA TEMPORADA</t>
  </si>
  <si>
    <t>QUANT. T/ANO</t>
  </si>
  <si>
    <t xml:space="preserve">Coleta manual e/ou mecanizado, dos resíduos sólidos gerados nos domicílios, estabelecimentos comerciais e congêneres da área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</si>
</sst>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  <numFmt numFmtId="165" formatCode="[$-F400]h:mm:ss\ AM/PM"/>
    <numFmt numFmtId="166" formatCode="&quot;R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5">
    <xf numFmtId="0" fontId="0" fillId="0" borderId="0" xfId="0"/>
    <xf numFmtId="0" fontId="0" fillId="0" borderId="0" xfId="0"/>
    <xf numFmtId="0" fontId="0" fillId="0" borderId="1" xfId="0" applyBorder="1"/>
    <xf numFmtId="44" fontId="1" fillId="0" borderId="1" xfId="2" applyFont="1" applyBorder="1"/>
    <xf numFmtId="10" fontId="1" fillId="0" borderId="1" xfId="3" applyNumberFormat="1" applyFont="1" applyBorder="1" applyAlignment="1">
      <alignment horizontal="center"/>
    </xf>
    <xf numFmtId="44" fontId="0" fillId="0" borderId="1" xfId="0" applyNumberFormat="1" applyBorder="1"/>
    <xf numFmtId="44" fontId="4" fillId="0" borderId="1" xfId="0" applyNumberFormat="1" applyFont="1" applyBorder="1"/>
    <xf numFmtId="44" fontId="0" fillId="0" borderId="1" xfId="0" applyNumberFormat="1" applyFont="1" applyBorder="1"/>
    <xf numFmtId="0" fontId="5" fillId="0" borderId="0" xfId="0" applyFont="1" applyBorder="1" applyAlignment="1">
      <alignment horizontal="center"/>
    </xf>
    <xf numFmtId="44" fontId="5" fillId="0" borderId="0" xfId="0" applyNumberFormat="1" applyFont="1" applyBorder="1"/>
    <xf numFmtId="0" fontId="0" fillId="0" borderId="0" xfId="0" applyBorder="1"/>
    <xf numFmtId="44" fontId="0" fillId="0" borderId="0" xfId="0" applyNumberFormat="1" applyBorder="1"/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44" fontId="1" fillId="0" borderId="1" xfId="2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44" fontId="5" fillId="2" borderId="1" xfId="0" applyNumberFormat="1" applyFont="1" applyFill="1" applyBorder="1"/>
    <xf numFmtId="44" fontId="5" fillId="3" borderId="1" xfId="0" applyNumberFormat="1" applyFont="1" applyFill="1" applyBorder="1"/>
    <xf numFmtId="0" fontId="3" fillId="2" borderId="6" xfId="0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center" vertical="top"/>
    </xf>
    <xf numFmtId="0" fontId="0" fillId="0" borderId="4" xfId="0" applyBorder="1"/>
    <xf numFmtId="44" fontId="0" fillId="0" borderId="5" xfId="0" applyNumberFormat="1" applyBorder="1"/>
    <xf numFmtId="44" fontId="2" fillId="3" borderId="9" xfId="0" applyNumberFormat="1" applyFont="1" applyFill="1" applyBorder="1"/>
    <xf numFmtId="44" fontId="2" fillId="2" borderId="5" xfId="0" applyNumberFormat="1" applyFont="1" applyFill="1" applyBorder="1"/>
    <xf numFmtId="0" fontId="3" fillId="2" borderId="10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/>
    </xf>
    <xf numFmtId="0" fontId="2" fillId="2" borderId="1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44" fontId="1" fillId="0" borderId="5" xfId="2" applyFont="1" applyBorder="1"/>
    <xf numFmtId="0" fontId="0" fillId="0" borderId="4" xfId="0" applyBorder="1" applyAlignment="1">
      <alignment horizontal="center"/>
    </xf>
    <xf numFmtId="44" fontId="2" fillId="2" borderId="13" xfId="0" applyNumberFormat="1" applyFont="1" applyFill="1" applyBorder="1" applyAlignment="1">
      <alignment horizontal="left"/>
    </xf>
    <xf numFmtId="10" fontId="0" fillId="0" borderId="1" xfId="3" applyNumberFormat="1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44" fontId="2" fillId="7" borderId="9" xfId="0" applyNumberFormat="1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44" fontId="2" fillId="2" borderId="0" xfId="0" applyNumberFormat="1" applyFont="1" applyFill="1" applyBorder="1"/>
    <xf numFmtId="44" fontId="2" fillId="7" borderId="9" xfId="0" applyNumberFormat="1" applyFont="1" applyFill="1" applyBorder="1"/>
    <xf numFmtId="2" fontId="0" fillId="5" borderId="1" xfId="0" applyNumberFormat="1" applyFill="1" applyBorder="1" applyAlignment="1">
      <alignment horizontal="center"/>
    </xf>
    <xf numFmtId="44" fontId="2" fillId="8" borderId="9" xfId="0" applyNumberFormat="1" applyFont="1" applyFill="1" applyBorder="1" applyAlignment="1">
      <alignment horizontal="left"/>
    </xf>
    <xf numFmtId="44" fontId="0" fillId="8" borderId="5" xfId="0" applyNumberFormat="1" applyFont="1" applyFill="1" applyBorder="1"/>
    <xf numFmtId="44" fontId="1" fillId="8" borderId="9" xfId="2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center" vertical="top"/>
    </xf>
    <xf numFmtId="44" fontId="2" fillId="6" borderId="9" xfId="2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44" fontId="2" fillId="6" borderId="9" xfId="0" applyNumberFormat="1" applyFont="1" applyFill="1" applyBorder="1" applyAlignment="1">
      <alignment horizontal="left"/>
    </xf>
    <xf numFmtId="44" fontId="2" fillId="6" borderId="5" xfId="0" applyNumberFormat="1" applyFont="1" applyFill="1" applyBorder="1"/>
    <xf numFmtId="44" fontId="2" fillId="6" borderId="5" xfId="2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44" fontId="2" fillId="6" borderId="9" xfId="2" applyFont="1" applyFill="1" applyBorder="1"/>
    <xf numFmtId="0" fontId="0" fillId="0" borderId="0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4" fontId="2" fillId="3" borderId="1" xfId="0" applyNumberFormat="1" applyFont="1" applyFill="1" applyBorder="1"/>
    <xf numFmtId="44" fontId="2" fillId="3" borderId="5" xfId="0" applyNumberFormat="1" applyFont="1" applyFill="1" applyBorder="1" applyAlignment="1">
      <alignment horizontal="left"/>
    </xf>
    <xf numFmtId="44" fontId="2" fillId="0" borderId="0" xfId="0" applyNumberFormat="1" applyFont="1" applyFill="1" applyBorder="1"/>
    <xf numFmtId="0" fontId="2" fillId="8" borderId="0" xfId="0" applyFont="1" applyFill="1" applyBorder="1" applyAlignment="1">
      <alignment horizontal="left"/>
    </xf>
    <xf numFmtId="0" fontId="0" fillId="8" borderId="0" xfId="0" applyFont="1" applyFill="1" applyBorder="1" applyAlignment="1">
      <alignment horizontal="left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justify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44" fontId="1" fillId="0" borderId="1" xfId="2" applyFont="1" applyBorder="1" applyAlignment="1" applyProtection="1">
      <alignment horizontal="right" vertical="center"/>
    </xf>
    <xf numFmtId="44" fontId="1" fillId="0" borderId="5" xfId="2" applyFont="1" applyBorder="1" applyAlignment="1" applyProtection="1">
      <alignment horizontal="right" vertical="center"/>
    </xf>
    <xf numFmtId="0" fontId="0" fillId="0" borderId="1" xfId="0" applyBorder="1" applyProtection="1">
      <protection locked="0"/>
    </xf>
    <xf numFmtId="44" fontId="1" fillId="0" borderId="1" xfId="2" applyFont="1" applyBorder="1" applyProtection="1"/>
    <xf numFmtId="44" fontId="1" fillId="0" borderId="5" xfId="2" applyFont="1" applyBorder="1" applyProtection="1"/>
    <xf numFmtId="44" fontId="1" fillId="0" borderId="1" xfId="2" applyFont="1" applyBorder="1" applyAlignment="1" applyProtection="1">
      <alignment vertical="center"/>
    </xf>
    <xf numFmtId="44" fontId="1" fillId="0" borderId="5" xfId="2" applyFont="1" applyBorder="1" applyAlignment="1" applyProtection="1">
      <alignment vertical="center"/>
    </xf>
    <xf numFmtId="164" fontId="1" fillId="4" borderId="1" xfId="3" applyNumberFormat="1" applyFont="1" applyFill="1" applyBorder="1" applyAlignment="1" applyProtection="1">
      <alignment horizontal="center" vertical="center"/>
      <protection locked="0"/>
    </xf>
    <xf numFmtId="44" fontId="1" fillId="0" borderId="1" xfId="2" applyFont="1" applyBorder="1" applyAlignment="1" applyProtection="1">
      <alignment vertical="center"/>
      <protection locked="0"/>
    </xf>
    <xf numFmtId="2" fontId="1" fillId="9" borderId="1" xfId="3" applyNumberFormat="1" applyFont="1" applyFill="1" applyBorder="1" applyAlignment="1" applyProtection="1">
      <alignment horizontal="center" vertical="center"/>
    </xf>
    <xf numFmtId="44" fontId="1" fillId="5" borderId="1" xfId="2" applyFont="1" applyFill="1" applyBorder="1"/>
    <xf numFmtId="0" fontId="0" fillId="0" borderId="5" xfId="0" applyBorder="1"/>
    <xf numFmtId="0" fontId="1" fillId="9" borderId="1" xfId="3" applyNumberFormat="1" applyFont="1" applyFill="1" applyBorder="1" applyAlignment="1">
      <alignment horizontal="center" vertical="center"/>
    </xf>
    <xf numFmtId="44" fontId="2" fillId="8" borderId="13" xfId="2" applyFont="1" applyFill="1" applyBorder="1"/>
    <xf numFmtId="44" fontId="2" fillId="8" borderId="0" xfId="0" applyNumberFormat="1" applyFont="1" applyFill="1" applyBorder="1" applyAlignment="1">
      <alignment horizontal="left"/>
    </xf>
    <xf numFmtId="44" fontId="2" fillId="0" borderId="1" xfId="0" applyNumberFormat="1" applyFont="1" applyBorder="1"/>
    <xf numFmtId="44" fontId="0" fillId="5" borderId="1" xfId="0" applyNumberFormat="1" applyFill="1" applyBorder="1"/>
    <xf numFmtId="10" fontId="1" fillId="5" borderId="1" xfId="3" applyNumberFormat="1" applyFont="1" applyFill="1" applyBorder="1" applyAlignment="1">
      <alignment horizontal="center"/>
    </xf>
    <xf numFmtId="9" fontId="0" fillId="5" borderId="1" xfId="3" applyFont="1" applyFill="1" applyBorder="1" applyAlignment="1">
      <alignment horizontal="center"/>
    </xf>
    <xf numFmtId="44" fontId="0" fillId="5" borderId="5" xfId="0" applyNumberFormat="1" applyFill="1" applyBorder="1"/>
    <xf numFmtId="10" fontId="0" fillId="5" borderId="1" xfId="3" applyNumberFormat="1" applyFont="1" applyFill="1" applyBorder="1" applyAlignment="1">
      <alignment horizontal="center"/>
    </xf>
    <xf numFmtId="165" fontId="0" fillId="5" borderId="1" xfId="3" applyNumberFormat="1" applyFont="1" applyFill="1" applyBorder="1" applyAlignment="1">
      <alignment horizontal="center"/>
    </xf>
    <xf numFmtId="166" fontId="0" fillId="0" borderId="1" xfId="0" applyNumberFormat="1" applyBorder="1"/>
    <xf numFmtId="44" fontId="0" fillId="0" borderId="9" xfId="0" applyNumberFormat="1" applyFont="1" applyFill="1" applyBorder="1"/>
    <xf numFmtId="44" fontId="2" fillId="10" borderId="1" xfId="0" applyNumberFormat="1" applyFont="1" applyFill="1" applyBorder="1"/>
    <xf numFmtId="44" fontId="4" fillId="2" borderId="1" xfId="0" applyNumberFormat="1" applyFont="1" applyFill="1" applyBorder="1"/>
    <xf numFmtId="44" fontId="2" fillId="10" borderId="8" xfId="0" applyNumberFormat="1" applyFont="1" applyFill="1" applyBorder="1" applyAlignment="1">
      <alignment horizontal="left"/>
    </xf>
    <xf numFmtId="44" fontId="2" fillId="10" borderId="9" xfId="0" applyNumberFormat="1" applyFont="1" applyFill="1" applyBorder="1" applyAlignment="1">
      <alignment horizontal="left"/>
    </xf>
    <xf numFmtId="44" fontId="2" fillId="10" borderId="9" xfId="0" applyNumberFormat="1" applyFont="1" applyFill="1" applyBorder="1"/>
    <xf numFmtId="44" fontId="2" fillId="10" borderId="1" xfId="0" applyNumberFormat="1" applyFont="1" applyFill="1" applyBorder="1" applyAlignment="1">
      <alignment horizontal="left"/>
    </xf>
    <xf numFmtId="0" fontId="10" fillId="0" borderId="11" xfId="0" applyFont="1" applyFill="1" applyBorder="1" applyAlignment="1">
      <alignment horizontal="center" vertical="top"/>
    </xf>
    <xf numFmtId="0" fontId="10" fillId="0" borderId="10" xfId="0" applyFont="1" applyFill="1" applyBorder="1" applyAlignment="1">
      <alignment horizontal="center" vertical="top"/>
    </xf>
    <xf numFmtId="0" fontId="3" fillId="0" borderId="10" xfId="0" applyFont="1" applyFill="1" applyBorder="1" applyAlignment="1">
      <alignment horizontal="center" vertical="top"/>
    </xf>
    <xf numFmtId="44" fontId="10" fillId="0" borderId="10" xfId="0" applyNumberFormat="1" applyFont="1" applyFill="1" applyBorder="1" applyAlignment="1">
      <alignment horizontal="center" vertical="top"/>
    </xf>
    <xf numFmtId="44" fontId="0" fillId="0" borderId="12" xfId="0" applyNumberFormat="1" applyFont="1" applyFill="1" applyBorder="1" applyAlignment="1">
      <alignment horizontal="center"/>
    </xf>
    <xf numFmtId="0" fontId="2" fillId="10" borderId="0" xfId="0" applyFont="1" applyFill="1" applyBorder="1" applyAlignment="1">
      <alignment horizontal="left"/>
    </xf>
    <xf numFmtId="44" fontId="2" fillId="10" borderId="0" xfId="0" applyNumberFormat="1" applyFont="1" applyFill="1" applyBorder="1" applyAlignment="1">
      <alignment horizontal="left"/>
    </xf>
    <xf numFmtId="0" fontId="0" fillId="0" borderId="4" xfId="0" applyFont="1" applyBorder="1" applyAlignment="1">
      <alignment horizontal="center"/>
    </xf>
    <xf numFmtId="10" fontId="1" fillId="5" borderId="1" xfId="3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left" vertical="top"/>
    </xf>
    <xf numFmtId="10" fontId="10" fillId="0" borderId="10" xfId="3" applyNumberFormat="1" applyFont="1" applyFill="1" applyBorder="1" applyAlignment="1">
      <alignment horizontal="center" vertical="top"/>
    </xf>
    <xf numFmtId="0" fontId="0" fillId="0" borderId="1" xfId="0" applyFill="1" applyBorder="1" applyAlignment="1" applyProtection="1">
      <alignment horizontal="center"/>
      <protection locked="0"/>
    </xf>
    <xf numFmtId="44" fontId="1" fillId="5" borderId="1" xfId="2" applyFont="1" applyFill="1" applyBorder="1" applyProtection="1"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44" fontId="1" fillId="5" borderId="1" xfId="2" applyFont="1" applyFill="1" applyBorder="1" applyAlignment="1" applyProtection="1">
      <alignment vertical="center"/>
      <protection locked="0"/>
    </xf>
    <xf numFmtId="0" fontId="0" fillId="0" borderId="2" xfId="0" applyBorder="1" applyAlignment="1"/>
    <xf numFmtId="0" fontId="0" fillId="0" borderId="30" xfId="0" applyBorder="1" applyAlignment="1"/>
    <xf numFmtId="0" fontId="0" fillId="0" borderId="3" xfId="0" applyBorder="1" applyAlignment="1"/>
    <xf numFmtId="3" fontId="0" fillId="0" borderId="1" xfId="0" applyNumberFormat="1" applyFill="1" applyBorder="1" applyAlignment="1">
      <alignment horizontal="center" vertical="center"/>
    </xf>
    <xf numFmtId="2" fontId="1" fillId="0" borderId="1" xfId="3" applyNumberFormat="1" applyFont="1" applyFill="1" applyBorder="1" applyAlignment="1" applyProtection="1">
      <alignment horizontal="center" vertical="center"/>
    </xf>
    <xf numFmtId="44" fontId="0" fillId="0" borderId="12" xfId="2" applyFont="1" applyFill="1" applyBorder="1" applyAlignment="1">
      <alignment horizontal="center"/>
    </xf>
    <xf numFmtId="44" fontId="2" fillId="10" borderId="9" xfId="2" applyFont="1" applyFill="1" applyBorder="1"/>
    <xf numFmtId="44" fontId="2" fillId="0" borderId="0" xfId="2" applyFont="1" applyFill="1" applyBorder="1"/>
    <xf numFmtId="44" fontId="1" fillId="0" borderId="5" xfId="2" applyNumberFormat="1" applyFont="1" applyBorder="1" applyAlignment="1">
      <alignment horizontal="right" vertical="center"/>
    </xf>
    <xf numFmtId="44" fontId="2" fillId="11" borderId="1" xfId="2" applyFont="1" applyFill="1" applyBorder="1" applyAlignment="1">
      <alignment horizontal="left"/>
    </xf>
    <xf numFmtId="44" fontId="2" fillId="11" borderId="1" xfId="0" applyNumberFormat="1" applyFont="1" applyFill="1" applyBorder="1" applyAlignment="1">
      <alignment horizontal="left"/>
    </xf>
    <xf numFmtId="0" fontId="10" fillId="0" borderId="11" xfId="0" applyFont="1" applyFill="1" applyBorder="1" applyAlignment="1">
      <alignment horizontal="center" vertical="center"/>
    </xf>
    <xf numFmtId="44" fontId="0" fillId="0" borderId="12" xfId="0" applyNumberFormat="1" applyFont="1" applyFill="1" applyBorder="1" applyAlignment="1">
      <alignment horizontal="center" vertical="center"/>
    </xf>
    <xf numFmtId="44" fontId="10" fillId="9" borderId="10" xfId="2" applyFont="1" applyFill="1" applyBorder="1" applyAlignment="1">
      <alignment horizontal="center" vertical="top"/>
    </xf>
    <xf numFmtId="44" fontId="0" fillId="0" borderId="12" xfId="2" applyFont="1" applyFill="1" applyBorder="1" applyAlignment="1">
      <alignment horizontal="center" vertical="center"/>
    </xf>
    <xf numFmtId="2" fontId="0" fillId="0" borderId="1" xfId="3" applyNumberFormat="1" applyFont="1" applyFill="1" applyBorder="1" applyAlignment="1" applyProtection="1">
      <alignment horizontal="center" vertical="center"/>
    </xf>
    <xf numFmtId="44" fontId="1" fillId="0" borderId="1" xfId="2" applyFont="1" applyFill="1" applyBorder="1"/>
    <xf numFmtId="4" fontId="0" fillId="0" borderId="0" xfId="0" applyNumberFormat="1"/>
    <xf numFmtId="8" fontId="1" fillId="5" borderId="1" xfId="2" applyNumberFormat="1" applyFont="1" applyFill="1" applyBorder="1"/>
    <xf numFmtId="8" fontId="1" fillId="0" borderId="1" xfId="2" applyNumberFormat="1" applyFont="1" applyFill="1" applyBorder="1"/>
    <xf numFmtId="43" fontId="2" fillId="9" borderId="13" xfId="1" applyFont="1" applyFill="1" applyBorder="1" applyAlignment="1">
      <alignment horizontal="right"/>
    </xf>
    <xf numFmtId="44" fontId="5" fillId="0" borderId="1" xfId="0" applyNumberFormat="1" applyFont="1" applyFill="1" applyBorder="1"/>
    <xf numFmtId="44" fontId="2" fillId="6" borderId="33" xfId="2" applyFont="1" applyFill="1" applyBorder="1" applyAlignment="1">
      <alignment horizontal="left"/>
    </xf>
    <xf numFmtId="44" fontId="2" fillId="0" borderId="33" xfId="2" applyFont="1" applyFill="1" applyBorder="1" applyAlignment="1">
      <alignment horizontal="left"/>
    </xf>
    <xf numFmtId="44" fontId="2" fillId="0" borderId="30" xfId="2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/>
    </xf>
    <xf numFmtId="44" fontId="0" fillId="0" borderId="1" xfId="0" applyNumberFormat="1" applyFont="1" applyFill="1" applyBorder="1" applyAlignment="1">
      <alignment horizontal="left"/>
    </xf>
    <xf numFmtId="9" fontId="1" fillId="0" borderId="1" xfId="3" applyFont="1" applyFill="1" applyBorder="1" applyAlignment="1">
      <alignment horizontal="center"/>
    </xf>
    <xf numFmtId="44" fontId="0" fillId="0" borderId="1" xfId="0" applyNumberFormat="1" applyFont="1" applyFill="1" applyBorder="1" applyAlignment="1">
      <alignment horizontal="center"/>
    </xf>
    <xf numFmtId="44" fontId="2" fillId="0" borderId="1" xfId="2" applyFont="1" applyFill="1" applyBorder="1" applyAlignment="1">
      <alignment horizontal="center" vertical="center" wrapText="1"/>
    </xf>
    <xf numFmtId="164" fontId="1" fillId="0" borderId="1" xfId="3" applyNumberFormat="1" applyFont="1" applyFill="1" applyBorder="1" applyAlignment="1">
      <alignment horizontal="center"/>
    </xf>
    <xf numFmtId="44" fontId="0" fillId="0" borderId="9" xfId="0" applyNumberFormat="1" applyFont="1" applyFill="1" applyBorder="1" applyAlignment="1">
      <alignment horizontal="left"/>
    </xf>
    <xf numFmtId="0" fontId="3" fillId="0" borderId="11" xfId="0" applyFont="1" applyFill="1" applyBorder="1" applyAlignment="1">
      <alignment horizontal="justify" vertical="center" wrapText="1"/>
    </xf>
    <xf numFmtId="0" fontId="10" fillId="0" borderId="10" xfId="0" applyFont="1" applyFill="1" applyBorder="1" applyAlignment="1">
      <alignment horizontal="justify" vertical="center" wrapText="1"/>
    </xf>
    <xf numFmtId="0" fontId="10" fillId="0" borderId="10" xfId="0" applyFont="1" applyFill="1" applyBorder="1" applyAlignment="1">
      <alignment horizontal="center" vertical="center"/>
    </xf>
    <xf numFmtId="44" fontId="10" fillId="0" borderId="10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0" xfId="0"/>
    <xf numFmtId="0" fontId="0" fillId="0" borderId="1" xfId="0" applyBorder="1"/>
    <xf numFmtId="44" fontId="1" fillId="0" borderId="1" xfId="2" applyFont="1" applyBorder="1"/>
    <xf numFmtId="10" fontId="1" fillId="0" borderId="1" xfId="3" applyNumberFormat="1" applyFont="1" applyBorder="1" applyAlignment="1">
      <alignment horizontal="center"/>
    </xf>
    <xf numFmtId="44" fontId="0" fillId="0" borderId="1" xfId="0" applyNumberFormat="1" applyBorder="1"/>
    <xf numFmtId="44" fontId="4" fillId="0" borderId="1" xfId="0" applyNumberFormat="1" applyFont="1" applyBorder="1"/>
    <xf numFmtId="44" fontId="0" fillId="0" borderId="1" xfId="0" applyNumberFormat="1" applyFont="1" applyBorder="1"/>
    <xf numFmtId="0" fontId="5" fillId="0" borderId="0" xfId="0" applyFont="1" applyBorder="1" applyAlignment="1">
      <alignment horizontal="center"/>
    </xf>
    <xf numFmtId="44" fontId="5" fillId="0" borderId="0" xfId="0" applyNumberFormat="1" applyFont="1" applyBorder="1"/>
    <xf numFmtId="0" fontId="0" fillId="0" borderId="0" xfId="0" applyBorder="1"/>
    <xf numFmtId="44" fontId="0" fillId="0" borderId="0" xfId="0" applyNumberFormat="1" applyBorder="1"/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44" fontId="1" fillId="0" borderId="1" xfId="2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44" fontId="5" fillId="2" borderId="1" xfId="0" applyNumberFormat="1" applyFont="1" applyFill="1" applyBorder="1"/>
    <xf numFmtId="44" fontId="5" fillId="3" borderId="1" xfId="0" applyNumberFormat="1" applyFont="1" applyFill="1" applyBorder="1"/>
    <xf numFmtId="0" fontId="3" fillId="2" borderId="6" xfId="0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center" vertical="top"/>
    </xf>
    <xf numFmtId="0" fontId="0" fillId="0" borderId="4" xfId="0" applyBorder="1"/>
    <xf numFmtId="44" fontId="0" fillId="0" borderId="5" xfId="0" applyNumberFormat="1" applyBorder="1"/>
    <xf numFmtId="44" fontId="2" fillId="3" borderId="9" xfId="0" applyNumberFormat="1" applyFont="1" applyFill="1" applyBorder="1"/>
    <xf numFmtId="44" fontId="2" fillId="2" borderId="5" xfId="0" applyNumberFormat="1" applyFont="1" applyFill="1" applyBorder="1"/>
    <xf numFmtId="0" fontId="3" fillId="2" borderId="10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/>
    </xf>
    <xf numFmtId="0" fontId="2" fillId="2" borderId="1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44" fontId="1" fillId="0" borderId="5" xfId="2" applyFont="1" applyBorder="1"/>
    <xf numFmtId="0" fontId="0" fillId="0" borderId="4" xfId="0" applyBorder="1" applyAlignment="1">
      <alignment horizontal="center"/>
    </xf>
    <xf numFmtId="44" fontId="2" fillId="2" borderId="13" xfId="0" applyNumberFormat="1" applyFont="1" applyFill="1" applyBorder="1" applyAlignment="1">
      <alignment horizontal="left"/>
    </xf>
    <xf numFmtId="10" fontId="0" fillId="0" borderId="1" xfId="3" applyNumberFormat="1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44" fontId="2" fillId="7" borderId="9" xfId="0" applyNumberFormat="1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44" fontId="2" fillId="2" borderId="0" xfId="0" applyNumberFormat="1" applyFont="1" applyFill="1" applyBorder="1"/>
    <xf numFmtId="44" fontId="2" fillId="7" borderId="9" xfId="0" applyNumberFormat="1" applyFont="1" applyFill="1" applyBorder="1"/>
    <xf numFmtId="2" fontId="0" fillId="5" borderId="1" xfId="0" applyNumberFormat="1" applyFill="1" applyBorder="1" applyAlignment="1">
      <alignment horizontal="center"/>
    </xf>
    <xf numFmtId="44" fontId="2" fillId="8" borderId="9" xfId="0" applyNumberFormat="1" applyFont="1" applyFill="1" applyBorder="1" applyAlignment="1">
      <alignment horizontal="left"/>
    </xf>
    <xf numFmtId="44" fontId="0" fillId="8" borderId="5" xfId="0" applyNumberFormat="1" applyFont="1" applyFill="1" applyBorder="1"/>
    <xf numFmtId="44" fontId="1" fillId="8" borderId="9" xfId="2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center" vertical="top"/>
    </xf>
    <xf numFmtId="44" fontId="2" fillId="6" borderId="9" xfId="2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44" fontId="2" fillId="6" borderId="9" xfId="0" applyNumberFormat="1" applyFont="1" applyFill="1" applyBorder="1" applyAlignment="1">
      <alignment horizontal="left"/>
    </xf>
    <xf numFmtId="44" fontId="2" fillId="6" borderId="5" xfId="0" applyNumberFormat="1" applyFont="1" applyFill="1" applyBorder="1"/>
    <xf numFmtId="44" fontId="2" fillId="6" borderId="5" xfId="2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44" fontId="2" fillId="6" borderId="9" xfId="2" applyFont="1" applyFill="1" applyBorder="1"/>
    <xf numFmtId="0" fontId="0" fillId="0" borderId="0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4" fontId="2" fillId="3" borderId="1" xfId="0" applyNumberFormat="1" applyFont="1" applyFill="1" applyBorder="1"/>
    <xf numFmtId="44" fontId="2" fillId="3" borderId="5" xfId="0" applyNumberFormat="1" applyFont="1" applyFill="1" applyBorder="1" applyAlignment="1">
      <alignment horizontal="left"/>
    </xf>
    <xf numFmtId="44" fontId="2" fillId="0" borderId="0" xfId="0" applyNumberFormat="1" applyFont="1" applyFill="1" applyBorder="1"/>
    <xf numFmtId="0" fontId="2" fillId="8" borderId="0" xfId="0" applyFont="1" applyFill="1" applyBorder="1" applyAlignment="1">
      <alignment horizontal="left"/>
    </xf>
    <xf numFmtId="0" fontId="0" fillId="8" borderId="0" xfId="0" applyFont="1" applyFill="1" applyBorder="1" applyAlignment="1">
      <alignment horizontal="left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justify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44" fontId="1" fillId="0" borderId="1" xfId="2" applyFont="1" applyBorder="1" applyAlignment="1" applyProtection="1">
      <alignment horizontal="right" vertical="center"/>
    </xf>
    <xf numFmtId="44" fontId="1" fillId="0" borderId="5" xfId="2" applyFont="1" applyBorder="1" applyAlignment="1" applyProtection="1">
      <alignment horizontal="right" vertical="center"/>
    </xf>
    <xf numFmtId="0" fontId="0" fillId="0" borderId="1" xfId="0" applyBorder="1" applyProtection="1">
      <protection locked="0"/>
    </xf>
    <xf numFmtId="44" fontId="1" fillId="0" borderId="1" xfId="2" applyFont="1" applyBorder="1" applyProtection="1"/>
    <xf numFmtId="44" fontId="1" fillId="0" borderId="5" xfId="2" applyFont="1" applyBorder="1" applyProtection="1"/>
    <xf numFmtId="44" fontId="1" fillId="0" borderId="1" xfId="2" applyFont="1" applyBorder="1" applyAlignment="1" applyProtection="1">
      <alignment vertical="center"/>
    </xf>
    <xf numFmtId="44" fontId="1" fillId="0" borderId="5" xfId="2" applyFont="1" applyBorder="1" applyAlignment="1" applyProtection="1">
      <alignment vertical="center"/>
    </xf>
    <xf numFmtId="164" fontId="1" fillId="4" borderId="1" xfId="3" applyNumberFormat="1" applyFont="1" applyFill="1" applyBorder="1" applyAlignment="1" applyProtection="1">
      <alignment horizontal="center" vertical="center"/>
      <protection locked="0"/>
    </xf>
    <xf numFmtId="44" fontId="1" fillId="0" borderId="1" xfId="2" applyFont="1" applyBorder="1" applyAlignment="1" applyProtection="1">
      <alignment vertical="center"/>
      <protection locked="0"/>
    </xf>
    <xf numFmtId="2" fontId="1" fillId="9" borderId="1" xfId="3" applyNumberFormat="1" applyFont="1" applyFill="1" applyBorder="1" applyAlignment="1" applyProtection="1">
      <alignment horizontal="center" vertical="center"/>
    </xf>
    <xf numFmtId="44" fontId="1" fillId="5" borderId="1" xfId="2" applyFont="1" applyFill="1" applyBorder="1"/>
    <xf numFmtId="0" fontId="0" fillId="0" borderId="5" xfId="0" applyBorder="1"/>
    <xf numFmtId="0" fontId="1" fillId="9" borderId="1" xfId="3" applyNumberFormat="1" applyFont="1" applyFill="1" applyBorder="1" applyAlignment="1">
      <alignment horizontal="center" vertical="center"/>
    </xf>
    <xf numFmtId="44" fontId="2" fillId="8" borderId="13" xfId="2" applyFont="1" applyFill="1" applyBorder="1"/>
    <xf numFmtId="44" fontId="2" fillId="8" borderId="0" xfId="0" applyNumberFormat="1" applyFont="1" applyFill="1" applyBorder="1" applyAlignment="1">
      <alignment horizontal="left"/>
    </xf>
    <xf numFmtId="44" fontId="2" fillId="0" borderId="1" xfId="0" applyNumberFormat="1" applyFont="1" applyBorder="1"/>
    <xf numFmtId="44" fontId="0" fillId="5" borderId="1" xfId="0" applyNumberFormat="1" applyFill="1" applyBorder="1"/>
    <xf numFmtId="10" fontId="1" fillId="5" borderId="1" xfId="3" applyNumberFormat="1" applyFont="1" applyFill="1" applyBorder="1" applyAlignment="1">
      <alignment horizontal="center"/>
    </xf>
    <xf numFmtId="9" fontId="0" fillId="5" borderId="1" xfId="3" applyFont="1" applyFill="1" applyBorder="1" applyAlignment="1">
      <alignment horizontal="center"/>
    </xf>
    <xf numFmtId="44" fontId="0" fillId="5" borderId="5" xfId="0" applyNumberFormat="1" applyFill="1" applyBorder="1"/>
    <xf numFmtId="10" fontId="0" fillId="5" borderId="1" xfId="3" applyNumberFormat="1" applyFont="1" applyFill="1" applyBorder="1" applyAlignment="1">
      <alignment horizontal="center"/>
    </xf>
    <xf numFmtId="165" fontId="0" fillId="5" borderId="1" xfId="3" applyNumberFormat="1" applyFont="1" applyFill="1" applyBorder="1" applyAlignment="1">
      <alignment horizontal="center"/>
    </xf>
    <xf numFmtId="166" fontId="0" fillId="0" borderId="1" xfId="0" applyNumberFormat="1" applyBorder="1"/>
    <xf numFmtId="44" fontId="0" fillId="0" borderId="9" xfId="0" applyNumberFormat="1" applyFont="1" applyFill="1" applyBorder="1"/>
    <xf numFmtId="44" fontId="2" fillId="10" borderId="1" xfId="0" applyNumberFormat="1" applyFont="1" applyFill="1" applyBorder="1"/>
    <xf numFmtId="44" fontId="4" fillId="2" borderId="1" xfId="0" applyNumberFormat="1" applyFont="1" applyFill="1" applyBorder="1"/>
    <xf numFmtId="44" fontId="2" fillId="10" borderId="8" xfId="0" applyNumberFormat="1" applyFont="1" applyFill="1" applyBorder="1" applyAlignment="1">
      <alignment horizontal="left"/>
    </xf>
    <xf numFmtId="44" fontId="2" fillId="10" borderId="9" xfId="0" applyNumberFormat="1" applyFont="1" applyFill="1" applyBorder="1" applyAlignment="1">
      <alignment horizontal="left"/>
    </xf>
    <xf numFmtId="44" fontId="2" fillId="10" borderId="9" xfId="0" applyNumberFormat="1" applyFont="1" applyFill="1" applyBorder="1"/>
    <xf numFmtId="44" fontId="2" fillId="10" borderId="1" xfId="0" applyNumberFormat="1" applyFont="1" applyFill="1" applyBorder="1" applyAlignment="1">
      <alignment horizontal="left"/>
    </xf>
    <xf numFmtId="0" fontId="10" fillId="0" borderId="11" xfId="0" applyFont="1" applyFill="1" applyBorder="1" applyAlignment="1">
      <alignment horizontal="center" vertical="top"/>
    </xf>
    <xf numFmtId="0" fontId="10" fillId="0" borderId="10" xfId="0" applyFont="1" applyFill="1" applyBorder="1" applyAlignment="1">
      <alignment horizontal="center" vertical="top"/>
    </xf>
    <xf numFmtId="0" fontId="3" fillId="0" borderId="10" xfId="0" applyFont="1" applyFill="1" applyBorder="1" applyAlignment="1">
      <alignment horizontal="center" vertical="top"/>
    </xf>
    <xf numFmtId="44" fontId="10" fillId="0" borderId="10" xfId="0" applyNumberFormat="1" applyFont="1" applyFill="1" applyBorder="1" applyAlignment="1">
      <alignment horizontal="center" vertical="top"/>
    </xf>
    <xf numFmtId="44" fontId="0" fillId="0" borderId="12" xfId="0" applyNumberFormat="1" applyFont="1" applyFill="1" applyBorder="1" applyAlignment="1">
      <alignment horizontal="center"/>
    </xf>
    <xf numFmtId="0" fontId="2" fillId="10" borderId="0" xfId="0" applyFont="1" applyFill="1" applyBorder="1" applyAlignment="1">
      <alignment horizontal="left"/>
    </xf>
    <xf numFmtId="44" fontId="2" fillId="10" borderId="0" xfId="0" applyNumberFormat="1" applyFont="1" applyFill="1" applyBorder="1" applyAlignment="1">
      <alignment horizontal="left"/>
    </xf>
    <xf numFmtId="0" fontId="0" fillId="0" borderId="4" xfId="0" applyFont="1" applyBorder="1" applyAlignment="1">
      <alignment horizontal="center"/>
    </xf>
    <xf numFmtId="10" fontId="1" fillId="5" borderId="1" xfId="3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left" vertical="top"/>
    </xf>
    <xf numFmtId="10" fontId="10" fillId="0" borderId="10" xfId="3" applyNumberFormat="1" applyFont="1" applyFill="1" applyBorder="1" applyAlignment="1">
      <alignment horizontal="center" vertical="top"/>
    </xf>
    <xf numFmtId="0" fontId="0" fillId="0" borderId="1" xfId="0" applyFill="1" applyBorder="1" applyAlignment="1" applyProtection="1">
      <alignment horizontal="center"/>
      <protection locked="0"/>
    </xf>
    <xf numFmtId="44" fontId="1" fillId="5" borderId="1" xfId="2" applyFont="1" applyFill="1" applyBorder="1" applyProtection="1"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44" fontId="1" fillId="5" borderId="1" xfId="2" applyFont="1" applyFill="1" applyBorder="1" applyAlignment="1" applyProtection="1">
      <alignment vertical="center"/>
      <protection locked="0"/>
    </xf>
    <xf numFmtId="0" fontId="0" fillId="0" borderId="2" xfId="0" applyBorder="1" applyAlignment="1"/>
    <xf numFmtId="0" fontId="0" fillId="0" borderId="30" xfId="0" applyBorder="1" applyAlignment="1"/>
    <xf numFmtId="0" fontId="0" fillId="0" borderId="3" xfId="0" applyBorder="1" applyAlignment="1"/>
    <xf numFmtId="3" fontId="0" fillId="0" borderId="1" xfId="0" applyNumberFormat="1" applyFill="1" applyBorder="1" applyAlignment="1">
      <alignment horizontal="center" vertical="center"/>
    </xf>
    <xf numFmtId="2" fontId="1" fillId="0" borderId="1" xfId="3" applyNumberFormat="1" applyFont="1" applyFill="1" applyBorder="1" applyAlignment="1" applyProtection="1">
      <alignment horizontal="center" vertical="center"/>
    </xf>
    <xf numFmtId="44" fontId="0" fillId="0" borderId="12" xfId="2" applyFont="1" applyFill="1" applyBorder="1" applyAlignment="1">
      <alignment horizontal="center"/>
    </xf>
    <xf numFmtId="44" fontId="2" fillId="10" borderId="9" xfId="2" applyFont="1" applyFill="1" applyBorder="1"/>
    <xf numFmtId="44" fontId="2" fillId="0" borderId="0" xfId="2" applyFont="1" applyFill="1" applyBorder="1"/>
    <xf numFmtId="44" fontId="1" fillId="0" borderId="5" xfId="2" applyNumberFormat="1" applyFont="1" applyBorder="1" applyAlignment="1">
      <alignment horizontal="right" vertical="center"/>
    </xf>
    <xf numFmtId="44" fontId="2" fillId="11" borderId="1" xfId="2" applyFont="1" applyFill="1" applyBorder="1" applyAlignment="1">
      <alignment horizontal="left"/>
    </xf>
    <xf numFmtId="44" fontId="2" fillId="11" borderId="1" xfId="0" applyNumberFormat="1" applyFont="1" applyFill="1" applyBorder="1" applyAlignment="1">
      <alignment horizontal="left"/>
    </xf>
    <xf numFmtId="0" fontId="10" fillId="0" borderId="11" xfId="0" applyFont="1" applyFill="1" applyBorder="1" applyAlignment="1">
      <alignment horizontal="center" vertical="center"/>
    </xf>
    <xf numFmtId="44" fontId="0" fillId="0" borderId="12" xfId="0" applyNumberFormat="1" applyFont="1" applyFill="1" applyBorder="1" applyAlignment="1">
      <alignment horizontal="center" vertical="center"/>
    </xf>
    <xf numFmtId="44" fontId="10" fillId="9" borderId="10" xfId="2" applyFont="1" applyFill="1" applyBorder="1" applyAlignment="1">
      <alignment horizontal="center" vertical="top"/>
    </xf>
    <xf numFmtId="44" fontId="0" fillId="0" borderId="12" xfId="2" applyFont="1" applyFill="1" applyBorder="1" applyAlignment="1">
      <alignment horizontal="center" vertical="center"/>
    </xf>
    <xf numFmtId="2" fontId="0" fillId="0" borderId="1" xfId="3" applyNumberFormat="1" applyFont="1" applyFill="1" applyBorder="1" applyAlignment="1" applyProtection="1">
      <alignment horizontal="center" vertical="center"/>
    </xf>
    <xf numFmtId="44" fontId="1" fillId="0" borderId="1" xfId="2" applyFont="1" applyFill="1" applyBorder="1"/>
    <xf numFmtId="4" fontId="0" fillId="0" borderId="0" xfId="0" applyNumberFormat="1"/>
    <xf numFmtId="8" fontId="1" fillId="5" borderId="1" xfId="2" applyNumberFormat="1" applyFont="1" applyFill="1" applyBorder="1"/>
    <xf numFmtId="8" fontId="1" fillId="0" borderId="1" xfId="2" applyNumberFormat="1" applyFont="1" applyFill="1" applyBorder="1"/>
    <xf numFmtId="43" fontId="2" fillId="9" borderId="13" xfId="1" applyFont="1" applyFill="1" applyBorder="1" applyAlignment="1">
      <alignment horizontal="right"/>
    </xf>
    <xf numFmtId="44" fontId="5" fillId="0" borderId="1" xfId="0" applyNumberFormat="1" applyFont="1" applyFill="1" applyBorder="1"/>
    <xf numFmtId="44" fontId="2" fillId="6" borderId="33" xfId="2" applyFont="1" applyFill="1" applyBorder="1" applyAlignment="1">
      <alignment horizontal="left"/>
    </xf>
    <xf numFmtId="44" fontId="2" fillId="0" borderId="33" xfId="2" applyFont="1" applyFill="1" applyBorder="1" applyAlignment="1">
      <alignment horizontal="left"/>
    </xf>
    <xf numFmtId="44" fontId="2" fillId="0" borderId="30" xfId="2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/>
    </xf>
    <xf numFmtId="44" fontId="0" fillId="0" borderId="1" xfId="0" applyNumberFormat="1" applyFont="1" applyFill="1" applyBorder="1" applyAlignment="1">
      <alignment horizontal="left"/>
    </xf>
    <xf numFmtId="9" fontId="1" fillId="0" borderId="1" xfId="3" applyFont="1" applyFill="1" applyBorder="1" applyAlignment="1">
      <alignment horizontal="center"/>
    </xf>
    <xf numFmtId="44" fontId="0" fillId="0" borderId="1" xfId="0" applyNumberFormat="1" applyFont="1" applyFill="1" applyBorder="1" applyAlignment="1">
      <alignment horizontal="center"/>
    </xf>
    <xf numFmtId="44" fontId="2" fillId="0" borderId="1" xfId="2" applyFont="1" applyFill="1" applyBorder="1" applyAlignment="1">
      <alignment horizontal="center" vertical="center" wrapText="1"/>
    </xf>
    <xf numFmtId="164" fontId="1" fillId="0" borderId="1" xfId="3" applyNumberFormat="1" applyFont="1" applyFill="1" applyBorder="1" applyAlignment="1">
      <alignment horizontal="center"/>
    </xf>
    <xf numFmtId="44" fontId="0" fillId="0" borderId="9" xfId="0" applyNumberFormat="1" applyFont="1" applyFill="1" applyBorder="1" applyAlignment="1">
      <alignment horizontal="left"/>
    </xf>
    <xf numFmtId="0" fontId="3" fillId="0" borderId="11" xfId="0" applyFont="1" applyFill="1" applyBorder="1" applyAlignment="1">
      <alignment horizontal="justify" vertical="center" wrapText="1"/>
    </xf>
    <xf numFmtId="0" fontId="10" fillId="0" borderId="10" xfId="0" applyFont="1" applyFill="1" applyBorder="1" applyAlignment="1">
      <alignment horizontal="justify" vertical="center" wrapText="1"/>
    </xf>
    <xf numFmtId="0" fontId="10" fillId="0" borderId="10" xfId="0" applyFont="1" applyFill="1" applyBorder="1" applyAlignment="1">
      <alignment horizontal="center" vertical="center"/>
    </xf>
    <xf numFmtId="44" fontId="10" fillId="0" borderId="10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0" xfId="0"/>
    <xf numFmtId="44" fontId="2" fillId="0" borderId="0" xfId="0" applyNumberFormat="1" applyFont="1" applyFill="1" applyBorder="1"/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4" fontId="6" fillId="0" borderId="1" xfId="0" applyNumberFormat="1" applyFont="1" applyBorder="1" applyAlignment="1">
      <alignment vertical="center" wrapText="1"/>
    </xf>
    <xf numFmtId="0" fontId="6" fillId="0" borderId="1" xfId="0" applyNumberFormat="1" applyFont="1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  <xf numFmtId="44" fontId="9" fillId="2" borderId="1" xfId="0" applyNumberFormat="1" applyFont="1" applyFill="1" applyBorder="1"/>
    <xf numFmtId="44" fontId="2" fillId="2" borderId="1" xfId="0" applyNumberFormat="1" applyFont="1" applyFill="1" applyBorder="1"/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44" fontId="0" fillId="0" borderId="0" xfId="0" applyNumberFormat="1" applyFill="1" applyBorder="1" applyAlignment="1">
      <alignment vertical="center"/>
    </xf>
    <xf numFmtId="44" fontId="9" fillId="0" borderId="0" xfId="0" applyNumberFormat="1" applyFont="1" applyFill="1" applyBorder="1"/>
    <xf numFmtId="44" fontId="6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2" fillId="2" borderId="3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/>
    </xf>
    <xf numFmtId="0" fontId="5" fillId="2" borderId="30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3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left"/>
    </xf>
    <xf numFmtId="44" fontId="1" fillId="0" borderId="1" xfId="2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33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2" fillId="3" borderId="15" xfId="0" applyFont="1" applyFill="1" applyBorder="1" applyAlignment="1">
      <alignment horizontal="left"/>
    </xf>
    <xf numFmtId="0" fontId="2" fillId="3" borderId="16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2" borderId="32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7" borderId="15" xfId="0" applyFont="1" applyFill="1" applyBorder="1" applyAlignment="1">
      <alignment horizontal="left"/>
    </xf>
    <xf numFmtId="0" fontId="2" fillId="7" borderId="16" xfId="0" applyFont="1" applyFill="1" applyBorder="1" applyAlignment="1">
      <alignment horizontal="left"/>
    </xf>
    <xf numFmtId="0" fontId="2" fillId="10" borderId="1" xfId="0" applyFont="1" applyFill="1" applyBorder="1" applyAlignment="1">
      <alignment horizontal="left"/>
    </xf>
    <xf numFmtId="0" fontId="2" fillId="7" borderId="20" xfId="0" applyFont="1" applyFill="1" applyBorder="1" applyAlignment="1">
      <alignment horizontal="left"/>
    </xf>
    <xf numFmtId="0" fontId="2" fillId="7" borderId="21" xfId="0" applyFont="1" applyFill="1" applyBorder="1" applyAlignment="1">
      <alignment horizontal="left"/>
    </xf>
    <xf numFmtId="0" fontId="2" fillId="7" borderId="22" xfId="0" applyFont="1" applyFill="1" applyBorder="1" applyAlignment="1">
      <alignment horizontal="left"/>
    </xf>
    <xf numFmtId="0" fontId="2" fillId="2" borderId="33" xfId="0" applyFont="1" applyFill="1" applyBorder="1" applyAlignment="1">
      <alignment horizontal="center"/>
    </xf>
    <xf numFmtId="0" fontId="2" fillId="10" borderId="15" xfId="0" applyFont="1" applyFill="1" applyBorder="1" applyAlignment="1">
      <alignment horizontal="left"/>
    </xf>
    <xf numFmtId="0" fontId="2" fillId="10" borderId="16" xfId="0" applyFont="1" applyFill="1" applyBorder="1" applyAlignment="1">
      <alignment horizontal="left"/>
    </xf>
    <xf numFmtId="0" fontId="2" fillId="2" borderId="31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2" fillId="0" borderId="32" xfId="0" applyFont="1" applyBorder="1" applyAlignment="1">
      <alignment horizontal="left"/>
    </xf>
    <xf numFmtId="0" fontId="2" fillId="0" borderId="30" xfId="0" applyFont="1" applyBorder="1" applyAlignment="1">
      <alignment horizontal="left"/>
    </xf>
    <xf numFmtId="0" fontId="2" fillId="0" borderId="33" xfId="0" applyFont="1" applyBorder="1" applyAlignment="1">
      <alignment horizontal="left"/>
    </xf>
    <xf numFmtId="0" fontId="2" fillId="10" borderId="6" xfId="0" applyFont="1" applyFill="1" applyBorder="1" applyAlignment="1">
      <alignment horizontal="left"/>
    </xf>
    <xf numFmtId="0" fontId="2" fillId="10" borderId="7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2" fillId="8" borderId="15" xfId="0" applyFont="1" applyFill="1" applyBorder="1" applyAlignment="1">
      <alignment horizontal="left"/>
    </xf>
    <xf numFmtId="0" fontId="2" fillId="8" borderId="16" xfId="0" applyFont="1" applyFill="1" applyBorder="1" applyAlignment="1">
      <alignment horizontal="left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left"/>
    </xf>
    <xf numFmtId="0" fontId="0" fillId="8" borderId="4" xfId="0" applyFont="1" applyFill="1" applyBorder="1" applyAlignment="1">
      <alignment horizontal="left"/>
    </xf>
    <xf numFmtId="0" fontId="0" fillId="8" borderId="1" xfId="0" applyFont="1" applyFill="1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6" borderId="15" xfId="0" applyFill="1" applyBorder="1" applyAlignment="1">
      <alignment horizontal="left"/>
    </xf>
    <xf numFmtId="0" fontId="0" fillId="6" borderId="16" xfId="0" applyFill="1" applyBorder="1" applyAlignment="1">
      <alignment horizontal="left"/>
    </xf>
    <xf numFmtId="0" fontId="0" fillId="0" borderId="0" xfId="0" applyBorder="1" applyAlignment="1">
      <alignment horizontal="center" vertical="center" wrapText="1"/>
    </xf>
    <xf numFmtId="0" fontId="0" fillId="8" borderId="20" xfId="0" applyFill="1" applyBorder="1" applyAlignment="1">
      <alignment horizontal="left" vertical="center"/>
    </xf>
    <xf numFmtId="0" fontId="0" fillId="8" borderId="21" xfId="0" applyFill="1" applyBorder="1" applyAlignment="1">
      <alignment horizontal="left" vertical="center"/>
    </xf>
    <xf numFmtId="0" fontId="0" fillId="8" borderId="22" xfId="0" applyFill="1" applyBorder="1" applyAlignment="1">
      <alignment horizontal="left" vertical="center"/>
    </xf>
    <xf numFmtId="0" fontId="0" fillId="6" borderId="15" xfId="0" applyFont="1" applyFill="1" applyBorder="1" applyAlignment="1">
      <alignment horizontal="left"/>
    </xf>
    <xf numFmtId="0" fontId="0" fillId="6" borderId="16" xfId="0" applyFont="1" applyFill="1" applyBorder="1" applyAlignment="1">
      <alignment horizontal="left"/>
    </xf>
    <xf numFmtId="0" fontId="0" fillId="6" borderId="4" xfId="0" applyFont="1" applyFill="1" applyBorder="1" applyAlignment="1">
      <alignment horizontal="left"/>
    </xf>
    <xf numFmtId="0" fontId="0" fillId="6" borderId="1" xfId="0" applyFont="1" applyFill="1" applyBorder="1" applyAlignment="1">
      <alignment horizontal="left"/>
    </xf>
    <xf numFmtId="0" fontId="2" fillId="0" borderId="38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39" xfId="0" applyFont="1" applyFill="1" applyBorder="1" applyAlignment="1">
      <alignment horizontal="center"/>
    </xf>
    <xf numFmtId="0" fontId="0" fillId="8" borderId="15" xfId="0" applyFont="1" applyFill="1" applyBorder="1" applyAlignment="1">
      <alignment horizontal="left"/>
    </xf>
    <xf numFmtId="0" fontId="0" fillId="8" borderId="16" xfId="0" applyFont="1" applyFill="1" applyBorder="1" applyAlignment="1">
      <alignment horizontal="left"/>
    </xf>
    <xf numFmtId="0" fontId="2" fillId="6" borderId="32" xfId="0" applyFont="1" applyFill="1" applyBorder="1" applyAlignment="1">
      <alignment horizontal="center"/>
    </xf>
    <xf numFmtId="0" fontId="2" fillId="6" borderId="30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0" fillId="0" borderId="2" xfId="0" applyBorder="1" applyAlignment="1"/>
    <xf numFmtId="0" fontId="0" fillId="0" borderId="30" xfId="0" applyBorder="1" applyAlignment="1"/>
    <xf numFmtId="0" fontId="0" fillId="0" borderId="3" xfId="0" applyBorder="1" applyAlignment="1"/>
    <xf numFmtId="0" fontId="2" fillId="2" borderId="27" xfId="0" applyFont="1" applyFill="1" applyBorder="1" applyAlignment="1">
      <alignment horizontal="center"/>
    </xf>
    <xf numFmtId="0" fontId="2" fillId="10" borderId="20" xfId="0" applyFont="1" applyFill="1" applyBorder="1" applyAlignment="1">
      <alignment horizontal="left"/>
    </xf>
    <xf numFmtId="0" fontId="2" fillId="10" borderId="21" xfId="0" applyFont="1" applyFill="1" applyBorder="1" applyAlignment="1">
      <alignment horizontal="left"/>
    </xf>
    <xf numFmtId="0" fontId="2" fillId="10" borderId="22" xfId="0" applyFont="1" applyFill="1" applyBorder="1" applyAlignment="1">
      <alignment horizontal="left"/>
    </xf>
    <xf numFmtId="0" fontId="0" fillId="0" borderId="3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2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left"/>
    </xf>
    <xf numFmtId="0" fontId="2" fillId="6" borderId="16" xfId="0" applyFont="1" applyFill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30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2" borderId="23" xfId="0" applyFill="1" applyBorder="1" applyAlignment="1">
      <alignment horizontal="left"/>
    </xf>
    <xf numFmtId="0" fontId="0" fillId="2" borderId="24" xfId="0" applyFill="1" applyBorder="1" applyAlignment="1">
      <alignment horizontal="left"/>
    </xf>
    <xf numFmtId="0" fontId="0" fillId="0" borderId="25" xfId="0" applyBorder="1" applyAlignment="1">
      <alignment horizontal="center"/>
    </xf>
    <xf numFmtId="0" fontId="2" fillId="2" borderId="23" xfId="0" applyFont="1" applyFill="1" applyBorder="1" applyAlignment="1">
      <alignment horizontal="left"/>
    </xf>
    <xf numFmtId="0" fontId="2" fillId="2" borderId="24" xfId="0" applyFont="1" applyFill="1" applyBorder="1" applyAlignment="1">
      <alignment horizontal="left"/>
    </xf>
    <xf numFmtId="0" fontId="2" fillId="11" borderId="1" xfId="0" applyFont="1" applyFill="1" applyBorder="1" applyAlignment="1">
      <alignment horizontal="left"/>
    </xf>
    <xf numFmtId="0" fontId="2" fillId="8" borderId="23" xfId="0" applyFont="1" applyFill="1" applyBorder="1" applyAlignment="1">
      <alignment horizontal="left"/>
    </xf>
    <xf numFmtId="0" fontId="2" fillId="8" borderId="24" xfId="0" applyFont="1" applyFill="1" applyBorder="1" applyAlignment="1">
      <alignment horizontal="left"/>
    </xf>
    <xf numFmtId="0" fontId="2" fillId="6" borderId="20" xfId="0" applyFont="1" applyFill="1" applyBorder="1" applyAlignment="1">
      <alignment horizontal="left"/>
    </xf>
    <xf numFmtId="0" fontId="2" fillId="6" borderId="21" xfId="0" applyFont="1" applyFill="1" applyBorder="1" applyAlignment="1">
      <alignment horizontal="left"/>
    </xf>
    <xf numFmtId="0" fontId="2" fillId="6" borderId="22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center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8"/>
  <sheetViews>
    <sheetView topLeftCell="A274" workbookViewId="0">
      <selection activeCell="J290" sqref="J290"/>
    </sheetView>
  </sheetViews>
  <sheetFormatPr defaultRowHeight="15" x14ac:dyDescent="0.25"/>
  <cols>
    <col min="2" max="2" width="41.28515625" bestFit="1" customWidth="1"/>
    <col min="3" max="3" width="15.5703125" bestFit="1" customWidth="1"/>
    <col min="5" max="5" width="17.5703125" bestFit="1" customWidth="1"/>
    <col min="6" max="6" width="15.7109375" bestFit="1" customWidth="1"/>
  </cols>
  <sheetData>
    <row r="1" spans="1:6" x14ac:dyDescent="0.25">
      <c r="A1" s="322" t="s">
        <v>0</v>
      </c>
      <c r="B1" s="322"/>
      <c r="C1" s="322"/>
      <c r="D1" s="322"/>
      <c r="E1" s="322"/>
      <c r="F1" s="322"/>
    </row>
    <row r="2" spans="1:6" x14ac:dyDescent="0.25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51" t="s">
        <v>6</v>
      </c>
    </row>
    <row r="3" spans="1:6" ht="14.45" x14ac:dyDescent="0.3">
      <c r="A3" s="323" t="s">
        <v>7</v>
      </c>
      <c r="B3" s="324"/>
      <c r="C3" s="324"/>
      <c r="D3" s="324"/>
      <c r="E3" s="324"/>
      <c r="F3" s="325"/>
    </row>
    <row r="4" spans="1:6" ht="14.45" x14ac:dyDescent="0.3">
      <c r="A4" s="2" t="s">
        <v>8</v>
      </c>
      <c r="B4" s="2" t="s">
        <v>9</v>
      </c>
      <c r="C4" s="44" t="s">
        <v>10</v>
      </c>
      <c r="D4" s="33">
        <v>220</v>
      </c>
      <c r="E4" s="3">
        <v>11.55</v>
      </c>
      <c r="F4" s="82">
        <v>2540</v>
      </c>
    </row>
    <row r="5" spans="1:6" ht="14.45" x14ac:dyDescent="0.3">
      <c r="A5" s="2" t="s">
        <v>11</v>
      </c>
      <c r="B5" s="2" t="s">
        <v>12</v>
      </c>
      <c r="C5" s="44" t="s">
        <v>13</v>
      </c>
      <c r="D5" s="84">
        <v>0.4</v>
      </c>
      <c r="E5" s="76">
        <v>1621</v>
      </c>
      <c r="F5" s="5">
        <v>648.4</v>
      </c>
    </row>
    <row r="6" spans="1:6" ht="14.45" x14ac:dyDescent="0.3">
      <c r="A6" s="332" t="s">
        <v>14</v>
      </c>
      <c r="B6" s="332"/>
      <c r="C6" s="332"/>
      <c r="D6" s="332"/>
      <c r="E6" s="332"/>
      <c r="F6" s="6">
        <v>3188.4</v>
      </c>
    </row>
    <row r="7" spans="1:6" ht="14.45" x14ac:dyDescent="0.3">
      <c r="A7" s="2" t="s">
        <v>15</v>
      </c>
      <c r="B7" s="2" t="s">
        <v>16</v>
      </c>
      <c r="C7" s="44" t="s">
        <v>10</v>
      </c>
      <c r="D7" s="33">
        <v>0.96</v>
      </c>
      <c r="E7" s="3">
        <v>17.329999999999998</v>
      </c>
      <c r="F7" s="5">
        <v>16.64</v>
      </c>
    </row>
    <row r="8" spans="1:6" ht="14.45" x14ac:dyDescent="0.3">
      <c r="A8" s="2" t="s">
        <v>17</v>
      </c>
      <c r="B8" s="2" t="s">
        <v>18</v>
      </c>
      <c r="C8" s="44" t="s">
        <v>10</v>
      </c>
      <c r="D8" s="33">
        <v>1.92</v>
      </c>
      <c r="E8" s="3">
        <v>23.1</v>
      </c>
      <c r="F8" s="5">
        <v>44.35</v>
      </c>
    </row>
    <row r="9" spans="1:6" ht="14.45" x14ac:dyDescent="0.3">
      <c r="A9" s="331" t="s">
        <v>14</v>
      </c>
      <c r="B9" s="331"/>
      <c r="C9" s="331"/>
      <c r="D9" s="331"/>
      <c r="E9" s="331"/>
      <c r="F9" s="7">
        <v>3249.39</v>
      </c>
    </row>
    <row r="10" spans="1:6" ht="14.45" x14ac:dyDescent="0.3">
      <c r="A10" s="2" t="s">
        <v>19</v>
      </c>
      <c r="B10" s="2" t="s">
        <v>20</v>
      </c>
      <c r="C10" s="44" t="s">
        <v>13</v>
      </c>
      <c r="D10" s="4">
        <v>0.70478640000000015</v>
      </c>
      <c r="E10" s="3">
        <v>2290.1258802960006</v>
      </c>
      <c r="F10" s="5">
        <v>2290.1258802960006</v>
      </c>
    </row>
    <row r="11" spans="1:6" x14ac:dyDescent="0.25">
      <c r="A11" s="326" t="s">
        <v>21</v>
      </c>
      <c r="B11" s="327"/>
      <c r="C11" s="327"/>
      <c r="D11" s="327"/>
      <c r="E11" s="328"/>
      <c r="F11" s="17">
        <v>5539.5158802960004</v>
      </c>
    </row>
    <row r="12" spans="1:6" x14ac:dyDescent="0.25">
      <c r="A12" s="2" t="s">
        <v>22</v>
      </c>
      <c r="B12" s="2" t="s">
        <v>23</v>
      </c>
      <c r="C12" s="44" t="s">
        <v>24</v>
      </c>
      <c r="D12" s="33">
        <v>9</v>
      </c>
      <c r="E12" s="3">
        <v>5539.5158802960004</v>
      </c>
      <c r="F12" s="5">
        <v>49855.65</v>
      </c>
    </row>
    <row r="13" spans="1:6" x14ac:dyDescent="0.25">
      <c r="A13" s="2" t="s">
        <v>25</v>
      </c>
      <c r="B13" s="2" t="s">
        <v>26</v>
      </c>
      <c r="C13" s="44" t="s">
        <v>24</v>
      </c>
      <c r="D13" s="33">
        <v>2</v>
      </c>
      <c r="E13" s="3">
        <v>5539.5158802960004</v>
      </c>
      <c r="F13" s="5">
        <v>11079.03</v>
      </c>
    </row>
    <row r="14" spans="1:6" ht="14.45" x14ac:dyDescent="0.3">
      <c r="A14" s="2" t="s">
        <v>27</v>
      </c>
      <c r="B14" s="2" t="s">
        <v>28</v>
      </c>
      <c r="C14" s="44" t="s">
        <v>29</v>
      </c>
      <c r="D14" s="56">
        <v>671</v>
      </c>
      <c r="E14" s="130">
        <v>5.25</v>
      </c>
      <c r="F14" s="5">
        <v>1846.35</v>
      </c>
    </row>
    <row r="15" spans="1:6" x14ac:dyDescent="0.25">
      <c r="A15" s="2" t="s">
        <v>30</v>
      </c>
      <c r="B15" s="2" t="s">
        <v>31</v>
      </c>
      <c r="C15" s="44" t="s">
        <v>29</v>
      </c>
      <c r="D15" s="44">
        <v>341</v>
      </c>
      <c r="E15" s="129">
        <v>16.130000000000003</v>
      </c>
      <c r="F15" s="5">
        <v>5500.33</v>
      </c>
    </row>
    <row r="16" spans="1:6" ht="14.45" x14ac:dyDescent="0.3">
      <c r="A16" s="2" t="s">
        <v>32</v>
      </c>
      <c r="B16" s="2" t="s">
        <v>33</v>
      </c>
      <c r="C16" s="44" t="s">
        <v>24</v>
      </c>
      <c r="D16" s="44">
        <v>11</v>
      </c>
      <c r="E16" s="127">
        <v>17.462500000000002</v>
      </c>
      <c r="F16" s="5">
        <v>192.09</v>
      </c>
    </row>
    <row r="17" spans="1:6" ht="14.45" x14ac:dyDescent="0.3">
      <c r="A17" s="330" t="s">
        <v>34</v>
      </c>
      <c r="B17" s="330"/>
      <c r="C17" s="330"/>
      <c r="D17" s="330"/>
      <c r="E17" s="330"/>
      <c r="F17" s="18">
        <v>68473.45</v>
      </c>
    </row>
    <row r="18" spans="1:6" thickBot="1" x14ac:dyDescent="0.35">
      <c r="A18" s="8"/>
      <c r="B18" s="8"/>
      <c r="C18" s="8"/>
      <c r="D18" s="8"/>
      <c r="E18" s="8"/>
      <c r="F18" s="9"/>
    </row>
    <row r="19" spans="1:6" x14ac:dyDescent="0.25">
      <c r="A19" s="19" t="s">
        <v>1</v>
      </c>
      <c r="B19" s="20" t="s">
        <v>2</v>
      </c>
      <c r="C19" s="20" t="s">
        <v>3</v>
      </c>
      <c r="D19" s="20" t="s">
        <v>4</v>
      </c>
      <c r="E19" s="20" t="s">
        <v>5</v>
      </c>
      <c r="F19" s="52" t="s">
        <v>6</v>
      </c>
    </row>
    <row r="20" spans="1:6" ht="14.45" x14ac:dyDescent="0.3">
      <c r="A20" s="329" t="s">
        <v>35</v>
      </c>
      <c r="B20" s="327"/>
      <c r="C20" s="327"/>
      <c r="D20" s="327"/>
      <c r="E20" s="327"/>
      <c r="F20" s="333"/>
    </row>
    <row r="21" spans="1:6" ht="14.45" x14ac:dyDescent="0.3">
      <c r="A21" s="21" t="s">
        <v>36</v>
      </c>
      <c r="B21" s="2" t="s">
        <v>9</v>
      </c>
      <c r="C21" s="44" t="s">
        <v>10</v>
      </c>
      <c r="D21" s="33">
        <v>220</v>
      </c>
      <c r="E21" s="3">
        <v>8.3699999999999992</v>
      </c>
      <c r="F21" s="128">
        <v>1842</v>
      </c>
    </row>
    <row r="22" spans="1:6" ht="14.45" x14ac:dyDescent="0.3">
      <c r="A22" s="21" t="s">
        <v>37</v>
      </c>
      <c r="B22" s="2" t="s">
        <v>12</v>
      </c>
      <c r="C22" s="44" t="s">
        <v>13</v>
      </c>
      <c r="D22" s="83">
        <v>0.4</v>
      </c>
      <c r="E22" s="76">
        <v>1621</v>
      </c>
      <c r="F22" s="5">
        <v>648.4</v>
      </c>
    </row>
    <row r="23" spans="1:6" ht="14.45" x14ac:dyDescent="0.3">
      <c r="A23" s="335" t="s">
        <v>14</v>
      </c>
      <c r="B23" s="336"/>
      <c r="C23" s="336"/>
      <c r="D23" s="336"/>
      <c r="E23" s="336"/>
      <c r="F23" s="6">
        <v>2490.4</v>
      </c>
    </row>
    <row r="24" spans="1:6" ht="14.45" x14ac:dyDescent="0.3">
      <c r="A24" s="21" t="s">
        <v>38</v>
      </c>
      <c r="B24" s="2" t="s">
        <v>16</v>
      </c>
      <c r="C24" s="44" t="s">
        <v>10</v>
      </c>
      <c r="D24" s="33">
        <v>1.1299999999999999</v>
      </c>
      <c r="E24" s="3">
        <v>12.56</v>
      </c>
      <c r="F24" s="5">
        <v>14.19</v>
      </c>
    </row>
    <row r="25" spans="1:6" ht="14.45" x14ac:dyDescent="0.3">
      <c r="A25" s="21" t="s">
        <v>39</v>
      </c>
      <c r="B25" s="2" t="s">
        <v>18</v>
      </c>
      <c r="C25" s="44" t="s">
        <v>10</v>
      </c>
      <c r="D25" s="33">
        <v>2.2599999999999998</v>
      </c>
      <c r="E25" s="3">
        <v>16.739999999999998</v>
      </c>
      <c r="F25" s="5">
        <v>37.83</v>
      </c>
    </row>
    <row r="26" spans="1:6" ht="14.45" x14ac:dyDescent="0.3">
      <c r="A26" s="337" t="s">
        <v>14</v>
      </c>
      <c r="B26" s="338"/>
      <c r="C26" s="338"/>
      <c r="D26" s="338"/>
      <c r="E26" s="339"/>
      <c r="F26" s="7">
        <v>2542.42</v>
      </c>
    </row>
    <row r="27" spans="1:6" ht="14.45" x14ac:dyDescent="0.3">
      <c r="A27" s="21" t="s">
        <v>40</v>
      </c>
      <c r="B27" s="2" t="s">
        <v>20</v>
      </c>
      <c r="C27" s="44" t="s">
        <v>13</v>
      </c>
      <c r="D27" s="4">
        <v>0.70478640000000015</v>
      </c>
      <c r="E27" s="3">
        <v>1791.8630390880005</v>
      </c>
      <c r="F27" s="5">
        <v>1791.8630390880005</v>
      </c>
    </row>
    <row r="28" spans="1:6" x14ac:dyDescent="0.25">
      <c r="A28" s="329" t="s">
        <v>41</v>
      </c>
      <c r="B28" s="327"/>
      <c r="C28" s="327"/>
      <c r="D28" s="327"/>
      <c r="E28" s="328"/>
      <c r="F28" s="17">
        <v>4334.2830390880008</v>
      </c>
    </row>
    <row r="29" spans="1:6" x14ac:dyDescent="0.25">
      <c r="A29" s="21" t="s">
        <v>42</v>
      </c>
      <c r="B29" s="2" t="s">
        <v>43</v>
      </c>
      <c r="C29" s="44" t="s">
        <v>24</v>
      </c>
      <c r="D29" s="33">
        <v>17</v>
      </c>
      <c r="E29" s="3">
        <v>4334.2830390880008</v>
      </c>
      <c r="F29" s="5">
        <v>73682.819999999992</v>
      </c>
    </row>
    <row r="30" spans="1:6" x14ac:dyDescent="0.25">
      <c r="A30" s="21" t="s">
        <v>44</v>
      </c>
      <c r="B30" s="2" t="s">
        <v>45</v>
      </c>
      <c r="C30" s="44" t="s">
        <v>24</v>
      </c>
      <c r="D30" s="33">
        <v>3</v>
      </c>
      <c r="E30" s="3">
        <v>4334.2830390880008</v>
      </c>
      <c r="F30" s="5">
        <v>13002.85</v>
      </c>
    </row>
    <row r="31" spans="1:6" ht="14.45" x14ac:dyDescent="0.3">
      <c r="A31" s="21" t="s">
        <v>46</v>
      </c>
      <c r="B31" s="2" t="s">
        <v>28</v>
      </c>
      <c r="C31" s="44" t="s">
        <v>29</v>
      </c>
      <c r="D31" s="56">
        <v>1220</v>
      </c>
      <c r="E31" s="130">
        <v>5.25</v>
      </c>
      <c r="F31" s="5">
        <v>4194.6000000000004</v>
      </c>
    </row>
    <row r="32" spans="1:6" x14ac:dyDescent="0.25">
      <c r="A32" s="21" t="s">
        <v>47</v>
      </c>
      <c r="B32" s="2" t="s">
        <v>31</v>
      </c>
      <c r="C32" s="44" t="s">
        <v>29</v>
      </c>
      <c r="D32" s="44">
        <v>620</v>
      </c>
      <c r="E32" s="129">
        <v>16.130000000000003</v>
      </c>
      <c r="F32" s="5">
        <v>10000.600000000002</v>
      </c>
    </row>
    <row r="33" spans="1:6" ht="14.45" x14ac:dyDescent="0.3">
      <c r="A33" s="21" t="s">
        <v>48</v>
      </c>
      <c r="B33" s="2" t="s">
        <v>33</v>
      </c>
      <c r="C33" s="44" t="s">
        <v>24</v>
      </c>
      <c r="D33" s="44">
        <v>20</v>
      </c>
      <c r="E33" s="127">
        <v>12.66375</v>
      </c>
      <c r="F33" s="5">
        <v>253.28</v>
      </c>
    </row>
    <row r="34" spans="1:6" thickBot="1" x14ac:dyDescent="0.35">
      <c r="A34" s="340" t="s">
        <v>49</v>
      </c>
      <c r="B34" s="341"/>
      <c r="C34" s="341"/>
      <c r="D34" s="341"/>
      <c r="E34" s="341"/>
      <c r="F34" s="23">
        <v>101134.15000000001</v>
      </c>
    </row>
    <row r="35" spans="1:6" thickBot="1" x14ac:dyDescent="0.35">
      <c r="A35" s="334"/>
      <c r="B35" s="334"/>
      <c r="C35" s="334"/>
      <c r="D35" s="334"/>
      <c r="E35" s="334"/>
      <c r="F35" s="334"/>
    </row>
    <row r="36" spans="1:6" x14ac:dyDescent="0.25">
      <c r="A36" s="19" t="s">
        <v>1</v>
      </c>
      <c r="B36" s="20" t="s">
        <v>2</v>
      </c>
      <c r="C36" s="20" t="s">
        <v>3</v>
      </c>
      <c r="D36" s="20" t="s">
        <v>4</v>
      </c>
      <c r="E36" s="20" t="s">
        <v>5</v>
      </c>
      <c r="F36" s="52" t="s">
        <v>6</v>
      </c>
    </row>
    <row r="37" spans="1:6" ht="14.45" x14ac:dyDescent="0.3">
      <c r="A37" s="342" t="s">
        <v>50</v>
      </c>
      <c r="B37" s="343"/>
      <c r="C37" s="343"/>
      <c r="D37" s="343"/>
      <c r="E37" s="343"/>
      <c r="F37" s="344"/>
    </row>
    <row r="38" spans="1:6" ht="14.45" x14ac:dyDescent="0.3">
      <c r="A38" s="21" t="s">
        <v>51</v>
      </c>
      <c r="B38" s="2" t="s">
        <v>9</v>
      </c>
      <c r="C38" s="44" t="s">
        <v>10</v>
      </c>
      <c r="D38" s="33">
        <v>220</v>
      </c>
      <c r="E38" s="3">
        <v>11.55</v>
      </c>
      <c r="F38" s="85">
        <v>2540</v>
      </c>
    </row>
    <row r="39" spans="1:6" ht="14.45" x14ac:dyDescent="0.3">
      <c r="A39" s="21" t="s">
        <v>52</v>
      </c>
      <c r="B39" s="2" t="s">
        <v>53</v>
      </c>
      <c r="C39" s="44" t="s">
        <v>13</v>
      </c>
      <c r="D39" s="87">
        <v>0.11111111111111109</v>
      </c>
      <c r="E39" s="3">
        <v>13.86</v>
      </c>
      <c r="F39" s="88">
        <v>36.96</v>
      </c>
    </row>
    <row r="40" spans="1:6" ht="14.45" x14ac:dyDescent="0.3">
      <c r="A40" s="21" t="s">
        <v>52</v>
      </c>
      <c r="B40" s="2" t="s">
        <v>12</v>
      </c>
      <c r="C40" s="44" t="s">
        <v>13</v>
      </c>
      <c r="D40" s="86">
        <v>0.4</v>
      </c>
      <c r="E40" s="76">
        <v>1621</v>
      </c>
      <c r="F40" s="6">
        <v>648.4</v>
      </c>
    </row>
    <row r="41" spans="1:6" ht="14.45" x14ac:dyDescent="0.3">
      <c r="A41" s="335" t="s">
        <v>14</v>
      </c>
      <c r="B41" s="336"/>
      <c r="C41" s="336"/>
      <c r="D41" s="336"/>
      <c r="E41" s="336"/>
      <c r="F41" s="5">
        <v>3225.36</v>
      </c>
    </row>
    <row r="42" spans="1:6" ht="14.45" x14ac:dyDescent="0.3">
      <c r="A42" s="21" t="s">
        <v>54</v>
      </c>
      <c r="B42" s="2" t="s">
        <v>16</v>
      </c>
      <c r="C42" s="44" t="s">
        <v>10</v>
      </c>
      <c r="D42" s="33">
        <v>0.96</v>
      </c>
      <c r="E42" s="3">
        <v>17.329999999999998</v>
      </c>
      <c r="F42" s="5">
        <v>16.64</v>
      </c>
    </row>
    <row r="43" spans="1:6" ht="14.45" x14ac:dyDescent="0.3">
      <c r="A43" s="21" t="s">
        <v>55</v>
      </c>
      <c r="B43" s="2" t="s">
        <v>18</v>
      </c>
      <c r="C43" s="44" t="s">
        <v>10</v>
      </c>
      <c r="D43" s="33">
        <v>1.92</v>
      </c>
      <c r="E43" s="3">
        <v>27.72</v>
      </c>
      <c r="F43" s="5">
        <v>53.22</v>
      </c>
    </row>
    <row r="44" spans="1:6" ht="14.45" x14ac:dyDescent="0.3">
      <c r="A44" s="335" t="s">
        <v>14</v>
      </c>
      <c r="B44" s="336"/>
      <c r="C44" s="336"/>
      <c r="D44" s="336"/>
      <c r="E44" s="336"/>
      <c r="F44" s="5">
        <v>3295.22</v>
      </c>
    </row>
    <row r="45" spans="1:6" ht="14.45" x14ac:dyDescent="0.3">
      <c r="A45" s="21" t="s">
        <v>56</v>
      </c>
      <c r="B45" s="2" t="s">
        <v>20</v>
      </c>
      <c r="C45" s="44" t="s">
        <v>13</v>
      </c>
      <c r="D45" s="4">
        <v>0.70478640000000015</v>
      </c>
      <c r="E45" s="3">
        <v>2322.4262410080005</v>
      </c>
      <c r="F45" s="17">
        <v>2322.4262410080005</v>
      </c>
    </row>
    <row r="46" spans="1:6" x14ac:dyDescent="0.25">
      <c r="A46" s="347" t="s">
        <v>57</v>
      </c>
      <c r="B46" s="348"/>
      <c r="C46" s="348"/>
      <c r="D46" s="348"/>
      <c r="E46" s="349"/>
      <c r="F46" s="81">
        <v>5617.6462410080003</v>
      </c>
    </row>
    <row r="47" spans="1:6" x14ac:dyDescent="0.25">
      <c r="A47" s="21" t="s">
        <v>58</v>
      </c>
      <c r="B47" s="2" t="s">
        <v>23</v>
      </c>
      <c r="C47" s="44" t="s">
        <v>24</v>
      </c>
      <c r="D47" s="33">
        <v>2</v>
      </c>
      <c r="E47" s="3">
        <v>5617.6462410080003</v>
      </c>
      <c r="F47" s="5">
        <v>11235.29</v>
      </c>
    </row>
    <row r="48" spans="1:6" ht="14.45" x14ac:dyDescent="0.3">
      <c r="A48" s="21" t="s">
        <v>59</v>
      </c>
      <c r="B48" s="2" t="s">
        <v>60</v>
      </c>
      <c r="C48" s="44" t="s">
        <v>29</v>
      </c>
      <c r="D48" s="56">
        <v>122</v>
      </c>
      <c r="E48" s="130">
        <v>5.25</v>
      </c>
      <c r="F48" s="5">
        <v>335.7</v>
      </c>
    </row>
    <row r="49" spans="1:6" x14ac:dyDescent="0.25">
      <c r="A49" s="21" t="s">
        <v>61</v>
      </c>
      <c r="B49" s="2" t="s">
        <v>62</v>
      </c>
      <c r="C49" s="44" t="s">
        <v>29</v>
      </c>
      <c r="D49" s="44">
        <v>62</v>
      </c>
      <c r="E49" s="129">
        <v>16.130000000000003</v>
      </c>
      <c r="F49" s="5">
        <v>1000.06</v>
      </c>
    </row>
    <row r="50" spans="1:6" thickBot="1" x14ac:dyDescent="0.35">
      <c r="A50" s="21" t="s">
        <v>63</v>
      </c>
      <c r="B50" s="2" t="s">
        <v>33</v>
      </c>
      <c r="C50" s="44" t="s">
        <v>24</v>
      </c>
      <c r="D50" s="44">
        <v>2</v>
      </c>
      <c r="E50" s="127">
        <v>17.462500000000002</v>
      </c>
      <c r="F50" s="89">
        <v>34.93</v>
      </c>
    </row>
    <row r="51" spans="1:6" thickBot="1" x14ac:dyDescent="0.35">
      <c r="A51" s="340" t="s">
        <v>64</v>
      </c>
      <c r="B51" s="341"/>
      <c r="C51" s="341"/>
      <c r="D51" s="341"/>
      <c r="E51" s="341"/>
      <c r="F51" s="23">
        <v>12605.980000000001</v>
      </c>
    </row>
    <row r="52" spans="1:6" thickBot="1" x14ac:dyDescent="0.35">
      <c r="A52" s="1"/>
      <c r="B52" s="1"/>
      <c r="C52" s="1"/>
      <c r="D52" s="1"/>
      <c r="E52" s="1"/>
      <c r="F52" s="1"/>
    </row>
    <row r="53" spans="1:6" x14ac:dyDescent="0.25">
      <c r="A53" s="19" t="s">
        <v>1</v>
      </c>
      <c r="B53" s="20" t="s">
        <v>2</v>
      </c>
      <c r="C53" s="20" t="s">
        <v>3</v>
      </c>
      <c r="D53" s="20" t="s">
        <v>4</v>
      </c>
      <c r="E53" s="20" t="s">
        <v>5</v>
      </c>
      <c r="F53" s="52" t="s">
        <v>6</v>
      </c>
    </row>
    <row r="54" spans="1:6" ht="14.45" x14ac:dyDescent="0.3">
      <c r="A54" s="342" t="s">
        <v>65</v>
      </c>
      <c r="B54" s="345"/>
      <c r="C54" s="345"/>
      <c r="D54" s="345"/>
      <c r="E54" s="345"/>
      <c r="F54" s="346"/>
    </row>
    <row r="55" spans="1:6" ht="14.45" x14ac:dyDescent="0.3">
      <c r="A55" s="21" t="s">
        <v>66</v>
      </c>
      <c r="B55" s="2" t="s">
        <v>9</v>
      </c>
      <c r="C55" s="44" t="s">
        <v>10</v>
      </c>
      <c r="D55" s="33">
        <v>220</v>
      </c>
      <c r="E55" s="3">
        <v>8.3699999999999992</v>
      </c>
      <c r="F55" s="85">
        <v>1842</v>
      </c>
    </row>
    <row r="56" spans="1:6" ht="14.45" x14ac:dyDescent="0.3">
      <c r="A56" s="21" t="s">
        <v>66</v>
      </c>
      <c r="B56" s="2" t="s">
        <v>53</v>
      </c>
      <c r="C56" s="44" t="s">
        <v>13</v>
      </c>
      <c r="D56" s="87">
        <v>0.11111111111111109</v>
      </c>
      <c r="E56" s="3">
        <v>10.039999999999999</v>
      </c>
      <c r="F56" s="88">
        <v>26.77</v>
      </c>
    </row>
    <row r="57" spans="1:6" ht="14.45" x14ac:dyDescent="0.3">
      <c r="A57" s="21" t="s">
        <v>67</v>
      </c>
      <c r="B57" s="2" t="s">
        <v>12</v>
      </c>
      <c r="C57" s="44" t="s">
        <v>13</v>
      </c>
      <c r="D57" s="83">
        <v>0.4</v>
      </c>
      <c r="E57" s="76">
        <v>1621</v>
      </c>
      <c r="F57" s="6">
        <v>648.4</v>
      </c>
    </row>
    <row r="58" spans="1:6" ht="14.45" x14ac:dyDescent="0.3">
      <c r="A58" s="335" t="s">
        <v>14</v>
      </c>
      <c r="B58" s="336"/>
      <c r="C58" s="336"/>
      <c r="D58" s="336"/>
      <c r="E58" s="336"/>
      <c r="F58" s="5">
        <v>2517.17</v>
      </c>
    </row>
    <row r="59" spans="1:6" ht="14.45" x14ac:dyDescent="0.3">
      <c r="A59" s="21" t="s">
        <v>68</v>
      </c>
      <c r="B59" s="2" t="s">
        <v>16</v>
      </c>
      <c r="C59" s="44" t="s">
        <v>10</v>
      </c>
      <c r="D59" s="33">
        <v>1.1299999999999999</v>
      </c>
      <c r="E59" s="3">
        <v>12.56</v>
      </c>
      <c r="F59" s="5">
        <v>14.19</v>
      </c>
    </row>
    <row r="60" spans="1:6" ht="14.45" x14ac:dyDescent="0.3">
      <c r="A60" s="21" t="s">
        <v>69</v>
      </c>
      <c r="B60" s="2" t="s">
        <v>18</v>
      </c>
      <c r="C60" s="44" t="s">
        <v>10</v>
      </c>
      <c r="D60" s="33">
        <v>2.2599999999999998</v>
      </c>
      <c r="E60" s="3">
        <v>20.079999999999998</v>
      </c>
      <c r="F60" s="5">
        <v>45.38</v>
      </c>
    </row>
    <row r="61" spans="1:6" ht="14.45" x14ac:dyDescent="0.3">
      <c r="A61" s="335" t="s">
        <v>14</v>
      </c>
      <c r="B61" s="336"/>
      <c r="C61" s="336"/>
      <c r="D61" s="336"/>
      <c r="E61" s="336"/>
      <c r="F61" s="5">
        <v>2576.7400000000002</v>
      </c>
    </row>
    <row r="62" spans="1:6" ht="14.45" x14ac:dyDescent="0.3">
      <c r="A62" s="21" t="s">
        <v>70</v>
      </c>
      <c r="B62" s="2" t="s">
        <v>20</v>
      </c>
      <c r="C62" s="44" t="s">
        <v>13</v>
      </c>
      <c r="D62" s="4">
        <v>0.70478640000000015</v>
      </c>
      <c r="E62" s="3">
        <v>1816.0513083360006</v>
      </c>
      <c r="F62" s="132">
        <v>1816.0513083360006</v>
      </c>
    </row>
    <row r="63" spans="1:6" x14ac:dyDescent="0.25">
      <c r="A63" s="347" t="s">
        <v>71</v>
      </c>
      <c r="B63" s="348"/>
      <c r="C63" s="348"/>
      <c r="D63" s="348"/>
      <c r="E63" s="349"/>
      <c r="F63" s="17">
        <v>4392.7913083360008</v>
      </c>
    </row>
    <row r="64" spans="1:6" x14ac:dyDescent="0.25">
      <c r="A64" s="21" t="s">
        <v>72</v>
      </c>
      <c r="B64" s="2" t="s">
        <v>43</v>
      </c>
      <c r="C64" s="44" t="s">
        <v>24</v>
      </c>
      <c r="D64" s="33">
        <v>4</v>
      </c>
      <c r="E64" s="3">
        <v>4392.7913083360008</v>
      </c>
      <c r="F64" s="5">
        <v>17571.169999999998</v>
      </c>
    </row>
    <row r="65" spans="1:6" ht="14.45" x14ac:dyDescent="0.3">
      <c r="A65" s="21" t="s">
        <v>73</v>
      </c>
      <c r="B65" s="2" t="s">
        <v>60</v>
      </c>
      <c r="C65" s="44" t="s">
        <v>29</v>
      </c>
      <c r="D65" s="56">
        <v>208</v>
      </c>
      <c r="E65" s="130">
        <v>5.25</v>
      </c>
      <c r="F65" s="5">
        <v>649.92000000000007</v>
      </c>
    </row>
    <row r="66" spans="1:6" x14ac:dyDescent="0.25">
      <c r="A66" s="21" t="s">
        <v>74</v>
      </c>
      <c r="B66" s="2" t="s">
        <v>62</v>
      </c>
      <c r="C66" s="44" t="s">
        <v>29</v>
      </c>
      <c r="D66" s="44">
        <v>124</v>
      </c>
      <c r="E66" s="129">
        <v>16.130000000000003</v>
      </c>
      <c r="F66" s="5">
        <v>2000.12</v>
      </c>
    </row>
    <row r="67" spans="1:6" thickBot="1" x14ac:dyDescent="0.35">
      <c r="A67" s="21" t="s">
        <v>75</v>
      </c>
      <c r="B67" s="2" t="s">
        <v>33</v>
      </c>
      <c r="C67" s="44" t="s">
        <v>24</v>
      </c>
      <c r="D67" s="44">
        <v>4</v>
      </c>
      <c r="E67" s="127">
        <v>12.66375</v>
      </c>
      <c r="F67" s="89">
        <v>50.66</v>
      </c>
    </row>
    <row r="68" spans="1:6" ht="14.45" x14ac:dyDescent="0.3">
      <c r="A68" s="350" t="s">
        <v>76</v>
      </c>
      <c r="B68" s="350"/>
      <c r="C68" s="350"/>
      <c r="D68" s="350"/>
      <c r="E68" s="350"/>
      <c r="F68" s="57">
        <v>20271.869999999995</v>
      </c>
    </row>
    <row r="69" spans="1:6" ht="14.45" x14ac:dyDescent="0.3">
      <c r="A69" s="35"/>
      <c r="B69" s="35"/>
      <c r="C69" s="35"/>
      <c r="D69" s="35"/>
      <c r="E69" s="35"/>
      <c r="F69" s="36"/>
    </row>
    <row r="70" spans="1:6" x14ac:dyDescent="0.25">
      <c r="A70" s="356" t="s">
        <v>77</v>
      </c>
      <c r="B70" s="356"/>
      <c r="C70" s="356"/>
      <c r="D70" s="356"/>
      <c r="E70" s="356"/>
      <c r="F70" s="90">
        <v>202485.45</v>
      </c>
    </row>
    <row r="71" spans="1:6" ht="14.45" x14ac:dyDescent="0.3">
      <c r="A71" s="48"/>
      <c r="B71" s="48"/>
      <c r="C71" s="48"/>
      <c r="D71" s="48"/>
      <c r="E71" s="48"/>
      <c r="F71" s="59"/>
    </row>
    <row r="72" spans="1:6" x14ac:dyDescent="0.25">
      <c r="A72" s="343" t="s">
        <v>78</v>
      </c>
      <c r="B72" s="343"/>
      <c r="C72" s="343"/>
      <c r="D72" s="343"/>
      <c r="E72" s="343"/>
      <c r="F72" s="343"/>
    </row>
    <row r="73" spans="1:6" x14ac:dyDescent="0.25">
      <c r="A73" s="26" t="s">
        <v>1</v>
      </c>
      <c r="B73" s="25" t="s">
        <v>2</v>
      </c>
      <c r="C73" s="25" t="s">
        <v>3</v>
      </c>
      <c r="D73" s="25" t="s">
        <v>4</v>
      </c>
      <c r="E73" s="25" t="s">
        <v>5</v>
      </c>
      <c r="F73" s="27" t="s">
        <v>6</v>
      </c>
    </row>
    <row r="74" spans="1:6" ht="14.45" x14ac:dyDescent="0.3">
      <c r="A74" s="342" t="s">
        <v>79</v>
      </c>
      <c r="B74" s="343"/>
      <c r="C74" s="343"/>
      <c r="D74" s="343"/>
      <c r="E74" s="343"/>
      <c r="F74" s="344"/>
    </row>
    <row r="75" spans="1:6" ht="14.45" x14ac:dyDescent="0.3">
      <c r="A75" s="21" t="s">
        <v>80</v>
      </c>
      <c r="B75" s="2" t="s">
        <v>9</v>
      </c>
      <c r="C75" s="44" t="s">
        <v>10</v>
      </c>
      <c r="D75" s="33">
        <v>220</v>
      </c>
      <c r="E75" s="3">
        <v>8.69</v>
      </c>
      <c r="F75" s="128">
        <v>1910.81</v>
      </c>
    </row>
    <row r="76" spans="1:6" ht="14.45" x14ac:dyDescent="0.3">
      <c r="A76" s="21" t="s">
        <v>81</v>
      </c>
      <c r="B76" s="2" t="s">
        <v>82</v>
      </c>
      <c r="C76" s="44" t="s">
        <v>13</v>
      </c>
      <c r="D76" s="83">
        <v>7.0000000000000007E-2</v>
      </c>
      <c r="E76" s="3">
        <v>133.76</v>
      </c>
      <c r="F76" s="88">
        <v>133.76</v>
      </c>
    </row>
    <row r="77" spans="1:6" ht="14.45" x14ac:dyDescent="0.3">
      <c r="A77" s="21" t="s">
        <v>83</v>
      </c>
      <c r="B77" s="2" t="s">
        <v>12</v>
      </c>
      <c r="C77" s="44" t="s">
        <v>13</v>
      </c>
      <c r="D77" s="83">
        <v>0</v>
      </c>
      <c r="E77" s="76">
        <v>1621</v>
      </c>
      <c r="F77" s="6">
        <v>0</v>
      </c>
    </row>
    <row r="78" spans="1:6" ht="14.45" x14ac:dyDescent="0.3">
      <c r="A78" s="335" t="s">
        <v>14</v>
      </c>
      <c r="B78" s="336"/>
      <c r="C78" s="336"/>
      <c r="D78" s="336"/>
      <c r="E78" s="336"/>
      <c r="F78" s="81">
        <v>2044.57</v>
      </c>
    </row>
    <row r="79" spans="1:6" ht="14.45" x14ac:dyDescent="0.3">
      <c r="A79" s="21" t="s">
        <v>84</v>
      </c>
      <c r="B79" s="2" t="s">
        <v>16</v>
      </c>
      <c r="C79" s="44" t="s">
        <v>10</v>
      </c>
      <c r="D79" s="33">
        <v>0</v>
      </c>
      <c r="E79" s="3">
        <v>13.04</v>
      </c>
      <c r="F79" s="5">
        <v>0</v>
      </c>
    </row>
    <row r="80" spans="1:6" ht="14.45" x14ac:dyDescent="0.3">
      <c r="A80" s="21" t="s">
        <v>85</v>
      </c>
      <c r="B80" s="2" t="s">
        <v>18</v>
      </c>
      <c r="C80" s="44" t="s">
        <v>10</v>
      </c>
      <c r="D80" s="33">
        <v>0</v>
      </c>
      <c r="E80" s="3">
        <v>267.52</v>
      </c>
      <c r="F80" s="5">
        <v>0</v>
      </c>
    </row>
    <row r="81" spans="1:6" ht="14.45" x14ac:dyDescent="0.3">
      <c r="A81" s="335" t="s">
        <v>14</v>
      </c>
      <c r="B81" s="336"/>
      <c r="C81" s="336"/>
      <c r="D81" s="336"/>
      <c r="E81" s="336"/>
      <c r="F81" s="5">
        <v>2044.57</v>
      </c>
    </row>
    <row r="82" spans="1:6" ht="14.45" x14ac:dyDescent="0.3">
      <c r="A82" s="21" t="s">
        <v>86</v>
      </c>
      <c r="B82" s="2" t="s">
        <v>20</v>
      </c>
      <c r="C82" s="44" t="s">
        <v>13</v>
      </c>
      <c r="D82" s="4">
        <v>0.70478640000000015</v>
      </c>
      <c r="E82" s="3">
        <v>1440.9851298480003</v>
      </c>
      <c r="F82" s="91">
        <v>1440.9851298480003</v>
      </c>
    </row>
    <row r="83" spans="1:6" x14ac:dyDescent="0.25">
      <c r="A83" s="351" t="s">
        <v>87</v>
      </c>
      <c r="B83" s="352"/>
      <c r="C83" s="352"/>
      <c r="D83" s="352"/>
      <c r="E83" s="353"/>
      <c r="F83" s="24">
        <v>3485.5551298480004</v>
      </c>
    </row>
    <row r="84" spans="1:6" x14ac:dyDescent="0.25">
      <c r="A84" s="21" t="s">
        <v>88</v>
      </c>
      <c r="B84" s="2" t="s">
        <v>89</v>
      </c>
      <c r="C84" s="44" t="s">
        <v>24</v>
      </c>
      <c r="D84" s="33">
        <v>1</v>
      </c>
      <c r="E84" s="3">
        <v>3485.5551298480004</v>
      </c>
      <c r="F84" s="5">
        <v>3485.56</v>
      </c>
    </row>
    <row r="85" spans="1:6" x14ac:dyDescent="0.25">
      <c r="A85" s="21" t="s">
        <v>90</v>
      </c>
      <c r="B85" s="2" t="s">
        <v>45</v>
      </c>
      <c r="C85" s="44" t="s">
        <v>24</v>
      </c>
      <c r="D85" s="33">
        <v>0</v>
      </c>
      <c r="E85" s="3">
        <v>3485.5551298480004</v>
      </c>
      <c r="F85" s="5">
        <v>0</v>
      </c>
    </row>
    <row r="86" spans="1:6" ht="14.45" x14ac:dyDescent="0.3">
      <c r="A86" s="21" t="s">
        <v>91</v>
      </c>
      <c r="B86" s="2" t="s">
        <v>60</v>
      </c>
      <c r="C86" s="44" t="s">
        <v>29</v>
      </c>
      <c r="D86" s="56">
        <v>52</v>
      </c>
      <c r="E86" s="130">
        <v>4.9000000000000004</v>
      </c>
      <c r="F86" s="5">
        <v>140.15140000000002</v>
      </c>
    </row>
    <row r="87" spans="1:6" x14ac:dyDescent="0.25">
      <c r="A87" s="21" t="s">
        <v>92</v>
      </c>
      <c r="B87" s="2" t="s">
        <v>62</v>
      </c>
      <c r="C87" s="44" t="s">
        <v>29</v>
      </c>
      <c r="D87" s="44">
        <v>26</v>
      </c>
      <c r="E87" s="130">
        <v>32.67</v>
      </c>
      <c r="F87" s="5">
        <v>849.42</v>
      </c>
    </row>
    <row r="88" spans="1:6" thickBot="1" x14ac:dyDescent="0.35">
      <c r="A88" s="21" t="s">
        <v>93</v>
      </c>
      <c r="B88" s="2" t="s">
        <v>33</v>
      </c>
      <c r="C88" s="44" t="s">
        <v>24</v>
      </c>
      <c r="D88" s="44">
        <v>1</v>
      </c>
      <c r="E88" s="130">
        <v>28662.149999999998</v>
      </c>
      <c r="F88" s="89">
        <v>28662.15</v>
      </c>
    </row>
    <row r="89" spans="1:6" thickBot="1" x14ac:dyDescent="0.35">
      <c r="A89" s="354" t="s">
        <v>94</v>
      </c>
      <c r="B89" s="355"/>
      <c r="C89" s="355"/>
      <c r="D89" s="355"/>
      <c r="E89" s="355"/>
      <c r="F89" s="37">
        <v>33137.2814</v>
      </c>
    </row>
    <row r="90" spans="1:6" thickBot="1" x14ac:dyDescent="0.35">
      <c r="A90" s="48"/>
      <c r="B90" s="48"/>
      <c r="C90" s="48"/>
      <c r="D90" s="48"/>
      <c r="E90" s="48"/>
      <c r="F90" s="59"/>
    </row>
    <row r="91" spans="1:6" x14ac:dyDescent="0.25">
      <c r="A91" s="19" t="s">
        <v>1</v>
      </c>
      <c r="B91" s="20" t="s">
        <v>2</v>
      </c>
      <c r="C91" s="20" t="s">
        <v>3</v>
      </c>
      <c r="D91" s="20" t="s">
        <v>4</v>
      </c>
      <c r="E91" s="20" t="s">
        <v>5</v>
      </c>
      <c r="F91" s="52" t="s">
        <v>6</v>
      </c>
    </row>
    <row r="92" spans="1:6" x14ac:dyDescent="0.25">
      <c r="A92" s="342" t="s">
        <v>95</v>
      </c>
      <c r="B92" s="343"/>
      <c r="C92" s="343"/>
      <c r="D92" s="343"/>
      <c r="E92" s="343"/>
      <c r="F92" s="344"/>
    </row>
    <row r="93" spans="1:6" ht="14.45" x14ac:dyDescent="0.3">
      <c r="A93" s="21" t="s">
        <v>96</v>
      </c>
      <c r="B93" s="2" t="s">
        <v>9</v>
      </c>
      <c r="C93" s="44" t="s">
        <v>10</v>
      </c>
      <c r="D93" s="33">
        <v>220</v>
      </c>
      <c r="E93" s="3">
        <v>11.36</v>
      </c>
      <c r="F93" s="85">
        <v>2500</v>
      </c>
    </row>
    <row r="94" spans="1:6" ht="14.45" x14ac:dyDescent="0.3">
      <c r="A94" s="21" t="s">
        <v>97</v>
      </c>
      <c r="B94" s="2" t="s">
        <v>82</v>
      </c>
      <c r="C94" s="44" t="s">
        <v>13</v>
      </c>
      <c r="D94" s="83">
        <v>0</v>
      </c>
      <c r="E94" s="3">
        <v>0</v>
      </c>
      <c r="F94" s="88">
        <v>0</v>
      </c>
    </row>
    <row r="95" spans="1:6" ht="14.45" x14ac:dyDescent="0.3">
      <c r="A95" s="21" t="s">
        <v>98</v>
      </c>
      <c r="B95" s="2" t="s">
        <v>12</v>
      </c>
      <c r="C95" s="44" t="s">
        <v>13</v>
      </c>
      <c r="D95" s="83">
        <v>0</v>
      </c>
      <c r="E95" s="76">
        <v>1621</v>
      </c>
      <c r="F95" s="6">
        <v>0</v>
      </c>
    </row>
    <row r="96" spans="1:6" ht="14.45" x14ac:dyDescent="0.3">
      <c r="A96" s="335" t="s">
        <v>14</v>
      </c>
      <c r="B96" s="336"/>
      <c r="C96" s="336"/>
      <c r="D96" s="336"/>
      <c r="E96" s="336"/>
      <c r="F96" s="81">
        <v>2500</v>
      </c>
    </row>
    <row r="97" spans="1:6" ht="14.45" x14ac:dyDescent="0.3">
      <c r="A97" s="21" t="s">
        <v>99</v>
      </c>
      <c r="B97" s="2" t="s">
        <v>16</v>
      </c>
      <c r="C97" s="44" t="s">
        <v>10</v>
      </c>
      <c r="D97" s="33">
        <v>0</v>
      </c>
      <c r="E97" s="3">
        <v>17.04</v>
      </c>
      <c r="F97" s="5">
        <v>0</v>
      </c>
    </row>
    <row r="98" spans="1:6" ht="14.45" x14ac:dyDescent="0.3">
      <c r="A98" s="21" t="s">
        <v>100</v>
      </c>
      <c r="B98" s="2" t="s">
        <v>18</v>
      </c>
      <c r="C98" s="44" t="s">
        <v>10</v>
      </c>
      <c r="D98" s="33">
        <v>0</v>
      </c>
      <c r="E98" s="3">
        <v>0</v>
      </c>
      <c r="F98" s="5">
        <v>0</v>
      </c>
    </row>
    <row r="99" spans="1:6" ht="14.45" x14ac:dyDescent="0.3">
      <c r="A99" s="335" t="s">
        <v>14</v>
      </c>
      <c r="B99" s="336"/>
      <c r="C99" s="336"/>
      <c r="D99" s="336"/>
      <c r="E99" s="336"/>
      <c r="F99" s="5">
        <v>2500</v>
      </c>
    </row>
    <row r="100" spans="1:6" ht="14.45" x14ac:dyDescent="0.3">
      <c r="A100" s="21" t="s">
        <v>101</v>
      </c>
      <c r="B100" s="2" t="s">
        <v>20</v>
      </c>
      <c r="C100" s="44" t="s">
        <v>13</v>
      </c>
      <c r="D100" s="4">
        <v>0.70478640000000015</v>
      </c>
      <c r="E100" s="3">
        <v>1761.9660000000003</v>
      </c>
      <c r="F100" s="91">
        <v>1761.9660000000003</v>
      </c>
    </row>
    <row r="101" spans="1:6" x14ac:dyDescent="0.25">
      <c r="A101" s="351" t="s">
        <v>102</v>
      </c>
      <c r="B101" s="352"/>
      <c r="C101" s="352"/>
      <c r="D101" s="352"/>
      <c r="E101" s="353"/>
      <c r="F101" s="24">
        <v>4261.9660000000003</v>
      </c>
    </row>
    <row r="102" spans="1:6" x14ac:dyDescent="0.25">
      <c r="A102" s="21" t="s">
        <v>103</v>
      </c>
      <c r="B102" s="2" t="s">
        <v>89</v>
      </c>
      <c r="C102" s="44" t="s">
        <v>24</v>
      </c>
      <c r="D102" s="33">
        <v>1</v>
      </c>
      <c r="E102" s="3">
        <v>4261.9660000000003</v>
      </c>
      <c r="F102" s="5">
        <v>4261.97</v>
      </c>
    </row>
    <row r="103" spans="1:6" x14ac:dyDescent="0.25">
      <c r="A103" s="21" t="s">
        <v>104</v>
      </c>
      <c r="B103" s="2" t="s">
        <v>45</v>
      </c>
      <c r="C103" s="44" t="s">
        <v>24</v>
      </c>
      <c r="D103" s="33">
        <v>0</v>
      </c>
      <c r="E103" s="3">
        <v>4261.9660000000003</v>
      </c>
      <c r="F103" s="5">
        <v>0</v>
      </c>
    </row>
    <row r="104" spans="1:6" ht="14.45" x14ac:dyDescent="0.3">
      <c r="A104" s="21" t="s">
        <v>105</v>
      </c>
      <c r="B104" s="2" t="s">
        <v>60</v>
      </c>
      <c r="C104" s="44" t="s">
        <v>29</v>
      </c>
      <c r="D104" s="56">
        <v>52</v>
      </c>
      <c r="E104" s="130">
        <v>4.9000000000000004</v>
      </c>
      <c r="F104" s="5">
        <v>104.80000000000001</v>
      </c>
    </row>
    <row r="105" spans="1:6" x14ac:dyDescent="0.25">
      <c r="A105" s="21" t="s">
        <v>106</v>
      </c>
      <c r="B105" s="2" t="s">
        <v>62</v>
      </c>
      <c r="C105" s="44" t="s">
        <v>29</v>
      </c>
      <c r="D105" s="44">
        <v>26</v>
      </c>
      <c r="E105" s="130"/>
      <c r="F105" s="5">
        <v>0</v>
      </c>
    </row>
    <row r="106" spans="1:6" thickBot="1" x14ac:dyDescent="0.35">
      <c r="A106" s="21" t="s">
        <v>107</v>
      </c>
      <c r="B106" s="2" t="s">
        <v>33</v>
      </c>
      <c r="C106" s="44" t="s">
        <v>24</v>
      </c>
      <c r="D106" s="44">
        <v>1</v>
      </c>
      <c r="E106" s="76"/>
      <c r="F106" s="89">
        <v>0</v>
      </c>
    </row>
    <row r="107" spans="1:6" ht="15.75" thickBot="1" x14ac:dyDescent="0.3">
      <c r="A107" s="354" t="s">
        <v>108</v>
      </c>
      <c r="B107" s="355"/>
      <c r="C107" s="355"/>
      <c r="D107" s="355"/>
      <c r="E107" s="355"/>
      <c r="F107" s="37">
        <v>4366.7700000000004</v>
      </c>
    </row>
    <row r="108" spans="1:6" thickBot="1" x14ac:dyDescent="0.35">
      <c r="A108" s="48"/>
      <c r="B108" s="48"/>
      <c r="C108" s="48"/>
      <c r="D108" s="48"/>
      <c r="E108" s="48"/>
      <c r="F108" s="59"/>
    </row>
    <row r="109" spans="1:6" x14ac:dyDescent="0.25">
      <c r="A109" s="19" t="s">
        <v>1</v>
      </c>
      <c r="B109" s="20" t="s">
        <v>2</v>
      </c>
      <c r="C109" s="20" t="s">
        <v>3</v>
      </c>
      <c r="D109" s="20" t="s">
        <v>4</v>
      </c>
      <c r="E109" s="20" t="s">
        <v>5</v>
      </c>
      <c r="F109" s="52" t="s">
        <v>6</v>
      </c>
    </row>
    <row r="110" spans="1:6" x14ac:dyDescent="0.25">
      <c r="A110" s="342" t="s">
        <v>109</v>
      </c>
      <c r="B110" s="343"/>
      <c r="C110" s="343"/>
      <c r="D110" s="343"/>
      <c r="E110" s="343"/>
      <c r="F110" s="344"/>
    </row>
    <row r="111" spans="1:6" ht="14.45" x14ac:dyDescent="0.3">
      <c r="A111" s="21" t="s">
        <v>110</v>
      </c>
      <c r="B111" s="2" t="s">
        <v>9</v>
      </c>
      <c r="C111" s="44" t="s">
        <v>10</v>
      </c>
      <c r="D111" s="33">
        <v>220</v>
      </c>
      <c r="E111" s="3">
        <v>17.03</v>
      </c>
      <c r="F111" s="128">
        <v>3745.54</v>
      </c>
    </row>
    <row r="112" spans="1:6" ht="14.45" x14ac:dyDescent="0.3">
      <c r="A112" s="21" t="s">
        <v>111</v>
      </c>
      <c r="B112" s="2" t="s">
        <v>82</v>
      </c>
      <c r="C112" s="44" t="s">
        <v>13</v>
      </c>
      <c r="D112" s="83">
        <v>7.0000000000000007E-2</v>
      </c>
      <c r="E112" s="3">
        <v>262.19</v>
      </c>
      <c r="F112" s="88">
        <v>262.19</v>
      </c>
    </row>
    <row r="113" spans="1:6" ht="14.45" x14ac:dyDescent="0.3">
      <c r="A113" s="21" t="s">
        <v>112</v>
      </c>
      <c r="B113" s="2" t="s">
        <v>12</v>
      </c>
      <c r="C113" s="44" t="s">
        <v>13</v>
      </c>
      <c r="D113" s="83">
        <v>0.2</v>
      </c>
      <c r="E113" s="76">
        <v>3745.54</v>
      </c>
      <c r="F113" s="6">
        <v>749.11</v>
      </c>
    </row>
    <row r="114" spans="1:6" ht="14.45" x14ac:dyDescent="0.3">
      <c r="A114" s="335" t="s">
        <v>14</v>
      </c>
      <c r="B114" s="336"/>
      <c r="C114" s="336"/>
      <c r="D114" s="336"/>
      <c r="E114" s="336"/>
      <c r="F114" s="81">
        <v>4756.84</v>
      </c>
    </row>
    <row r="115" spans="1:6" ht="14.45" x14ac:dyDescent="0.3">
      <c r="A115" s="21" t="s">
        <v>113</v>
      </c>
      <c r="B115" s="2" t="s">
        <v>16</v>
      </c>
      <c r="C115" s="44" t="s">
        <v>10</v>
      </c>
      <c r="D115" s="33">
        <v>0</v>
      </c>
      <c r="E115" s="3">
        <v>25.55</v>
      </c>
      <c r="F115" s="5">
        <v>0</v>
      </c>
    </row>
    <row r="116" spans="1:6" ht="14.45" x14ac:dyDescent="0.3">
      <c r="A116" s="21" t="s">
        <v>114</v>
      </c>
      <c r="B116" s="2" t="s">
        <v>18</v>
      </c>
      <c r="C116" s="44" t="s">
        <v>10</v>
      </c>
      <c r="D116" s="33">
        <v>0</v>
      </c>
      <c r="E116" s="3">
        <v>524.38</v>
      </c>
      <c r="F116" s="5">
        <v>0</v>
      </c>
    </row>
    <row r="117" spans="1:6" ht="14.45" x14ac:dyDescent="0.3">
      <c r="A117" s="335" t="s">
        <v>14</v>
      </c>
      <c r="B117" s="336"/>
      <c r="C117" s="336"/>
      <c r="D117" s="336"/>
      <c r="E117" s="336"/>
      <c r="F117" s="81">
        <v>4756.84</v>
      </c>
    </row>
    <row r="118" spans="1:6" ht="14.45" x14ac:dyDescent="0.3">
      <c r="A118" s="21" t="s">
        <v>115</v>
      </c>
      <c r="B118" s="2" t="s">
        <v>20</v>
      </c>
      <c r="C118" s="44" t="s">
        <v>13</v>
      </c>
      <c r="D118" s="4">
        <v>0.70478640000000015</v>
      </c>
      <c r="E118" s="3">
        <v>3352.556138976001</v>
      </c>
      <c r="F118" s="91">
        <v>3352.556138976001</v>
      </c>
    </row>
    <row r="119" spans="1:6" x14ac:dyDescent="0.25">
      <c r="A119" s="351" t="s">
        <v>116</v>
      </c>
      <c r="B119" s="352"/>
      <c r="C119" s="352"/>
      <c r="D119" s="352"/>
      <c r="E119" s="353"/>
      <c r="F119" s="24">
        <v>8109.3961389760007</v>
      </c>
    </row>
    <row r="120" spans="1:6" x14ac:dyDescent="0.25">
      <c r="A120" s="21" t="s">
        <v>117</v>
      </c>
      <c r="B120" s="2" t="s">
        <v>89</v>
      </c>
      <c r="C120" s="44" t="s">
        <v>24</v>
      </c>
      <c r="D120" s="33">
        <v>1</v>
      </c>
      <c r="E120" s="3">
        <v>8109.3961389760007</v>
      </c>
      <c r="F120" s="5">
        <v>8109.4</v>
      </c>
    </row>
    <row r="121" spans="1:6" x14ac:dyDescent="0.25">
      <c r="A121" s="21" t="s">
        <v>118</v>
      </c>
      <c r="B121" s="2" t="s">
        <v>45</v>
      </c>
      <c r="C121" s="44" t="s">
        <v>24</v>
      </c>
      <c r="D121" s="33">
        <v>0</v>
      </c>
      <c r="E121" s="3">
        <v>8109.3961389760007</v>
      </c>
      <c r="F121" s="5">
        <v>0</v>
      </c>
    </row>
    <row r="122" spans="1:6" ht="14.45" x14ac:dyDescent="0.3">
      <c r="A122" s="21" t="s">
        <v>119</v>
      </c>
      <c r="B122" s="2" t="s">
        <v>60</v>
      </c>
      <c r="C122" s="44" t="s">
        <v>29</v>
      </c>
      <c r="D122" s="56">
        <v>52</v>
      </c>
      <c r="E122" s="130">
        <v>4.9000000000000004</v>
      </c>
      <c r="F122" s="5">
        <v>30.067600000000027</v>
      </c>
    </row>
    <row r="123" spans="1:6" x14ac:dyDescent="0.25">
      <c r="A123" s="21" t="s">
        <v>120</v>
      </c>
      <c r="B123" s="2" t="s">
        <v>62</v>
      </c>
      <c r="C123" s="44" t="s">
        <v>29</v>
      </c>
      <c r="D123" s="44">
        <v>26</v>
      </c>
      <c r="E123" s="130">
        <v>32.67</v>
      </c>
      <c r="F123" s="5">
        <v>849.42</v>
      </c>
    </row>
    <row r="124" spans="1:6" thickBot="1" x14ac:dyDescent="0.35">
      <c r="A124" s="21" t="s">
        <v>121</v>
      </c>
      <c r="B124" s="2" t="s">
        <v>33</v>
      </c>
      <c r="C124" s="44" t="s">
        <v>24</v>
      </c>
      <c r="D124" s="44">
        <v>1</v>
      </c>
      <c r="E124" s="129">
        <v>67419.75</v>
      </c>
      <c r="F124" s="89">
        <v>67419.75</v>
      </c>
    </row>
    <row r="125" spans="1:6" thickBot="1" x14ac:dyDescent="0.35">
      <c r="A125" s="357" t="s">
        <v>122</v>
      </c>
      <c r="B125" s="358"/>
      <c r="C125" s="358"/>
      <c r="D125" s="358"/>
      <c r="E125" s="359"/>
      <c r="F125" s="37">
        <v>76408.637600000002</v>
      </c>
    </row>
    <row r="126" spans="1:6" thickBot="1" x14ac:dyDescent="0.35">
      <c r="A126" s="48"/>
      <c r="B126" s="48"/>
      <c r="C126" s="48"/>
      <c r="D126" s="48"/>
      <c r="E126" s="48"/>
      <c r="F126" s="59"/>
    </row>
    <row r="127" spans="1:6" x14ac:dyDescent="0.25">
      <c r="A127" s="19" t="s">
        <v>1</v>
      </c>
      <c r="B127" s="20" t="s">
        <v>2</v>
      </c>
      <c r="C127" s="20" t="s">
        <v>3</v>
      </c>
      <c r="D127" s="20" t="s">
        <v>4</v>
      </c>
      <c r="E127" s="20" t="s">
        <v>5</v>
      </c>
      <c r="F127" s="52" t="s">
        <v>6</v>
      </c>
    </row>
    <row r="128" spans="1:6" x14ac:dyDescent="0.25">
      <c r="A128" s="342" t="s">
        <v>123</v>
      </c>
      <c r="B128" s="343"/>
      <c r="C128" s="343"/>
      <c r="D128" s="343"/>
      <c r="E128" s="343"/>
      <c r="F128" s="344"/>
    </row>
    <row r="129" spans="1:6" ht="14.45" x14ac:dyDescent="0.3">
      <c r="A129" s="21" t="s">
        <v>110</v>
      </c>
      <c r="B129" s="2" t="s">
        <v>9</v>
      </c>
      <c r="C129" s="44" t="s">
        <v>10</v>
      </c>
      <c r="D129" s="33">
        <v>220</v>
      </c>
      <c r="E129" s="3">
        <v>10.9</v>
      </c>
      <c r="F129" s="128">
        <v>2397.34</v>
      </c>
    </row>
    <row r="130" spans="1:6" ht="14.45" x14ac:dyDescent="0.3">
      <c r="A130" s="21" t="s">
        <v>111</v>
      </c>
      <c r="B130" s="2" t="s">
        <v>82</v>
      </c>
      <c r="C130" s="44" t="s">
        <v>13</v>
      </c>
      <c r="D130" s="83">
        <v>7.0000000000000007E-2</v>
      </c>
      <c r="E130" s="3">
        <v>167.81</v>
      </c>
      <c r="F130" s="88">
        <v>167.81</v>
      </c>
    </row>
    <row r="131" spans="1:6" ht="14.45" x14ac:dyDescent="0.3">
      <c r="A131" s="21" t="s">
        <v>112</v>
      </c>
      <c r="B131" s="2" t="s">
        <v>12</v>
      </c>
      <c r="C131" s="44" t="s">
        <v>13</v>
      </c>
      <c r="D131" s="83">
        <v>0.2</v>
      </c>
      <c r="E131" s="76">
        <v>2397.34</v>
      </c>
      <c r="F131" s="6">
        <v>479.47</v>
      </c>
    </row>
    <row r="132" spans="1:6" ht="14.45" x14ac:dyDescent="0.3">
      <c r="A132" s="335" t="s">
        <v>14</v>
      </c>
      <c r="B132" s="336"/>
      <c r="C132" s="336"/>
      <c r="D132" s="336"/>
      <c r="E132" s="336"/>
      <c r="F132" s="81">
        <v>3044.62</v>
      </c>
    </row>
    <row r="133" spans="1:6" ht="14.45" x14ac:dyDescent="0.3">
      <c r="A133" s="21" t="s">
        <v>113</v>
      </c>
      <c r="B133" s="2" t="s">
        <v>16</v>
      </c>
      <c r="C133" s="44" t="s">
        <v>10</v>
      </c>
      <c r="D133" s="33">
        <v>0</v>
      </c>
      <c r="E133" s="3">
        <v>16.350000000000001</v>
      </c>
      <c r="F133" s="5">
        <v>0</v>
      </c>
    </row>
    <row r="134" spans="1:6" ht="14.45" x14ac:dyDescent="0.3">
      <c r="A134" s="21" t="s">
        <v>114</v>
      </c>
      <c r="B134" s="2" t="s">
        <v>18</v>
      </c>
      <c r="C134" s="44" t="s">
        <v>10</v>
      </c>
      <c r="D134" s="33">
        <v>0</v>
      </c>
      <c r="E134" s="3">
        <v>335.62</v>
      </c>
      <c r="F134" s="5">
        <v>0</v>
      </c>
    </row>
    <row r="135" spans="1:6" ht="14.45" x14ac:dyDescent="0.3">
      <c r="A135" s="335" t="s">
        <v>14</v>
      </c>
      <c r="B135" s="336"/>
      <c r="C135" s="336"/>
      <c r="D135" s="336"/>
      <c r="E135" s="336"/>
      <c r="F135" s="81">
        <v>3044.62</v>
      </c>
    </row>
    <row r="136" spans="1:6" ht="14.45" x14ac:dyDescent="0.3">
      <c r="A136" s="21" t="s">
        <v>115</v>
      </c>
      <c r="B136" s="2" t="s">
        <v>20</v>
      </c>
      <c r="C136" s="44" t="s">
        <v>13</v>
      </c>
      <c r="D136" s="4">
        <v>0.70478640000000015</v>
      </c>
      <c r="E136" s="3">
        <v>2145.8067691680003</v>
      </c>
      <c r="F136" s="91">
        <v>2145.8067691680003</v>
      </c>
    </row>
    <row r="137" spans="1:6" x14ac:dyDescent="0.25">
      <c r="A137" s="351" t="s">
        <v>87</v>
      </c>
      <c r="B137" s="352"/>
      <c r="C137" s="352"/>
      <c r="D137" s="352"/>
      <c r="E137" s="353"/>
      <c r="F137" s="24">
        <v>5190.4267691679997</v>
      </c>
    </row>
    <row r="138" spans="1:6" x14ac:dyDescent="0.25">
      <c r="A138" s="21" t="s">
        <v>117</v>
      </c>
      <c r="B138" s="2" t="s">
        <v>89</v>
      </c>
      <c r="C138" s="44" t="s">
        <v>24</v>
      </c>
      <c r="D138" s="33">
        <v>1</v>
      </c>
      <c r="E138" s="3">
        <v>5190.4267691679997</v>
      </c>
      <c r="F138" s="5">
        <v>5190.43</v>
      </c>
    </row>
    <row r="139" spans="1:6" x14ac:dyDescent="0.25">
      <c r="A139" s="21" t="s">
        <v>118</v>
      </c>
      <c r="B139" s="2" t="s">
        <v>45</v>
      </c>
      <c r="C139" s="44" t="s">
        <v>24</v>
      </c>
      <c r="D139" s="33">
        <v>0</v>
      </c>
      <c r="E139" s="3">
        <v>5190.4267691679997</v>
      </c>
      <c r="F139" s="5">
        <v>0</v>
      </c>
    </row>
    <row r="140" spans="1:6" ht="14.45" x14ac:dyDescent="0.3">
      <c r="A140" s="21" t="s">
        <v>119</v>
      </c>
      <c r="B140" s="2" t="s">
        <v>60</v>
      </c>
      <c r="C140" s="44" t="s">
        <v>29</v>
      </c>
      <c r="D140" s="56">
        <v>52</v>
      </c>
      <c r="E140" s="130">
        <v>4.9000000000000004</v>
      </c>
      <c r="F140" s="5">
        <v>110.95959999999999</v>
      </c>
    </row>
    <row r="141" spans="1:6" x14ac:dyDescent="0.25">
      <c r="A141" s="21" t="s">
        <v>120</v>
      </c>
      <c r="B141" s="2" t="s">
        <v>62</v>
      </c>
      <c r="C141" s="44" t="s">
        <v>29</v>
      </c>
      <c r="D141" s="44">
        <v>26</v>
      </c>
      <c r="E141" s="130">
        <v>32.67</v>
      </c>
      <c r="F141" s="5">
        <v>849.42</v>
      </c>
    </row>
    <row r="142" spans="1:6" thickBot="1" x14ac:dyDescent="0.35">
      <c r="A142" s="21" t="s">
        <v>121</v>
      </c>
      <c r="B142" s="2" t="s">
        <v>33</v>
      </c>
      <c r="C142" s="44" t="s">
        <v>24</v>
      </c>
      <c r="D142" s="44">
        <v>1</v>
      </c>
      <c r="E142" s="129">
        <v>43152.15</v>
      </c>
      <c r="F142" s="89">
        <v>43152.15</v>
      </c>
    </row>
    <row r="143" spans="1:6" thickBot="1" x14ac:dyDescent="0.35">
      <c r="A143" s="357" t="s">
        <v>94</v>
      </c>
      <c r="B143" s="358"/>
      <c r="C143" s="358"/>
      <c r="D143" s="358"/>
      <c r="E143" s="359"/>
      <c r="F143" s="37">
        <v>49302.959600000002</v>
      </c>
    </row>
    <row r="144" spans="1:6" thickBot="1" x14ac:dyDescent="0.35">
      <c r="A144" s="48"/>
      <c r="B144" s="48"/>
      <c r="C144" s="48"/>
      <c r="D144" s="48"/>
      <c r="E144" s="48"/>
      <c r="F144" s="59"/>
    </row>
    <row r="145" spans="1:6" x14ac:dyDescent="0.25">
      <c r="A145" s="19" t="s">
        <v>1</v>
      </c>
      <c r="B145" s="20" t="s">
        <v>2</v>
      </c>
      <c r="C145" s="20" t="s">
        <v>3</v>
      </c>
      <c r="D145" s="20" t="s">
        <v>4</v>
      </c>
      <c r="E145" s="20" t="s">
        <v>5</v>
      </c>
      <c r="F145" s="52" t="s">
        <v>6</v>
      </c>
    </row>
    <row r="146" spans="1:6" x14ac:dyDescent="0.25">
      <c r="A146" s="347" t="s">
        <v>124</v>
      </c>
      <c r="B146" s="348"/>
      <c r="C146" s="348"/>
      <c r="D146" s="348"/>
      <c r="E146" s="348"/>
      <c r="F146" s="360"/>
    </row>
    <row r="147" spans="1:6" ht="14.45" x14ac:dyDescent="0.3">
      <c r="A147" s="21" t="s">
        <v>96</v>
      </c>
      <c r="B147" s="2" t="s">
        <v>9</v>
      </c>
      <c r="C147" s="44" t="s">
        <v>10</v>
      </c>
      <c r="D147" s="33">
        <v>220</v>
      </c>
      <c r="E147" s="3">
        <v>13.64</v>
      </c>
      <c r="F147" s="85">
        <v>3000</v>
      </c>
    </row>
    <row r="148" spans="1:6" ht="14.45" x14ac:dyDescent="0.3">
      <c r="A148" s="21" t="s">
        <v>97</v>
      </c>
      <c r="B148" s="2" t="s">
        <v>82</v>
      </c>
      <c r="C148" s="44" t="s">
        <v>13</v>
      </c>
      <c r="D148" s="83">
        <v>0</v>
      </c>
      <c r="E148" s="3">
        <v>0</v>
      </c>
      <c r="F148" s="88">
        <v>0</v>
      </c>
    </row>
    <row r="149" spans="1:6" ht="14.45" x14ac:dyDescent="0.3">
      <c r="A149" s="21" t="s">
        <v>98</v>
      </c>
      <c r="B149" s="2" t="s">
        <v>12</v>
      </c>
      <c r="C149" s="44" t="s">
        <v>13</v>
      </c>
      <c r="D149" s="83">
        <v>0</v>
      </c>
      <c r="E149" s="76">
        <v>1621</v>
      </c>
      <c r="F149" s="6">
        <v>0</v>
      </c>
    </row>
    <row r="150" spans="1:6" ht="14.45" x14ac:dyDescent="0.3">
      <c r="A150" s="337" t="s">
        <v>14</v>
      </c>
      <c r="B150" s="338"/>
      <c r="C150" s="338"/>
      <c r="D150" s="338"/>
      <c r="E150" s="339"/>
      <c r="F150" s="81">
        <v>3000</v>
      </c>
    </row>
    <row r="151" spans="1:6" ht="14.45" x14ac:dyDescent="0.3">
      <c r="A151" s="21" t="s">
        <v>99</v>
      </c>
      <c r="B151" s="2" t="s">
        <v>16</v>
      </c>
      <c r="C151" s="44" t="s">
        <v>10</v>
      </c>
      <c r="D151" s="33">
        <v>0</v>
      </c>
      <c r="E151" s="3">
        <v>20.46</v>
      </c>
      <c r="F151" s="5">
        <v>0</v>
      </c>
    </row>
    <row r="152" spans="1:6" ht="14.45" x14ac:dyDescent="0.3">
      <c r="A152" s="21" t="s">
        <v>100</v>
      </c>
      <c r="B152" s="2" t="s">
        <v>18</v>
      </c>
      <c r="C152" s="44" t="s">
        <v>10</v>
      </c>
      <c r="D152" s="33">
        <v>0</v>
      </c>
      <c r="E152" s="3">
        <v>0</v>
      </c>
      <c r="F152" s="5">
        <v>0</v>
      </c>
    </row>
    <row r="153" spans="1:6" ht="14.45" x14ac:dyDescent="0.3">
      <c r="A153" s="337" t="s">
        <v>14</v>
      </c>
      <c r="B153" s="338"/>
      <c r="C153" s="338"/>
      <c r="D153" s="338"/>
      <c r="E153" s="339"/>
      <c r="F153" s="5">
        <v>3000</v>
      </c>
    </row>
    <row r="154" spans="1:6" ht="14.45" x14ac:dyDescent="0.3">
      <c r="A154" s="21" t="s">
        <v>101</v>
      </c>
      <c r="B154" s="2" t="s">
        <v>20</v>
      </c>
      <c r="C154" s="44" t="s">
        <v>13</v>
      </c>
      <c r="D154" s="4">
        <v>0.70478640000000015</v>
      </c>
      <c r="E154" s="3">
        <v>2114.3592000000003</v>
      </c>
      <c r="F154" s="91">
        <v>2114.3592000000003</v>
      </c>
    </row>
    <row r="155" spans="1:6" x14ac:dyDescent="0.25">
      <c r="A155" s="351" t="s">
        <v>87</v>
      </c>
      <c r="B155" s="352"/>
      <c r="C155" s="352"/>
      <c r="D155" s="352"/>
      <c r="E155" s="353"/>
      <c r="F155" s="24">
        <v>5114.3592000000008</v>
      </c>
    </row>
    <row r="156" spans="1:6" x14ac:dyDescent="0.25">
      <c r="A156" s="21" t="s">
        <v>103</v>
      </c>
      <c r="B156" s="2" t="s">
        <v>89</v>
      </c>
      <c r="C156" s="44" t="s">
        <v>24</v>
      </c>
      <c r="D156" s="33">
        <v>1</v>
      </c>
      <c r="E156" s="3">
        <v>5114.3592000000008</v>
      </c>
      <c r="F156" s="5">
        <v>5114.3599999999997</v>
      </c>
    </row>
    <row r="157" spans="1:6" x14ac:dyDescent="0.25">
      <c r="A157" s="21" t="s">
        <v>104</v>
      </c>
      <c r="B157" s="2" t="s">
        <v>45</v>
      </c>
      <c r="C157" s="44" t="s">
        <v>24</v>
      </c>
      <c r="D157" s="33">
        <v>0</v>
      </c>
      <c r="E157" s="3">
        <v>5114.3592000000008</v>
      </c>
      <c r="F157" s="5">
        <v>0</v>
      </c>
    </row>
    <row r="158" spans="1:6" ht="14.45" x14ac:dyDescent="0.3">
      <c r="A158" s="21" t="s">
        <v>105</v>
      </c>
      <c r="B158" s="2" t="s">
        <v>60</v>
      </c>
      <c r="C158" s="44" t="s">
        <v>29</v>
      </c>
      <c r="D158" s="56">
        <v>52</v>
      </c>
      <c r="E158" s="130">
        <v>4.9000000000000004</v>
      </c>
      <c r="F158" s="5">
        <v>74.800000000000011</v>
      </c>
    </row>
    <row r="159" spans="1:6" x14ac:dyDescent="0.25">
      <c r="A159" s="21" t="s">
        <v>106</v>
      </c>
      <c r="B159" s="2" t="s">
        <v>62</v>
      </c>
      <c r="C159" s="44" t="s">
        <v>29</v>
      </c>
      <c r="D159" s="44">
        <v>26</v>
      </c>
      <c r="E159" s="130"/>
      <c r="F159" s="5">
        <v>0</v>
      </c>
    </row>
    <row r="160" spans="1:6" thickBot="1" x14ac:dyDescent="0.35">
      <c r="A160" s="21" t="s">
        <v>107</v>
      </c>
      <c r="B160" s="2" t="s">
        <v>33</v>
      </c>
      <c r="C160" s="44" t="s">
        <v>24</v>
      </c>
      <c r="D160" s="44">
        <v>1</v>
      </c>
      <c r="E160" s="76"/>
      <c r="F160" s="89">
        <v>0</v>
      </c>
    </row>
    <row r="161" spans="1:6" thickBot="1" x14ac:dyDescent="0.35">
      <c r="A161" s="357" t="s">
        <v>94</v>
      </c>
      <c r="B161" s="358"/>
      <c r="C161" s="358"/>
      <c r="D161" s="358"/>
      <c r="E161" s="359"/>
      <c r="F161" s="37">
        <v>5189.16</v>
      </c>
    </row>
    <row r="162" spans="1:6" thickBot="1" x14ac:dyDescent="0.35">
      <c r="A162" s="48"/>
      <c r="B162" s="48"/>
      <c r="C162" s="48"/>
      <c r="D162" s="48"/>
      <c r="E162" s="48"/>
      <c r="F162" s="59"/>
    </row>
    <row r="163" spans="1:6" x14ac:dyDescent="0.25">
      <c r="A163" s="369" t="s">
        <v>125</v>
      </c>
      <c r="B163" s="370"/>
      <c r="C163" s="370"/>
      <c r="D163" s="370"/>
      <c r="E163" s="370"/>
      <c r="F163" s="92">
        <v>168404.80860000002</v>
      </c>
    </row>
    <row r="164" spans="1:6" ht="14.45" x14ac:dyDescent="0.3">
      <c r="A164" s="366"/>
      <c r="B164" s="367"/>
      <c r="C164" s="367"/>
      <c r="D164" s="367"/>
      <c r="E164" s="367"/>
      <c r="F164" s="368"/>
    </row>
    <row r="165" spans="1:6" ht="15.75" thickBot="1" x14ac:dyDescent="0.3">
      <c r="A165" s="361" t="s">
        <v>126</v>
      </c>
      <c r="B165" s="362"/>
      <c r="C165" s="362"/>
      <c r="D165" s="362"/>
      <c r="E165" s="362"/>
      <c r="F165" s="93">
        <v>370890.25860000006</v>
      </c>
    </row>
    <row r="166" spans="1:6" thickBot="1" x14ac:dyDescent="0.35">
      <c r="A166" s="10"/>
      <c r="B166" s="10"/>
      <c r="C166" s="10"/>
      <c r="D166" s="10"/>
      <c r="E166" s="10"/>
      <c r="F166" s="10"/>
    </row>
    <row r="167" spans="1:6" ht="14.45" x14ac:dyDescent="0.3">
      <c r="A167" s="363" t="s">
        <v>127</v>
      </c>
      <c r="B167" s="364"/>
      <c r="C167" s="364"/>
      <c r="D167" s="364"/>
      <c r="E167" s="364"/>
      <c r="F167" s="365"/>
    </row>
    <row r="168" spans="1:6" x14ac:dyDescent="0.25">
      <c r="A168" s="26" t="s">
        <v>1</v>
      </c>
      <c r="B168" s="25" t="s">
        <v>2</v>
      </c>
      <c r="C168" s="25" t="s">
        <v>3</v>
      </c>
      <c r="D168" s="25" t="s">
        <v>4</v>
      </c>
      <c r="E168" s="25" t="s">
        <v>5</v>
      </c>
      <c r="F168" s="27" t="s">
        <v>6</v>
      </c>
    </row>
    <row r="169" spans="1:6" x14ac:dyDescent="0.25">
      <c r="A169" s="342" t="s">
        <v>128</v>
      </c>
      <c r="B169" s="343"/>
      <c r="C169" s="343"/>
      <c r="D169" s="343"/>
      <c r="E169" s="343"/>
      <c r="F169" s="344"/>
    </row>
    <row r="170" spans="1:6" ht="14.45" x14ac:dyDescent="0.3">
      <c r="A170" s="347" t="s">
        <v>129</v>
      </c>
      <c r="B170" s="348"/>
      <c r="C170" s="348"/>
      <c r="D170" s="348"/>
      <c r="E170" s="348"/>
      <c r="F170" s="360"/>
    </row>
    <row r="171" spans="1:6" x14ac:dyDescent="0.25">
      <c r="A171" s="21" t="s">
        <v>130</v>
      </c>
      <c r="B171" s="2" t="s">
        <v>131</v>
      </c>
      <c r="C171" s="44" t="s">
        <v>3</v>
      </c>
      <c r="D171" s="38">
        <v>13</v>
      </c>
      <c r="E171" s="3">
        <v>80</v>
      </c>
      <c r="F171" s="29">
        <v>1040</v>
      </c>
    </row>
    <row r="172" spans="1:6" ht="14.45" x14ac:dyDescent="0.3">
      <c r="A172" s="21" t="s">
        <v>132</v>
      </c>
      <c r="B172" s="2" t="s">
        <v>133</v>
      </c>
      <c r="C172" s="44" t="s">
        <v>3</v>
      </c>
      <c r="D172" s="38">
        <v>13</v>
      </c>
      <c r="E172" s="3">
        <v>70</v>
      </c>
      <c r="F172" s="29">
        <v>910</v>
      </c>
    </row>
    <row r="173" spans="1:6" x14ac:dyDescent="0.25">
      <c r="A173" s="21" t="s">
        <v>134</v>
      </c>
      <c r="B173" s="2" t="s">
        <v>135</v>
      </c>
      <c r="C173" s="44" t="s">
        <v>3</v>
      </c>
      <c r="D173" s="38">
        <v>8.67</v>
      </c>
      <c r="E173" s="3">
        <v>59</v>
      </c>
      <c r="F173" s="29">
        <v>511.53</v>
      </c>
    </row>
    <row r="174" spans="1:6" x14ac:dyDescent="0.25">
      <c r="A174" s="21" t="s">
        <v>136</v>
      </c>
      <c r="B174" s="2" t="s">
        <v>137</v>
      </c>
      <c r="C174" s="44" t="s">
        <v>3</v>
      </c>
      <c r="D174" s="38">
        <v>3.25</v>
      </c>
      <c r="E174" s="3">
        <v>38.5</v>
      </c>
      <c r="F174" s="29">
        <v>125.13</v>
      </c>
    </row>
    <row r="175" spans="1:6" x14ac:dyDescent="0.25">
      <c r="A175" s="21" t="s">
        <v>138</v>
      </c>
      <c r="B175" s="2" t="s">
        <v>139</v>
      </c>
      <c r="C175" s="44" t="s">
        <v>3</v>
      </c>
      <c r="D175" s="38">
        <v>4.33</v>
      </c>
      <c r="E175" s="3">
        <v>7</v>
      </c>
      <c r="F175" s="29">
        <v>30.31</v>
      </c>
    </row>
    <row r="176" spans="1:6" ht="14.45" x14ac:dyDescent="0.3">
      <c r="A176" s="21" t="s">
        <v>140</v>
      </c>
      <c r="B176" s="2" t="s">
        <v>141</v>
      </c>
      <c r="C176" s="44" t="s">
        <v>3</v>
      </c>
      <c r="D176" s="38">
        <v>85</v>
      </c>
      <c r="E176" s="3">
        <v>18</v>
      </c>
      <c r="F176" s="29">
        <v>1530</v>
      </c>
    </row>
    <row r="177" spans="1:6" thickBot="1" x14ac:dyDescent="0.35">
      <c r="A177" s="354" t="s">
        <v>14</v>
      </c>
      <c r="B177" s="355"/>
      <c r="C177" s="355"/>
      <c r="D177" s="355"/>
      <c r="E177" s="355"/>
      <c r="F177" s="34">
        <v>4146.9699999999993</v>
      </c>
    </row>
    <row r="178" spans="1:6" thickBot="1" x14ac:dyDescent="0.35">
      <c r="A178" s="50"/>
      <c r="B178" s="50"/>
      <c r="C178" s="50"/>
      <c r="D178" s="50"/>
      <c r="E178" s="50"/>
      <c r="F178" s="11"/>
    </row>
    <row r="179" spans="1:6" x14ac:dyDescent="0.25">
      <c r="A179" s="19" t="s">
        <v>1</v>
      </c>
      <c r="B179" s="20" t="s">
        <v>2</v>
      </c>
      <c r="C179" s="20" t="s">
        <v>3</v>
      </c>
      <c r="D179" s="20" t="s">
        <v>4</v>
      </c>
      <c r="E179" s="20" t="s">
        <v>5</v>
      </c>
      <c r="F179" s="52" t="s">
        <v>6</v>
      </c>
    </row>
    <row r="180" spans="1:6" ht="14.45" x14ac:dyDescent="0.3">
      <c r="A180" s="347" t="s">
        <v>142</v>
      </c>
      <c r="B180" s="348"/>
      <c r="C180" s="348"/>
      <c r="D180" s="348"/>
      <c r="E180" s="348"/>
      <c r="F180" s="360"/>
    </row>
    <row r="181" spans="1:6" x14ac:dyDescent="0.25">
      <c r="A181" s="21" t="s">
        <v>143</v>
      </c>
      <c r="B181" s="2" t="s">
        <v>131</v>
      </c>
      <c r="C181" s="44" t="s">
        <v>3</v>
      </c>
      <c r="D181" s="38">
        <v>24</v>
      </c>
      <c r="E181" s="3">
        <v>80</v>
      </c>
      <c r="F181" s="29">
        <v>1920</v>
      </c>
    </row>
    <row r="182" spans="1:6" ht="14.45" x14ac:dyDescent="0.3">
      <c r="A182" s="21" t="s">
        <v>144</v>
      </c>
      <c r="B182" s="2" t="s">
        <v>133</v>
      </c>
      <c r="C182" s="44" t="s">
        <v>3</v>
      </c>
      <c r="D182" s="38">
        <v>24</v>
      </c>
      <c r="E182" s="3">
        <v>70</v>
      </c>
      <c r="F182" s="29">
        <v>1680</v>
      </c>
    </row>
    <row r="183" spans="1:6" x14ac:dyDescent="0.25">
      <c r="A183" s="21" t="s">
        <v>145</v>
      </c>
      <c r="B183" s="2" t="s">
        <v>135</v>
      </c>
      <c r="C183" s="44" t="s">
        <v>3</v>
      </c>
      <c r="D183" s="38">
        <v>16</v>
      </c>
      <c r="E183" s="3">
        <v>59</v>
      </c>
      <c r="F183" s="29">
        <v>944</v>
      </c>
    </row>
    <row r="184" spans="1:6" x14ac:dyDescent="0.25">
      <c r="A184" s="21" t="s">
        <v>146</v>
      </c>
      <c r="B184" s="2" t="s">
        <v>137</v>
      </c>
      <c r="C184" s="44" t="s">
        <v>3</v>
      </c>
      <c r="D184" s="38">
        <v>6</v>
      </c>
      <c r="E184" s="3">
        <v>38.5</v>
      </c>
      <c r="F184" s="29">
        <v>231</v>
      </c>
    </row>
    <row r="185" spans="1:6" x14ac:dyDescent="0.25">
      <c r="A185" s="21" t="s">
        <v>147</v>
      </c>
      <c r="B185" s="2" t="s">
        <v>148</v>
      </c>
      <c r="C185" s="44" t="s">
        <v>3</v>
      </c>
      <c r="D185" s="38">
        <v>4</v>
      </c>
      <c r="E185" s="3">
        <v>250</v>
      </c>
      <c r="F185" s="29">
        <v>1000</v>
      </c>
    </row>
    <row r="186" spans="1:6" ht="14.45" x14ac:dyDescent="0.3">
      <c r="A186" s="21" t="s">
        <v>149</v>
      </c>
      <c r="B186" s="2" t="s">
        <v>150</v>
      </c>
      <c r="C186" s="44" t="s">
        <v>3</v>
      </c>
      <c r="D186" s="38">
        <v>24</v>
      </c>
      <c r="E186" s="3">
        <v>17</v>
      </c>
      <c r="F186" s="29">
        <v>408</v>
      </c>
    </row>
    <row r="187" spans="1:6" x14ac:dyDescent="0.25">
      <c r="A187" s="21" t="s">
        <v>151</v>
      </c>
      <c r="B187" s="2" t="s">
        <v>152</v>
      </c>
      <c r="C187" s="44" t="s">
        <v>3</v>
      </c>
      <c r="D187" s="38">
        <v>8</v>
      </c>
      <c r="E187" s="3">
        <v>7</v>
      </c>
      <c r="F187" s="29">
        <v>56</v>
      </c>
    </row>
    <row r="188" spans="1:6" ht="14.45" x14ac:dyDescent="0.3">
      <c r="A188" s="21" t="s">
        <v>153</v>
      </c>
      <c r="B188" s="2" t="s">
        <v>141</v>
      </c>
      <c r="C188" s="44" t="s">
        <v>3</v>
      </c>
      <c r="D188" s="38">
        <v>156</v>
      </c>
      <c r="E188" s="3">
        <v>18</v>
      </c>
      <c r="F188" s="29">
        <v>2808</v>
      </c>
    </row>
    <row r="189" spans="1:6" ht="14.45" x14ac:dyDescent="0.3">
      <c r="A189" s="380" t="s">
        <v>14</v>
      </c>
      <c r="B189" s="381"/>
      <c r="C189" s="381"/>
      <c r="D189" s="381"/>
      <c r="E189" s="381"/>
      <c r="F189" s="46">
        <v>9047</v>
      </c>
    </row>
    <row r="190" spans="1:6" ht="14.45" x14ac:dyDescent="0.3">
      <c r="A190" s="377"/>
      <c r="B190" s="378"/>
      <c r="C190" s="378"/>
      <c r="D190" s="378"/>
      <c r="E190" s="378"/>
      <c r="F190" s="379"/>
    </row>
    <row r="191" spans="1:6" thickBot="1" x14ac:dyDescent="0.35">
      <c r="A191" s="361" t="s">
        <v>154</v>
      </c>
      <c r="B191" s="362"/>
      <c r="C191" s="362"/>
      <c r="D191" s="362"/>
      <c r="E191" s="362"/>
      <c r="F191" s="94">
        <v>13193.97</v>
      </c>
    </row>
    <row r="192" spans="1:6" ht="14.45" x14ac:dyDescent="0.3">
      <c r="A192" s="374"/>
      <c r="B192" s="375"/>
      <c r="C192" s="375"/>
      <c r="D192" s="375"/>
      <c r="E192" s="375"/>
      <c r="F192" s="376"/>
    </row>
    <row r="193" spans="1:6" x14ac:dyDescent="0.25">
      <c r="A193" s="356" t="s">
        <v>155</v>
      </c>
      <c r="B193" s="356"/>
      <c r="C193" s="356"/>
      <c r="D193" s="356"/>
      <c r="E193" s="356"/>
      <c r="F193" s="95">
        <v>215679.42</v>
      </c>
    </row>
    <row r="194" spans="1:6" thickBot="1" x14ac:dyDescent="0.35">
      <c r="A194" s="371"/>
      <c r="B194" s="371"/>
      <c r="C194" s="371"/>
      <c r="D194" s="371"/>
      <c r="E194" s="371"/>
      <c r="F194" s="371"/>
    </row>
    <row r="195" spans="1:6" ht="14.45" x14ac:dyDescent="0.3">
      <c r="A195" s="363" t="s">
        <v>156</v>
      </c>
      <c r="B195" s="364"/>
      <c r="C195" s="364"/>
      <c r="D195" s="364"/>
      <c r="E195" s="364"/>
      <c r="F195" s="365"/>
    </row>
    <row r="196" spans="1:6" x14ac:dyDescent="0.25">
      <c r="A196" s="26" t="s">
        <v>1</v>
      </c>
      <c r="B196" s="25" t="s">
        <v>2</v>
      </c>
      <c r="C196" s="25" t="s">
        <v>3</v>
      </c>
      <c r="D196" s="25" t="s">
        <v>4</v>
      </c>
      <c r="E196" s="25" t="s">
        <v>5</v>
      </c>
      <c r="F196" s="27" t="s">
        <v>6</v>
      </c>
    </row>
    <row r="197" spans="1:6" ht="120" x14ac:dyDescent="0.25">
      <c r="A197" s="62" t="s">
        <v>157</v>
      </c>
      <c r="B197" s="63" t="s">
        <v>158</v>
      </c>
      <c r="C197" s="64" t="s">
        <v>3</v>
      </c>
      <c r="D197" s="65">
        <v>4</v>
      </c>
      <c r="E197" s="66">
        <v>970035</v>
      </c>
      <c r="F197" s="67">
        <v>3880140</v>
      </c>
    </row>
    <row r="198" spans="1:6" ht="120" x14ac:dyDescent="0.25">
      <c r="A198" s="62" t="s">
        <v>159</v>
      </c>
      <c r="B198" s="63" t="s">
        <v>160</v>
      </c>
      <c r="C198" s="64" t="s">
        <v>3</v>
      </c>
      <c r="D198" s="149">
        <v>1</v>
      </c>
      <c r="E198" s="66">
        <v>970035</v>
      </c>
      <c r="F198" s="67">
        <v>970035</v>
      </c>
    </row>
    <row r="199" spans="1:6" thickBot="1" x14ac:dyDescent="0.35">
      <c r="A199" s="372" t="s">
        <v>14</v>
      </c>
      <c r="B199" s="373"/>
      <c r="C199" s="373"/>
      <c r="D199" s="373"/>
      <c r="E199" s="373"/>
      <c r="F199" s="39">
        <v>4850175</v>
      </c>
    </row>
    <row r="200" spans="1:6" ht="14.45" x14ac:dyDescent="0.3">
      <c r="A200" s="60" t="s">
        <v>161</v>
      </c>
      <c r="B200" s="60"/>
      <c r="C200" s="60"/>
      <c r="D200" s="60"/>
      <c r="E200" s="60"/>
      <c r="F200" s="80">
        <v>80836.25</v>
      </c>
    </row>
    <row r="201" spans="1:6" thickBot="1" x14ac:dyDescent="0.35">
      <c r="A201" s="371"/>
      <c r="B201" s="371"/>
      <c r="C201" s="371"/>
      <c r="D201" s="371"/>
      <c r="E201" s="371"/>
      <c r="F201" s="371"/>
    </row>
    <row r="202" spans="1:6" ht="14.45" x14ac:dyDescent="0.3">
      <c r="A202" s="363" t="s">
        <v>162</v>
      </c>
      <c r="B202" s="364"/>
      <c r="C202" s="364"/>
      <c r="D202" s="364"/>
      <c r="E202" s="364"/>
      <c r="F202" s="365"/>
    </row>
    <row r="203" spans="1:6" x14ac:dyDescent="0.25">
      <c r="A203" s="26" t="s">
        <v>1</v>
      </c>
      <c r="B203" s="25" t="s">
        <v>2</v>
      </c>
      <c r="C203" s="25" t="s">
        <v>3</v>
      </c>
      <c r="D203" s="25" t="s">
        <v>4</v>
      </c>
      <c r="E203" s="25" t="s">
        <v>5</v>
      </c>
      <c r="F203" s="27" t="s">
        <v>6</v>
      </c>
    </row>
    <row r="204" spans="1:6" ht="45" x14ac:dyDescent="0.25">
      <c r="A204" s="145"/>
      <c r="B204" s="146" t="s">
        <v>163</v>
      </c>
      <c r="C204" s="147" t="s">
        <v>3</v>
      </c>
      <c r="D204" s="147">
        <v>1</v>
      </c>
      <c r="E204" s="148">
        <v>106723</v>
      </c>
      <c r="F204" s="123">
        <v>106723</v>
      </c>
    </row>
    <row r="205" spans="1:6" ht="14.45" x14ac:dyDescent="0.3">
      <c r="A205" s="382" t="s">
        <v>14</v>
      </c>
      <c r="B205" s="383"/>
      <c r="C205" s="383"/>
      <c r="D205" s="383"/>
      <c r="E205" s="383"/>
      <c r="F205" s="40">
        <v>106723</v>
      </c>
    </row>
    <row r="206" spans="1:6" ht="14.45" x14ac:dyDescent="0.3">
      <c r="A206" s="60" t="s">
        <v>164</v>
      </c>
      <c r="B206" s="61"/>
      <c r="C206" s="61"/>
      <c r="D206" s="61"/>
      <c r="E206" s="61"/>
      <c r="F206" s="80">
        <v>1778.72</v>
      </c>
    </row>
    <row r="207" spans="1:6" ht="14.45" x14ac:dyDescent="0.3">
      <c r="A207" s="384"/>
      <c r="B207" s="371"/>
      <c r="C207" s="371"/>
      <c r="D207" s="371"/>
      <c r="E207" s="371"/>
      <c r="F207" s="385"/>
    </row>
    <row r="208" spans="1:6" thickBot="1" x14ac:dyDescent="0.35">
      <c r="A208" s="361" t="s">
        <v>165</v>
      </c>
      <c r="B208" s="362"/>
      <c r="C208" s="362"/>
      <c r="D208" s="362"/>
      <c r="E208" s="362"/>
      <c r="F208" s="93">
        <v>4956898</v>
      </c>
    </row>
    <row r="209" spans="1:6" ht="14.45" x14ac:dyDescent="0.3">
      <c r="A209" s="101" t="s">
        <v>166</v>
      </c>
      <c r="B209" s="101"/>
      <c r="C209" s="101"/>
      <c r="D209" s="101"/>
      <c r="E209" s="101"/>
      <c r="F209" s="102">
        <v>82614.97</v>
      </c>
    </row>
    <row r="210" spans="1:6" thickBot="1" x14ac:dyDescent="0.35">
      <c r="A210" s="371"/>
      <c r="B210" s="371"/>
      <c r="C210" s="371"/>
      <c r="D210" s="371"/>
      <c r="E210" s="371"/>
      <c r="F210" s="371"/>
    </row>
    <row r="211" spans="1:6" x14ac:dyDescent="0.25">
      <c r="A211" s="363" t="s">
        <v>167</v>
      </c>
      <c r="B211" s="364"/>
      <c r="C211" s="364"/>
      <c r="D211" s="364"/>
      <c r="E211" s="364"/>
      <c r="F211" s="365"/>
    </row>
    <row r="212" spans="1:6" x14ac:dyDescent="0.25">
      <c r="A212" s="26" t="s">
        <v>1</v>
      </c>
      <c r="B212" s="25" t="s">
        <v>2</v>
      </c>
      <c r="C212" s="25" t="s">
        <v>3</v>
      </c>
      <c r="D212" s="25" t="s">
        <v>4</v>
      </c>
      <c r="E212" s="25" t="s">
        <v>168</v>
      </c>
      <c r="F212" s="27" t="s">
        <v>6</v>
      </c>
    </row>
    <row r="213" spans="1:6" ht="14.45" x14ac:dyDescent="0.3">
      <c r="A213" s="96" t="s">
        <v>169</v>
      </c>
      <c r="B213" s="105" t="s">
        <v>170</v>
      </c>
      <c r="C213" s="98" t="s">
        <v>13</v>
      </c>
      <c r="D213" s="106">
        <v>0.49166666633043488</v>
      </c>
      <c r="E213" s="99">
        <v>4956898</v>
      </c>
      <c r="F213" s="100">
        <v>2519756.4849999999</v>
      </c>
    </row>
    <row r="214" spans="1:6" x14ac:dyDescent="0.25">
      <c r="A214" s="96" t="s">
        <v>171</v>
      </c>
      <c r="B214" s="12" t="s">
        <v>172</v>
      </c>
      <c r="C214" s="13" t="s">
        <v>13</v>
      </c>
      <c r="D214" s="104">
        <v>0.06</v>
      </c>
      <c r="E214" s="14">
        <v>4956898</v>
      </c>
      <c r="F214" s="119">
        <v>12598.78</v>
      </c>
    </row>
    <row r="215" spans="1:6" thickBot="1" x14ac:dyDescent="0.35">
      <c r="A215" s="389" t="s">
        <v>14</v>
      </c>
      <c r="B215" s="390"/>
      <c r="C215" s="390"/>
      <c r="D215" s="390"/>
      <c r="E215" s="391"/>
      <c r="F215" s="41">
        <v>12598.78</v>
      </c>
    </row>
    <row r="216" spans="1:6" ht="14.45" x14ac:dyDescent="0.3">
      <c r="A216" s="15"/>
      <c r="B216" s="388"/>
      <c r="C216" s="388"/>
      <c r="D216" s="388"/>
      <c r="E216" s="388"/>
      <c r="F216" s="388"/>
    </row>
    <row r="217" spans="1:6" x14ac:dyDescent="0.25">
      <c r="A217" s="343" t="s">
        <v>173</v>
      </c>
      <c r="B217" s="343"/>
      <c r="C217" s="343"/>
      <c r="D217" s="343"/>
      <c r="E217" s="343"/>
      <c r="F217" s="343"/>
    </row>
    <row r="218" spans="1:6" x14ac:dyDescent="0.25">
      <c r="A218" s="26" t="s">
        <v>1</v>
      </c>
      <c r="B218" s="25" t="s">
        <v>2</v>
      </c>
      <c r="C218" s="25" t="s">
        <v>3</v>
      </c>
      <c r="D218" s="42" t="s">
        <v>4</v>
      </c>
      <c r="E218" s="25" t="s">
        <v>174</v>
      </c>
      <c r="F218" s="27" t="s">
        <v>175</v>
      </c>
    </row>
    <row r="219" spans="1:6" x14ac:dyDescent="0.25">
      <c r="A219" s="62" t="s">
        <v>176</v>
      </c>
      <c r="B219" s="68" t="s">
        <v>177</v>
      </c>
      <c r="C219" s="68" t="s">
        <v>3</v>
      </c>
      <c r="D219" s="107">
        <v>5</v>
      </c>
      <c r="E219" s="69">
        <v>14550.53</v>
      </c>
      <c r="F219" s="70">
        <v>6062.7208333333328</v>
      </c>
    </row>
    <row r="220" spans="1:6" x14ac:dyDescent="0.25">
      <c r="A220" s="62" t="s">
        <v>178</v>
      </c>
      <c r="B220" s="68" t="s">
        <v>179</v>
      </c>
      <c r="C220" s="68" t="s">
        <v>3</v>
      </c>
      <c r="D220" s="107">
        <v>1</v>
      </c>
      <c r="E220" s="69">
        <v>2134.46</v>
      </c>
      <c r="F220" s="70">
        <v>177.87166666666667</v>
      </c>
    </row>
    <row r="221" spans="1:6" x14ac:dyDescent="0.25">
      <c r="A221" s="62" t="s">
        <v>180</v>
      </c>
      <c r="B221" s="68" t="s">
        <v>181</v>
      </c>
      <c r="C221" s="68" t="s">
        <v>3</v>
      </c>
      <c r="D221" s="107">
        <v>6</v>
      </c>
      <c r="E221" s="108">
        <v>149.37</v>
      </c>
      <c r="F221" s="70">
        <v>74.685000000000002</v>
      </c>
    </row>
    <row r="222" spans="1:6" ht="15.75" thickBot="1" x14ac:dyDescent="0.3">
      <c r="A222" s="386" t="s">
        <v>182</v>
      </c>
      <c r="B222" s="387"/>
      <c r="C222" s="387"/>
      <c r="D222" s="387"/>
      <c r="E222" s="387"/>
      <c r="F222" s="43">
        <v>6315.2775000000001</v>
      </c>
    </row>
    <row r="223" spans="1:6" thickBot="1" x14ac:dyDescent="0.35">
      <c r="A223" s="371"/>
      <c r="B223" s="371"/>
      <c r="C223" s="371"/>
      <c r="D223" s="371"/>
      <c r="E223" s="371"/>
      <c r="F223" s="371"/>
    </row>
    <row r="224" spans="1:6" x14ac:dyDescent="0.25">
      <c r="A224" s="363" t="s">
        <v>183</v>
      </c>
      <c r="B224" s="364"/>
      <c r="C224" s="364"/>
      <c r="D224" s="364"/>
      <c r="E224" s="364"/>
      <c r="F224" s="365"/>
    </row>
    <row r="225" spans="1:6" x14ac:dyDescent="0.25">
      <c r="A225" s="26" t="s">
        <v>1</v>
      </c>
      <c r="B225" s="25" t="s">
        <v>2</v>
      </c>
      <c r="C225" s="25" t="s">
        <v>3</v>
      </c>
      <c r="D225" s="25" t="s">
        <v>4</v>
      </c>
      <c r="E225" s="25" t="s">
        <v>5</v>
      </c>
      <c r="F225" s="27" t="s">
        <v>6</v>
      </c>
    </row>
    <row r="226" spans="1:6" ht="30" x14ac:dyDescent="0.25">
      <c r="A226" s="62" t="s">
        <v>184</v>
      </c>
      <c r="B226" s="63" t="s">
        <v>185</v>
      </c>
      <c r="C226" s="64" t="s">
        <v>186</v>
      </c>
      <c r="D226" s="114">
        <v>2192.3200000000002</v>
      </c>
      <c r="E226" s="71">
        <v>7.1</v>
      </c>
      <c r="F226" s="72">
        <v>15565.472</v>
      </c>
    </row>
    <row r="227" spans="1:6" ht="30" x14ac:dyDescent="0.25">
      <c r="A227" s="62" t="s">
        <v>187</v>
      </c>
      <c r="B227" s="63" t="s">
        <v>188</v>
      </c>
      <c r="C227" s="64" t="s">
        <v>186</v>
      </c>
      <c r="D227" s="114">
        <v>137.02000000000001</v>
      </c>
      <c r="E227" s="71">
        <v>6.49</v>
      </c>
      <c r="F227" s="72">
        <v>889.25980000000004</v>
      </c>
    </row>
    <row r="228" spans="1:6" thickBot="1" x14ac:dyDescent="0.35">
      <c r="A228" s="399" t="s">
        <v>14</v>
      </c>
      <c r="B228" s="400"/>
      <c r="C228" s="400"/>
      <c r="D228" s="400"/>
      <c r="E228" s="400"/>
      <c r="F228" s="39">
        <v>16454.731800000001</v>
      </c>
    </row>
    <row r="229" spans="1:6" thickBot="1" x14ac:dyDescent="0.35">
      <c r="A229" s="371"/>
      <c r="B229" s="371"/>
      <c r="C229" s="371"/>
      <c r="D229" s="371"/>
      <c r="E229" s="371"/>
      <c r="F229" s="371"/>
    </row>
    <row r="230" spans="1:6" x14ac:dyDescent="0.25">
      <c r="A230" s="363" t="s">
        <v>189</v>
      </c>
      <c r="B230" s="364"/>
      <c r="C230" s="364"/>
      <c r="D230" s="364"/>
      <c r="E230" s="364"/>
      <c r="F230" s="365"/>
    </row>
    <row r="231" spans="1:6" x14ac:dyDescent="0.25">
      <c r="A231" s="26" t="s">
        <v>1</v>
      </c>
      <c r="B231" s="25" t="s">
        <v>2</v>
      </c>
      <c r="C231" s="25" t="s">
        <v>3</v>
      </c>
      <c r="D231" s="25" t="s">
        <v>4</v>
      </c>
      <c r="E231" s="25" t="s">
        <v>5</v>
      </c>
      <c r="F231" s="27" t="s">
        <v>6</v>
      </c>
    </row>
    <row r="232" spans="1:6" x14ac:dyDescent="0.25">
      <c r="A232" s="62" t="s">
        <v>190</v>
      </c>
      <c r="B232" s="63" t="s">
        <v>191</v>
      </c>
      <c r="C232" s="64" t="s">
        <v>13</v>
      </c>
      <c r="D232" s="73">
        <v>0.03</v>
      </c>
      <c r="E232" s="71">
        <v>80836.25</v>
      </c>
      <c r="F232" s="72">
        <v>2425</v>
      </c>
    </row>
    <row r="233" spans="1:6" x14ac:dyDescent="0.25">
      <c r="A233" s="62" t="s">
        <v>192</v>
      </c>
      <c r="B233" s="63" t="s">
        <v>193</v>
      </c>
      <c r="C233" s="64" t="s">
        <v>13</v>
      </c>
      <c r="D233" s="73">
        <v>0.03</v>
      </c>
      <c r="E233" s="71">
        <v>1778.72</v>
      </c>
      <c r="F233" s="72">
        <v>53</v>
      </c>
    </row>
    <row r="234" spans="1:6" ht="14.45" x14ac:dyDescent="0.3">
      <c r="A234" s="62" t="s">
        <v>194</v>
      </c>
      <c r="B234" s="63" t="s">
        <v>195</v>
      </c>
      <c r="C234" s="64" t="s">
        <v>3</v>
      </c>
      <c r="D234" s="109">
        <v>22</v>
      </c>
      <c r="E234" s="110">
        <v>50</v>
      </c>
      <c r="F234" s="72">
        <v>1100</v>
      </c>
    </row>
    <row r="235" spans="1:6" ht="14.45" x14ac:dyDescent="0.3">
      <c r="A235" s="62" t="s">
        <v>196</v>
      </c>
      <c r="B235" s="63" t="s">
        <v>197</v>
      </c>
      <c r="C235" s="64" t="s">
        <v>3</v>
      </c>
      <c r="D235" s="109">
        <v>4</v>
      </c>
      <c r="E235" s="110">
        <v>35</v>
      </c>
      <c r="F235" s="72">
        <v>140</v>
      </c>
    </row>
    <row r="236" spans="1:6" ht="30" x14ac:dyDescent="0.25">
      <c r="A236" s="62" t="s">
        <v>198</v>
      </c>
      <c r="B236" s="63" t="s">
        <v>199</v>
      </c>
      <c r="C236" s="64" t="s">
        <v>3</v>
      </c>
      <c r="D236" s="109">
        <v>5</v>
      </c>
      <c r="E236" s="110">
        <v>420</v>
      </c>
      <c r="F236" s="72">
        <v>2100</v>
      </c>
    </row>
    <row r="237" spans="1:6" thickBot="1" x14ac:dyDescent="0.35">
      <c r="A237" s="392" t="s">
        <v>14</v>
      </c>
      <c r="B237" s="393"/>
      <c r="C237" s="393"/>
      <c r="D237" s="393"/>
      <c r="E237" s="393"/>
      <c r="F237" s="45">
        <v>5818</v>
      </c>
    </row>
    <row r="238" spans="1:6" thickBot="1" x14ac:dyDescent="0.35">
      <c r="A238" s="371"/>
      <c r="B238" s="371"/>
      <c r="C238" s="371"/>
      <c r="D238" s="371"/>
      <c r="E238" s="371"/>
      <c r="F238" s="371"/>
    </row>
    <row r="239" spans="1:6" x14ac:dyDescent="0.25">
      <c r="A239" s="363" t="s">
        <v>200</v>
      </c>
      <c r="B239" s="364"/>
      <c r="C239" s="364"/>
      <c r="D239" s="364"/>
      <c r="E239" s="364"/>
      <c r="F239" s="365"/>
    </row>
    <row r="240" spans="1:6" x14ac:dyDescent="0.25">
      <c r="A240" s="26" t="s">
        <v>1</v>
      </c>
      <c r="B240" s="25" t="s">
        <v>2</v>
      </c>
      <c r="C240" s="25" t="s">
        <v>3</v>
      </c>
      <c r="D240" s="25" t="s">
        <v>4</v>
      </c>
      <c r="E240" s="25" t="s">
        <v>5</v>
      </c>
      <c r="F240" s="27" t="s">
        <v>6</v>
      </c>
    </row>
    <row r="241" spans="1:6" ht="14.45" x14ac:dyDescent="0.3">
      <c r="A241" s="62" t="s">
        <v>201</v>
      </c>
      <c r="B241" s="63" t="s">
        <v>202</v>
      </c>
      <c r="C241" s="64" t="s">
        <v>3</v>
      </c>
      <c r="D241" s="75">
        <v>4.38</v>
      </c>
      <c r="E241" s="71">
        <v>1764.5</v>
      </c>
      <c r="F241" s="72">
        <v>7728.51</v>
      </c>
    </row>
    <row r="242" spans="1:6" ht="14.45" x14ac:dyDescent="0.3">
      <c r="A242" s="62"/>
      <c r="B242" s="150" t="s">
        <v>203</v>
      </c>
      <c r="C242" s="64" t="s">
        <v>3</v>
      </c>
      <c r="D242" s="75">
        <v>0.11</v>
      </c>
      <c r="E242" s="71">
        <v>259</v>
      </c>
      <c r="F242" s="72">
        <v>28.49</v>
      </c>
    </row>
    <row r="243" spans="1:6" x14ac:dyDescent="0.25">
      <c r="A243" s="62" t="s">
        <v>204</v>
      </c>
      <c r="B243" s="63" t="s">
        <v>205</v>
      </c>
      <c r="C243" s="64" t="s">
        <v>3</v>
      </c>
      <c r="D243" s="115">
        <v>2.19</v>
      </c>
      <c r="E243" s="74">
        <v>240</v>
      </c>
      <c r="F243" s="72">
        <v>525.6</v>
      </c>
    </row>
    <row r="244" spans="1:6" ht="14.45" x14ac:dyDescent="0.3">
      <c r="A244" s="62" t="s">
        <v>206</v>
      </c>
      <c r="B244" s="63" t="s">
        <v>207</v>
      </c>
      <c r="C244" s="64" t="s">
        <v>3</v>
      </c>
      <c r="D244" s="115">
        <v>2.19</v>
      </c>
      <c r="E244" s="74">
        <v>120</v>
      </c>
      <c r="F244" s="72">
        <v>262.8</v>
      </c>
    </row>
    <row r="245" spans="1:6" ht="28.9" customHeight="1" x14ac:dyDescent="0.3">
      <c r="A245" s="62" t="s">
        <v>208</v>
      </c>
      <c r="B245" s="63" t="s">
        <v>209</v>
      </c>
      <c r="C245" s="64" t="s">
        <v>3</v>
      </c>
      <c r="D245" s="115">
        <v>0.22</v>
      </c>
      <c r="E245" s="74">
        <v>770</v>
      </c>
      <c r="F245" s="72">
        <v>169.4</v>
      </c>
    </row>
    <row r="246" spans="1:6" ht="14.45" x14ac:dyDescent="0.3">
      <c r="A246" s="62" t="s">
        <v>210</v>
      </c>
      <c r="B246" s="63" t="s">
        <v>211</v>
      </c>
      <c r="C246" s="64" t="s">
        <v>3</v>
      </c>
      <c r="D246" s="126">
        <v>0.35</v>
      </c>
      <c r="E246" s="74">
        <v>35</v>
      </c>
      <c r="F246" s="72">
        <v>90</v>
      </c>
    </row>
    <row r="247" spans="1:6" thickBot="1" x14ac:dyDescent="0.35">
      <c r="A247" s="394" t="s">
        <v>14</v>
      </c>
      <c r="B247" s="395"/>
      <c r="C247" s="395"/>
      <c r="D247" s="395"/>
      <c r="E247" s="395"/>
      <c r="F247" s="58">
        <v>8714.7999999999993</v>
      </c>
    </row>
    <row r="248" spans="1:6" thickBot="1" x14ac:dyDescent="0.35">
      <c r="A248" s="396"/>
      <c r="B248" s="397"/>
      <c r="C248" s="397"/>
      <c r="D248" s="397"/>
      <c r="E248" s="397"/>
      <c r="F248" s="398"/>
    </row>
    <row r="249" spans="1:6" x14ac:dyDescent="0.25">
      <c r="A249" s="363" t="s">
        <v>212</v>
      </c>
      <c r="B249" s="364"/>
      <c r="C249" s="364"/>
      <c r="D249" s="364"/>
      <c r="E249" s="364"/>
      <c r="F249" s="365"/>
    </row>
    <row r="250" spans="1:6" x14ac:dyDescent="0.25">
      <c r="A250" s="26" t="s">
        <v>1</v>
      </c>
      <c r="B250" s="25" t="s">
        <v>2</v>
      </c>
      <c r="C250" s="25" t="s">
        <v>3</v>
      </c>
      <c r="D250" s="25" t="s">
        <v>213</v>
      </c>
      <c r="E250" s="25" t="s">
        <v>5</v>
      </c>
      <c r="F250" s="27" t="s">
        <v>6</v>
      </c>
    </row>
    <row r="251" spans="1:6" ht="30" x14ac:dyDescent="0.25">
      <c r="A251" s="122" t="s">
        <v>214</v>
      </c>
      <c r="B251" s="12" t="s">
        <v>215</v>
      </c>
      <c r="C251" s="97" t="s">
        <v>216</v>
      </c>
      <c r="D251" s="97">
        <v>10000</v>
      </c>
      <c r="E251" s="124">
        <v>1500</v>
      </c>
      <c r="F251" s="125">
        <v>1644.24</v>
      </c>
    </row>
    <row r="252" spans="1:6" x14ac:dyDescent="0.25">
      <c r="A252" s="122" t="s">
        <v>217</v>
      </c>
      <c r="B252" s="12" t="s">
        <v>218</v>
      </c>
      <c r="C252" s="13" t="s">
        <v>13</v>
      </c>
      <c r="D252" s="78">
        <v>5000</v>
      </c>
      <c r="E252" s="124">
        <v>450</v>
      </c>
      <c r="F252" s="116">
        <v>147.97999999999999</v>
      </c>
    </row>
    <row r="253" spans="1:6" x14ac:dyDescent="0.25">
      <c r="A253" s="380" t="s">
        <v>219</v>
      </c>
      <c r="B253" s="381"/>
      <c r="C253" s="381"/>
      <c r="D253" s="381"/>
      <c r="E253" s="381"/>
      <c r="F253" s="47">
        <v>1792.22</v>
      </c>
    </row>
    <row r="254" spans="1:6" ht="14.45" x14ac:dyDescent="0.3">
      <c r="A254" s="377"/>
      <c r="B254" s="378"/>
      <c r="C254" s="378"/>
      <c r="D254" s="378"/>
      <c r="E254" s="378"/>
      <c r="F254" s="379"/>
    </row>
    <row r="255" spans="1:6" ht="14.45" x14ac:dyDescent="0.3">
      <c r="A255" s="401" t="s">
        <v>220</v>
      </c>
      <c r="B255" s="402"/>
      <c r="C255" s="402"/>
      <c r="D255" s="402"/>
      <c r="E255" s="402"/>
      <c r="F255" s="403"/>
    </row>
    <row r="256" spans="1:6" ht="43.15" customHeight="1" x14ac:dyDescent="0.25">
      <c r="A256" s="136" t="s">
        <v>1</v>
      </c>
      <c r="B256" s="136" t="s">
        <v>2</v>
      </c>
      <c r="C256" s="137" t="s">
        <v>221</v>
      </c>
      <c r="D256" s="136" t="s">
        <v>222</v>
      </c>
      <c r="E256" s="136" t="s">
        <v>223</v>
      </c>
      <c r="F256" s="142" t="s">
        <v>224</v>
      </c>
    </row>
    <row r="257" spans="1:6" ht="14.45" x14ac:dyDescent="0.3">
      <c r="A257" s="138">
        <v>1</v>
      </c>
      <c r="B257" s="138" t="s">
        <v>225</v>
      </c>
      <c r="C257" s="139">
        <v>1366675.2272909163</v>
      </c>
      <c r="D257" s="140">
        <v>0.1</v>
      </c>
      <c r="E257" s="141">
        <v>136667.52272909164</v>
      </c>
      <c r="F257" s="143">
        <v>1.2E-2</v>
      </c>
    </row>
    <row r="258" spans="1:6" x14ac:dyDescent="0.25">
      <c r="A258" s="414" t="s">
        <v>226</v>
      </c>
      <c r="B258" s="378"/>
      <c r="C258" s="135">
        <v>1640.0102727490996</v>
      </c>
      <c r="D258" s="378" t="s">
        <v>227</v>
      </c>
      <c r="E258" s="378"/>
      <c r="F258" s="134">
        <v>136.66752272909164</v>
      </c>
    </row>
    <row r="259" spans="1:6" x14ac:dyDescent="0.25">
      <c r="A259" s="380" t="s">
        <v>219</v>
      </c>
      <c r="B259" s="381"/>
      <c r="C259" s="381"/>
      <c r="D259" s="381"/>
      <c r="E259" s="381"/>
      <c r="F259" s="133">
        <v>136.66752272909164</v>
      </c>
    </row>
    <row r="260" spans="1:6" ht="14.45" x14ac:dyDescent="0.3">
      <c r="A260" s="411"/>
      <c r="B260" s="412"/>
      <c r="C260" s="412"/>
      <c r="D260" s="412"/>
      <c r="E260" s="412"/>
      <c r="F260" s="413"/>
    </row>
    <row r="261" spans="1:6" thickBot="1" x14ac:dyDescent="0.35">
      <c r="A261" s="408" t="s">
        <v>228</v>
      </c>
      <c r="B261" s="409"/>
      <c r="C261" s="409"/>
      <c r="D261" s="409"/>
      <c r="E261" s="410"/>
      <c r="F261" s="117">
        <v>51830.476822729099</v>
      </c>
    </row>
    <row r="262" spans="1:6" thickBot="1" x14ac:dyDescent="0.35">
      <c r="A262" s="48"/>
      <c r="B262" s="48"/>
      <c r="C262" s="48"/>
      <c r="D262" s="48"/>
      <c r="E262" s="48"/>
      <c r="F262" s="118"/>
    </row>
    <row r="263" spans="1:6" ht="14.45" x14ac:dyDescent="0.3">
      <c r="A263" s="415" t="s">
        <v>229</v>
      </c>
      <c r="B263" s="416"/>
      <c r="C263" s="416"/>
      <c r="D263" s="416"/>
      <c r="E263" s="416"/>
      <c r="F263" s="417"/>
    </row>
    <row r="264" spans="1:6" x14ac:dyDescent="0.25">
      <c r="A264" s="28" t="s">
        <v>1</v>
      </c>
      <c r="B264" s="345" t="s">
        <v>2</v>
      </c>
      <c r="C264" s="345"/>
      <c r="D264" s="345"/>
      <c r="E264" s="345"/>
      <c r="F264" s="54" t="s">
        <v>230</v>
      </c>
    </row>
    <row r="265" spans="1:6" ht="14.45" x14ac:dyDescent="0.3">
      <c r="A265" s="103" t="s">
        <v>231</v>
      </c>
      <c r="B265" s="420" t="s">
        <v>232</v>
      </c>
      <c r="C265" s="421"/>
      <c r="D265" s="422"/>
      <c r="E265" s="32">
        <v>1.4999999999999999E-2</v>
      </c>
      <c r="F265" s="29">
        <v>4073.75</v>
      </c>
    </row>
    <row r="266" spans="1:6" thickBot="1" x14ac:dyDescent="0.35">
      <c r="A266" s="418" t="s">
        <v>233</v>
      </c>
      <c r="B266" s="419"/>
      <c r="C266" s="419"/>
      <c r="D266" s="419"/>
      <c r="E266" s="419"/>
      <c r="F266" s="45">
        <v>4073.75</v>
      </c>
    </row>
    <row r="267" spans="1:6" thickBot="1" x14ac:dyDescent="0.35">
      <c r="A267" s="48"/>
      <c r="B267" s="48"/>
      <c r="C267" s="48"/>
      <c r="D267" s="48"/>
      <c r="E267" s="48"/>
      <c r="F267" s="118"/>
    </row>
    <row r="268" spans="1:6" ht="14.45" x14ac:dyDescent="0.3">
      <c r="A268" s="55" t="s">
        <v>1</v>
      </c>
      <c r="B268" s="407" t="s">
        <v>234</v>
      </c>
      <c r="C268" s="364"/>
      <c r="D268" s="364"/>
      <c r="E268" s="364"/>
      <c r="F268" s="365"/>
    </row>
    <row r="269" spans="1:6" x14ac:dyDescent="0.25">
      <c r="A269" s="30" t="s">
        <v>235</v>
      </c>
      <c r="B269" s="404" t="s">
        <v>236</v>
      </c>
      <c r="C269" s="405"/>
      <c r="D269" s="405"/>
      <c r="E269" s="406"/>
      <c r="F269" s="22">
        <v>202485.45</v>
      </c>
    </row>
    <row r="270" spans="1:6" ht="14.45" x14ac:dyDescent="0.3">
      <c r="A270" s="30" t="s">
        <v>237</v>
      </c>
      <c r="B270" s="404" t="s">
        <v>238</v>
      </c>
      <c r="C270" s="405"/>
      <c r="D270" s="405"/>
      <c r="E270" s="406"/>
      <c r="F270" s="22">
        <v>13193.97</v>
      </c>
    </row>
    <row r="271" spans="1:6" thickBot="1" x14ac:dyDescent="0.35">
      <c r="A271" s="30" t="s">
        <v>239</v>
      </c>
      <c r="B271" s="111" t="s">
        <v>240</v>
      </c>
      <c r="C271" s="112"/>
      <c r="D271" s="112"/>
      <c r="E271" s="113"/>
      <c r="F271" s="144">
        <v>4073.75</v>
      </c>
    </row>
    <row r="272" spans="1:6" ht="14.45" x14ac:dyDescent="0.3">
      <c r="A272" s="30" t="s">
        <v>241</v>
      </c>
      <c r="B272" s="404" t="s">
        <v>242</v>
      </c>
      <c r="C272" s="405"/>
      <c r="D272" s="405"/>
      <c r="E272" s="406"/>
      <c r="F272" s="22">
        <v>51830.476822729099</v>
      </c>
    </row>
    <row r="273" spans="1:6" thickBot="1" x14ac:dyDescent="0.35">
      <c r="A273" s="361" t="s">
        <v>243</v>
      </c>
      <c r="B273" s="362"/>
      <c r="C273" s="362"/>
      <c r="D273" s="362"/>
      <c r="E273" s="362"/>
      <c r="F273" s="93">
        <v>271583.64682272909</v>
      </c>
    </row>
    <row r="274" spans="1:6" ht="14.45" x14ac:dyDescent="0.3">
      <c r="A274" s="371"/>
      <c r="B274" s="371"/>
      <c r="C274" s="371"/>
      <c r="D274" s="371"/>
      <c r="E274" s="371"/>
      <c r="F274" s="371"/>
    </row>
    <row r="275" spans="1:6" ht="14.45" x14ac:dyDescent="0.3">
      <c r="A275" s="428" t="s">
        <v>244</v>
      </c>
      <c r="B275" s="428"/>
      <c r="C275" s="428"/>
      <c r="D275" s="428"/>
      <c r="E275" s="428"/>
      <c r="F275" s="120">
        <v>271583.64682272909</v>
      </c>
    </row>
    <row r="276" spans="1:6" ht="14.45" x14ac:dyDescent="0.3">
      <c r="A276" s="428" t="s">
        <v>245</v>
      </c>
      <c r="B276" s="428"/>
      <c r="C276" s="428"/>
      <c r="D276" s="428"/>
      <c r="E276" s="428"/>
      <c r="F276" s="121">
        <v>251019.77860000002</v>
      </c>
    </row>
    <row r="277" spans="1:6" ht="14.45" x14ac:dyDescent="0.3">
      <c r="A277" s="428" t="s">
        <v>246</v>
      </c>
      <c r="B277" s="428"/>
      <c r="C277" s="428"/>
      <c r="D277" s="428"/>
      <c r="E277" s="428"/>
      <c r="F277" s="121">
        <v>522603.42542272911</v>
      </c>
    </row>
    <row r="278" spans="1:6" thickBot="1" x14ac:dyDescent="0.35">
      <c r="A278" s="1"/>
      <c r="B278" s="1"/>
      <c r="C278" s="1"/>
      <c r="D278" s="1"/>
      <c r="E278" s="1"/>
      <c r="F278" s="1"/>
    </row>
    <row r="279" spans="1:6" x14ac:dyDescent="0.25">
      <c r="A279" s="415" t="s">
        <v>247</v>
      </c>
      <c r="B279" s="416"/>
      <c r="C279" s="416"/>
      <c r="D279" s="416"/>
      <c r="E279" s="416"/>
      <c r="F279" s="417"/>
    </row>
    <row r="280" spans="1:6" x14ac:dyDescent="0.25">
      <c r="A280" s="28" t="s">
        <v>1</v>
      </c>
      <c r="B280" s="345" t="s">
        <v>2</v>
      </c>
      <c r="C280" s="345"/>
      <c r="D280" s="53" t="s">
        <v>3</v>
      </c>
      <c r="E280" s="53" t="s">
        <v>248</v>
      </c>
      <c r="F280" s="54" t="s">
        <v>230</v>
      </c>
    </row>
    <row r="281" spans="1:6" x14ac:dyDescent="0.25">
      <c r="A281" s="30" t="s">
        <v>249</v>
      </c>
      <c r="B281" s="320" t="s">
        <v>250</v>
      </c>
      <c r="C281" s="321"/>
      <c r="D281" s="44" t="s">
        <v>13</v>
      </c>
      <c r="E281" s="32">
        <v>3.5000000000000003E-2</v>
      </c>
      <c r="F281" s="22"/>
    </row>
    <row r="282" spans="1:6" ht="14.45" x14ac:dyDescent="0.3">
      <c r="A282" s="30" t="s">
        <v>251</v>
      </c>
      <c r="B282" s="320" t="s">
        <v>252</v>
      </c>
      <c r="C282" s="321"/>
      <c r="D282" s="44" t="s">
        <v>13</v>
      </c>
      <c r="E282" s="32">
        <v>9.9000000000000008E-3</v>
      </c>
      <c r="F282" s="22"/>
    </row>
    <row r="283" spans="1:6" ht="14.45" x14ac:dyDescent="0.3">
      <c r="A283" s="30" t="s">
        <v>253</v>
      </c>
      <c r="B283" s="320" t="s">
        <v>254</v>
      </c>
      <c r="C283" s="321"/>
      <c r="D283" s="44" t="s">
        <v>13</v>
      </c>
      <c r="E283" s="32">
        <v>1.95E-2</v>
      </c>
      <c r="F283" s="22"/>
    </row>
    <row r="284" spans="1:6" ht="14.45" x14ac:dyDescent="0.3">
      <c r="A284" s="30" t="s">
        <v>255</v>
      </c>
      <c r="B284" s="320" t="s">
        <v>256</v>
      </c>
      <c r="C284" s="321"/>
      <c r="D284" s="44" t="s">
        <v>13</v>
      </c>
      <c r="E284" s="32">
        <v>5.5999999999999999E-3</v>
      </c>
      <c r="F284" s="22"/>
    </row>
    <row r="285" spans="1:6" ht="14.45" x14ac:dyDescent="0.3">
      <c r="A285" s="30" t="s">
        <v>257</v>
      </c>
      <c r="B285" s="320" t="s">
        <v>258</v>
      </c>
      <c r="C285" s="321"/>
      <c r="D285" s="44" t="s">
        <v>13</v>
      </c>
      <c r="E285" s="32">
        <v>1.3899999999999999E-2</v>
      </c>
      <c r="F285" s="22"/>
    </row>
    <row r="286" spans="1:6" ht="14.45" x14ac:dyDescent="0.3">
      <c r="A286" s="30" t="s">
        <v>259</v>
      </c>
      <c r="B286" s="320" t="s">
        <v>260</v>
      </c>
      <c r="C286" s="321"/>
      <c r="D286" s="44" t="s">
        <v>13</v>
      </c>
      <c r="E286" s="32">
        <v>6.6500000000000004E-2</v>
      </c>
      <c r="F286" s="22"/>
    </row>
    <row r="287" spans="1:6" ht="14.45" x14ac:dyDescent="0.3">
      <c r="A287" s="30" t="s">
        <v>261</v>
      </c>
      <c r="B287" s="320" t="s">
        <v>262</v>
      </c>
      <c r="C287" s="321"/>
      <c r="D287" s="44" t="s">
        <v>13</v>
      </c>
      <c r="E287" s="32">
        <v>0.03</v>
      </c>
      <c r="F287" s="22"/>
    </row>
    <row r="288" spans="1:6" ht="14.45" x14ac:dyDescent="0.3">
      <c r="A288" s="30" t="s">
        <v>263</v>
      </c>
      <c r="B288" s="320" t="s">
        <v>264</v>
      </c>
      <c r="C288" s="321"/>
      <c r="D288" s="44" t="s">
        <v>13</v>
      </c>
      <c r="E288" s="32">
        <v>6.4999999999999997E-3</v>
      </c>
      <c r="F288" s="22"/>
    </row>
    <row r="289" spans="1:6" ht="14.45" x14ac:dyDescent="0.3">
      <c r="A289" s="30" t="s">
        <v>265</v>
      </c>
      <c r="B289" s="320" t="s">
        <v>266</v>
      </c>
      <c r="C289" s="321"/>
      <c r="D289" s="44" t="s">
        <v>13</v>
      </c>
      <c r="E289" s="32">
        <v>0.03</v>
      </c>
      <c r="F289" s="22"/>
    </row>
    <row r="290" spans="1:6" ht="14.45" x14ac:dyDescent="0.3">
      <c r="A290" s="30" t="s">
        <v>267</v>
      </c>
      <c r="B290" s="320" t="s">
        <v>268</v>
      </c>
      <c r="C290" s="321"/>
      <c r="D290" s="44" t="s">
        <v>13</v>
      </c>
      <c r="E290" s="32">
        <v>0.11</v>
      </c>
      <c r="F290" s="22"/>
    </row>
    <row r="291" spans="1:6" ht="14.45" x14ac:dyDescent="0.3">
      <c r="A291" s="30" t="s">
        <v>269</v>
      </c>
      <c r="B291" s="320" t="s">
        <v>270</v>
      </c>
      <c r="C291" s="321"/>
      <c r="D291" s="44" t="s">
        <v>13</v>
      </c>
      <c r="E291" s="32">
        <v>0.25806106052490629</v>
      </c>
      <c r="F291" s="77"/>
    </row>
    <row r="292" spans="1:6" ht="15.75" thickBot="1" x14ac:dyDescent="0.3">
      <c r="A292" s="431" t="s">
        <v>271</v>
      </c>
      <c r="B292" s="432"/>
      <c r="C292" s="432"/>
      <c r="D292" s="432"/>
      <c r="E292" s="433"/>
      <c r="F292" s="49">
        <v>70085.16</v>
      </c>
    </row>
    <row r="293" spans="1:6" thickBot="1" x14ac:dyDescent="0.35">
      <c r="A293" s="425"/>
      <c r="B293" s="425"/>
      <c r="C293" s="425"/>
      <c r="D293" s="425"/>
      <c r="E293" s="425"/>
      <c r="F293" s="425"/>
    </row>
    <row r="294" spans="1:6" thickBot="1" x14ac:dyDescent="0.35">
      <c r="A294" s="429" t="s">
        <v>272</v>
      </c>
      <c r="B294" s="430"/>
      <c r="C294" s="430"/>
      <c r="D294" s="430"/>
      <c r="E294" s="430"/>
      <c r="F294" s="79">
        <v>341668.80682272906</v>
      </c>
    </row>
    <row r="295" spans="1:6" thickBot="1" x14ac:dyDescent="0.35">
      <c r="A295" s="425"/>
      <c r="B295" s="425"/>
      <c r="C295" s="425"/>
      <c r="D295" s="425"/>
      <c r="E295" s="425"/>
      <c r="F295" s="425"/>
    </row>
    <row r="296" spans="1:6" thickBot="1" x14ac:dyDescent="0.35">
      <c r="A296" s="423" t="s">
        <v>273</v>
      </c>
      <c r="B296" s="424"/>
      <c r="C296" s="424"/>
      <c r="D296" s="424"/>
      <c r="E296" s="424"/>
      <c r="F296" s="131">
        <v>675.48833333333334</v>
      </c>
    </row>
    <row r="297" spans="1:6" thickBot="1" x14ac:dyDescent="0.35">
      <c r="A297" s="425"/>
      <c r="B297" s="425"/>
      <c r="C297" s="425"/>
      <c r="D297" s="425"/>
      <c r="E297" s="425"/>
      <c r="F297" s="425"/>
    </row>
    <row r="298" spans="1:6" ht="15.75" thickBot="1" x14ac:dyDescent="0.3">
      <c r="A298" s="426" t="s">
        <v>274</v>
      </c>
      <c r="B298" s="427"/>
      <c r="C298" s="427"/>
      <c r="D298" s="427"/>
      <c r="E298" s="427"/>
      <c r="F298" s="31">
        <v>505.8100783720356</v>
      </c>
    </row>
  </sheetData>
  <mergeCells count="128">
    <mergeCell ref="A296:E296"/>
    <mergeCell ref="A297:F297"/>
    <mergeCell ref="A298:E298"/>
    <mergeCell ref="B285:C285"/>
    <mergeCell ref="B286:C286"/>
    <mergeCell ref="B287:C287"/>
    <mergeCell ref="B288:C288"/>
    <mergeCell ref="A274:F274"/>
    <mergeCell ref="B272:E272"/>
    <mergeCell ref="A275:E275"/>
    <mergeCell ref="A276:E276"/>
    <mergeCell ref="A277:E277"/>
    <mergeCell ref="B284:C284"/>
    <mergeCell ref="A273:E273"/>
    <mergeCell ref="A294:E294"/>
    <mergeCell ref="A295:F295"/>
    <mergeCell ref="B291:C291"/>
    <mergeCell ref="B289:C289"/>
    <mergeCell ref="B290:C290"/>
    <mergeCell ref="A292:E292"/>
    <mergeCell ref="A293:F293"/>
    <mergeCell ref="B283:C283"/>
    <mergeCell ref="A279:F279"/>
    <mergeCell ref="B280:C280"/>
    <mergeCell ref="A254:F254"/>
    <mergeCell ref="A255:F255"/>
    <mergeCell ref="A259:E259"/>
    <mergeCell ref="B270:E270"/>
    <mergeCell ref="B268:F268"/>
    <mergeCell ref="B269:E269"/>
    <mergeCell ref="A261:E261"/>
    <mergeCell ref="A260:F260"/>
    <mergeCell ref="A258:B258"/>
    <mergeCell ref="D258:E258"/>
    <mergeCell ref="A263:F263"/>
    <mergeCell ref="B264:E264"/>
    <mergeCell ref="A266:E266"/>
    <mergeCell ref="B265:D265"/>
    <mergeCell ref="A230:F230"/>
    <mergeCell ref="A237:E237"/>
    <mergeCell ref="A249:F249"/>
    <mergeCell ref="A238:F238"/>
    <mergeCell ref="A239:F239"/>
    <mergeCell ref="A253:E253"/>
    <mergeCell ref="A247:E247"/>
    <mergeCell ref="A248:F248"/>
    <mergeCell ref="A228:E228"/>
    <mergeCell ref="A229:F229"/>
    <mergeCell ref="A202:F202"/>
    <mergeCell ref="A205:E205"/>
    <mergeCell ref="A207:F207"/>
    <mergeCell ref="A208:E208"/>
    <mergeCell ref="A223:F223"/>
    <mergeCell ref="A224:F224"/>
    <mergeCell ref="A210:F210"/>
    <mergeCell ref="A217:F217"/>
    <mergeCell ref="A222:E222"/>
    <mergeCell ref="A211:F211"/>
    <mergeCell ref="B216:F216"/>
    <mergeCell ref="A215:E215"/>
    <mergeCell ref="A169:F169"/>
    <mergeCell ref="A164:F164"/>
    <mergeCell ref="A163:E163"/>
    <mergeCell ref="A137:E137"/>
    <mergeCell ref="A143:E143"/>
    <mergeCell ref="A201:F201"/>
    <mergeCell ref="A193:E193"/>
    <mergeCell ref="A194:F194"/>
    <mergeCell ref="A195:F195"/>
    <mergeCell ref="A177:E177"/>
    <mergeCell ref="A199:E199"/>
    <mergeCell ref="A170:F170"/>
    <mergeCell ref="A191:E191"/>
    <mergeCell ref="A192:F192"/>
    <mergeCell ref="A180:F180"/>
    <mergeCell ref="A190:F190"/>
    <mergeCell ref="A189:E189"/>
    <mergeCell ref="A132:E132"/>
    <mergeCell ref="A135:E135"/>
    <mergeCell ref="A146:F146"/>
    <mergeCell ref="A150:E150"/>
    <mergeCell ref="A153:E153"/>
    <mergeCell ref="A155:E155"/>
    <mergeCell ref="A161:E161"/>
    <mergeCell ref="A165:E165"/>
    <mergeCell ref="A167:F167"/>
    <mergeCell ref="A101:E101"/>
    <mergeCell ref="A107:E107"/>
    <mergeCell ref="A110:F110"/>
    <mergeCell ref="A114:E114"/>
    <mergeCell ref="A96:E96"/>
    <mergeCell ref="A117:E117"/>
    <mergeCell ref="A119:E119"/>
    <mergeCell ref="A125:E125"/>
    <mergeCell ref="A128:F128"/>
    <mergeCell ref="A92:F92"/>
    <mergeCell ref="A70:E70"/>
    <mergeCell ref="A74:F74"/>
    <mergeCell ref="A78:E78"/>
    <mergeCell ref="A81:E81"/>
    <mergeCell ref="A58:E58"/>
    <mergeCell ref="A61:E61"/>
    <mergeCell ref="A72:F72"/>
    <mergeCell ref="A99:E99"/>
    <mergeCell ref="B281:C281"/>
    <mergeCell ref="B282:C282"/>
    <mergeCell ref="A1:F1"/>
    <mergeCell ref="A3:F3"/>
    <mergeCell ref="A11:E11"/>
    <mergeCell ref="A28:E28"/>
    <mergeCell ref="A17:E17"/>
    <mergeCell ref="A9:E9"/>
    <mergeCell ref="A6:E6"/>
    <mergeCell ref="A20:F20"/>
    <mergeCell ref="A35:F35"/>
    <mergeCell ref="A23:E23"/>
    <mergeCell ref="A26:E26"/>
    <mergeCell ref="A34:E34"/>
    <mergeCell ref="A37:F37"/>
    <mergeCell ref="A41:E41"/>
    <mergeCell ref="A44:E44"/>
    <mergeCell ref="A51:E51"/>
    <mergeCell ref="A54:F54"/>
    <mergeCell ref="A46:E46"/>
    <mergeCell ref="A63:E63"/>
    <mergeCell ref="A68:E68"/>
    <mergeCell ref="A83:E83"/>
    <mergeCell ref="A89:E89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98"/>
  <sheetViews>
    <sheetView topLeftCell="A286" workbookViewId="0">
      <selection activeCell="A237" sqref="A237:XFD237"/>
    </sheetView>
  </sheetViews>
  <sheetFormatPr defaultRowHeight="15" x14ac:dyDescent="0.25"/>
  <cols>
    <col min="2" max="2" width="41.28515625" bestFit="1" customWidth="1"/>
    <col min="3" max="3" width="15.5703125" bestFit="1" customWidth="1"/>
    <col min="4" max="4" width="10.85546875" bestFit="1" customWidth="1"/>
    <col min="5" max="5" width="17.5703125" bestFit="1" customWidth="1"/>
    <col min="6" max="6" width="15.7109375" bestFit="1" customWidth="1"/>
  </cols>
  <sheetData>
    <row r="1" spans="1:6" x14ac:dyDescent="0.25">
      <c r="A1" s="322" t="s">
        <v>0</v>
      </c>
      <c r="B1" s="322"/>
      <c r="C1" s="322"/>
      <c r="D1" s="322"/>
      <c r="E1" s="322"/>
      <c r="F1" s="322"/>
    </row>
    <row r="2" spans="1:6" x14ac:dyDescent="0.25">
      <c r="A2" s="166" t="s">
        <v>1</v>
      </c>
      <c r="B2" s="166" t="s">
        <v>2</v>
      </c>
      <c r="C2" s="166" t="s">
        <v>3</v>
      </c>
      <c r="D2" s="166" t="s">
        <v>4</v>
      </c>
      <c r="E2" s="166" t="s">
        <v>5</v>
      </c>
      <c r="F2" s="201" t="s">
        <v>6</v>
      </c>
    </row>
    <row r="3" spans="1:6" ht="14.45" x14ac:dyDescent="0.3">
      <c r="A3" s="323" t="s">
        <v>7</v>
      </c>
      <c r="B3" s="324"/>
      <c r="C3" s="324"/>
      <c r="D3" s="324"/>
      <c r="E3" s="324"/>
      <c r="F3" s="325"/>
    </row>
    <row r="4" spans="1:6" ht="14.45" x14ac:dyDescent="0.3">
      <c r="A4" s="152" t="s">
        <v>8</v>
      </c>
      <c r="B4" s="152" t="s">
        <v>9</v>
      </c>
      <c r="C4" s="194" t="s">
        <v>10</v>
      </c>
      <c r="D4" s="183">
        <v>220</v>
      </c>
      <c r="E4" s="153">
        <v>11.55</v>
      </c>
      <c r="F4" s="232">
        <v>2540</v>
      </c>
    </row>
    <row r="5" spans="1:6" ht="14.45" x14ac:dyDescent="0.3">
      <c r="A5" s="152" t="s">
        <v>11</v>
      </c>
      <c r="B5" s="152" t="s">
        <v>12</v>
      </c>
      <c r="C5" s="194" t="s">
        <v>13</v>
      </c>
      <c r="D5" s="234">
        <v>0.4</v>
      </c>
      <c r="E5" s="226">
        <v>1621</v>
      </c>
      <c r="F5" s="155">
        <v>648.4</v>
      </c>
    </row>
    <row r="6" spans="1:6" ht="14.45" x14ac:dyDescent="0.3">
      <c r="A6" s="332" t="s">
        <v>14</v>
      </c>
      <c r="B6" s="332"/>
      <c r="C6" s="332"/>
      <c r="D6" s="332"/>
      <c r="E6" s="332"/>
      <c r="F6" s="156">
        <v>3188.4</v>
      </c>
    </row>
    <row r="7" spans="1:6" ht="14.45" x14ac:dyDescent="0.3">
      <c r="A7" s="152" t="s">
        <v>15</v>
      </c>
      <c r="B7" s="152" t="s">
        <v>16</v>
      </c>
      <c r="C7" s="194" t="s">
        <v>10</v>
      </c>
      <c r="D7" s="183">
        <v>0.96</v>
      </c>
      <c r="E7" s="153">
        <v>17.329999999999998</v>
      </c>
      <c r="F7" s="155">
        <v>16.64</v>
      </c>
    </row>
    <row r="8" spans="1:6" ht="14.45" x14ac:dyDescent="0.3">
      <c r="A8" s="152" t="s">
        <v>17</v>
      </c>
      <c r="B8" s="152" t="s">
        <v>18</v>
      </c>
      <c r="C8" s="194" t="s">
        <v>10</v>
      </c>
      <c r="D8" s="183">
        <v>1.92</v>
      </c>
      <c r="E8" s="153">
        <v>23.1</v>
      </c>
      <c r="F8" s="155">
        <v>44.35</v>
      </c>
    </row>
    <row r="9" spans="1:6" ht="14.45" x14ac:dyDescent="0.3">
      <c r="A9" s="331" t="s">
        <v>14</v>
      </c>
      <c r="B9" s="331"/>
      <c r="C9" s="331"/>
      <c r="D9" s="331"/>
      <c r="E9" s="331"/>
      <c r="F9" s="157">
        <v>3249.39</v>
      </c>
    </row>
    <row r="10" spans="1:6" ht="14.45" x14ac:dyDescent="0.3">
      <c r="A10" s="152" t="s">
        <v>19</v>
      </c>
      <c r="B10" s="152" t="s">
        <v>20</v>
      </c>
      <c r="C10" s="194" t="s">
        <v>13</v>
      </c>
      <c r="D10" s="154">
        <v>0.70478640000000015</v>
      </c>
      <c r="E10" s="153">
        <v>2290.1258802960006</v>
      </c>
      <c r="F10" s="155">
        <v>2290.1258802960006</v>
      </c>
    </row>
    <row r="11" spans="1:6" x14ac:dyDescent="0.25">
      <c r="A11" s="326" t="s">
        <v>21</v>
      </c>
      <c r="B11" s="327"/>
      <c r="C11" s="327"/>
      <c r="D11" s="327"/>
      <c r="E11" s="328"/>
      <c r="F11" s="167">
        <v>5539.5158802960004</v>
      </c>
    </row>
    <row r="12" spans="1:6" x14ac:dyDescent="0.25">
      <c r="A12" s="152" t="s">
        <v>22</v>
      </c>
      <c r="B12" s="152" t="s">
        <v>23</v>
      </c>
      <c r="C12" s="194" t="s">
        <v>24</v>
      </c>
      <c r="D12" s="183">
        <v>7</v>
      </c>
      <c r="E12" s="153">
        <v>5539.5158802960004</v>
      </c>
      <c r="F12" s="155">
        <v>38776.620000000003</v>
      </c>
    </row>
    <row r="13" spans="1:6" x14ac:dyDescent="0.25">
      <c r="A13" s="152" t="s">
        <v>25</v>
      </c>
      <c r="B13" s="152" t="s">
        <v>26</v>
      </c>
      <c r="C13" s="194" t="s">
        <v>24</v>
      </c>
      <c r="D13" s="183">
        <v>2</v>
      </c>
      <c r="E13" s="153">
        <v>5539.5158802960004</v>
      </c>
      <c r="F13" s="155">
        <v>11079.03</v>
      </c>
    </row>
    <row r="14" spans="1:6" ht="14.45" x14ac:dyDescent="0.3">
      <c r="A14" s="152" t="s">
        <v>27</v>
      </c>
      <c r="B14" s="152" t="s">
        <v>28</v>
      </c>
      <c r="C14" s="194" t="s">
        <v>29</v>
      </c>
      <c r="D14" s="206">
        <v>549</v>
      </c>
      <c r="E14" s="280">
        <v>5.25</v>
      </c>
      <c r="F14" s="155">
        <v>1510.6499999999999</v>
      </c>
    </row>
    <row r="15" spans="1:6" x14ac:dyDescent="0.25">
      <c r="A15" s="152" t="s">
        <v>30</v>
      </c>
      <c r="B15" s="152" t="s">
        <v>31</v>
      </c>
      <c r="C15" s="194" t="s">
        <v>29</v>
      </c>
      <c r="D15" s="194">
        <v>279</v>
      </c>
      <c r="E15" s="279">
        <v>16.130000000000003</v>
      </c>
      <c r="F15" s="155">
        <v>4500.2700000000004</v>
      </c>
    </row>
    <row r="16" spans="1:6" ht="14.45" x14ac:dyDescent="0.3">
      <c r="A16" s="152" t="s">
        <v>32</v>
      </c>
      <c r="B16" s="152" t="s">
        <v>33</v>
      </c>
      <c r="C16" s="194" t="s">
        <v>24</v>
      </c>
      <c r="D16" s="194">
        <v>9</v>
      </c>
      <c r="E16" s="277">
        <v>17.462500000000002</v>
      </c>
      <c r="F16" s="155">
        <v>157.16</v>
      </c>
    </row>
    <row r="17" spans="1:6" ht="14.45" x14ac:dyDescent="0.3">
      <c r="A17" s="330" t="s">
        <v>34</v>
      </c>
      <c r="B17" s="330"/>
      <c r="C17" s="330"/>
      <c r="D17" s="330"/>
      <c r="E17" s="330"/>
      <c r="F17" s="168">
        <v>56023.73000000001</v>
      </c>
    </row>
    <row r="18" spans="1:6" thickBot="1" x14ac:dyDescent="0.35">
      <c r="A18" s="158"/>
      <c r="B18" s="158"/>
      <c r="C18" s="158"/>
      <c r="D18" s="158"/>
      <c r="E18" s="158"/>
      <c r="F18" s="159"/>
    </row>
    <row r="19" spans="1:6" x14ac:dyDescent="0.25">
      <c r="A19" s="169" t="s">
        <v>1</v>
      </c>
      <c r="B19" s="170" t="s">
        <v>2</v>
      </c>
      <c r="C19" s="170" t="s">
        <v>3</v>
      </c>
      <c r="D19" s="170" t="s">
        <v>4</v>
      </c>
      <c r="E19" s="170" t="s">
        <v>5</v>
      </c>
      <c r="F19" s="202" t="s">
        <v>6</v>
      </c>
    </row>
    <row r="20" spans="1:6" ht="14.45" x14ac:dyDescent="0.3">
      <c r="A20" s="329" t="s">
        <v>35</v>
      </c>
      <c r="B20" s="327"/>
      <c r="C20" s="327"/>
      <c r="D20" s="327"/>
      <c r="E20" s="327"/>
      <c r="F20" s="333"/>
    </row>
    <row r="21" spans="1:6" ht="14.45" x14ac:dyDescent="0.3">
      <c r="A21" s="171" t="s">
        <v>36</v>
      </c>
      <c r="B21" s="152" t="s">
        <v>9</v>
      </c>
      <c r="C21" s="194" t="s">
        <v>10</v>
      </c>
      <c r="D21" s="183">
        <v>220</v>
      </c>
      <c r="E21" s="153">
        <v>8.3699999999999992</v>
      </c>
      <c r="F21" s="278">
        <v>1842</v>
      </c>
    </row>
    <row r="22" spans="1:6" ht="14.45" x14ac:dyDescent="0.3">
      <c r="A22" s="171" t="s">
        <v>37</v>
      </c>
      <c r="B22" s="152" t="s">
        <v>12</v>
      </c>
      <c r="C22" s="194" t="s">
        <v>13</v>
      </c>
      <c r="D22" s="233">
        <v>0.4</v>
      </c>
      <c r="E22" s="226">
        <v>1621</v>
      </c>
      <c r="F22" s="155">
        <v>648.4</v>
      </c>
    </row>
    <row r="23" spans="1:6" ht="14.45" x14ac:dyDescent="0.3">
      <c r="A23" s="335" t="s">
        <v>14</v>
      </c>
      <c r="B23" s="336"/>
      <c r="C23" s="336"/>
      <c r="D23" s="336"/>
      <c r="E23" s="336"/>
      <c r="F23" s="156">
        <v>2490.4</v>
      </c>
    </row>
    <row r="24" spans="1:6" ht="14.45" x14ac:dyDescent="0.3">
      <c r="A24" s="171" t="s">
        <v>38</v>
      </c>
      <c r="B24" s="152" t="s">
        <v>16</v>
      </c>
      <c r="C24" s="194" t="s">
        <v>10</v>
      </c>
      <c r="D24" s="183">
        <v>1.1299999999999999</v>
      </c>
      <c r="E24" s="153">
        <v>12.56</v>
      </c>
      <c r="F24" s="155">
        <v>14.19</v>
      </c>
    </row>
    <row r="25" spans="1:6" ht="14.45" x14ac:dyDescent="0.3">
      <c r="A25" s="171" t="s">
        <v>39</v>
      </c>
      <c r="B25" s="152" t="s">
        <v>18</v>
      </c>
      <c r="C25" s="194" t="s">
        <v>10</v>
      </c>
      <c r="D25" s="183">
        <v>2.2599999999999998</v>
      </c>
      <c r="E25" s="153">
        <v>16.739999999999998</v>
      </c>
      <c r="F25" s="155">
        <v>37.83</v>
      </c>
    </row>
    <row r="26" spans="1:6" ht="14.45" x14ac:dyDescent="0.3">
      <c r="A26" s="337" t="s">
        <v>14</v>
      </c>
      <c r="B26" s="338"/>
      <c r="C26" s="338"/>
      <c r="D26" s="338"/>
      <c r="E26" s="339"/>
      <c r="F26" s="157">
        <v>2542.42</v>
      </c>
    </row>
    <row r="27" spans="1:6" ht="14.45" x14ac:dyDescent="0.3">
      <c r="A27" s="171" t="s">
        <v>40</v>
      </c>
      <c r="B27" s="152" t="s">
        <v>20</v>
      </c>
      <c r="C27" s="194" t="s">
        <v>13</v>
      </c>
      <c r="D27" s="154">
        <v>0.70478640000000015</v>
      </c>
      <c r="E27" s="153">
        <v>1791.8630390880005</v>
      </c>
      <c r="F27" s="155">
        <v>1791.8630390880005</v>
      </c>
    </row>
    <row r="28" spans="1:6" x14ac:dyDescent="0.25">
      <c r="A28" s="329" t="s">
        <v>41</v>
      </c>
      <c r="B28" s="327"/>
      <c r="C28" s="327"/>
      <c r="D28" s="327"/>
      <c r="E28" s="328"/>
      <c r="F28" s="167">
        <v>4334.2830390880008</v>
      </c>
    </row>
    <row r="29" spans="1:6" x14ac:dyDescent="0.25">
      <c r="A29" s="171" t="s">
        <v>42</v>
      </c>
      <c r="B29" s="152" t="s">
        <v>43</v>
      </c>
      <c r="C29" s="194" t="s">
        <v>24</v>
      </c>
      <c r="D29" s="183">
        <v>13</v>
      </c>
      <c r="E29" s="153">
        <v>4334.2830390880008</v>
      </c>
      <c r="F29" s="155">
        <v>56345.68</v>
      </c>
    </row>
    <row r="30" spans="1:6" x14ac:dyDescent="0.25">
      <c r="A30" s="171" t="s">
        <v>44</v>
      </c>
      <c r="B30" s="152" t="s">
        <v>45</v>
      </c>
      <c r="C30" s="194" t="s">
        <v>24</v>
      </c>
      <c r="D30" s="183">
        <v>2</v>
      </c>
      <c r="E30" s="153">
        <v>4334.2830390880008</v>
      </c>
      <c r="F30" s="155">
        <v>8668.57</v>
      </c>
    </row>
    <row r="31" spans="1:6" ht="14.45" x14ac:dyDescent="0.3">
      <c r="A31" s="171" t="s">
        <v>46</v>
      </c>
      <c r="B31" s="152" t="s">
        <v>28</v>
      </c>
      <c r="C31" s="194" t="s">
        <v>29</v>
      </c>
      <c r="D31" s="206">
        <v>915</v>
      </c>
      <c r="E31" s="280">
        <v>5.25</v>
      </c>
      <c r="F31" s="155">
        <v>3145.95</v>
      </c>
    </row>
    <row r="32" spans="1:6" x14ac:dyDescent="0.25">
      <c r="A32" s="171" t="s">
        <v>47</v>
      </c>
      <c r="B32" s="152" t="s">
        <v>31</v>
      </c>
      <c r="C32" s="194" t="s">
        <v>29</v>
      </c>
      <c r="D32" s="194">
        <v>465</v>
      </c>
      <c r="E32" s="279">
        <v>16.130000000000003</v>
      </c>
      <c r="F32" s="155">
        <v>7500.4500000000016</v>
      </c>
    </row>
    <row r="33" spans="1:6" ht="14.45" x14ac:dyDescent="0.3">
      <c r="A33" s="171" t="s">
        <v>48</v>
      </c>
      <c r="B33" s="152" t="s">
        <v>33</v>
      </c>
      <c r="C33" s="194" t="s">
        <v>24</v>
      </c>
      <c r="D33" s="194">
        <v>15</v>
      </c>
      <c r="E33" s="277">
        <v>12.66375</v>
      </c>
      <c r="F33" s="155">
        <v>189.96</v>
      </c>
    </row>
    <row r="34" spans="1:6" thickBot="1" x14ac:dyDescent="0.35">
      <c r="A34" s="340" t="s">
        <v>49</v>
      </c>
      <c r="B34" s="341"/>
      <c r="C34" s="341"/>
      <c r="D34" s="341"/>
      <c r="E34" s="341"/>
      <c r="F34" s="173">
        <v>75850.61</v>
      </c>
    </row>
    <row r="35" spans="1:6" thickBot="1" x14ac:dyDescent="0.35">
      <c r="A35" s="334"/>
      <c r="B35" s="334"/>
      <c r="C35" s="334"/>
      <c r="D35" s="334"/>
      <c r="E35" s="334"/>
      <c r="F35" s="334"/>
    </row>
    <row r="36" spans="1:6" x14ac:dyDescent="0.25">
      <c r="A36" s="169" t="s">
        <v>1</v>
      </c>
      <c r="B36" s="170" t="s">
        <v>2</v>
      </c>
      <c r="C36" s="170" t="s">
        <v>3</v>
      </c>
      <c r="D36" s="170" t="s">
        <v>4</v>
      </c>
      <c r="E36" s="170" t="s">
        <v>5</v>
      </c>
      <c r="F36" s="202" t="s">
        <v>6</v>
      </c>
    </row>
    <row r="37" spans="1:6" ht="14.45" x14ac:dyDescent="0.3">
      <c r="A37" s="342" t="s">
        <v>50</v>
      </c>
      <c r="B37" s="343"/>
      <c r="C37" s="343"/>
      <c r="D37" s="343"/>
      <c r="E37" s="343"/>
      <c r="F37" s="344"/>
    </row>
    <row r="38" spans="1:6" ht="14.45" x14ac:dyDescent="0.3">
      <c r="A38" s="171" t="s">
        <v>51</v>
      </c>
      <c r="B38" s="152" t="s">
        <v>9</v>
      </c>
      <c r="C38" s="194" t="s">
        <v>10</v>
      </c>
      <c r="D38" s="183">
        <v>220</v>
      </c>
      <c r="E38" s="153">
        <v>11.55</v>
      </c>
      <c r="F38" s="235">
        <v>2540</v>
      </c>
    </row>
    <row r="39" spans="1:6" ht="14.45" x14ac:dyDescent="0.3">
      <c r="A39" s="171" t="s">
        <v>52</v>
      </c>
      <c r="B39" s="152" t="s">
        <v>53</v>
      </c>
      <c r="C39" s="194" t="s">
        <v>13</v>
      </c>
      <c r="D39" s="237">
        <v>0.11111111111111109</v>
      </c>
      <c r="E39" s="153">
        <v>13.86</v>
      </c>
      <c r="F39" s="238">
        <v>36.96</v>
      </c>
    </row>
    <row r="40" spans="1:6" ht="14.45" x14ac:dyDescent="0.3">
      <c r="A40" s="171" t="s">
        <v>52</v>
      </c>
      <c r="B40" s="152" t="s">
        <v>12</v>
      </c>
      <c r="C40" s="194" t="s">
        <v>13</v>
      </c>
      <c r="D40" s="236">
        <v>0.4</v>
      </c>
      <c r="E40" s="226">
        <v>1621</v>
      </c>
      <c r="F40" s="156">
        <v>648.4</v>
      </c>
    </row>
    <row r="41" spans="1:6" ht="14.45" x14ac:dyDescent="0.3">
      <c r="A41" s="335" t="s">
        <v>14</v>
      </c>
      <c r="B41" s="336"/>
      <c r="C41" s="336"/>
      <c r="D41" s="336"/>
      <c r="E41" s="336"/>
      <c r="F41" s="155">
        <v>3225.36</v>
      </c>
    </row>
    <row r="42" spans="1:6" ht="14.45" x14ac:dyDescent="0.3">
      <c r="A42" s="171" t="s">
        <v>54</v>
      </c>
      <c r="B42" s="152" t="s">
        <v>16</v>
      </c>
      <c r="C42" s="194" t="s">
        <v>10</v>
      </c>
      <c r="D42" s="183">
        <v>0.96</v>
      </c>
      <c r="E42" s="153">
        <v>17.329999999999998</v>
      </c>
      <c r="F42" s="155">
        <v>16.64</v>
      </c>
    </row>
    <row r="43" spans="1:6" ht="14.45" x14ac:dyDescent="0.3">
      <c r="A43" s="171" t="s">
        <v>55</v>
      </c>
      <c r="B43" s="152" t="s">
        <v>18</v>
      </c>
      <c r="C43" s="194" t="s">
        <v>10</v>
      </c>
      <c r="D43" s="183">
        <v>1.92</v>
      </c>
      <c r="E43" s="153">
        <v>27.72</v>
      </c>
      <c r="F43" s="155">
        <v>53.22</v>
      </c>
    </row>
    <row r="44" spans="1:6" ht="14.45" x14ac:dyDescent="0.3">
      <c r="A44" s="335" t="s">
        <v>14</v>
      </c>
      <c r="B44" s="336"/>
      <c r="C44" s="336"/>
      <c r="D44" s="336"/>
      <c r="E44" s="336"/>
      <c r="F44" s="155">
        <v>3295.22</v>
      </c>
    </row>
    <row r="45" spans="1:6" ht="14.45" x14ac:dyDescent="0.3">
      <c r="A45" s="171" t="s">
        <v>56</v>
      </c>
      <c r="B45" s="152" t="s">
        <v>20</v>
      </c>
      <c r="C45" s="194" t="s">
        <v>13</v>
      </c>
      <c r="D45" s="154">
        <v>0.70478640000000015</v>
      </c>
      <c r="E45" s="153">
        <v>2322.4262410080005</v>
      </c>
      <c r="F45" s="167">
        <v>2322.4262410080005</v>
      </c>
    </row>
    <row r="46" spans="1:6" x14ac:dyDescent="0.25">
      <c r="A46" s="347" t="s">
        <v>57</v>
      </c>
      <c r="B46" s="348"/>
      <c r="C46" s="348"/>
      <c r="D46" s="348"/>
      <c r="E46" s="349"/>
      <c r="F46" s="231">
        <v>5617.6462410080003</v>
      </c>
    </row>
    <row r="47" spans="1:6" x14ac:dyDescent="0.25">
      <c r="A47" s="171" t="s">
        <v>58</v>
      </c>
      <c r="B47" s="152" t="s">
        <v>23</v>
      </c>
      <c r="C47" s="194" t="s">
        <v>24</v>
      </c>
      <c r="D47" s="183">
        <v>2</v>
      </c>
      <c r="E47" s="153">
        <v>5617.6462410080003</v>
      </c>
      <c r="F47" s="155">
        <v>11235.29</v>
      </c>
    </row>
    <row r="48" spans="1:6" ht="14.45" x14ac:dyDescent="0.3">
      <c r="A48" s="171" t="s">
        <v>59</v>
      </c>
      <c r="B48" s="152" t="s">
        <v>60</v>
      </c>
      <c r="C48" s="194" t="s">
        <v>29</v>
      </c>
      <c r="D48" s="206">
        <v>122</v>
      </c>
      <c r="E48" s="280">
        <v>5.25</v>
      </c>
      <c r="F48" s="155">
        <v>335.7</v>
      </c>
    </row>
    <row r="49" spans="1:6" x14ac:dyDescent="0.25">
      <c r="A49" s="171" t="s">
        <v>61</v>
      </c>
      <c r="B49" s="152" t="s">
        <v>62</v>
      </c>
      <c r="C49" s="194" t="s">
        <v>29</v>
      </c>
      <c r="D49" s="194">
        <v>62</v>
      </c>
      <c r="E49" s="279">
        <v>16.130000000000003</v>
      </c>
      <c r="F49" s="155">
        <v>1000.06</v>
      </c>
    </row>
    <row r="50" spans="1:6" thickBot="1" x14ac:dyDescent="0.35">
      <c r="A50" s="171" t="s">
        <v>63</v>
      </c>
      <c r="B50" s="152" t="s">
        <v>33</v>
      </c>
      <c r="C50" s="194" t="s">
        <v>24</v>
      </c>
      <c r="D50" s="194">
        <v>2</v>
      </c>
      <c r="E50" s="277">
        <v>17.462500000000002</v>
      </c>
      <c r="F50" s="239">
        <v>34.93</v>
      </c>
    </row>
    <row r="51" spans="1:6" thickBot="1" x14ac:dyDescent="0.35">
      <c r="A51" s="340" t="s">
        <v>64</v>
      </c>
      <c r="B51" s="341"/>
      <c r="C51" s="341"/>
      <c r="D51" s="341"/>
      <c r="E51" s="341"/>
      <c r="F51" s="173">
        <v>12605.980000000001</v>
      </c>
    </row>
    <row r="52" spans="1:6" thickBot="1" x14ac:dyDescent="0.35">
      <c r="A52" s="151"/>
      <c r="B52" s="151"/>
      <c r="C52" s="151"/>
      <c r="D52" s="151"/>
      <c r="E52" s="151"/>
      <c r="F52" s="151"/>
    </row>
    <row r="53" spans="1:6" x14ac:dyDescent="0.25">
      <c r="A53" s="169" t="s">
        <v>1</v>
      </c>
      <c r="B53" s="170" t="s">
        <v>2</v>
      </c>
      <c r="C53" s="170" t="s">
        <v>3</v>
      </c>
      <c r="D53" s="170" t="s">
        <v>4</v>
      </c>
      <c r="E53" s="170" t="s">
        <v>5</v>
      </c>
      <c r="F53" s="202" t="s">
        <v>6</v>
      </c>
    </row>
    <row r="54" spans="1:6" ht="14.45" x14ac:dyDescent="0.3">
      <c r="A54" s="342" t="s">
        <v>65</v>
      </c>
      <c r="B54" s="345"/>
      <c r="C54" s="345"/>
      <c r="D54" s="345"/>
      <c r="E54" s="345"/>
      <c r="F54" s="346"/>
    </row>
    <row r="55" spans="1:6" ht="14.45" x14ac:dyDescent="0.3">
      <c r="A55" s="171" t="s">
        <v>66</v>
      </c>
      <c r="B55" s="152" t="s">
        <v>9</v>
      </c>
      <c r="C55" s="194" t="s">
        <v>10</v>
      </c>
      <c r="D55" s="183">
        <v>220</v>
      </c>
      <c r="E55" s="153">
        <v>8.3699999999999992</v>
      </c>
      <c r="F55" s="235">
        <v>1842</v>
      </c>
    </row>
    <row r="56" spans="1:6" ht="14.45" x14ac:dyDescent="0.3">
      <c r="A56" s="171" t="s">
        <v>66</v>
      </c>
      <c r="B56" s="152" t="s">
        <v>53</v>
      </c>
      <c r="C56" s="194" t="s">
        <v>13</v>
      </c>
      <c r="D56" s="237">
        <v>0.11111111111111109</v>
      </c>
      <c r="E56" s="153">
        <v>10.039999999999999</v>
      </c>
      <c r="F56" s="238">
        <v>26.77</v>
      </c>
    </row>
    <row r="57" spans="1:6" ht="14.45" x14ac:dyDescent="0.3">
      <c r="A57" s="171" t="s">
        <v>67</v>
      </c>
      <c r="B57" s="152" t="s">
        <v>12</v>
      </c>
      <c r="C57" s="194" t="s">
        <v>13</v>
      </c>
      <c r="D57" s="233">
        <v>0.4</v>
      </c>
      <c r="E57" s="226">
        <v>1621</v>
      </c>
      <c r="F57" s="156">
        <v>648.4</v>
      </c>
    </row>
    <row r="58" spans="1:6" ht="14.45" x14ac:dyDescent="0.3">
      <c r="A58" s="335" t="s">
        <v>14</v>
      </c>
      <c r="B58" s="336"/>
      <c r="C58" s="336"/>
      <c r="D58" s="336"/>
      <c r="E58" s="336"/>
      <c r="F58" s="155">
        <v>2517.17</v>
      </c>
    </row>
    <row r="59" spans="1:6" ht="14.45" x14ac:dyDescent="0.3">
      <c r="A59" s="171" t="s">
        <v>68</v>
      </c>
      <c r="B59" s="152" t="s">
        <v>16</v>
      </c>
      <c r="C59" s="194" t="s">
        <v>10</v>
      </c>
      <c r="D59" s="183">
        <v>1.1299999999999999</v>
      </c>
      <c r="E59" s="153">
        <v>12.56</v>
      </c>
      <c r="F59" s="155">
        <v>14.19</v>
      </c>
    </row>
    <row r="60" spans="1:6" ht="14.45" x14ac:dyDescent="0.3">
      <c r="A60" s="171" t="s">
        <v>69</v>
      </c>
      <c r="B60" s="152" t="s">
        <v>18</v>
      </c>
      <c r="C60" s="194" t="s">
        <v>10</v>
      </c>
      <c r="D60" s="183">
        <v>2.2599999999999998</v>
      </c>
      <c r="E60" s="153">
        <v>20.079999999999998</v>
      </c>
      <c r="F60" s="155">
        <v>45.38</v>
      </c>
    </row>
    <row r="61" spans="1:6" ht="14.45" x14ac:dyDescent="0.3">
      <c r="A61" s="335" t="s">
        <v>14</v>
      </c>
      <c r="B61" s="336"/>
      <c r="C61" s="336"/>
      <c r="D61" s="336"/>
      <c r="E61" s="336"/>
      <c r="F61" s="155">
        <v>2576.7400000000002</v>
      </c>
    </row>
    <row r="62" spans="1:6" ht="14.45" x14ac:dyDescent="0.3">
      <c r="A62" s="171" t="s">
        <v>70</v>
      </c>
      <c r="B62" s="152" t="s">
        <v>20</v>
      </c>
      <c r="C62" s="194" t="s">
        <v>13</v>
      </c>
      <c r="D62" s="154">
        <v>0.70478640000000015</v>
      </c>
      <c r="E62" s="153">
        <v>1816.0513083360006</v>
      </c>
      <c r="F62" s="282">
        <v>1816.0513083360006</v>
      </c>
    </row>
    <row r="63" spans="1:6" x14ac:dyDescent="0.25">
      <c r="A63" s="347" t="s">
        <v>71</v>
      </c>
      <c r="B63" s="348"/>
      <c r="C63" s="348"/>
      <c r="D63" s="348"/>
      <c r="E63" s="349"/>
      <c r="F63" s="167">
        <v>4392.7913083360008</v>
      </c>
    </row>
    <row r="64" spans="1:6" x14ac:dyDescent="0.25">
      <c r="A64" s="171" t="s">
        <v>72</v>
      </c>
      <c r="B64" s="152" t="s">
        <v>43</v>
      </c>
      <c r="C64" s="194" t="s">
        <v>24</v>
      </c>
      <c r="D64" s="183">
        <v>4</v>
      </c>
      <c r="E64" s="153">
        <v>4392.7913083360008</v>
      </c>
      <c r="F64" s="155">
        <v>17571.169999999998</v>
      </c>
    </row>
    <row r="65" spans="1:6" ht="14.45" x14ac:dyDescent="0.3">
      <c r="A65" s="171" t="s">
        <v>73</v>
      </c>
      <c r="B65" s="152" t="s">
        <v>60</v>
      </c>
      <c r="C65" s="194" t="s">
        <v>29</v>
      </c>
      <c r="D65" s="206">
        <v>208</v>
      </c>
      <c r="E65" s="280">
        <v>5.25</v>
      </c>
      <c r="F65" s="155">
        <v>649.92000000000007</v>
      </c>
    </row>
    <row r="66" spans="1:6" x14ac:dyDescent="0.25">
      <c r="A66" s="171" t="s">
        <v>74</v>
      </c>
      <c r="B66" s="152" t="s">
        <v>62</v>
      </c>
      <c r="C66" s="194" t="s">
        <v>29</v>
      </c>
      <c r="D66" s="194">
        <v>124</v>
      </c>
      <c r="E66" s="279">
        <v>16.130000000000003</v>
      </c>
      <c r="F66" s="155">
        <v>2000.12</v>
      </c>
    </row>
    <row r="67" spans="1:6" thickBot="1" x14ac:dyDescent="0.35">
      <c r="A67" s="171" t="s">
        <v>75</v>
      </c>
      <c r="B67" s="152" t="s">
        <v>33</v>
      </c>
      <c r="C67" s="194" t="s">
        <v>24</v>
      </c>
      <c r="D67" s="194">
        <v>4</v>
      </c>
      <c r="E67" s="277">
        <v>12.66375</v>
      </c>
      <c r="F67" s="239">
        <v>50.66</v>
      </c>
    </row>
    <row r="68" spans="1:6" ht="14.45" x14ac:dyDescent="0.3">
      <c r="A68" s="350" t="s">
        <v>76</v>
      </c>
      <c r="B68" s="350"/>
      <c r="C68" s="350"/>
      <c r="D68" s="350"/>
      <c r="E68" s="350"/>
      <c r="F68" s="207">
        <v>20271.869999999995</v>
      </c>
    </row>
    <row r="69" spans="1:6" ht="14.45" x14ac:dyDescent="0.3">
      <c r="A69" s="185"/>
      <c r="B69" s="185"/>
      <c r="C69" s="185"/>
      <c r="D69" s="185"/>
      <c r="E69" s="185"/>
      <c r="F69" s="186"/>
    </row>
    <row r="70" spans="1:6" x14ac:dyDescent="0.25">
      <c r="A70" s="356" t="s">
        <v>77</v>
      </c>
      <c r="B70" s="356"/>
      <c r="C70" s="356"/>
      <c r="D70" s="356"/>
      <c r="E70" s="356"/>
      <c r="F70" s="240">
        <v>164752.19000000003</v>
      </c>
    </row>
    <row r="71" spans="1:6" ht="14.45" x14ac:dyDescent="0.3">
      <c r="A71" s="198"/>
      <c r="B71" s="198"/>
      <c r="C71" s="198"/>
      <c r="D71" s="198"/>
      <c r="E71" s="198"/>
      <c r="F71" s="209"/>
    </row>
    <row r="72" spans="1:6" x14ac:dyDescent="0.25">
      <c r="A72" s="343" t="s">
        <v>78</v>
      </c>
      <c r="B72" s="343"/>
      <c r="C72" s="343"/>
      <c r="D72" s="343"/>
      <c r="E72" s="343"/>
      <c r="F72" s="343"/>
    </row>
    <row r="73" spans="1:6" x14ac:dyDescent="0.25">
      <c r="A73" s="176" t="s">
        <v>1</v>
      </c>
      <c r="B73" s="175" t="s">
        <v>2</v>
      </c>
      <c r="C73" s="175" t="s">
        <v>3</v>
      </c>
      <c r="D73" s="175" t="s">
        <v>4</v>
      </c>
      <c r="E73" s="175" t="s">
        <v>5</v>
      </c>
      <c r="F73" s="177" t="s">
        <v>6</v>
      </c>
    </row>
    <row r="74" spans="1:6" ht="14.45" x14ac:dyDescent="0.3">
      <c r="A74" s="342" t="s">
        <v>79</v>
      </c>
      <c r="B74" s="343"/>
      <c r="C74" s="343"/>
      <c r="D74" s="343"/>
      <c r="E74" s="343"/>
      <c r="F74" s="344"/>
    </row>
    <row r="75" spans="1:6" ht="14.45" x14ac:dyDescent="0.3">
      <c r="A75" s="171" t="s">
        <v>80</v>
      </c>
      <c r="B75" s="152" t="s">
        <v>9</v>
      </c>
      <c r="C75" s="194" t="s">
        <v>10</v>
      </c>
      <c r="D75" s="183">
        <v>220</v>
      </c>
      <c r="E75" s="153">
        <v>8.69</v>
      </c>
      <c r="F75" s="278">
        <v>1910.81</v>
      </c>
    </row>
    <row r="76" spans="1:6" ht="14.45" x14ac:dyDescent="0.3">
      <c r="A76" s="171" t="s">
        <v>81</v>
      </c>
      <c r="B76" s="152" t="s">
        <v>82</v>
      </c>
      <c r="C76" s="194" t="s">
        <v>13</v>
      </c>
      <c r="D76" s="233">
        <v>7.0000000000000007E-2</v>
      </c>
      <c r="E76" s="153">
        <v>133.76</v>
      </c>
      <c r="F76" s="238">
        <v>133.76</v>
      </c>
    </row>
    <row r="77" spans="1:6" ht="14.45" x14ac:dyDescent="0.3">
      <c r="A77" s="171" t="s">
        <v>83</v>
      </c>
      <c r="B77" s="152" t="s">
        <v>12</v>
      </c>
      <c r="C77" s="194" t="s">
        <v>13</v>
      </c>
      <c r="D77" s="233">
        <v>0</v>
      </c>
      <c r="E77" s="226">
        <v>1621</v>
      </c>
      <c r="F77" s="156">
        <v>0</v>
      </c>
    </row>
    <row r="78" spans="1:6" ht="14.45" x14ac:dyDescent="0.3">
      <c r="A78" s="335" t="s">
        <v>14</v>
      </c>
      <c r="B78" s="336"/>
      <c r="C78" s="336"/>
      <c r="D78" s="336"/>
      <c r="E78" s="336"/>
      <c r="F78" s="231">
        <v>2044.57</v>
      </c>
    </row>
    <row r="79" spans="1:6" ht="14.45" x14ac:dyDescent="0.3">
      <c r="A79" s="171" t="s">
        <v>84</v>
      </c>
      <c r="B79" s="152" t="s">
        <v>16</v>
      </c>
      <c r="C79" s="194" t="s">
        <v>10</v>
      </c>
      <c r="D79" s="183">
        <v>0</v>
      </c>
      <c r="E79" s="153">
        <v>13.04</v>
      </c>
      <c r="F79" s="155">
        <v>0</v>
      </c>
    </row>
    <row r="80" spans="1:6" ht="14.45" x14ac:dyDescent="0.3">
      <c r="A80" s="171" t="s">
        <v>85</v>
      </c>
      <c r="B80" s="152" t="s">
        <v>18</v>
      </c>
      <c r="C80" s="194" t="s">
        <v>10</v>
      </c>
      <c r="D80" s="183">
        <v>0</v>
      </c>
      <c r="E80" s="153">
        <v>267.52</v>
      </c>
      <c r="F80" s="155">
        <v>0</v>
      </c>
    </row>
    <row r="81" spans="1:6" ht="14.45" x14ac:dyDescent="0.3">
      <c r="A81" s="335" t="s">
        <v>14</v>
      </c>
      <c r="B81" s="336"/>
      <c r="C81" s="336"/>
      <c r="D81" s="336"/>
      <c r="E81" s="336"/>
      <c r="F81" s="155">
        <v>2044.57</v>
      </c>
    </row>
    <row r="82" spans="1:6" ht="14.45" x14ac:dyDescent="0.3">
      <c r="A82" s="171" t="s">
        <v>86</v>
      </c>
      <c r="B82" s="152" t="s">
        <v>20</v>
      </c>
      <c r="C82" s="194" t="s">
        <v>13</v>
      </c>
      <c r="D82" s="154">
        <v>0.70478640000000015</v>
      </c>
      <c r="E82" s="153">
        <v>1440.9851298480003</v>
      </c>
      <c r="F82" s="241">
        <v>1440.9851298480003</v>
      </c>
    </row>
    <row r="83" spans="1:6" x14ac:dyDescent="0.25">
      <c r="A83" s="351" t="s">
        <v>87</v>
      </c>
      <c r="B83" s="352"/>
      <c r="C83" s="352"/>
      <c r="D83" s="352"/>
      <c r="E83" s="353"/>
      <c r="F83" s="174">
        <v>3485.5551298480004</v>
      </c>
    </row>
    <row r="84" spans="1:6" x14ac:dyDescent="0.25">
      <c r="A84" s="171" t="s">
        <v>88</v>
      </c>
      <c r="B84" s="152" t="s">
        <v>89</v>
      </c>
      <c r="C84" s="194" t="s">
        <v>24</v>
      </c>
      <c r="D84" s="183">
        <v>1</v>
      </c>
      <c r="E84" s="153">
        <v>3485.5551298480004</v>
      </c>
      <c r="F84" s="155">
        <v>3485.56</v>
      </c>
    </row>
    <row r="85" spans="1:6" x14ac:dyDescent="0.25">
      <c r="A85" s="171" t="s">
        <v>90</v>
      </c>
      <c r="B85" s="152" t="s">
        <v>45</v>
      </c>
      <c r="C85" s="194" t="s">
        <v>24</v>
      </c>
      <c r="D85" s="183">
        <v>0</v>
      </c>
      <c r="E85" s="153">
        <v>3485.5551298480004</v>
      </c>
      <c r="F85" s="155">
        <v>0</v>
      </c>
    </row>
    <row r="86" spans="1:6" ht="14.45" x14ac:dyDescent="0.3">
      <c r="A86" s="171" t="s">
        <v>91</v>
      </c>
      <c r="B86" s="152" t="s">
        <v>60</v>
      </c>
      <c r="C86" s="194" t="s">
        <v>29</v>
      </c>
      <c r="D86" s="206">
        <v>52</v>
      </c>
      <c r="E86" s="280">
        <v>4.9000000000000004</v>
      </c>
      <c r="F86" s="155">
        <v>140.15140000000002</v>
      </c>
    </row>
    <row r="87" spans="1:6" x14ac:dyDescent="0.25">
      <c r="A87" s="171" t="s">
        <v>92</v>
      </c>
      <c r="B87" s="152" t="s">
        <v>62</v>
      </c>
      <c r="C87" s="194" t="s">
        <v>29</v>
      </c>
      <c r="D87" s="194">
        <v>26</v>
      </c>
      <c r="E87" s="280">
        <v>32.67</v>
      </c>
      <c r="F87" s="155">
        <v>849.42</v>
      </c>
    </row>
    <row r="88" spans="1:6" thickBot="1" x14ac:dyDescent="0.35">
      <c r="A88" s="171" t="s">
        <v>93</v>
      </c>
      <c r="B88" s="152" t="s">
        <v>33</v>
      </c>
      <c r="C88" s="194" t="s">
        <v>24</v>
      </c>
      <c r="D88" s="194">
        <v>1</v>
      </c>
      <c r="E88" s="280">
        <v>28662.149999999998</v>
      </c>
      <c r="F88" s="239">
        <v>28662.15</v>
      </c>
    </row>
    <row r="89" spans="1:6" thickBot="1" x14ac:dyDescent="0.35">
      <c r="A89" s="354" t="s">
        <v>94</v>
      </c>
      <c r="B89" s="355"/>
      <c r="C89" s="355"/>
      <c r="D89" s="355"/>
      <c r="E89" s="355"/>
      <c r="F89" s="187">
        <v>33137.2814</v>
      </c>
    </row>
    <row r="90" spans="1:6" thickBot="1" x14ac:dyDescent="0.35">
      <c r="A90" s="198"/>
      <c r="B90" s="198"/>
      <c r="C90" s="198"/>
      <c r="D90" s="198"/>
      <c r="E90" s="198"/>
      <c r="F90" s="209"/>
    </row>
    <row r="91" spans="1:6" x14ac:dyDescent="0.25">
      <c r="A91" s="169" t="s">
        <v>1</v>
      </c>
      <c r="B91" s="170" t="s">
        <v>2</v>
      </c>
      <c r="C91" s="170" t="s">
        <v>3</v>
      </c>
      <c r="D91" s="170" t="s">
        <v>4</v>
      </c>
      <c r="E91" s="170" t="s">
        <v>5</v>
      </c>
      <c r="F91" s="202" t="s">
        <v>6</v>
      </c>
    </row>
    <row r="92" spans="1:6" x14ac:dyDescent="0.25">
      <c r="A92" s="342" t="s">
        <v>95</v>
      </c>
      <c r="B92" s="343"/>
      <c r="C92" s="343"/>
      <c r="D92" s="343"/>
      <c r="E92" s="343"/>
      <c r="F92" s="344"/>
    </row>
    <row r="93" spans="1:6" ht="14.45" x14ac:dyDescent="0.3">
      <c r="A93" s="171" t="s">
        <v>96</v>
      </c>
      <c r="B93" s="152" t="s">
        <v>9</v>
      </c>
      <c r="C93" s="194" t="s">
        <v>10</v>
      </c>
      <c r="D93" s="183">
        <v>220</v>
      </c>
      <c r="E93" s="153">
        <v>11.36</v>
      </c>
      <c r="F93" s="235">
        <v>2500</v>
      </c>
    </row>
    <row r="94" spans="1:6" ht="14.45" x14ac:dyDescent="0.3">
      <c r="A94" s="171" t="s">
        <v>97</v>
      </c>
      <c r="B94" s="152" t="s">
        <v>82</v>
      </c>
      <c r="C94" s="194" t="s">
        <v>13</v>
      </c>
      <c r="D94" s="233">
        <v>0</v>
      </c>
      <c r="E94" s="153">
        <v>0</v>
      </c>
      <c r="F94" s="238">
        <v>0</v>
      </c>
    </row>
    <row r="95" spans="1:6" ht="14.45" x14ac:dyDescent="0.3">
      <c r="A95" s="171" t="s">
        <v>98</v>
      </c>
      <c r="B95" s="152" t="s">
        <v>12</v>
      </c>
      <c r="C95" s="194" t="s">
        <v>13</v>
      </c>
      <c r="D95" s="233">
        <v>0</v>
      </c>
      <c r="E95" s="226">
        <v>1621</v>
      </c>
      <c r="F95" s="156">
        <v>0</v>
      </c>
    </row>
    <row r="96" spans="1:6" ht="14.45" x14ac:dyDescent="0.3">
      <c r="A96" s="335" t="s">
        <v>14</v>
      </c>
      <c r="B96" s="336"/>
      <c r="C96" s="336"/>
      <c r="D96" s="336"/>
      <c r="E96" s="336"/>
      <c r="F96" s="231">
        <v>2500</v>
      </c>
    </row>
    <row r="97" spans="1:6" ht="14.45" x14ac:dyDescent="0.3">
      <c r="A97" s="171" t="s">
        <v>99</v>
      </c>
      <c r="B97" s="152" t="s">
        <v>16</v>
      </c>
      <c r="C97" s="194" t="s">
        <v>10</v>
      </c>
      <c r="D97" s="183">
        <v>0</v>
      </c>
      <c r="E97" s="153">
        <v>17.04</v>
      </c>
      <c r="F97" s="155">
        <v>0</v>
      </c>
    </row>
    <row r="98" spans="1:6" ht="14.45" x14ac:dyDescent="0.3">
      <c r="A98" s="171" t="s">
        <v>100</v>
      </c>
      <c r="B98" s="152" t="s">
        <v>18</v>
      </c>
      <c r="C98" s="194" t="s">
        <v>10</v>
      </c>
      <c r="D98" s="183">
        <v>0</v>
      </c>
      <c r="E98" s="153">
        <v>0</v>
      </c>
      <c r="F98" s="155">
        <v>0</v>
      </c>
    </row>
    <row r="99" spans="1:6" ht="14.45" x14ac:dyDescent="0.3">
      <c r="A99" s="335" t="s">
        <v>14</v>
      </c>
      <c r="B99" s="336"/>
      <c r="C99" s="336"/>
      <c r="D99" s="336"/>
      <c r="E99" s="336"/>
      <c r="F99" s="155">
        <v>2500</v>
      </c>
    </row>
    <row r="100" spans="1:6" ht="14.45" x14ac:dyDescent="0.3">
      <c r="A100" s="171" t="s">
        <v>101</v>
      </c>
      <c r="B100" s="152" t="s">
        <v>20</v>
      </c>
      <c r="C100" s="194" t="s">
        <v>13</v>
      </c>
      <c r="D100" s="154">
        <v>0.70478640000000015</v>
      </c>
      <c r="E100" s="153">
        <v>1761.9660000000003</v>
      </c>
      <c r="F100" s="241">
        <v>1761.9660000000003</v>
      </c>
    </row>
    <row r="101" spans="1:6" x14ac:dyDescent="0.25">
      <c r="A101" s="351" t="s">
        <v>102</v>
      </c>
      <c r="B101" s="352"/>
      <c r="C101" s="352"/>
      <c r="D101" s="352"/>
      <c r="E101" s="353"/>
      <c r="F101" s="174">
        <v>4261.9660000000003</v>
      </c>
    </row>
    <row r="102" spans="1:6" x14ac:dyDescent="0.25">
      <c r="A102" s="171" t="s">
        <v>103</v>
      </c>
      <c r="B102" s="152" t="s">
        <v>89</v>
      </c>
      <c r="C102" s="194" t="s">
        <v>24</v>
      </c>
      <c r="D102" s="183">
        <v>1</v>
      </c>
      <c r="E102" s="153">
        <v>4261.9660000000003</v>
      </c>
      <c r="F102" s="155">
        <v>4261.97</v>
      </c>
    </row>
    <row r="103" spans="1:6" x14ac:dyDescent="0.25">
      <c r="A103" s="171" t="s">
        <v>104</v>
      </c>
      <c r="B103" s="152" t="s">
        <v>45</v>
      </c>
      <c r="C103" s="194" t="s">
        <v>24</v>
      </c>
      <c r="D103" s="183">
        <v>0</v>
      </c>
      <c r="E103" s="153">
        <v>4261.9660000000003</v>
      </c>
      <c r="F103" s="155">
        <v>0</v>
      </c>
    </row>
    <row r="104" spans="1:6" ht="14.45" x14ac:dyDescent="0.3">
      <c r="A104" s="171" t="s">
        <v>105</v>
      </c>
      <c r="B104" s="152" t="s">
        <v>60</v>
      </c>
      <c r="C104" s="194" t="s">
        <v>29</v>
      </c>
      <c r="D104" s="206">
        <v>52</v>
      </c>
      <c r="E104" s="280">
        <v>4.9000000000000004</v>
      </c>
      <c r="F104" s="155">
        <v>104.80000000000001</v>
      </c>
    </row>
    <row r="105" spans="1:6" x14ac:dyDescent="0.25">
      <c r="A105" s="171" t="s">
        <v>106</v>
      </c>
      <c r="B105" s="152" t="s">
        <v>62</v>
      </c>
      <c r="C105" s="194" t="s">
        <v>29</v>
      </c>
      <c r="D105" s="194">
        <v>26</v>
      </c>
      <c r="E105" s="280"/>
      <c r="F105" s="155">
        <v>0</v>
      </c>
    </row>
    <row r="106" spans="1:6" thickBot="1" x14ac:dyDescent="0.35">
      <c r="A106" s="171" t="s">
        <v>107</v>
      </c>
      <c r="B106" s="152" t="s">
        <v>33</v>
      </c>
      <c r="C106" s="194" t="s">
        <v>24</v>
      </c>
      <c r="D106" s="194">
        <v>1</v>
      </c>
      <c r="E106" s="226"/>
      <c r="F106" s="239">
        <v>0</v>
      </c>
    </row>
    <row r="107" spans="1:6" ht="15.75" thickBot="1" x14ac:dyDescent="0.3">
      <c r="A107" s="354" t="s">
        <v>108</v>
      </c>
      <c r="B107" s="355"/>
      <c r="C107" s="355"/>
      <c r="D107" s="355"/>
      <c r="E107" s="355"/>
      <c r="F107" s="187">
        <v>4366.7700000000004</v>
      </c>
    </row>
    <row r="108" spans="1:6" thickBot="1" x14ac:dyDescent="0.35">
      <c r="A108" s="198"/>
      <c r="B108" s="198"/>
      <c r="C108" s="198"/>
      <c r="D108" s="198"/>
      <c r="E108" s="198"/>
      <c r="F108" s="209"/>
    </row>
    <row r="109" spans="1:6" x14ac:dyDescent="0.25">
      <c r="A109" s="169" t="s">
        <v>1</v>
      </c>
      <c r="B109" s="170" t="s">
        <v>2</v>
      </c>
      <c r="C109" s="170" t="s">
        <v>3</v>
      </c>
      <c r="D109" s="170" t="s">
        <v>4</v>
      </c>
      <c r="E109" s="170" t="s">
        <v>5</v>
      </c>
      <c r="F109" s="202" t="s">
        <v>6</v>
      </c>
    </row>
    <row r="110" spans="1:6" x14ac:dyDescent="0.25">
      <c r="A110" s="342" t="s">
        <v>109</v>
      </c>
      <c r="B110" s="343"/>
      <c r="C110" s="343"/>
      <c r="D110" s="343"/>
      <c r="E110" s="343"/>
      <c r="F110" s="344"/>
    </row>
    <row r="111" spans="1:6" ht="14.45" x14ac:dyDescent="0.3">
      <c r="A111" s="171" t="s">
        <v>110</v>
      </c>
      <c r="B111" s="152" t="s">
        <v>9</v>
      </c>
      <c r="C111" s="194" t="s">
        <v>10</v>
      </c>
      <c r="D111" s="183">
        <v>220</v>
      </c>
      <c r="E111" s="153">
        <v>17.03</v>
      </c>
      <c r="F111" s="278">
        <v>3745.54</v>
      </c>
    </row>
    <row r="112" spans="1:6" ht="14.45" x14ac:dyDescent="0.3">
      <c r="A112" s="171" t="s">
        <v>111</v>
      </c>
      <c r="B112" s="152" t="s">
        <v>82</v>
      </c>
      <c r="C112" s="194" t="s">
        <v>13</v>
      </c>
      <c r="D112" s="233">
        <v>7.0000000000000007E-2</v>
      </c>
      <c r="E112" s="153">
        <v>262.19</v>
      </c>
      <c r="F112" s="238">
        <v>262.19</v>
      </c>
    </row>
    <row r="113" spans="1:6" ht="14.45" x14ac:dyDescent="0.3">
      <c r="A113" s="171" t="s">
        <v>112</v>
      </c>
      <c r="B113" s="152" t="s">
        <v>12</v>
      </c>
      <c r="C113" s="194" t="s">
        <v>13</v>
      </c>
      <c r="D113" s="233">
        <v>0.2</v>
      </c>
      <c r="E113" s="226">
        <v>3745.54</v>
      </c>
      <c r="F113" s="156">
        <v>749.11</v>
      </c>
    </row>
    <row r="114" spans="1:6" ht="14.45" x14ac:dyDescent="0.3">
      <c r="A114" s="335" t="s">
        <v>14</v>
      </c>
      <c r="B114" s="336"/>
      <c r="C114" s="336"/>
      <c r="D114" s="336"/>
      <c r="E114" s="336"/>
      <c r="F114" s="231">
        <v>4756.84</v>
      </c>
    </row>
    <row r="115" spans="1:6" ht="14.45" x14ac:dyDescent="0.3">
      <c r="A115" s="171" t="s">
        <v>113</v>
      </c>
      <c r="B115" s="152" t="s">
        <v>16</v>
      </c>
      <c r="C115" s="194" t="s">
        <v>10</v>
      </c>
      <c r="D115" s="183">
        <v>0</v>
      </c>
      <c r="E115" s="153">
        <v>25.55</v>
      </c>
      <c r="F115" s="155">
        <v>0</v>
      </c>
    </row>
    <row r="116" spans="1:6" ht="14.45" x14ac:dyDescent="0.3">
      <c r="A116" s="171" t="s">
        <v>114</v>
      </c>
      <c r="B116" s="152" t="s">
        <v>18</v>
      </c>
      <c r="C116" s="194" t="s">
        <v>10</v>
      </c>
      <c r="D116" s="183">
        <v>0</v>
      </c>
      <c r="E116" s="153">
        <v>524.38</v>
      </c>
      <c r="F116" s="155">
        <v>0</v>
      </c>
    </row>
    <row r="117" spans="1:6" ht="14.45" x14ac:dyDescent="0.3">
      <c r="A117" s="335" t="s">
        <v>14</v>
      </c>
      <c r="B117" s="336"/>
      <c r="C117" s="336"/>
      <c r="D117" s="336"/>
      <c r="E117" s="336"/>
      <c r="F117" s="231">
        <v>4756.84</v>
      </c>
    </row>
    <row r="118" spans="1:6" ht="14.45" x14ac:dyDescent="0.3">
      <c r="A118" s="171" t="s">
        <v>115</v>
      </c>
      <c r="B118" s="152" t="s">
        <v>20</v>
      </c>
      <c r="C118" s="194" t="s">
        <v>13</v>
      </c>
      <c r="D118" s="154">
        <v>0.70478640000000015</v>
      </c>
      <c r="E118" s="153">
        <v>3352.556138976001</v>
      </c>
      <c r="F118" s="241">
        <v>3352.556138976001</v>
      </c>
    </row>
    <row r="119" spans="1:6" x14ac:dyDescent="0.25">
      <c r="A119" s="351" t="s">
        <v>116</v>
      </c>
      <c r="B119" s="352"/>
      <c r="C119" s="352"/>
      <c r="D119" s="352"/>
      <c r="E119" s="353"/>
      <c r="F119" s="174">
        <v>8109.3961389760007</v>
      </c>
    </row>
    <row r="120" spans="1:6" x14ac:dyDescent="0.25">
      <c r="A120" s="171" t="s">
        <v>117</v>
      </c>
      <c r="B120" s="152" t="s">
        <v>89</v>
      </c>
      <c r="C120" s="194" t="s">
        <v>24</v>
      </c>
      <c r="D120" s="183">
        <v>1</v>
      </c>
      <c r="E120" s="153">
        <v>8109.3961389760007</v>
      </c>
      <c r="F120" s="155">
        <v>8109.4</v>
      </c>
    </row>
    <row r="121" spans="1:6" x14ac:dyDescent="0.25">
      <c r="A121" s="171" t="s">
        <v>118</v>
      </c>
      <c r="B121" s="152" t="s">
        <v>45</v>
      </c>
      <c r="C121" s="194" t="s">
        <v>24</v>
      </c>
      <c r="D121" s="183">
        <v>0</v>
      </c>
      <c r="E121" s="153">
        <v>8109.3961389760007</v>
      </c>
      <c r="F121" s="155">
        <v>0</v>
      </c>
    </row>
    <row r="122" spans="1:6" ht="14.45" x14ac:dyDescent="0.3">
      <c r="A122" s="171" t="s">
        <v>119</v>
      </c>
      <c r="B122" s="152" t="s">
        <v>60</v>
      </c>
      <c r="C122" s="194" t="s">
        <v>29</v>
      </c>
      <c r="D122" s="206">
        <v>52</v>
      </c>
      <c r="E122" s="280">
        <v>4.9000000000000004</v>
      </c>
      <c r="F122" s="155">
        <v>30.067600000000027</v>
      </c>
    </row>
    <row r="123" spans="1:6" x14ac:dyDescent="0.25">
      <c r="A123" s="171" t="s">
        <v>120</v>
      </c>
      <c r="B123" s="152" t="s">
        <v>62</v>
      </c>
      <c r="C123" s="194" t="s">
        <v>29</v>
      </c>
      <c r="D123" s="194">
        <v>26</v>
      </c>
      <c r="E123" s="280">
        <v>32.67</v>
      </c>
      <c r="F123" s="155">
        <v>849.42</v>
      </c>
    </row>
    <row r="124" spans="1:6" thickBot="1" x14ac:dyDescent="0.35">
      <c r="A124" s="171" t="s">
        <v>121</v>
      </c>
      <c r="B124" s="152" t="s">
        <v>33</v>
      </c>
      <c r="C124" s="194" t="s">
        <v>24</v>
      </c>
      <c r="D124" s="194">
        <v>1</v>
      </c>
      <c r="E124" s="279">
        <v>67419.75</v>
      </c>
      <c r="F124" s="239">
        <v>67419.75</v>
      </c>
    </row>
    <row r="125" spans="1:6" thickBot="1" x14ac:dyDescent="0.35">
      <c r="A125" s="357" t="s">
        <v>122</v>
      </c>
      <c r="B125" s="358"/>
      <c r="C125" s="358"/>
      <c r="D125" s="358"/>
      <c r="E125" s="359"/>
      <c r="F125" s="187">
        <v>76408.637600000002</v>
      </c>
    </row>
    <row r="126" spans="1:6" thickBot="1" x14ac:dyDescent="0.35">
      <c r="A126" s="198"/>
      <c r="B126" s="198"/>
      <c r="C126" s="198"/>
      <c r="D126" s="198"/>
      <c r="E126" s="198"/>
      <c r="F126" s="209"/>
    </row>
    <row r="127" spans="1:6" x14ac:dyDescent="0.25">
      <c r="A127" s="169" t="s">
        <v>1</v>
      </c>
      <c r="B127" s="170" t="s">
        <v>2</v>
      </c>
      <c r="C127" s="170" t="s">
        <v>3</v>
      </c>
      <c r="D127" s="170" t="s">
        <v>4</v>
      </c>
      <c r="E127" s="170" t="s">
        <v>5</v>
      </c>
      <c r="F127" s="202" t="s">
        <v>6</v>
      </c>
    </row>
    <row r="128" spans="1:6" x14ac:dyDescent="0.25">
      <c r="A128" s="342" t="s">
        <v>123</v>
      </c>
      <c r="B128" s="343"/>
      <c r="C128" s="343"/>
      <c r="D128" s="343"/>
      <c r="E128" s="343"/>
      <c r="F128" s="344"/>
    </row>
    <row r="129" spans="1:6" ht="14.45" x14ac:dyDescent="0.3">
      <c r="A129" s="171" t="s">
        <v>110</v>
      </c>
      <c r="B129" s="152" t="s">
        <v>9</v>
      </c>
      <c r="C129" s="194" t="s">
        <v>10</v>
      </c>
      <c r="D129" s="183">
        <v>220</v>
      </c>
      <c r="E129" s="153">
        <v>10.9</v>
      </c>
      <c r="F129" s="278">
        <v>2397.34</v>
      </c>
    </row>
    <row r="130" spans="1:6" ht="14.45" x14ac:dyDescent="0.3">
      <c r="A130" s="171" t="s">
        <v>111</v>
      </c>
      <c r="B130" s="152" t="s">
        <v>82</v>
      </c>
      <c r="C130" s="194" t="s">
        <v>13</v>
      </c>
      <c r="D130" s="233">
        <v>7.0000000000000007E-2</v>
      </c>
      <c r="E130" s="153">
        <v>167.81</v>
      </c>
      <c r="F130" s="238">
        <v>167.81</v>
      </c>
    </row>
    <row r="131" spans="1:6" ht="14.45" x14ac:dyDescent="0.3">
      <c r="A131" s="171" t="s">
        <v>112</v>
      </c>
      <c r="B131" s="152" t="s">
        <v>12</v>
      </c>
      <c r="C131" s="194" t="s">
        <v>13</v>
      </c>
      <c r="D131" s="233">
        <v>0.2</v>
      </c>
      <c r="E131" s="226">
        <v>2397.34</v>
      </c>
      <c r="F131" s="156">
        <v>479.47</v>
      </c>
    </row>
    <row r="132" spans="1:6" ht="14.45" x14ac:dyDescent="0.3">
      <c r="A132" s="335" t="s">
        <v>14</v>
      </c>
      <c r="B132" s="336"/>
      <c r="C132" s="336"/>
      <c r="D132" s="336"/>
      <c r="E132" s="336"/>
      <c r="F132" s="231">
        <v>3044.62</v>
      </c>
    </row>
    <row r="133" spans="1:6" ht="14.45" x14ac:dyDescent="0.3">
      <c r="A133" s="171" t="s">
        <v>113</v>
      </c>
      <c r="B133" s="152" t="s">
        <v>16</v>
      </c>
      <c r="C133" s="194" t="s">
        <v>10</v>
      </c>
      <c r="D133" s="183">
        <v>0</v>
      </c>
      <c r="E133" s="153">
        <v>16.350000000000001</v>
      </c>
      <c r="F133" s="155">
        <v>0</v>
      </c>
    </row>
    <row r="134" spans="1:6" ht="14.45" x14ac:dyDescent="0.3">
      <c r="A134" s="171" t="s">
        <v>114</v>
      </c>
      <c r="B134" s="152" t="s">
        <v>18</v>
      </c>
      <c r="C134" s="194" t="s">
        <v>10</v>
      </c>
      <c r="D134" s="183">
        <v>0</v>
      </c>
      <c r="E134" s="153">
        <v>335.62</v>
      </c>
      <c r="F134" s="155">
        <v>0</v>
      </c>
    </row>
    <row r="135" spans="1:6" ht="14.45" x14ac:dyDescent="0.3">
      <c r="A135" s="335" t="s">
        <v>14</v>
      </c>
      <c r="B135" s="336"/>
      <c r="C135" s="336"/>
      <c r="D135" s="336"/>
      <c r="E135" s="336"/>
      <c r="F135" s="231">
        <v>3044.62</v>
      </c>
    </row>
    <row r="136" spans="1:6" ht="14.45" x14ac:dyDescent="0.3">
      <c r="A136" s="171" t="s">
        <v>115</v>
      </c>
      <c r="B136" s="152" t="s">
        <v>20</v>
      </c>
      <c r="C136" s="194" t="s">
        <v>13</v>
      </c>
      <c r="D136" s="154">
        <v>0.70478640000000015</v>
      </c>
      <c r="E136" s="153">
        <v>2145.8067691680003</v>
      </c>
      <c r="F136" s="241">
        <v>2145.8067691680003</v>
      </c>
    </row>
    <row r="137" spans="1:6" x14ac:dyDescent="0.25">
      <c r="A137" s="351" t="s">
        <v>87</v>
      </c>
      <c r="B137" s="352"/>
      <c r="C137" s="352"/>
      <c r="D137" s="352"/>
      <c r="E137" s="353"/>
      <c r="F137" s="174">
        <v>5190.4267691679997</v>
      </c>
    </row>
    <row r="138" spans="1:6" x14ac:dyDescent="0.25">
      <c r="A138" s="171" t="s">
        <v>117</v>
      </c>
      <c r="B138" s="152" t="s">
        <v>89</v>
      </c>
      <c r="C138" s="194" t="s">
        <v>24</v>
      </c>
      <c r="D138" s="183">
        <v>1</v>
      </c>
      <c r="E138" s="153">
        <v>5190.4267691679997</v>
      </c>
      <c r="F138" s="155">
        <v>5190.43</v>
      </c>
    </row>
    <row r="139" spans="1:6" x14ac:dyDescent="0.25">
      <c r="A139" s="171" t="s">
        <v>118</v>
      </c>
      <c r="B139" s="152" t="s">
        <v>45</v>
      </c>
      <c r="C139" s="194" t="s">
        <v>24</v>
      </c>
      <c r="D139" s="183">
        <v>0</v>
      </c>
      <c r="E139" s="153">
        <v>5190.4267691679997</v>
      </c>
      <c r="F139" s="155">
        <v>0</v>
      </c>
    </row>
    <row r="140" spans="1:6" ht="14.45" x14ac:dyDescent="0.3">
      <c r="A140" s="171" t="s">
        <v>119</v>
      </c>
      <c r="B140" s="152" t="s">
        <v>60</v>
      </c>
      <c r="C140" s="194" t="s">
        <v>29</v>
      </c>
      <c r="D140" s="206">
        <v>52</v>
      </c>
      <c r="E140" s="280">
        <v>4.9000000000000004</v>
      </c>
      <c r="F140" s="155">
        <v>110.95959999999999</v>
      </c>
    </row>
    <row r="141" spans="1:6" x14ac:dyDescent="0.25">
      <c r="A141" s="171" t="s">
        <v>120</v>
      </c>
      <c r="B141" s="152" t="s">
        <v>62</v>
      </c>
      <c r="C141" s="194" t="s">
        <v>29</v>
      </c>
      <c r="D141" s="194">
        <v>26</v>
      </c>
      <c r="E141" s="280">
        <v>32.67</v>
      </c>
      <c r="F141" s="155">
        <v>849.42</v>
      </c>
    </row>
    <row r="142" spans="1:6" thickBot="1" x14ac:dyDescent="0.35">
      <c r="A142" s="171" t="s">
        <v>121</v>
      </c>
      <c r="B142" s="152" t="s">
        <v>33</v>
      </c>
      <c r="C142" s="194" t="s">
        <v>24</v>
      </c>
      <c r="D142" s="194">
        <v>1</v>
      </c>
      <c r="E142" s="279">
        <v>43152.15</v>
      </c>
      <c r="F142" s="239">
        <v>43152.15</v>
      </c>
    </row>
    <row r="143" spans="1:6" thickBot="1" x14ac:dyDescent="0.35">
      <c r="A143" s="357" t="s">
        <v>94</v>
      </c>
      <c r="B143" s="358"/>
      <c r="C143" s="358"/>
      <c r="D143" s="358"/>
      <c r="E143" s="359"/>
      <c r="F143" s="187">
        <v>49302.959600000002</v>
      </c>
    </row>
    <row r="144" spans="1:6" thickBot="1" x14ac:dyDescent="0.35">
      <c r="A144" s="198"/>
      <c r="B144" s="198"/>
      <c r="C144" s="198"/>
      <c r="D144" s="198"/>
      <c r="E144" s="198"/>
      <c r="F144" s="209"/>
    </row>
    <row r="145" spans="1:6" x14ac:dyDescent="0.25">
      <c r="A145" s="169" t="s">
        <v>1</v>
      </c>
      <c r="B145" s="170" t="s">
        <v>2</v>
      </c>
      <c r="C145" s="170" t="s">
        <v>3</v>
      </c>
      <c r="D145" s="170" t="s">
        <v>4</v>
      </c>
      <c r="E145" s="170" t="s">
        <v>5</v>
      </c>
      <c r="F145" s="202" t="s">
        <v>6</v>
      </c>
    </row>
    <row r="146" spans="1:6" x14ac:dyDescent="0.25">
      <c r="A146" s="347" t="s">
        <v>124</v>
      </c>
      <c r="B146" s="348"/>
      <c r="C146" s="348"/>
      <c r="D146" s="348"/>
      <c r="E146" s="348"/>
      <c r="F146" s="360"/>
    </row>
    <row r="147" spans="1:6" ht="14.45" x14ac:dyDescent="0.3">
      <c r="A147" s="171" t="s">
        <v>96</v>
      </c>
      <c r="B147" s="152" t="s">
        <v>9</v>
      </c>
      <c r="C147" s="194" t="s">
        <v>10</v>
      </c>
      <c r="D147" s="183">
        <v>220</v>
      </c>
      <c r="E147" s="153">
        <v>13.64</v>
      </c>
      <c r="F147" s="235">
        <v>3000</v>
      </c>
    </row>
    <row r="148" spans="1:6" ht="14.45" x14ac:dyDescent="0.3">
      <c r="A148" s="171" t="s">
        <v>97</v>
      </c>
      <c r="B148" s="152" t="s">
        <v>82</v>
      </c>
      <c r="C148" s="194" t="s">
        <v>13</v>
      </c>
      <c r="D148" s="233">
        <v>0</v>
      </c>
      <c r="E148" s="153">
        <v>0</v>
      </c>
      <c r="F148" s="238">
        <v>0</v>
      </c>
    </row>
    <row r="149" spans="1:6" ht="14.45" x14ac:dyDescent="0.3">
      <c r="A149" s="171" t="s">
        <v>98</v>
      </c>
      <c r="B149" s="152" t="s">
        <v>12</v>
      </c>
      <c r="C149" s="194" t="s">
        <v>13</v>
      </c>
      <c r="D149" s="233">
        <v>0</v>
      </c>
      <c r="E149" s="226">
        <v>1621</v>
      </c>
      <c r="F149" s="156">
        <v>0</v>
      </c>
    </row>
    <row r="150" spans="1:6" ht="14.45" x14ac:dyDescent="0.3">
      <c r="A150" s="337" t="s">
        <v>14</v>
      </c>
      <c r="B150" s="338"/>
      <c r="C150" s="338"/>
      <c r="D150" s="338"/>
      <c r="E150" s="339"/>
      <c r="F150" s="231">
        <v>3000</v>
      </c>
    </row>
    <row r="151" spans="1:6" ht="14.45" x14ac:dyDescent="0.3">
      <c r="A151" s="171" t="s">
        <v>99</v>
      </c>
      <c r="B151" s="152" t="s">
        <v>16</v>
      </c>
      <c r="C151" s="194" t="s">
        <v>10</v>
      </c>
      <c r="D151" s="183">
        <v>0</v>
      </c>
      <c r="E151" s="153">
        <v>20.46</v>
      </c>
      <c r="F151" s="155">
        <v>0</v>
      </c>
    </row>
    <row r="152" spans="1:6" ht="14.45" x14ac:dyDescent="0.3">
      <c r="A152" s="171" t="s">
        <v>100</v>
      </c>
      <c r="B152" s="152" t="s">
        <v>18</v>
      </c>
      <c r="C152" s="194" t="s">
        <v>10</v>
      </c>
      <c r="D152" s="183">
        <v>0</v>
      </c>
      <c r="E152" s="153">
        <v>0</v>
      </c>
      <c r="F152" s="155">
        <v>0</v>
      </c>
    </row>
    <row r="153" spans="1:6" ht="14.45" x14ac:dyDescent="0.3">
      <c r="A153" s="337" t="s">
        <v>14</v>
      </c>
      <c r="B153" s="338"/>
      <c r="C153" s="338"/>
      <c r="D153" s="338"/>
      <c r="E153" s="339"/>
      <c r="F153" s="155">
        <v>3000</v>
      </c>
    </row>
    <row r="154" spans="1:6" ht="14.45" x14ac:dyDescent="0.3">
      <c r="A154" s="171" t="s">
        <v>101</v>
      </c>
      <c r="B154" s="152" t="s">
        <v>20</v>
      </c>
      <c r="C154" s="194" t="s">
        <v>13</v>
      </c>
      <c r="D154" s="154">
        <v>0.70478640000000015</v>
      </c>
      <c r="E154" s="153">
        <v>2114.3592000000003</v>
      </c>
      <c r="F154" s="241">
        <v>2114.3592000000003</v>
      </c>
    </row>
    <row r="155" spans="1:6" x14ac:dyDescent="0.25">
      <c r="A155" s="351" t="s">
        <v>87</v>
      </c>
      <c r="B155" s="352"/>
      <c r="C155" s="352"/>
      <c r="D155" s="352"/>
      <c r="E155" s="353"/>
      <c r="F155" s="174">
        <v>5114.3592000000008</v>
      </c>
    </row>
    <row r="156" spans="1:6" x14ac:dyDescent="0.25">
      <c r="A156" s="171" t="s">
        <v>103</v>
      </c>
      <c r="B156" s="152" t="s">
        <v>89</v>
      </c>
      <c r="C156" s="194" t="s">
        <v>24</v>
      </c>
      <c r="D156" s="183">
        <v>1</v>
      </c>
      <c r="E156" s="153">
        <v>5114.3592000000008</v>
      </c>
      <c r="F156" s="155">
        <v>5114.3599999999997</v>
      </c>
    </row>
    <row r="157" spans="1:6" x14ac:dyDescent="0.25">
      <c r="A157" s="171" t="s">
        <v>104</v>
      </c>
      <c r="B157" s="152" t="s">
        <v>45</v>
      </c>
      <c r="C157" s="194" t="s">
        <v>24</v>
      </c>
      <c r="D157" s="183">
        <v>0</v>
      </c>
      <c r="E157" s="153">
        <v>5114.3592000000008</v>
      </c>
      <c r="F157" s="155">
        <v>0</v>
      </c>
    </row>
    <row r="158" spans="1:6" ht="14.45" x14ac:dyDescent="0.3">
      <c r="A158" s="171" t="s">
        <v>105</v>
      </c>
      <c r="B158" s="152" t="s">
        <v>60</v>
      </c>
      <c r="C158" s="194" t="s">
        <v>29</v>
      </c>
      <c r="D158" s="206">
        <v>52</v>
      </c>
      <c r="E158" s="280">
        <v>4.9000000000000004</v>
      </c>
      <c r="F158" s="155">
        <v>74.800000000000011</v>
      </c>
    </row>
    <row r="159" spans="1:6" x14ac:dyDescent="0.25">
      <c r="A159" s="171" t="s">
        <v>106</v>
      </c>
      <c r="B159" s="152" t="s">
        <v>62</v>
      </c>
      <c r="C159" s="194" t="s">
        <v>29</v>
      </c>
      <c r="D159" s="194">
        <v>26</v>
      </c>
      <c r="E159" s="280"/>
      <c r="F159" s="155">
        <v>0</v>
      </c>
    </row>
    <row r="160" spans="1:6" thickBot="1" x14ac:dyDescent="0.35">
      <c r="A160" s="171" t="s">
        <v>107</v>
      </c>
      <c r="B160" s="152" t="s">
        <v>33</v>
      </c>
      <c r="C160" s="194" t="s">
        <v>24</v>
      </c>
      <c r="D160" s="194">
        <v>1</v>
      </c>
      <c r="E160" s="226"/>
      <c r="F160" s="239">
        <v>0</v>
      </c>
    </row>
    <row r="161" spans="1:6" thickBot="1" x14ac:dyDescent="0.35">
      <c r="A161" s="357" t="s">
        <v>94</v>
      </c>
      <c r="B161" s="358"/>
      <c r="C161" s="358"/>
      <c r="D161" s="358"/>
      <c r="E161" s="359"/>
      <c r="F161" s="187">
        <v>5189.16</v>
      </c>
    </row>
    <row r="162" spans="1:6" thickBot="1" x14ac:dyDescent="0.35">
      <c r="A162" s="198"/>
      <c r="B162" s="198"/>
      <c r="C162" s="198"/>
      <c r="D162" s="198"/>
      <c r="E162" s="198"/>
      <c r="F162" s="209"/>
    </row>
    <row r="163" spans="1:6" x14ac:dyDescent="0.25">
      <c r="A163" s="369" t="s">
        <v>125</v>
      </c>
      <c r="B163" s="370"/>
      <c r="C163" s="370"/>
      <c r="D163" s="370"/>
      <c r="E163" s="370"/>
      <c r="F163" s="242">
        <v>168404.80860000002</v>
      </c>
    </row>
    <row r="164" spans="1:6" ht="14.45" x14ac:dyDescent="0.3">
      <c r="A164" s="366"/>
      <c r="B164" s="367"/>
      <c r="C164" s="367"/>
      <c r="D164" s="367"/>
      <c r="E164" s="367"/>
      <c r="F164" s="368"/>
    </row>
    <row r="165" spans="1:6" ht="15.75" thickBot="1" x14ac:dyDescent="0.3">
      <c r="A165" s="361" t="s">
        <v>126</v>
      </c>
      <c r="B165" s="362"/>
      <c r="C165" s="362"/>
      <c r="D165" s="362"/>
      <c r="E165" s="362"/>
      <c r="F165" s="243">
        <v>333156.99860000005</v>
      </c>
    </row>
    <row r="166" spans="1:6" thickBot="1" x14ac:dyDescent="0.35">
      <c r="A166" s="160"/>
      <c r="B166" s="160"/>
      <c r="C166" s="160"/>
      <c r="D166" s="160"/>
      <c r="E166" s="160"/>
      <c r="F166" s="160"/>
    </row>
    <row r="167" spans="1:6" ht="14.45" x14ac:dyDescent="0.3">
      <c r="A167" s="363" t="s">
        <v>127</v>
      </c>
      <c r="B167" s="364"/>
      <c r="C167" s="364"/>
      <c r="D167" s="364"/>
      <c r="E167" s="364"/>
      <c r="F167" s="365"/>
    </row>
    <row r="168" spans="1:6" x14ac:dyDescent="0.25">
      <c r="A168" s="176" t="s">
        <v>1</v>
      </c>
      <c r="B168" s="175" t="s">
        <v>2</v>
      </c>
      <c r="C168" s="175" t="s">
        <v>3</v>
      </c>
      <c r="D168" s="175" t="s">
        <v>4</v>
      </c>
      <c r="E168" s="175" t="s">
        <v>5</v>
      </c>
      <c r="F168" s="177" t="s">
        <v>6</v>
      </c>
    </row>
    <row r="169" spans="1:6" x14ac:dyDescent="0.25">
      <c r="A169" s="342" t="s">
        <v>128</v>
      </c>
      <c r="B169" s="343"/>
      <c r="C169" s="343"/>
      <c r="D169" s="343"/>
      <c r="E169" s="343"/>
      <c r="F169" s="344"/>
    </row>
    <row r="170" spans="1:6" ht="14.45" x14ac:dyDescent="0.3">
      <c r="A170" s="347" t="s">
        <v>129</v>
      </c>
      <c r="B170" s="348"/>
      <c r="C170" s="348"/>
      <c r="D170" s="348"/>
      <c r="E170" s="348"/>
      <c r="F170" s="360"/>
    </row>
    <row r="171" spans="1:6" x14ac:dyDescent="0.25">
      <c r="A171" s="171" t="s">
        <v>130</v>
      </c>
      <c r="B171" s="152" t="s">
        <v>131</v>
      </c>
      <c r="C171" s="194" t="s">
        <v>3</v>
      </c>
      <c r="D171" s="188">
        <v>13</v>
      </c>
      <c r="E171" s="153">
        <v>80</v>
      </c>
      <c r="F171" s="179">
        <v>1040</v>
      </c>
    </row>
    <row r="172" spans="1:6" ht="14.45" x14ac:dyDescent="0.3">
      <c r="A172" s="171" t="s">
        <v>132</v>
      </c>
      <c r="B172" s="152" t="s">
        <v>133</v>
      </c>
      <c r="C172" s="194" t="s">
        <v>3</v>
      </c>
      <c r="D172" s="188">
        <v>13</v>
      </c>
      <c r="E172" s="153">
        <v>70</v>
      </c>
      <c r="F172" s="179">
        <v>910</v>
      </c>
    </row>
    <row r="173" spans="1:6" x14ac:dyDescent="0.25">
      <c r="A173" s="171" t="s">
        <v>134</v>
      </c>
      <c r="B173" s="152" t="s">
        <v>135</v>
      </c>
      <c r="C173" s="194" t="s">
        <v>3</v>
      </c>
      <c r="D173" s="188">
        <v>8.67</v>
      </c>
      <c r="E173" s="153">
        <v>59</v>
      </c>
      <c r="F173" s="179">
        <v>511.53</v>
      </c>
    </row>
    <row r="174" spans="1:6" x14ac:dyDescent="0.25">
      <c r="A174" s="171" t="s">
        <v>136</v>
      </c>
      <c r="B174" s="152" t="s">
        <v>137</v>
      </c>
      <c r="C174" s="194" t="s">
        <v>3</v>
      </c>
      <c r="D174" s="188">
        <v>3.25</v>
      </c>
      <c r="E174" s="153">
        <v>38.5</v>
      </c>
      <c r="F174" s="179">
        <v>125.13</v>
      </c>
    </row>
    <row r="175" spans="1:6" x14ac:dyDescent="0.25">
      <c r="A175" s="171" t="s">
        <v>138</v>
      </c>
      <c r="B175" s="152" t="s">
        <v>139</v>
      </c>
      <c r="C175" s="194" t="s">
        <v>3</v>
      </c>
      <c r="D175" s="188">
        <v>4.33</v>
      </c>
      <c r="E175" s="153">
        <v>7</v>
      </c>
      <c r="F175" s="179">
        <v>30.31</v>
      </c>
    </row>
    <row r="176" spans="1:6" ht="14.45" x14ac:dyDescent="0.3">
      <c r="A176" s="171" t="s">
        <v>140</v>
      </c>
      <c r="B176" s="152" t="s">
        <v>141</v>
      </c>
      <c r="C176" s="194" t="s">
        <v>3</v>
      </c>
      <c r="D176" s="188">
        <v>85</v>
      </c>
      <c r="E176" s="153">
        <v>18</v>
      </c>
      <c r="F176" s="179">
        <v>1530</v>
      </c>
    </row>
    <row r="177" spans="1:6" thickBot="1" x14ac:dyDescent="0.35">
      <c r="A177" s="354" t="s">
        <v>14</v>
      </c>
      <c r="B177" s="355"/>
      <c r="C177" s="355"/>
      <c r="D177" s="355"/>
      <c r="E177" s="355"/>
      <c r="F177" s="184">
        <v>4146.9699999999993</v>
      </c>
    </row>
    <row r="178" spans="1:6" thickBot="1" x14ac:dyDescent="0.35">
      <c r="A178" s="200"/>
      <c r="B178" s="200"/>
      <c r="C178" s="200"/>
      <c r="D178" s="200"/>
      <c r="E178" s="200"/>
      <c r="F178" s="161"/>
    </row>
    <row r="179" spans="1:6" x14ac:dyDescent="0.25">
      <c r="A179" s="169" t="s">
        <v>1</v>
      </c>
      <c r="B179" s="170" t="s">
        <v>2</v>
      </c>
      <c r="C179" s="170" t="s">
        <v>3</v>
      </c>
      <c r="D179" s="170" t="s">
        <v>4</v>
      </c>
      <c r="E179" s="170" t="s">
        <v>5</v>
      </c>
      <c r="F179" s="202" t="s">
        <v>6</v>
      </c>
    </row>
    <row r="180" spans="1:6" ht="14.45" x14ac:dyDescent="0.3">
      <c r="A180" s="347" t="s">
        <v>142</v>
      </c>
      <c r="B180" s="348"/>
      <c r="C180" s="348"/>
      <c r="D180" s="348"/>
      <c r="E180" s="348"/>
      <c r="F180" s="360"/>
    </row>
    <row r="181" spans="1:6" x14ac:dyDescent="0.25">
      <c r="A181" s="171" t="s">
        <v>143</v>
      </c>
      <c r="B181" s="152" t="s">
        <v>131</v>
      </c>
      <c r="C181" s="194" t="s">
        <v>3</v>
      </c>
      <c r="D181" s="188">
        <v>24</v>
      </c>
      <c r="E181" s="153">
        <v>80</v>
      </c>
      <c r="F181" s="179">
        <v>1920</v>
      </c>
    </row>
    <row r="182" spans="1:6" ht="14.45" x14ac:dyDescent="0.3">
      <c r="A182" s="171" t="s">
        <v>144</v>
      </c>
      <c r="B182" s="152" t="s">
        <v>133</v>
      </c>
      <c r="C182" s="194" t="s">
        <v>3</v>
      </c>
      <c r="D182" s="188">
        <v>24</v>
      </c>
      <c r="E182" s="153">
        <v>70</v>
      </c>
      <c r="F182" s="179">
        <v>1680</v>
      </c>
    </row>
    <row r="183" spans="1:6" x14ac:dyDescent="0.25">
      <c r="A183" s="171" t="s">
        <v>145</v>
      </c>
      <c r="B183" s="152" t="s">
        <v>135</v>
      </c>
      <c r="C183" s="194" t="s">
        <v>3</v>
      </c>
      <c r="D183" s="188">
        <v>16</v>
      </c>
      <c r="E183" s="153">
        <v>59</v>
      </c>
      <c r="F183" s="179">
        <v>944</v>
      </c>
    </row>
    <row r="184" spans="1:6" x14ac:dyDescent="0.25">
      <c r="A184" s="171" t="s">
        <v>146</v>
      </c>
      <c r="B184" s="152" t="s">
        <v>137</v>
      </c>
      <c r="C184" s="194" t="s">
        <v>3</v>
      </c>
      <c r="D184" s="188">
        <v>6</v>
      </c>
      <c r="E184" s="153">
        <v>38.5</v>
      </c>
      <c r="F184" s="179">
        <v>231</v>
      </c>
    </row>
    <row r="185" spans="1:6" x14ac:dyDescent="0.25">
      <c r="A185" s="171" t="s">
        <v>147</v>
      </c>
      <c r="B185" s="152" t="s">
        <v>148</v>
      </c>
      <c r="C185" s="194" t="s">
        <v>3</v>
      </c>
      <c r="D185" s="188">
        <v>4</v>
      </c>
      <c r="E185" s="153">
        <v>250</v>
      </c>
      <c r="F185" s="179">
        <v>1000</v>
      </c>
    </row>
    <row r="186" spans="1:6" ht="14.45" x14ac:dyDescent="0.3">
      <c r="A186" s="171" t="s">
        <v>149</v>
      </c>
      <c r="B186" s="152" t="s">
        <v>150</v>
      </c>
      <c r="C186" s="194" t="s">
        <v>3</v>
      </c>
      <c r="D186" s="188">
        <v>24</v>
      </c>
      <c r="E186" s="153">
        <v>17</v>
      </c>
      <c r="F186" s="179">
        <v>408</v>
      </c>
    </row>
    <row r="187" spans="1:6" x14ac:dyDescent="0.25">
      <c r="A187" s="171" t="s">
        <v>151</v>
      </c>
      <c r="B187" s="152" t="s">
        <v>152</v>
      </c>
      <c r="C187" s="194" t="s">
        <v>3</v>
      </c>
      <c r="D187" s="188">
        <v>8</v>
      </c>
      <c r="E187" s="153">
        <v>7</v>
      </c>
      <c r="F187" s="179">
        <v>56</v>
      </c>
    </row>
    <row r="188" spans="1:6" ht="14.45" x14ac:dyDescent="0.3">
      <c r="A188" s="171" t="s">
        <v>153</v>
      </c>
      <c r="B188" s="152" t="s">
        <v>141</v>
      </c>
      <c r="C188" s="194" t="s">
        <v>3</v>
      </c>
      <c r="D188" s="188">
        <v>156</v>
      </c>
      <c r="E188" s="153">
        <v>18</v>
      </c>
      <c r="F188" s="179">
        <v>2808</v>
      </c>
    </row>
    <row r="189" spans="1:6" ht="14.45" x14ac:dyDescent="0.3">
      <c r="A189" s="380" t="s">
        <v>14</v>
      </c>
      <c r="B189" s="381"/>
      <c r="C189" s="381"/>
      <c r="D189" s="381"/>
      <c r="E189" s="381"/>
      <c r="F189" s="196">
        <v>9047</v>
      </c>
    </row>
    <row r="190" spans="1:6" ht="14.45" x14ac:dyDescent="0.3">
      <c r="A190" s="377"/>
      <c r="B190" s="378"/>
      <c r="C190" s="378"/>
      <c r="D190" s="378"/>
      <c r="E190" s="378"/>
      <c r="F190" s="379"/>
    </row>
    <row r="191" spans="1:6" thickBot="1" x14ac:dyDescent="0.35">
      <c r="A191" s="361" t="s">
        <v>154</v>
      </c>
      <c r="B191" s="362"/>
      <c r="C191" s="362"/>
      <c r="D191" s="362"/>
      <c r="E191" s="362"/>
      <c r="F191" s="244">
        <v>13193.97</v>
      </c>
    </row>
    <row r="192" spans="1:6" ht="14.45" x14ac:dyDescent="0.3">
      <c r="A192" s="374"/>
      <c r="B192" s="375"/>
      <c r="C192" s="375"/>
      <c r="D192" s="375"/>
      <c r="E192" s="375"/>
      <c r="F192" s="376"/>
    </row>
    <row r="193" spans="1:6" x14ac:dyDescent="0.25">
      <c r="A193" s="356" t="s">
        <v>155</v>
      </c>
      <c r="B193" s="356"/>
      <c r="C193" s="356"/>
      <c r="D193" s="356"/>
      <c r="E193" s="356"/>
      <c r="F193" s="245">
        <v>177946.16000000003</v>
      </c>
    </row>
    <row r="194" spans="1:6" thickBot="1" x14ac:dyDescent="0.35">
      <c r="A194" s="371"/>
      <c r="B194" s="371"/>
      <c r="C194" s="371"/>
      <c r="D194" s="371"/>
      <c r="E194" s="371"/>
      <c r="F194" s="371"/>
    </row>
    <row r="195" spans="1:6" ht="14.45" x14ac:dyDescent="0.3">
      <c r="A195" s="363" t="s">
        <v>156</v>
      </c>
      <c r="B195" s="364"/>
      <c r="C195" s="364"/>
      <c r="D195" s="364"/>
      <c r="E195" s="364"/>
      <c r="F195" s="365"/>
    </row>
    <row r="196" spans="1:6" x14ac:dyDescent="0.25">
      <c r="A196" s="176" t="s">
        <v>1</v>
      </c>
      <c r="B196" s="175" t="s">
        <v>2</v>
      </c>
      <c r="C196" s="175" t="s">
        <v>3</v>
      </c>
      <c r="D196" s="175" t="s">
        <v>4</v>
      </c>
      <c r="E196" s="175" t="s">
        <v>5</v>
      </c>
      <c r="F196" s="177" t="s">
        <v>6</v>
      </c>
    </row>
    <row r="197" spans="1:6" ht="120" x14ac:dyDescent="0.25">
      <c r="A197" s="212" t="s">
        <v>157</v>
      </c>
      <c r="B197" s="213" t="s">
        <v>158</v>
      </c>
      <c r="C197" s="214" t="s">
        <v>3</v>
      </c>
      <c r="D197" s="215">
        <v>3</v>
      </c>
      <c r="E197" s="216">
        <v>970035</v>
      </c>
      <c r="F197" s="217">
        <v>2910105</v>
      </c>
    </row>
    <row r="198" spans="1:6" ht="120" x14ac:dyDescent="0.25">
      <c r="A198" s="212" t="s">
        <v>159</v>
      </c>
      <c r="B198" s="213" t="s">
        <v>160</v>
      </c>
      <c r="C198" s="214" t="s">
        <v>3</v>
      </c>
      <c r="D198" s="299">
        <v>1</v>
      </c>
      <c r="E198" s="216">
        <v>970035</v>
      </c>
      <c r="F198" s="217">
        <v>970035</v>
      </c>
    </row>
    <row r="199" spans="1:6" thickBot="1" x14ac:dyDescent="0.35">
      <c r="A199" s="372" t="s">
        <v>14</v>
      </c>
      <c r="B199" s="373"/>
      <c r="C199" s="373"/>
      <c r="D199" s="373"/>
      <c r="E199" s="373"/>
      <c r="F199" s="189">
        <v>3880140</v>
      </c>
    </row>
    <row r="200" spans="1:6" ht="14.45" x14ac:dyDescent="0.3">
      <c r="A200" s="210" t="s">
        <v>161</v>
      </c>
      <c r="B200" s="210"/>
      <c r="C200" s="210"/>
      <c r="D200" s="210"/>
      <c r="E200" s="210"/>
      <c r="F200" s="230">
        <v>64669</v>
      </c>
    </row>
    <row r="201" spans="1:6" thickBot="1" x14ac:dyDescent="0.35">
      <c r="A201" s="371"/>
      <c r="B201" s="371"/>
      <c r="C201" s="371"/>
      <c r="D201" s="371"/>
      <c r="E201" s="371"/>
      <c r="F201" s="371"/>
    </row>
    <row r="202" spans="1:6" ht="14.45" x14ac:dyDescent="0.3">
      <c r="A202" s="363" t="s">
        <v>162</v>
      </c>
      <c r="B202" s="364"/>
      <c r="C202" s="364"/>
      <c r="D202" s="364"/>
      <c r="E202" s="364"/>
      <c r="F202" s="365"/>
    </row>
    <row r="203" spans="1:6" x14ac:dyDescent="0.25">
      <c r="A203" s="176" t="s">
        <v>1</v>
      </c>
      <c r="B203" s="175" t="s">
        <v>2</v>
      </c>
      <c r="C203" s="175" t="s">
        <v>3</v>
      </c>
      <c r="D203" s="175" t="s">
        <v>4</v>
      </c>
      <c r="E203" s="175" t="s">
        <v>5</v>
      </c>
      <c r="F203" s="177" t="s">
        <v>6</v>
      </c>
    </row>
    <row r="204" spans="1:6" ht="45" x14ac:dyDescent="0.25">
      <c r="A204" s="295"/>
      <c r="B204" s="296" t="s">
        <v>163</v>
      </c>
      <c r="C204" s="297" t="s">
        <v>3</v>
      </c>
      <c r="D204" s="297">
        <v>1</v>
      </c>
      <c r="E204" s="298">
        <v>106723</v>
      </c>
      <c r="F204" s="273">
        <v>106723</v>
      </c>
    </row>
    <row r="205" spans="1:6" ht="14.45" x14ac:dyDescent="0.3">
      <c r="A205" s="382" t="s">
        <v>14</v>
      </c>
      <c r="B205" s="383"/>
      <c r="C205" s="383"/>
      <c r="D205" s="383"/>
      <c r="E205" s="383"/>
      <c r="F205" s="190">
        <v>106723</v>
      </c>
    </row>
    <row r="206" spans="1:6" ht="14.45" x14ac:dyDescent="0.3">
      <c r="A206" s="210" t="s">
        <v>164</v>
      </c>
      <c r="B206" s="211"/>
      <c r="C206" s="211"/>
      <c r="D206" s="211"/>
      <c r="E206" s="211"/>
      <c r="F206" s="230">
        <v>1778.72</v>
      </c>
    </row>
    <row r="207" spans="1:6" ht="14.45" x14ac:dyDescent="0.3">
      <c r="A207" s="384"/>
      <c r="B207" s="371"/>
      <c r="C207" s="371"/>
      <c r="D207" s="371"/>
      <c r="E207" s="371"/>
      <c r="F207" s="385"/>
    </row>
    <row r="208" spans="1:6" thickBot="1" x14ac:dyDescent="0.35">
      <c r="A208" s="361" t="s">
        <v>165</v>
      </c>
      <c r="B208" s="362"/>
      <c r="C208" s="362"/>
      <c r="D208" s="362"/>
      <c r="E208" s="362"/>
      <c r="F208" s="243">
        <v>3986863</v>
      </c>
    </row>
    <row r="209" spans="1:6" ht="14.45" x14ac:dyDescent="0.3">
      <c r="A209" s="251" t="s">
        <v>166</v>
      </c>
      <c r="B209" s="251"/>
      <c r="C209" s="251"/>
      <c r="D209" s="251"/>
      <c r="E209" s="251"/>
      <c r="F209" s="252">
        <v>66447.72</v>
      </c>
    </row>
    <row r="210" spans="1:6" thickBot="1" x14ac:dyDescent="0.35">
      <c r="A210" s="371"/>
      <c r="B210" s="371"/>
      <c r="C210" s="371"/>
      <c r="D210" s="371"/>
      <c r="E210" s="371"/>
      <c r="F210" s="371"/>
    </row>
    <row r="211" spans="1:6" x14ac:dyDescent="0.25">
      <c r="A211" s="363" t="s">
        <v>167</v>
      </c>
      <c r="B211" s="364"/>
      <c r="C211" s="364"/>
      <c r="D211" s="364"/>
      <c r="E211" s="364"/>
      <c r="F211" s="365"/>
    </row>
    <row r="212" spans="1:6" x14ac:dyDescent="0.25">
      <c r="A212" s="176" t="s">
        <v>1</v>
      </c>
      <c r="B212" s="175" t="s">
        <v>2</v>
      </c>
      <c r="C212" s="175" t="s">
        <v>3</v>
      </c>
      <c r="D212" s="175" t="s">
        <v>4</v>
      </c>
      <c r="E212" s="175" t="s">
        <v>168</v>
      </c>
      <c r="F212" s="177" t="s">
        <v>6</v>
      </c>
    </row>
    <row r="213" spans="1:6" ht="14.45" x14ac:dyDescent="0.3">
      <c r="A213" s="246" t="s">
        <v>169</v>
      </c>
      <c r="B213" s="255" t="s">
        <v>170</v>
      </c>
      <c r="C213" s="248" t="s">
        <v>13</v>
      </c>
      <c r="D213" s="256">
        <v>0.49166666624862698</v>
      </c>
      <c r="E213" s="249">
        <v>3986863</v>
      </c>
      <c r="F213" s="250">
        <v>2026655.36</v>
      </c>
    </row>
    <row r="214" spans="1:6" x14ac:dyDescent="0.25">
      <c r="A214" s="246" t="s">
        <v>171</v>
      </c>
      <c r="B214" s="162" t="s">
        <v>172</v>
      </c>
      <c r="C214" s="163" t="s">
        <v>13</v>
      </c>
      <c r="D214" s="254">
        <v>0.06</v>
      </c>
      <c r="E214" s="164">
        <v>3986863</v>
      </c>
      <c r="F214" s="269">
        <v>10133.280000000001</v>
      </c>
    </row>
    <row r="215" spans="1:6" thickBot="1" x14ac:dyDescent="0.35">
      <c r="A215" s="389" t="s">
        <v>14</v>
      </c>
      <c r="B215" s="390"/>
      <c r="C215" s="390"/>
      <c r="D215" s="390"/>
      <c r="E215" s="391"/>
      <c r="F215" s="191">
        <v>10133.280000000001</v>
      </c>
    </row>
    <row r="216" spans="1:6" ht="14.45" x14ac:dyDescent="0.3">
      <c r="A216" s="165"/>
      <c r="B216" s="388"/>
      <c r="C216" s="388"/>
      <c r="D216" s="388"/>
      <c r="E216" s="388"/>
      <c r="F216" s="388"/>
    </row>
    <row r="217" spans="1:6" x14ac:dyDescent="0.25">
      <c r="A217" s="343" t="s">
        <v>173</v>
      </c>
      <c r="B217" s="343"/>
      <c r="C217" s="343"/>
      <c r="D217" s="343"/>
      <c r="E217" s="343"/>
      <c r="F217" s="343"/>
    </row>
    <row r="218" spans="1:6" x14ac:dyDescent="0.25">
      <c r="A218" s="176" t="s">
        <v>1</v>
      </c>
      <c r="B218" s="175" t="s">
        <v>2</v>
      </c>
      <c r="C218" s="175" t="s">
        <v>3</v>
      </c>
      <c r="D218" s="192" t="s">
        <v>4</v>
      </c>
      <c r="E218" s="175" t="s">
        <v>174</v>
      </c>
      <c r="F218" s="177" t="s">
        <v>175</v>
      </c>
    </row>
    <row r="219" spans="1:6" x14ac:dyDescent="0.25">
      <c r="A219" s="212" t="s">
        <v>176</v>
      </c>
      <c r="B219" s="218" t="s">
        <v>177</v>
      </c>
      <c r="C219" s="218" t="s">
        <v>3</v>
      </c>
      <c r="D219" s="257">
        <v>4</v>
      </c>
      <c r="E219" s="219">
        <v>14550.53</v>
      </c>
      <c r="F219" s="220">
        <v>4850.1766666666672</v>
      </c>
    </row>
    <row r="220" spans="1:6" x14ac:dyDescent="0.25">
      <c r="A220" s="212" t="s">
        <v>178</v>
      </c>
      <c r="B220" s="218" t="s">
        <v>179</v>
      </c>
      <c r="C220" s="218" t="s">
        <v>3</v>
      </c>
      <c r="D220" s="257">
        <v>1</v>
      </c>
      <c r="E220" s="219">
        <v>2134.46</v>
      </c>
      <c r="F220" s="220">
        <v>177.87166666666667</v>
      </c>
    </row>
    <row r="221" spans="1:6" x14ac:dyDescent="0.25">
      <c r="A221" s="212" t="s">
        <v>180</v>
      </c>
      <c r="B221" s="218" t="s">
        <v>181</v>
      </c>
      <c r="C221" s="218" t="s">
        <v>3</v>
      </c>
      <c r="D221" s="257">
        <v>5</v>
      </c>
      <c r="E221" s="258">
        <v>149.37</v>
      </c>
      <c r="F221" s="220">
        <v>62.237500000000004</v>
      </c>
    </row>
    <row r="222" spans="1:6" ht="15.75" thickBot="1" x14ac:dyDescent="0.3">
      <c r="A222" s="386" t="s">
        <v>182</v>
      </c>
      <c r="B222" s="387"/>
      <c r="C222" s="387"/>
      <c r="D222" s="387"/>
      <c r="E222" s="387"/>
      <c r="F222" s="193">
        <v>5090.2858333333343</v>
      </c>
    </row>
    <row r="223" spans="1:6" thickBot="1" x14ac:dyDescent="0.35">
      <c r="A223" s="371"/>
      <c r="B223" s="371"/>
      <c r="C223" s="371"/>
      <c r="D223" s="371"/>
      <c r="E223" s="371"/>
      <c r="F223" s="371"/>
    </row>
    <row r="224" spans="1:6" x14ac:dyDescent="0.25">
      <c r="A224" s="363" t="s">
        <v>183</v>
      </c>
      <c r="B224" s="364"/>
      <c r="C224" s="364"/>
      <c r="D224" s="364"/>
      <c r="E224" s="364"/>
      <c r="F224" s="365"/>
    </row>
    <row r="225" spans="1:6" x14ac:dyDescent="0.25">
      <c r="A225" s="176" t="s">
        <v>1</v>
      </c>
      <c r="B225" s="175" t="s">
        <v>2</v>
      </c>
      <c r="C225" s="175" t="s">
        <v>3</v>
      </c>
      <c r="D225" s="175" t="s">
        <v>4</v>
      </c>
      <c r="E225" s="175" t="s">
        <v>5</v>
      </c>
      <c r="F225" s="177" t="s">
        <v>6</v>
      </c>
    </row>
    <row r="226" spans="1:6" ht="30" x14ac:dyDescent="0.25">
      <c r="A226" s="212" t="s">
        <v>184</v>
      </c>
      <c r="B226" s="213" t="s">
        <v>185</v>
      </c>
      <c r="C226" s="214" t="s">
        <v>186</v>
      </c>
      <c r="D226" s="264">
        <v>2192.3200000000002</v>
      </c>
      <c r="E226" s="221">
        <v>7.1</v>
      </c>
      <c r="F226" s="222">
        <v>15565.472</v>
      </c>
    </row>
    <row r="227" spans="1:6" ht="30" x14ac:dyDescent="0.25">
      <c r="A227" s="212" t="s">
        <v>187</v>
      </c>
      <c r="B227" s="213" t="s">
        <v>188</v>
      </c>
      <c r="C227" s="214" t="s">
        <v>186</v>
      </c>
      <c r="D227" s="264">
        <v>137.02000000000001</v>
      </c>
      <c r="E227" s="221">
        <v>6.49</v>
      </c>
      <c r="F227" s="222">
        <v>889.25980000000004</v>
      </c>
    </row>
    <row r="228" spans="1:6" thickBot="1" x14ac:dyDescent="0.35">
      <c r="A228" s="399" t="s">
        <v>14</v>
      </c>
      <c r="B228" s="400"/>
      <c r="C228" s="400"/>
      <c r="D228" s="400"/>
      <c r="E228" s="400"/>
      <c r="F228" s="189">
        <v>16454.731800000001</v>
      </c>
    </row>
    <row r="229" spans="1:6" thickBot="1" x14ac:dyDescent="0.35">
      <c r="A229" s="371"/>
      <c r="B229" s="371"/>
      <c r="C229" s="371"/>
      <c r="D229" s="371"/>
      <c r="E229" s="371"/>
      <c r="F229" s="371"/>
    </row>
    <row r="230" spans="1:6" x14ac:dyDescent="0.25">
      <c r="A230" s="363" t="s">
        <v>189</v>
      </c>
      <c r="B230" s="364"/>
      <c r="C230" s="364"/>
      <c r="D230" s="364"/>
      <c r="E230" s="364"/>
      <c r="F230" s="365"/>
    </row>
    <row r="231" spans="1:6" x14ac:dyDescent="0.25">
      <c r="A231" s="176" t="s">
        <v>1</v>
      </c>
      <c r="B231" s="175" t="s">
        <v>2</v>
      </c>
      <c r="C231" s="175" t="s">
        <v>3</v>
      </c>
      <c r="D231" s="175" t="s">
        <v>4</v>
      </c>
      <c r="E231" s="175" t="s">
        <v>5</v>
      </c>
      <c r="F231" s="177" t="s">
        <v>6</v>
      </c>
    </row>
    <row r="232" spans="1:6" x14ac:dyDescent="0.25">
      <c r="A232" s="212" t="s">
        <v>190</v>
      </c>
      <c r="B232" s="213" t="s">
        <v>191</v>
      </c>
      <c r="C232" s="214" t="s">
        <v>13</v>
      </c>
      <c r="D232" s="223">
        <v>0.03</v>
      </c>
      <c r="E232" s="221">
        <v>64669</v>
      </c>
      <c r="F232" s="222">
        <v>1940</v>
      </c>
    </row>
    <row r="233" spans="1:6" x14ac:dyDescent="0.25">
      <c r="A233" s="212" t="s">
        <v>192</v>
      </c>
      <c r="B233" s="213" t="s">
        <v>193</v>
      </c>
      <c r="C233" s="214" t="s">
        <v>13</v>
      </c>
      <c r="D233" s="223">
        <v>0.03</v>
      </c>
      <c r="E233" s="221">
        <v>1778.72</v>
      </c>
      <c r="F233" s="222">
        <v>53</v>
      </c>
    </row>
    <row r="234" spans="1:6" ht="14.45" x14ac:dyDescent="0.3">
      <c r="A234" s="212" t="s">
        <v>194</v>
      </c>
      <c r="B234" s="213" t="s">
        <v>195</v>
      </c>
      <c r="C234" s="214" t="s">
        <v>3</v>
      </c>
      <c r="D234" s="259">
        <v>17</v>
      </c>
      <c r="E234" s="260">
        <v>50</v>
      </c>
      <c r="F234" s="222">
        <v>850</v>
      </c>
    </row>
    <row r="235" spans="1:6" ht="14.45" x14ac:dyDescent="0.3">
      <c r="A235" s="212" t="s">
        <v>196</v>
      </c>
      <c r="B235" s="213" t="s">
        <v>197</v>
      </c>
      <c r="C235" s="214" t="s">
        <v>3</v>
      </c>
      <c r="D235" s="259">
        <v>4</v>
      </c>
      <c r="E235" s="260">
        <v>35</v>
      </c>
      <c r="F235" s="222">
        <v>140</v>
      </c>
    </row>
    <row r="236" spans="1:6" ht="30" x14ac:dyDescent="0.25">
      <c r="A236" s="212" t="s">
        <v>198</v>
      </c>
      <c r="B236" s="213" t="s">
        <v>199</v>
      </c>
      <c r="C236" s="214" t="s">
        <v>3</v>
      </c>
      <c r="D236" s="259">
        <v>4</v>
      </c>
      <c r="E236" s="260">
        <v>420</v>
      </c>
      <c r="F236" s="222">
        <v>1680</v>
      </c>
    </row>
    <row r="237" spans="1:6" thickBot="1" x14ac:dyDescent="0.35">
      <c r="A237" s="392" t="s">
        <v>14</v>
      </c>
      <c r="B237" s="393"/>
      <c r="C237" s="393"/>
      <c r="D237" s="393"/>
      <c r="E237" s="393"/>
      <c r="F237" s="195">
        <v>4663</v>
      </c>
    </row>
    <row r="238" spans="1:6" thickBot="1" x14ac:dyDescent="0.35">
      <c r="A238" s="371"/>
      <c r="B238" s="371"/>
      <c r="C238" s="371"/>
      <c r="D238" s="371"/>
      <c r="E238" s="371"/>
      <c r="F238" s="371"/>
    </row>
    <row r="239" spans="1:6" x14ac:dyDescent="0.25">
      <c r="A239" s="363" t="s">
        <v>200</v>
      </c>
      <c r="B239" s="364"/>
      <c r="C239" s="364"/>
      <c r="D239" s="364"/>
      <c r="E239" s="364"/>
      <c r="F239" s="365"/>
    </row>
    <row r="240" spans="1:6" x14ac:dyDescent="0.25">
      <c r="A240" s="176" t="s">
        <v>1</v>
      </c>
      <c r="B240" s="175" t="s">
        <v>2</v>
      </c>
      <c r="C240" s="175" t="s">
        <v>3</v>
      </c>
      <c r="D240" s="175" t="s">
        <v>4</v>
      </c>
      <c r="E240" s="175" t="s">
        <v>5</v>
      </c>
      <c r="F240" s="177" t="s">
        <v>6</v>
      </c>
    </row>
    <row r="241" spans="1:6" ht="14.45" x14ac:dyDescent="0.3">
      <c r="A241" s="212" t="s">
        <v>201</v>
      </c>
      <c r="B241" s="213" t="s">
        <v>202</v>
      </c>
      <c r="C241" s="214" t="s">
        <v>3</v>
      </c>
      <c r="D241" s="225">
        <v>3.29</v>
      </c>
      <c r="E241" s="221">
        <v>1764.5</v>
      </c>
      <c r="F241" s="222">
        <v>5805.21</v>
      </c>
    </row>
    <row r="242" spans="1:6" ht="14.45" x14ac:dyDescent="0.3">
      <c r="A242" s="212"/>
      <c r="B242" s="300" t="s">
        <v>203</v>
      </c>
      <c r="C242" s="214" t="s">
        <v>3</v>
      </c>
      <c r="D242" s="225">
        <v>0.11</v>
      </c>
      <c r="E242" s="221">
        <v>259</v>
      </c>
      <c r="F242" s="222">
        <v>28.49</v>
      </c>
    </row>
    <row r="243" spans="1:6" x14ac:dyDescent="0.25">
      <c r="A243" s="212" t="s">
        <v>204</v>
      </c>
      <c r="B243" s="213" t="s">
        <v>205</v>
      </c>
      <c r="C243" s="214" t="s">
        <v>3</v>
      </c>
      <c r="D243" s="265">
        <v>1.65</v>
      </c>
      <c r="E243" s="224">
        <v>240</v>
      </c>
      <c r="F243" s="222">
        <v>396</v>
      </c>
    </row>
    <row r="244" spans="1:6" ht="14.45" x14ac:dyDescent="0.3">
      <c r="A244" s="212" t="s">
        <v>206</v>
      </c>
      <c r="B244" s="213" t="s">
        <v>207</v>
      </c>
      <c r="C244" s="214" t="s">
        <v>3</v>
      </c>
      <c r="D244" s="265">
        <v>1.65</v>
      </c>
      <c r="E244" s="224">
        <v>120</v>
      </c>
      <c r="F244" s="222">
        <v>198</v>
      </c>
    </row>
    <row r="245" spans="1:6" ht="14.45" x14ac:dyDescent="0.3">
      <c r="A245" s="212" t="s">
        <v>208</v>
      </c>
      <c r="B245" s="213" t="s">
        <v>209</v>
      </c>
      <c r="C245" s="214" t="s">
        <v>3</v>
      </c>
      <c r="D245" s="265">
        <v>0.16</v>
      </c>
      <c r="E245" s="224">
        <v>770</v>
      </c>
      <c r="F245" s="222">
        <v>123.2</v>
      </c>
    </row>
    <row r="246" spans="1:6" ht="14.45" x14ac:dyDescent="0.3">
      <c r="A246" s="212" t="s">
        <v>210</v>
      </c>
      <c r="B246" s="213" t="s">
        <v>211</v>
      </c>
      <c r="C246" s="214" t="s">
        <v>3</v>
      </c>
      <c r="D246" s="276">
        <v>0.26</v>
      </c>
      <c r="E246" s="224">
        <v>35</v>
      </c>
      <c r="F246" s="222">
        <v>90</v>
      </c>
    </row>
    <row r="247" spans="1:6" thickBot="1" x14ac:dyDescent="0.35">
      <c r="A247" s="394" t="s">
        <v>14</v>
      </c>
      <c r="B247" s="395"/>
      <c r="C247" s="395"/>
      <c r="D247" s="395"/>
      <c r="E247" s="395"/>
      <c r="F247" s="208">
        <v>6550.9</v>
      </c>
    </row>
    <row r="248" spans="1:6" thickBot="1" x14ac:dyDescent="0.35">
      <c r="A248" s="396"/>
      <c r="B248" s="397"/>
      <c r="C248" s="397"/>
      <c r="D248" s="397"/>
      <c r="E248" s="397"/>
      <c r="F248" s="398"/>
    </row>
    <row r="249" spans="1:6" x14ac:dyDescent="0.25">
      <c r="A249" s="363" t="s">
        <v>212</v>
      </c>
      <c r="B249" s="364"/>
      <c r="C249" s="364"/>
      <c r="D249" s="364"/>
      <c r="E249" s="364"/>
      <c r="F249" s="365"/>
    </row>
    <row r="250" spans="1:6" x14ac:dyDescent="0.25">
      <c r="A250" s="176" t="s">
        <v>1</v>
      </c>
      <c r="B250" s="175" t="s">
        <v>2</v>
      </c>
      <c r="C250" s="175" t="s">
        <v>3</v>
      </c>
      <c r="D250" s="175" t="s">
        <v>213</v>
      </c>
      <c r="E250" s="175" t="s">
        <v>5</v>
      </c>
      <c r="F250" s="177" t="s">
        <v>6</v>
      </c>
    </row>
    <row r="251" spans="1:6" ht="30" x14ac:dyDescent="0.25">
      <c r="A251" s="272" t="s">
        <v>214</v>
      </c>
      <c r="B251" s="162" t="s">
        <v>215</v>
      </c>
      <c r="C251" s="247" t="s">
        <v>216</v>
      </c>
      <c r="D251" s="247">
        <v>10000</v>
      </c>
      <c r="E251" s="274">
        <v>1500</v>
      </c>
      <c r="F251" s="275">
        <v>1644.24</v>
      </c>
    </row>
    <row r="252" spans="1:6" x14ac:dyDescent="0.25">
      <c r="A252" s="272" t="s">
        <v>217</v>
      </c>
      <c r="B252" s="162" t="s">
        <v>218</v>
      </c>
      <c r="C252" s="163" t="s">
        <v>13</v>
      </c>
      <c r="D252" s="228">
        <v>5000</v>
      </c>
      <c r="E252" s="274">
        <v>450</v>
      </c>
      <c r="F252" s="266">
        <v>147.97999999999999</v>
      </c>
    </row>
    <row r="253" spans="1:6" x14ac:dyDescent="0.25">
      <c r="A253" s="380" t="s">
        <v>219</v>
      </c>
      <c r="B253" s="381"/>
      <c r="C253" s="381"/>
      <c r="D253" s="381"/>
      <c r="E253" s="381"/>
      <c r="F253" s="197">
        <v>1792.22</v>
      </c>
    </row>
    <row r="254" spans="1:6" ht="14.45" x14ac:dyDescent="0.3">
      <c r="A254" s="377"/>
      <c r="B254" s="378"/>
      <c r="C254" s="378"/>
      <c r="D254" s="378"/>
      <c r="E254" s="378"/>
      <c r="F254" s="379"/>
    </row>
    <row r="255" spans="1:6" ht="14.45" x14ac:dyDescent="0.3">
      <c r="A255" s="401" t="s">
        <v>220</v>
      </c>
      <c r="B255" s="402"/>
      <c r="C255" s="402"/>
      <c r="D255" s="402"/>
      <c r="E255" s="402"/>
      <c r="F255" s="403"/>
    </row>
    <row r="256" spans="1:6" ht="30" x14ac:dyDescent="0.25">
      <c r="A256" s="286" t="s">
        <v>1</v>
      </c>
      <c r="B256" s="286" t="s">
        <v>2</v>
      </c>
      <c r="C256" s="287" t="s">
        <v>221</v>
      </c>
      <c r="D256" s="286" t="s">
        <v>222</v>
      </c>
      <c r="E256" s="286" t="s">
        <v>223</v>
      </c>
      <c r="F256" s="292" t="s">
        <v>224</v>
      </c>
    </row>
    <row r="257" spans="1:6" ht="14.45" x14ac:dyDescent="0.3">
      <c r="A257" s="288">
        <v>1</v>
      </c>
      <c r="B257" s="288" t="s">
        <v>225</v>
      </c>
      <c r="C257" s="289">
        <v>2277111.3501467844</v>
      </c>
      <c r="D257" s="290">
        <v>0.1</v>
      </c>
      <c r="E257" s="291">
        <v>227711.13501467847</v>
      </c>
      <c r="F257" s="293">
        <v>1.2E-2</v>
      </c>
    </row>
    <row r="258" spans="1:6" x14ac:dyDescent="0.25">
      <c r="A258" s="414" t="s">
        <v>226</v>
      </c>
      <c r="B258" s="378"/>
      <c r="C258" s="285">
        <v>2732.5336201761415</v>
      </c>
      <c r="D258" s="378" t="s">
        <v>227</v>
      </c>
      <c r="E258" s="378"/>
      <c r="F258" s="284">
        <v>227.71113501467846</v>
      </c>
    </row>
    <row r="259" spans="1:6" x14ac:dyDescent="0.25">
      <c r="A259" s="380" t="s">
        <v>219</v>
      </c>
      <c r="B259" s="381"/>
      <c r="C259" s="381"/>
      <c r="D259" s="381"/>
      <c r="E259" s="381"/>
      <c r="F259" s="283">
        <v>227.71113501467846</v>
      </c>
    </row>
    <row r="260" spans="1:6" ht="14.45" x14ac:dyDescent="0.3">
      <c r="A260" s="411"/>
      <c r="B260" s="412"/>
      <c r="C260" s="412"/>
      <c r="D260" s="412"/>
      <c r="E260" s="412"/>
      <c r="F260" s="413"/>
    </row>
    <row r="261" spans="1:6" thickBot="1" x14ac:dyDescent="0.35">
      <c r="A261" s="408" t="s">
        <v>228</v>
      </c>
      <c r="B261" s="409"/>
      <c r="C261" s="409"/>
      <c r="D261" s="409"/>
      <c r="E261" s="410"/>
      <c r="F261" s="267">
        <v>44912.128768348019</v>
      </c>
    </row>
    <row r="262" spans="1:6" thickBot="1" x14ac:dyDescent="0.35">
      <c r="A262" s="198"/>
      <c r="B262" s="198"/>
      <c r="C262" s="198"/>
      <c r="D262" s="198"/>
      <c r="E262" s="198"/>
      <c r="F262" s="268"/>
    </row>
    <row r="263" spans="1:6" ht="14.45" x14ac:dyDescent="0.3">
      <c r="A263" s="415" t="s">
        <v>229</v>
      </c>
      <c r="B263" s="416"/>
      <c r="C263" s="416"/>
      <c r="D263" s="416"/>
      <c r="E263" s="416"/>
      <c r="F263" s="417"/>
    </row>
    <row r="264" spans="1:6" x14ac:dyDescent="0.25">
      <c r="A264" s="178" t="s">
        <v>1</v>
      </c>
      <c r="B264" s="345" t="s">
        <v>2</v>
      </c>
      <c r="C264" s="345"/>
      <c r="D264" s="345"/>
      <c r="E264" s="345"/>
      <c r="F264" s="204" t="s">
        <v>230</v>
      </c>
    </row>
    <row r="265" spans="1:6" ht="14.45" x14ac:dyDescent="0.3">
      <c r="A265" s="253" t="s">
        <v>231</v>
      </c>
      <c r="B265" s="420" t="s">
        <v>232</v>
      </c>
      <c r="C265" s="421"/>
      <c r="D265" s="422"/>
      <c r="E265" s="182">
        <v>1.4999999999999999E-2</v>
      </c>
      <c r="F265" s="179">
        <v>3393.78</v>
      </c>
    </row>
    <row r="266" spans="1:6" ht="15.75" thickBot="1" x14ac:dyDescent="0.3">
      <c r="A266" s="418" t="s">
        <v>233</v>
      </c>
      <c r="B266" s="419"/>
      <c r="C266" s="419"/>
      <c r="D266" s="419"/>
      <c r="E266" s="419"/>
      <c r="F266" s="195">
        <v>3393.78</v>
      </c>
    </row>
    <row r="267" spans="1:6" ht="15.75" thickBot="1" x14ac:dyDescent="0.3">
      <c r="A267" s="198"/>
      <c r="B267" s="198"/>
      <c r="C267" s="198"/>
      <c r="D267" s="198"/>
      <c r="E267" s="198"/>
      <c r="F267" s="268"/>
    </row>
    <row r="268" spans="1:6" x14ac:dyDescent="0.25">
      <c r="A268" s="205" t="s">
        <v>1</v>
      </c>
      <c r="B268" s="407" t="s">
        <v>234</v>
      </c>
      <c r="C268" s="364"/>
      <c r="D268" s="364"/>
      <c r="E268" s="364"/>
      <c r="F268" s="365"/>
    </row>
    <row r="269" spans="1:6" x14ac:dyDescent="0.25">
      <c r="A269" s="180" t="s">
        <v>235</v>
      </c>
      <c r="B269" s="404" t="s">
        <v>236</v>
      </c>
      <c r="C269" s="405"/>
      <c r="D269" s="405"/>
      <c r="E269" s="406"/>
      <c r="F269" s="172">
        <v>164752.19000000003</v>
      </c>
    </row>
    <row r="270" spans="1:6" x14ac:dyDescent="0.25">
      <c r="A270" s="180" t="s">
        <v>237</v>
      </c>
      <c r="B270" s="404" t="s">
        <v>238</v>
      </c>
      <c r="C270" s="405"/>
      <c r="D270" s="405"/>
      <c r="E270" s="406"/>
      <c r="F270" s="172">
        <v>13193.97</v>
      </c>
    </row>
    <row r="271" spans="1:6" ht="15.75" thickBot="1" x14ac:dyDescent="0.3">
      <c r="A271" s="180" t="s">
        <v>239</v>
      </c>
      <c r="B271" s="261" t="s">
        <v>240</v>
      </c>
      <c r="C271" s="262"/>
      <c r="D271" s="262"/>
      <c r="E271" s="263"/>
      <c r="F271" s="294">
        <v>3393.78</v>
      </c>
    </row>
    <row r="272" spans="1:6" x14ac:dyDescent="0.25">
      <c r="A272" s="180" t="s">
        <v>241</v>
      </c>
      <c r="B272" s="404" t="s">
        <v>242</v>
      </c>
      <c r="C272" s="405"/>
      <c r="D272" s="405"/>
      <c r="E272" s="406"/>
      <c r="F272" s="172">
        <v>44912.128768348019</v>
      </c>
    </row>
    <row r="273" spans="1:6" ht="15.75" thickBot="1" x14ac:dyDescent="0.3">
      <c r="A273" s="361" t="s">
        <v>243</v>
      </c>
      <c r="B273" s="362"/>
      <c r="C273" s="362"/>
      <c r="D273" s="362"/>
      <c r="E273" s="362"/>
      <c r="F273" s="243">
        <v>226252.06876834805</v>
      </c>
    </row>
    <row r="274" spans="1:6" x14ac:dyDescent="0.25">
      <c r="A274" s="371"/>
      <c r="B274" s="371"/>
      <c r="C274" s="371"/>
      <c r="D274" s="371"/>
      <c r="E274" s="371"/>
      <c r="F274" s="371"/>
    </row>
    <row r="275" spans="1:6" x14ac:dyDescent="0.25">
      <c r="A275" s="428" t="s">
        <v>244</v>
      </c>
      <c r="B275" s="428"/>
      <c r="C275" s="428"/>
      <c r="D275" s="428"/>
      <c r="E275" s="428"/>
      <c r="F275" s="270">
        <v>226252.06876834805</v>
      </c>
    </row>
    <row r="276" spans="1:6" x14ac:dyDescent="0.25">
      <c r="A276" s="428" t="s">
        <v>245</v>
      </c>
      <c r="B276" s="428"/>
      <c r="C276" s="428"/>
      <c r="D276" s="428"/>
      <c r="E276" s="428"/>
      <c r="F276" s="271">
        <v>234852.52860000002</v>
      </c>
    </row>
    <row r="277" spans="1:6" x14ac:dyDescent="0.25">
      <c r="A277" s="428" t="s">
        <v>246</v>
      </c>
      <c r="B277" s="428"/>
      <c r="C277" s="428"/>
      <c r="D277" s="428"/>
      <c r="E277" s="428"/>
      <c r="F277" s="271">
        <v>461104.59736834804</v>
      </c>
    </row>
    <row r="278" spans="1:6" ht="15.75" thickBot="1" x14ac:dyDescent="0.3">
      <c r="A278" s="151"/>
      <c r="B278" s="151"/>
      <c r="C278" s="151"/>
      <c r="D278" s="151"/>
      <c r="E278" s="151"/>
      <c r="F278" s="151"/>
    </row>
    <row r="279" spans="1:6" x14ac:dyDescent="0.25">
      <c r="A279" s="415" t="s">
        <v>247</v>
      </c>
      <c r="B279" s="416"/>
      <c r="C279" s="416"/>
      <c r="D279" s="416"/>
      <c r="E279" s="416"/>
      <c r="F279" s="417"/>
    </row>
    <row r="280" spans="1:6" x14ac:dyDescent="0.25">
      <c r="A280" s="178" t="s">
        <v>1</v>
      </c>
      <c r="B280" s="345" t="s">
        <v>2</v>
      </c>
      <c r="C280" s="345"/>
      <c r="D280" s="203" t="s">
        <v>3</v>
      </c>
      <c r="E280" s="203" t="s">
        <v>248</v>
      </c>
      <c r="F280" s="204" t="s">
        <v>230</v>
      </c>
    </row>
    <row r="281" spans="1:6" x14ac:dyDescent="0.25">
      <c r="A281" s="180" t="s">
        <v>249</v>
      </c>
      <c r="B281" s="320" t="s">
        <v>250</v>
      </c>
      <c r="C281" s="321"/>
      <c r="D281" s="194" t="s">
        <v>13</v>
      </c>
      <c r="E281" s="182">
        <v>3.5000000000000003E-2</v>
      </c>
      <c r="F281" s="172"/>
    </row>
    <row r="282" spans="1:6" x14ac:dyDescent="0.25">
      <c r="A282" s="180" t="s">
        <v>251</v>
      </c>
      <c r="B282" s="320" t="s">
        <v>252</v>
      </c>
      <c r="C282" s="321"/>
      <c r="D282" s="194" t="s">
        <v>13</v>
      </c>
      <c r="E282" s="182">
        <v>9.9000000000000008E-3</v>
      </c>
      <c r="F282" s="172"/>
    </row>
    <row r="283" spans="1:6" x14ac:dyDescent="0.25">
      <c r="A283" s="180" t="s">
        <v>253</v>
      </c>
      <c r="B283" s="320" t="s">
        <v>254</v>
      </c>
      <c r="C283" s="321"/>
      <c r="D283" s="194" t="s">
        <v>13</v>
      </c>
      <c r="E283" s="182">
        <v>1.95E-2</v>
      </c>
      <c r="F283" s="172"/>
    </row>
    <row r="284" spans="1:6" x14ac:dyDescent="0.25">
      <c r="A284" s="180" t="s">
        <v>255</v>
      </c>
      <c r="B284" s="320" t="s">
        <v>256</v>
      </c>
      <c r="C284" s="321"/>
      <c r="D284" s="194" t="s">
        <v>13</v>
      </c>
      <c r="E284" s="182">
        <v>5.5999999999999999E-3</v>
      </c>
      <c r="F284" s="172"/>
    </row>
    <row r="285" spans="1:6" x14ac:dyDescent="0.25">
      <c r="A285" s="180" t="s">
        <v>257</v>
      </c>
      <c r="B285" s="320" t="s">
        <v>258</v>
      </c>
      <c r="C285" s="321"/>
      <c r="D285" s="194" t="s">
        <v>13</v>
      </c>
      <c r="E285" s="182">
        <v>1.3899999999999999E-2</v>
      </c>
      <c r="F285" s="172"/>
    </row>
    <row r="286" spans="1:6" x14ac:dyDescent="0.25">
      <c r="A286" s="180" t="s">
        <v>259</v>
      </c>
      <c r="B286" s="320" t="s">
        <v>260</v>
      </c>
      <c r="C286" s="321"/>
      <c r="D286" s="194" t="s">
        <v>13</v>
      </c>
      <c r="E286" s="182">
        <v>6.6500000000000004E-2</v>
      </c>
      <c r="F286" s="172"/>
    </row>
    <row r="287" spans="1:6" x14ac:dyDescent="0.25">
      <c r="A287" s="180" t="s">
        <v>261</v>
      </c>
      <c r="B287" s="320" t="s">
        <v>262</v>
      </c>
      <c r="C287" s="321"/>
      <c r="D287" s="194" t="s">
        <v>13</v>
      </c>
      <c r="E287" s="182">
        <v>0.03</v>
      </c>
      <c r="F287" s="172"/>
    </row>
    <row r="288" spans="1:6" x14ac:dyDescent="0.25">
      <c r="A288" s="180" t="s">
        <v>263</v>
      </c>
      <c r="B288" s="320" t="s">
        <v>264</v>
      </c>
      <c r="C288" s="321"/>
      <c r="D288" s="194" t="s">
        <v>13</v>
      </c>
      <c r="E288" s="182">
        <v>6.4999999999999997E-3</v>
      </c>
      <c r="F288" s="172"/>
    </row>
    <row r="289" spans="1:6" x14ac:dyDescent="0.25">
      <c r="A289" s="180" t="s">
        <v>265</v>
      </c>
      <c r="B289" s="320" t="s">
        <v>266</v>
      </c>
      <c r="C289" s="321"/>
      <c r="D289" s="194" t="s">
        <v>13</v>
      </c>
      <c r="E289" s="182">
        <v>0.03</v>
      </c>
      <c r="F289" s="172"/>
    </row>
    <row r="290" spans="1:6" x14ac:dyDescent="0.25">
      <c r="A290" s="180" t="s">
        <v>267</v>
      </c>
      <c r="B290" s="320" t="s">
        <v>268</v>
      </c>
      <c r="C290" s="321"/>
      <c r="D290" s="194" t="s">
        <v>13</v>
      </c>
      <c r="E290" s="182">
        <v>0.11</v>
      </c>
      <c r="F290" s="172"/>
    </row>
    <row r="291" spans="1:6" x14ac:dyDescent="0.25">
      <c r="A291" s="180" t="s">
        <v>269</v>
      </c>
      <c r="B291" s="320" t="s">
        <v>270</v>
      </c>
      <c r="C291" s="321"/>
      <c r="D291" s="194" t="s">
        <v>13</v>
      </c>
      <c r="E291" s="182">
        <v>0.25806106052490629</v>
      </c>
      <c r="F291" s="227"/>
    </row>
    <row r="292" spans="1:6" ht="15.75" thickBot="1" x14ac:dyDescent="0.3">
      <c r="A292" s="431" t="s">
        <v>271</v>
      </c>
      <c r="B292" s="432"/>
      <c r="C292" s="432"/>
      <c r="D292" s="432"/>
      <c r="E292" s="433"/>
      <c r="F292" s="199">
        <v>58386.85</v>
      </c>
    </row>
    <row r="293" spans="1:6" ht="15.75" thickBot="1" x14ac:dyDescent="0.3">
      <c r="A293" s="425"/>
      <c r="B293" s="425"/>
      <c r="C293" s="425"/>
      <c r="D293" s="425"/>
      <c r="E293" s="425"/>
      <c r="F293" s="425"/>
    </row>
    <row r="294" spans="1:6" ht="15.75" thickBot="1" x14ac:dyDescent="0.3">
      <c r="A294" s="429" t="s">
        <v>272</v>
      </c>
      <c r="B294" s="430"/>
      <c r="C294" s="430"/>
      <c r="D294" s="430"/>
      <c r="E294" s="430"/>
      <c r="F294" s="229">
        <v>284638.91876834806</v>
      </c>
    </row>
    <row r="295" spans="1:6" ht="15.75" thickBot="1" x14ac:dyDescent="0.3">
      <c r="A295" s="425"/>
      <c r="B295" s="425"/>
      <c r="C295" s="425"/>
      <c r="D295" s="425"/>
      <c r="E295" s="425"/>
      <c r="F295" s="425"/>
    </row>
    <row r="296" spans="1:6" ht="15.75" thickBot="1" x14ac:dyDescent="0.3">
      <c r="A296" s="423" t="s">
        <v>273</v>
      </c>
      <c r="B296" s="424"/>
      <c r="C296" s="424"/>
      <c r="D296" s="424"/>
      <c r="E296" s="424"/>
      <c r="F296" s="281">
        <v>367.89</v>
      </c>
    </row>
    <row r="297" spans="1:6" ht="15.75" thickBot="1" x14ac:dyDescent="0.3">
      <c r="A297" s="425"/>
      <c r="B297" s="425"/>
      <c r="C297" s="425"/>
      <c r="D297" s="425"/>
      <c r="E297" s="425"/>
      <c r="F297" s="425"/>
    </row>
    <row r="298" spans="1:6" ht="15.75" thickBot="1" x14ac:dyDescent="0.3">
      <c r="A298" s="426" t="s">
        <v>274</v>
      </c>
      <c r="B298" s="427"/>
      <c r="C298" s="427"/>
      <c r="D298" s="427"/>
      <c r="E298" s="427"/>
      <c r="F298" s="181">
        <v>773.70659373276817</v>
      </c>
    </row>
  </sheetData>
  <mergeCells count="128">
    <mergeCell ref="A297:F297"/>
    <mergeCell ref="A298:E298"/>
    <mergeCell ref="B291:C291"/>
    <mergeCell ref="A292:E292"/>
    <mergeCell ref="A293:F293"/>
    <mergeCell ref="A294:E294"/>
    <mergeCell ref="A295:F295"/>
    <mergeCell ref="A296:E296"/>
    <mergeCell ref="B285:C285"/>
    <mergeCell ref="B286:C286"/>
    <mergeCell ref="B287:C287"/>
    <mergeCell ref="B288:C288"/>
    <mergeCell ref="B289:C289"/>
    <mergeCell ref="B290:C290"/>
    <mergeCell ref="A279:F279"/>
    <mergeCell ref="B280:C280"/>
    <mergeCell ref="B281:C281"/>
    <mergeCell ref="B282:C282"/>
    <mergeCell ref="B283:C283"/>
    <mergeCell ref="B284:C284"/>
    <mergeCell ref="B272:E272"/>
    <mergeCell ref="A273:E273"/>
    <mergeCell ref="A274:F274"/>
    <mergeCell ref="A275:E275"/>
    <mergeCell ref="A276:E276"/>
    <mergeCell ref="A277:E277"/>
    <mergeCell ref="B264:E264"/>
    <mergeCell ref="B265:D265"/>
    <mergeCell ref="A266:E266"/>
    <mergeCell ref="B268:F268"/>
    <mergeCell ref="B269:E269"/>
    <mergeCell ref="B270:E270"/>
    <mergeCell ref="A258:B258"/>
    <mergeCell ref="D258:E258"/>
    <mergeCell ref="A259:E259"/>
    <mergeCell ref="A260:F260"/>
    <mergeCell ref="A261:E261"/>
    <mergeCell ref="A263:F263"/>
    <mergeCell ref="A247:E247"/>
    <mergeCell ref="A248:F248"/>
    <mergeCell ref="A249:F249"/>
    <mergeCell ref="A253:E253"/>
    <mergeCell ref="A254:F254"/>
    <mergeCell ref="A255:F255"/>
    <mergeCell ref="A228:E228"/>
    <mergeCell ref="A229:F229"/>
    <mergeCell ref="A230:F230"/>
    <mergeCell ref="A237:E237"/>
    <mergeCell ref="A238:F238"/>
    <mergeCell ref="A239:F239"/>
    <mergeCell ref="A215:E215"/>
    <mergeCell ref="B216:F216"/>
    <mergeCell ref="A217:F217"/>
    <mergeCell ref="A222:E222"/>
    <mergeCell ref="A223:F223"/>
    <mergeCell ref="A224:F224"/>
    <mergeCell ref="A202:F202"/>
    <mergeCell ref="A205:E205"/>
    <mergeCell ref="A207:F207"/>
    <mergeCell ref="A208:E208"/>
    <mergeCell ref="A210:F210"/>
    <mergeCell ref="A211:F211"/>
    <mergeCell ref="A192:F192"/>
    <mergeCell ref="A193:E193"/>
    <mergeCell ref="A194:F194"/>
    <mergeCell ref="A195:F195"/>
    <mergeCell ref="A199:E199"/>
    <mergeCell ref="A201:F201"/>
    <mergeCell ref="A170:F170"/>
    <mergeCell ref="A177:E177"/>
    <mergeCell ref="A180:F180"/>
    <mergeCell ref="A189:E189"/>
    <mergeCell ref="A190:F190"/>
    <mergeCell ref="A191:E191"/>
    <mergeCell ref="A161:E161"/>
    <mergeCell ref="A163:E163"/>
    <mergeCell ref="A164:F164"/>
    <mergeCell ref="A165:E165"/>
    <mergeCell ref="A167:F167"/>
    <mergeCell ref="A169:F169"/>
    <mergeCell ref="A137:E137"/>
    <mergeCell ref="A143:E143"/>
    <mergeCell ref="A146:F146"/>
    <mergeCell ref="A150:E150"/>
    <mergeCell ref="A153:E153"/>
    <mergeCell ref="A155:E155"/>
    <mergeCell ref="A117:E117"/>
    <mergeCell ref="A119:E119"/>
    <mergeCell ref="A125:E125"/>
    <mergeCell ref="A128:F128"/>
    <mergeCell ref="A132:E132"/>
    <mergeCell ref="A135:E135"/>
    <mergeCell ref="A96:E96"/>
    <mergeCell ref="A99:E99"/>
    <mergeCell ref="A101:E101"/>
    <mergeCell ref="A107:E107"/>
    <mergeCell ref="A110:F110"/>
    <mergeCell ref="A114:E114"/>
    <mergeCell ref="A74:F74"/>
    <mergeCell ref="A78:E78"/>
    <mergeCell ref="A81:E81"/>
    <mergeCell ref="A83:E83"/>
    <mergeCell ref="A89:E89"/>
    <mergeCell ref="A92:F92"/>
    <mergeCell ref="A58:E58"/>
    <mergeCell ref="A61:E61"/>
    <mergeCell ref="A63:E63"/>
    <mergeCell ref="A68:E68"/>
    <mergeCell ref="A70:E70"/>
    <mergeCell ref="A72:F72"/>
    <mergeCell ref="A46:E46"/>
    <mergeCell ref="A51:E51"/>
    <mergeCell ref="A54:F54"/>
    <mergeCell ref="A20:F20"/>
    <mergeCell ref="A23:E23"/>
    <mergeCell ref="A26:E26"/>
    <mergeCell ref="A28:E28"/>
    <mergeCell ref="A34:E34"/>
    <mergeCell ref="A35:F35"/>
    <mergeCell ref="A1:F1"/>
    <mergeCell ref="A3:F3"/>
    <mergeCell ref="A6:E6"/>
    <mergeCell ref="A9:E9"/>
    <mergeCell ref="A11:E11"/>
    <mergeCell ref="A17:E17"/>
    <mergeCell ref="A37:F37"/>
    <mergeCell ref="A41:E41"/>
    <mergeCell ref="A44:E44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3"/>
  <sheetViews>
    <sheetView tabSelected="1" workbookViewId="0">
      <selection activeCell="D16" sqref="D16:J21"/>
    </sheetView>
  </sheetViews>
  <sheetFormatPr defaultRowHeight="15" x14ac:dyDescent="0.25"/>
  <cols>
    <col min="2" max="2" width="33.28515625" customWidth="1"/>
    <col min="3" max="3" width="12.5703125" customWidth="1"/>
    <col min="5" max="5" width="14.140625" customWidth="1"/>
    <col min="9" max="9" width="9.7109375" bestFit="1" customWidth="1"/>
    <col min="10" max="10" width="14.7109375" bestFit="1" customWidth="1"/>
    <col min="11" max="11" width="14" bestFit="1" customWidth="1"/>
    <col min="12" max="12" width="15.7109375" bestFit="1" customWidth="1"/>
  </cols>
  <sheetData>
    <row r="1" spans="1:12" ht="38.25" x14ac:dyDescent="0.25">
      <c r="A1" s="305" t="s">
        <v>275</v>
      </c>
      <c r="B1" s="306" t="s">
        <v>276</v>
      </c>
      <c r="C1" s="306" t="s">
        <v>277</v>
      </c>
      <c r="D1" s="306" t="s">
        <v>278</v>
      </c>
      <c r="E1" s="306" t="s">
        <v>279</v>
      </c>
      <c r="F1" s="306" t="s">
        <v>280</v>
      </c>
      <c r="G1" s="306" t="s">
        <v>281</v>
      </c>
      <c r="H1" s="306" t="s">
        <v>282</v>
      </c>
      <c r="I1" s="307" t="s">
        <v>283</v>
      </c>
      <c r="J1" s="308" t="s">
        <v>284</v>
      </c>
      <c r="K1" s="307" t="s">
        <v>285</v>
      </c>
      <c r="L1" s="308" t="s">
        <v>286</v>
      </c>
    </row>
    <row r="2" spans="1:12" ht="63.75" x14ac:dyDescent="0.25">
      <c r="A2" s="303">
        <v>1</v>
      </c>
      <c r="B2" s="315" t="s">
        <v>287</v>
      </c>
      <c r="C2" s="303">
        <v>14625</v>
      </c>
      <c r="D2" s="303" t="s">
        <v>288</v>
      </c>
      <c r="E2" s="309" t="s">
        <v>289</v>
      </c>
      <c r="F2" s="303" t="s">
        <v>290</v>
      </c>
      <c r="G2" s="303" t="s">
        <v>291</v>
      </c>
      <c r="H2" s="304">
        <v>675.49</v>
      </c>
      <c r="I2" s="310">
        <v>505.81</v>
      </c>
      <c r="J2" s="311">
        <v>4</v>
      </c>
      <c r="K2" s="312">
        <f>H2*I2</f>
        <v>341669.5969</v>
      </c>
      <c r="L2" s="312">
        <f>J2*K2</f>
        <v>1366678.3876</v>
      </c>
    </row>
    <row r="3" spans="1:12" x14ac:dyDescent="0.25">
      <c r="A3" s="434" t="s">
        <v>292</v>
      </c>
      <c r="B3" s="434"/>
      <c r="C3" s="434"/>
      <c r="D3" s="434"/>
      <c r="E3" s="434"/>
      <c r="F3" s="434"/>
      <c r="G3" s="434"/>
      <c r="H3" s="434"/>
      <c r="I3" s="434"/>
      <c r="J3" s="434"/>
      <c r="K3" s="313">
        <f>SUM(K2:K2)</f>
        <v>341669.5969</v>
      </c>
      <c r="L3" s="314">
        <f>SUM(L2:L2)</f>
        <v>1366678.3876</v>
      </c>
    </row>
    <row r="4" spans="1:12" ht="15" customHeight="1" thickBot="1" x14ac:dyDescent="0.3">
      <c r="A4" s="301"/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</row>
    <row r="5" spans="1:12" ht="38.25" x14ac:dyDescent="0.25">
      <c r="A5" s="305" t="s">
        <v>275</v>
      </c>
      <c r="B5" s="306" t="s">
        <v>276</v>
      </c>
      <c r="C5" s="306" t="s">
        <v>277</v>
      </c>
      <c r="D5" s="306" t="s">
        <v>278</v>
      </c>
      <c r="E5" s="306" t="s">
        <v>279</v>
      </c>
      <c r="F5" s="306" t="s">
        <v>280</v>
      </c>
      <c r="G5" s="306" t="s">
        <v>281</v>
      </c>
      <c r="H5" s="306" t="s">
        <v>282</v>
      </c>
      <c r="I5" s="307" t="s">
        <v>283</v>
      </c>
      <c r="J5" s="308" t="s">
        <v>284</v>
      </c>
      <c r="K5" s="307" t="s">
        <v>285</v>
      </c>
      <c r="L5" s="308" t="s">
        <v>286</v>
      </c>
    </row>
    <row r="6" spans="1:12" ht="78" customHeight="1" x14ac:dyDescent="0.25">
      <c r="A6" s="303">
        <v>1</v>
      </c>
      <c r="B6" s="315" t="s">
        <v>293</v>
      </c>
      <c r="C6" s="303">
        <v>14625</v>
      </c>
      <c r="D6" s="303" t="s">
        <v>288</v>
      </c>
      <c r="E6" s="309" t="s">
        <v>289</v>
      </c>
      <c r="F6" s="303" t="s">
        <v>290</v>
      </c>
      <c r="G6" s="303" t="s">
        <v>291</v>
      </c>
      <c r="H6" s="304">
        <v>367.89</v>
      </c>
      <c r="I6" s="310">
        <v>773.71</v>
      </c>
      <c r="J6" s="311">
        <v>8</v>
      </c>
      <c r="K6" s="312">
        <f>I6*H6</f>
        <v>284640.17190000002</v>
      </c>
      <c r="L6" s="312">
        <f>K6*J6</f>
        <v>2277121.3752000001</v>
      </c>
    </row>
    <row r="7" spans="1:12" ht="14.45" hidden="1" customHeight="1" x14ac:dyDescent="0.25">
      <c r="A7" s="434" t="s">
        <v>292</v>
      </c>
      <c r="B7" s="434"/>
      <c r="C7" s="434"/>
      <c r="D7" s="434"/>
      <c r="E7" s="434"/>
      <c r="F7" s="434"/>
      <c r="G7" s="434"/>
      <c r="H7" s="434"/>
      <c r="I7" s="434"/>
      <c r="J7" s="434"/>
      <c r="K7" s="313">
        <f>SUM(K6:K6)</f>
        <v>284640.17190000002</v>
      </c>
      <c r="L7" s="314">
        <f>SUM(L6:L6)</f>
        <v>2277121.3752000001</v>
      </c>
    </row>
    <row r="8" spans="1:12" x14ac:dyDescent="0.25">
      <c r="A8" s="301"/>
      <c r="B8" s="301"/>
      <c r="C8" s="301"/>
      <c r="D8" s="301"/>
      <c r="E8" s="301"/>
      <c r="F8" s="301"/>
      <c r="G8" s="301"/>
      <c r="H8" s="301"/>
      <c r="I8" s="301"/>
      <c r="J8" s="301"/>
      <c r="K8" s="301"/>
      <c r="L8" s="301"/>
    </row>
    <row r="9" spans="1:12" x14ac:dyDescent="0.25">
      <c r="A9" s="301"/>
      <c r="B9" s="301"/>
      <c r="C9" s="301"/>
      <c r="D9" s="301"/>
      <c r="E9" s="301"/>
      <c r="F9" s="301"/>
      <c r="G9" s="301"/>
      <c r="H9" s="301"/>
      <c r="I9" s="301"/>
      <c r="J9" s="301"/>
      <c r="K9" s="301"/>
      <c r="L9" s="301"/>
    </row>
    <row r="10" spans="1:12" ht="25.5" x14ac:dyDescent="0.25">
      <c r="A10" s="308" t="s">
        <v>275</v>
      </c>
      <c r="B10" s="308" t="s">
        <v>276</v>
      </c>
      <c r="C10" s="308" t="s">
        <v>277</v>
      </c>
      <c r="D10" s="308" t="s">
        <v>278</v>
      </c>
      <c r="E10" s="308" t="s">
        <v>279</v>
      </c>
      <c r="F10" s="308" t="s">
        <v>280</v>
      </c>
      <c r="G10" s="308" t="s">
        <v>281</v>
      </c>
      <c r="H10" s="308" t="s">
        <v>294</v>
      </c>
      <c r="I10" s="308" t="s">
        <v>284</v>
      </c>
      <c r="J10" s="308" t="s">
        <v>286</v>
      </c>
      <c r="K10" s="316"/>
      <c r="L10" s="316"/>
    </row>
    <row r="11" spans="1:12" ht="51" x14ac:dyDescent="0.25">
      <c r="A11" s="303">
        <v>1</v>
      </c>
      <c r="B11" s="315" t="s">
        <v>295</v>
      </c>
      <c r="C11" s="303">
        <v>14625</v>
      </c>
      <c r="D11" s="303" t="s">
        <v>288</v>
      </c>
      <c r="E11" s="309" t="s">
        <v>289</v>
      </c>
      <c r="F11" s="303" t="s">
        <v>290</v>
      </c>
      <c r="G11" s="303" t="s">
        <v>291</v>
      </c>
      <c r="H11" s="304">
        <v>5645.08</v>
      </c>
      <c r="I11" s="311">
        <v>12</v>
      </c>
      <c r="J11" s="319">
        <f>SUM(L3,L7)</f>
        <v>3643799.7628000001</v>
      </c>
      <c r="K11" s="317"/>
      <c r="L11" s="317"/>
    </row>
    <row r="12" spans="1:12" x14ac:dyDescent="0.25">
      <c r="A12" s="434" t="s">
        <v>292</v>
      </c>
      <c r="B12" s="434"/>
      <c r="C12" s="434"/>
      <c r="D12" s="434"/>
      <c r="E12" s="434"/>
      <c r="F12" s="434"/>
      <c r="G12" s="434"/>
      <c r="H12" s="434"/>
      <c r="I12" s="434"/>
      <c r="J12" s="434"/>
      <c r="K12" s="318"/>
      <c r="L12" s="302"/>
    </row>
    <row r="13" spans="1:12" x14ac:dyDescent="0.25">
      <c r="A13" s="301"/>
      <c r="B13" s="301"/>
      <c r="C13" s="301"/>
      <c r="D13" s="301"/>
      <c r="E13" s="301"/>
      <c r="F13" s="301"/>
      <c r="G13" s="301"/>
      <c r="H13" s="301"/>
      <c r="I13" s="301"/>
      <c r="J13" s="301"/>
      <c r="K13" s="301"/>
      <c r="L13" s="301"/>
    </row>
  </sheetData>
  <mergeCells count="3">
    <mergeCell ref="A3:J3"/>
    <mergeCell ref="A7:J7"/>
    <mergeCell ref="A12:J12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ALTA TEMPORADA</vt:lpstr>
      <vt:lpstr>BAIXA TEMPORADA</vt:lpstr>
      <vt:lpstr>RESUMO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vitor cesar paris</dc:creator>
  <cp:lastModifiedBy>Marcio</cp:lastModifiedBy>
  <dcterms:created xsi:type="dcterms:W3CDTF">2026-08-09T18:28:42Z</dcterms:created>
  <dcterms:modified xsi:type="dcterms:W3CDTF">2026-08-10T13:35:45Z</dcterms:modified>
</cp:coreProperties>
</file>