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94f9f5a3fa4685a/PREFEITURA DE CIPÓ/ABIDO LEONE/"/>
    </mc:Choice>
  </mc:AlternateContent>
  <xr:revisionPtr revIDLastSave="24" documentId="11_11806D58BEAD04C046A53C9C4DC9A19B71D5C62F" xr6:coauthVersionLast="47" xr6:coauthVersionMax="47" xr10:uidLastSave="{152EFE96-5FC1-43B3-82D8-FAD0E2CF9E82}"/>
  <bookViews>
    <workbookView xWindow="-108" yWindow="-108" windowWidth="23256" windowHeight="12456" xr2:uid="{00000000-000D-0000-FFFF-FFFF00000000}"/>
  </bookViews>
  <sheets>
    <sheet name="Orçamento Sintético" sheetId="1" r:id="rId1"/>
  </sheets>
  <definedNames>
    <definedName name="_xlnm.Print_Titles" localSheetId="0">'Orçamento Sintético'!$3:$4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34" i="1" l="1"/>
  <c r="H534" i="1"/>
  <c r="I533" i="1"/>
  <c r="H533" i="1"/>
  <c r="I531" i="1"/>
  <c r="H531" i="1"/>
  <c r="I530" i="1"/>
  <c r="H530" i="1"/>
  <c r="H529" i="1"/>
  <c r="I529" i="1" s="1"/>
  <c r="I528" i="1"/>
  <c r="H528" i="1"/>
  <c r="H527" i="1"/>
  <c r="I527" i="1" s="1"/>
  <c r="H526" i="1"/>
  <c r="I526" i="1" s="1"/>
  <c r="I525" i="1"/>
  <c r="H525" i="1"/>
  <c r="H524" i="1"/>
  <c r="I524" i="1" s="1"/>
  <c r="H522" i="1"/>
  <c r="I522" i="1" s="1"/>
  <c r="H521" i="1"/>
  <c r="I521" i="1" s="1"/>
  <c r="H520" i="1"/>
  <c r="I520" i="1" s="1"/>
  <c r="I519" i="1"/>
  <c r="H519" i="1"/>
  <c r="H518" i="1"/>
  <c r="I518" i="1" s="1"/>
  <c r="I517" i="1"/>
  <c r="H517" i="1"/>
  <c r="H515" i="1"/>
  <c r="I515" i="1" s="1"/>
  <c r="H514" i="1"/>
  <c r="I514" i="1" s="1"/>
  <c r="I513" i="1"/>
  <c r="H513" i="1"/>
  <c r="H512" i="1"/>
  <c r="I512" i="1" s="1"/>
  <c r="H511" i="1"/>
  <c r="I511" i="1" s="1"/>
  <c r="H510" i="1"/>
  <c r="I510" i="1" s="1"/>
  <c r="H509" i="1"/>
  <c r="I509" i="1" s="1"/>
  <c r="I508" i="1"/>
  <c r="H508" i="1"/>
  <c r="H507" i="1"/>
  <c r="I507" i="1" s="1"/>
  <c r="I505" i="1"/>
  <c r="H505" i="1"/>
  <c r="H504" i="1"/>
  <c r="I504" i="1" s="1"/>
  <c r="H503" i="1"/>
  <c r="I503" i="1" s="1"/>
  <c r="I502" i="1"/>
  <c r="H502" i="1"/>
  <c r="H500" i="1"/>
  <c r="I500" i="1" s="1"/>
  <c r="H499" i="1"/>
  <c r="I499" i="1" s="1"/>
  <c r="H498" i="1"/>
  <c r="I498" i="1" s="1"/>
  <c r="H497" i="1"/>
  <c r="I497" i="1" s="1"/>
  <c r="I496" i="1"/>
  <c r="H496" i="1"/>
  <c r="H495" i="1"/>
  <c r="I495" i="1" s="1"/>
  <c r="I494" i="1"/>
  <c r="H494" i="1"/>
  <c r="H493" i="1"/>
  <c r="I493" i="1" s="1"/>
  <c r="H492" i="1"/>
  <c r="I492" i="1" s="1"/>
  <c r="I491" i="1"/>
  <c r="H491" i="1"/>
  <c r="H490" i="1"/>
  <c r="I490" i="1" s="1"/>
  <c r="H488" i="1"/>
  <c r="I488" i="1" s="1"/>
  <c r="H487" i="1"/>
  <c r="I487" i="1" s="1"/>
  <c r="H486" i="1"/>
  <c r="I486" i="1" s="1"/>
  <c r="I485" i="1"/>
  <c r="H485" i="1"/>
  <c r="H484" i="1"/>
  <c r="I484" i="1" s="1"/>
  <c r="I483" i="1"/>
  <c r="H483" i="1"/>
  <c r="H482" i="1"/>
  <c r="I482" i="1" s="1"/>
  <c r="H480" i="1"/>
  <c r="I480" i="1" s="1"/>
  <c r="I479" i="1"/>
  <c r="H479" i="1"/>
  <c r="H478" i="1"/>
  <c r="I478" i="1" s="1"/>
  <c r="H475" i="1"/>
  <c r="I475" i="1" s="1"/>
  <c r="H474" i="1"/>
  <c r="I474" i="1" s="1"/>
  <c r="H473" i="1"/>
  <c r="I473" i="1" s="1"/>
  <c r="I472" i="1"/>
  <c r="H472" i="1"/>
  <c r="H470" i="1"/>
  <c r="I470" i="1" s="1"/>
  <c r="I469" i="1"/>
  <c r="H469" i="1"/>
  <c r="H468" i="1"/>
  <c r="I468" i="1" s="1"/>
  <c r="H467" i="1"/>
  <c r="I467" i="1" s="1"/>
  <c r="I466" i="1"/>
  <c r="H466" i="1"/>
  <c r="H465" i="1"/>
  <c r="I465" i="1" s="1"/>
  <c r="H464" i="1"/>
  <c r="I464" i="1" s="1"/>
  <c r="H463" i="1"/>
  <c r="I463" i="1" s="1"/>
  <c r="H462" i="1"/>
  <c r="I462" i="1" s="1"/>
  <c r="I461" i="1"/>
  <c r="H461" i="1"/>
  <c r="H460" i="1"/>
  <c r="I460" i="1" s="1"/>
  <c r="I459" i="1"/>
  <c r="H459" i="1"/>
  <c r="H458" i="1"/>
  <c r="I458" i="1" s="1"/>
  <c r="H457" i="1"/>
  <c r="I457" i="1" s="1"/>
  <c r="I456" i="1"/>
  <c r="H456" i="1"/>
  <c r="H455" i="1"/>
  <c r="I455" i="1" s="1"/>
  <c r="H454" i="1"/>
  <c r="I454" i="1" s="1"/>
  <c r="H453" i="1"/>
  <c r="I453" i="1" s="1"/>
  <c r="H452" i="1"/>
  <c r="I452" i="1" s="1"/>
  <c r="I451" i="1"/>
  <c r="H451" i="1"/>
  <c r="H449" i="1"/>
  <c r="I449" i="1" s="1"/>
  <c r="I448" i="1"/>
  <c r="H448" i="1"/>
  <c r="H447" i="1"/>
  <c r="I447" i="1" s="1"/>
  <c r="H446" i="1"/>
  <c r="I446" i="1" s="1"/>
  <c r="I445" i="1"/>
  <c r="H445" i="1"/>
  <c r="H444" i="1"/>
  <c r="I444" i="1" s="1"/>
  <c r="H443" i="1"/>
  <c r="I443" i="1" s="1"/>
  <c r="H442" i="1"/>
  <c r="I442" i="1" s="1"/>
  <c r="H441" i="1"/>
  <c r="I441" i="1" s="1"/>
  <c r="I440" i="1"/>
  <c r="H440" i="1"/>
  <c r="H439" i="1"/>
  <c r="I439" i="1" s="1"/>
  <c r="I438" i="1"/>
  <c r="H438" i="1"/>
  <c r="H437" i="1"/>
  <c r="I437" i="1" s="1"/>
  <c r="H436" i="1"/>
  <c r="I436" i="1" s="1"/>
  <c r="I435" i="1"/>
  <c r="H435" i="1"/>
  <c r="H434" i="1"/>
  <c r="I434" i="1" s="1"/>
  <c r="H433" i="1"/>
  <c r="I433" i="1" s="1"/>
  <c r="H432" i="1"/>
  <c r="I432" i="1" s="1"/>
  <c r="H431" i="1"/>
  <c r="I431" i="1" s="1"/>
  <c r="I430" i="1"/>
  <c r="H430" i="1"/>
  <c r="H429" i="1"/>
  <c r="I429" i="1" s="1"/>
  <c r="I428" i="1"/>
  <c r="H428" i="1"/>
  <c r="H427" i="1"/>
  <c r="I427" i="1" s="1"/>
  <c r="H426" i="1"/>
  <c r="I426" i="1" s="1"/>
  <c r="I425" i="1"/>
  <c r="H425" i="1"/>
  <c r="H424" i="1"/>
  <c r="I424" i="1" s="1"/>
  <c r="H423" i="1"/>
  <c r="I423" i="1" s="1"/>
  <c r="H422" i="1"/>
  <c r="I422" i="1" s="1"/>
  <c r="H421" i="1"/>
  <c r="I421" i="1" s="1"/>
  <c r="I419" i="1"/>
  <c r="H419" i="1"/>
  <c r="H417" i="1"/>
  <c r="I417" i="1" s="1"/>
  <c r="I416" i="1"/>
  <c r="H416" i="1"/>
  <c r="H415" i="1"/>
  <c r="I415" i="1" s="1"/>
  <c r="H414" i="1"/>
  <c r="I414" i="1" s="1"/>
  <c r="I413" i="1"/>
  <c r="H413" i="1"/>
  <c r="H412" i="1"/>
  <c r="I412" i="1" s="1"/>
  <c r="H409" i="1"/>
  <c r="I409" i="1" s="1"/>
  <c r="H408" i="1"/>
  <c r="I408" i="1" s="1"/>
  <c r="H407" i="1"/>
  <c r="I407" i="1" s="1"/>
  <c r="I406" i="1"/>
  <c r="H406" i="1"/>
  <c r="H405" i="1"/>
  <c r="I405" i="1" s="1"/>
  <c r="I404" i="1"/>
  <c r="H404" i="1"/>
  <c r="H403" i="1"/>
  <c r="I403" i="1" s="1"/>
  <c r="H402" i="1"/>
  <c r="I402" i="1" s="1"/>
  <c r="I401" i="1"/>
  <c r="H401" i="1"/>
  <c r="H400" i="1"/>
  <c r="I400" i="1" s="1"/>
  <c r="H399" i="1"/>
  <c r="I399" i="1" s="1"/>
  <c r="H398" i="1"/>
  <c r="I398" i="1" s="1"/>
  <c r="H397" i="1"/>
  <c r="I397" i="1" s="1"/>
  <c r="I396" i="1"/>
  <c r="H396" i="1"/>
  <c r="H395" i="1"/>
  <c r="I395" i="1" s="1"/>
  <c r="I394" i="1"/>
  <c r="H394" i="1"/>
  <c r="H393" i="1"/>
  <c r="I393" i="1" s="1"/>
  <c r="H392" i="1"/>
  <c r="I392" i="1" s="1"/>
  <c r="I391" i="1"/>
  <c r="H391" i="1"/>
  <c r="H390" i="1"/>
  <c r="I390" i="1" s="1"/>
  <c r="H389" i="1"/>
  <c r="I389" i="1" s="1"/>
  <c r="H388" i="1"/>
  <c r="I388" i="1" s="1"/>
  <c r="H387" i="1"/>
  <c r="I387" i="1" s="1"/>
  <c r="I386" i="1"/>
  <c r="H386" i="1"/>
  <c r="H385" i="1"/>
  <c r="I385" i="1" s="1"/>
  <c r="I384" i="1"/>
  <c r="H384" i="1"/>
  <c r="H383" i="1"/>
  <c r="I383" i="1" s="1"/>
  <c r="H382" i="1"/>
  <c r="I382" i="1" s="1"/>
  <c r="I381" i="1"/>
  <c r="H381" i="1"/>
  <c r="H380" i="1"/>
  <c r="I380" i="1" s="1"/>
  <c r="H379" i="1"/>
  <c r="I379" i="1" s="1"/>
  <c r="H378" i="1"/>
  <c r="I378" i="1" s="1"/>
  <c r="H377" i="1"/>
  <c r="I377" i="1" s="1"/>
  <c r="I376" i="1"/>
  <c r="H376" i="1"/>
  <c r="H375" i="1"/>
  <c r="I375" i="1" s="1"/>
  <c r="I374" i="1"/>
  <c r="H374" i="1"/>
  <c r="H373" i="1"/>
  <c r="I373" i="1" s="1"/>
  <c r="H372" i="1"/>
  <c r="I372" i="1" s="1"/>
  <c r="I371" i="1"/>
  <c r="H371" i="1"/>
  <c r="H370" i="1"/>
  <c r="I370" i="1" s="1"/>
  <c r="H368" i="1"/>
  <c r="I368" i="1" s="1"/>
  <c r="H367" i="1"/>
  <c r="I367" i="1" s="1"/>
  <c r="H366" i="1"/>
  <c r="I366" i="1" s="1"/>
  <c r="I365" i="1"/>
  <c r="H365" i="1"/>
  <c r="H364" i="1"/>
  <c r="I364" i="1" s="1"/>
  <c r="I363" i="1"/>
  <c r="H363" i="1"/>
  <c r="H362" i="1"/>
  <c r="I362" i="1" s="1"/>
  <c r="H361" i="1"/>
  <c r="I361" i="1" s="1"/>
  <c r="I360" i="1"/>
  <c r="H360" i="1"/>
  <c r="H359" i="1"/>
  <c r="I359" i="1" s="1"/>
  <c r="H358" i="1"/>
  <c r="I358" i="1" s="1"/>
  <c r="H357" i="1"/>
  <c r="I357" i="1" s="1"/>
  <c r="H356" i="1"/>
  <c r="I356" i="1" s="1"/>
  <c r="I354" i="1"/>
  <c r="H354" i="1"/>
  <c r="H353" i="1"/>
  <c r="I353" i="1" s="1"/>
  <c r="I352" i="1"/>
  <c r="H352" i="1"/>
  <c r="H351" i="1"/>
  <c r="I351" i="1" s="1"/>
  <c r="H350" i="1"/>
  <c r="I350" i="1" s="1"/>
  <c r="I349" i="1"/>
  <c r="H349" i="1"/>
  <c r="H347" i="1"/>
  <c r="I347" i="1" s="1"/>
  <c r="H346" i="1"/>
  <c r="I346" i="1" s="1"/>
  <c r="H345" i="1"/>
  <c r="I345" i="1" s="1"/>
  <c r="H344" i="1"/>
  <c r="I344" i="1" s="1"/>
  <c r="I343" i="1"/>
  <c r="H343" i="1"/>
  <c r="H342" i="1"/>
  <c r="I342" i="1" s="1"/>
  <c r="I341" i="1"/>
  <c r="H341" i="1"/>
  <c r="H340" i="1"/>
  <c r="I340" i="1" s="1"/>
  <c r="H338" i="1"/>
  <c r="I338" i="1" s="1"/>
  <c r="I337" i="1"/>
  <c r="H337" i="1"/>
  <c r="H336" i="1"/>
  <c r="I336" i="1" s="1"/>
  <c r="H334" i="1"/>
  <c r="I334" i="1" s="1"/>
  <c r="H333" i="1"/>
  <c r="I333" i="1" s="1"/>
  <c r="H332" i="1"/>
  <c r="I332" i="1" s="1"/>
  <c r="I331" i="1"/>
  <c r="H331" i="1"/>
  <c r="H330" i="1"/>
  <c r="I330" i="1" s="1"/>
  <c r="I329" i="1"/>
  <c r="H329" i="1"/>
  <c r="H328" i="1"/>
  <c r="I328" i="1" s="1"/>
  <c r="H327" i="1"/>
  <c r="I327" i="1" s="1"/>
  <c r="I325" i="1"/>
  <c r="H325" i="1"/>
  <c r="H323" i="1"/>
  <c r="I323" i="1" s="1"/>
  <c r="H321" i="1"/>
  <c r="I321" i="1" s="1"/>
  <c r="H320" i="1"/>
  <c r="I320" i="1" s="1"/>
  <c r="I319" i="1"/>
  <c r="H319" i="1"/>
  <c r="I317" i="1"/>
  <c r="H317" i="1"/>
  <c r="H315" i="1"/>
  <c r="I315" i="1" s="1"/>
  <c r="I314" i="1"/>
  <c r="H314" i="1"/>
  <c r="H312" i="1"/>
  <c r="I312" i="1" s="1"/>
  <c r="H311" i="1"/>
  <c r="I311" i="1" s="1"/>
  <c r="I308" i="1"/>
  <c r="H308" i="1"/>
  <c r="H307" i="1"/>
  <c r="I307" i="1" s="1"/>
  <c r="H305" i="1"/>
  <c r="I305" i="1" s="1"/>
  <c r="H302" i="1"/>
  <c r="I302" i="1" s="1"/>
  <c r="H300" i="1"/>
  <c r="I300" i="1" s="1"/>
  <c r="I299" i="1"/>
  <c r="H299" i="1"/>
  <c r="H298" i="1"/>
  <c r="I298" i="1" s="1"/>
  <c r="I297" i="1"/>
  <c r="H297" i="1"/>
  <c r="H296" i="1"/>
  <c r="I296" i="1" s="1"/>
  <c r="H294" i="1"/>
  <c r="I294" i="1" s="1"/>
  <c r="I293" i="1"/>
  <c r="H293" i="1"/>
  <c r="H292" i="1"/>
  <c r="I292" i="1" s="1"/>
  <c r="H291" i="1"/>
  <c r="I291" i="1" s="1"/>
  <c r="H289" i="1"/>
  <c r="I289" i="1" s="1"/>
  <c r="H288" i="1"/>
  <c r="I288" i="1" s="1"/>
  <c r="I286" i="1"/>
  <c r="H286" i="1"/>
  <c r="H285" i="1"/>
  <c r="I285" i="1" s="1"/>
  <c r="I284" i="1"/>
  <c r="H284" i="1"/>
  <c r="H283" i="1"/>
  <c r="I283" i="1" s="1"/>
  <c r="H282" i="1"/>
  <c r="I282" i="1" s="1"/>
  <c r="I281" i="1"/>
  <c r="H281" i="1"/>
  <c r="H280" i="1"/>
  <c r="I280" i="1" s="1"/>
  <c r="H278" i="1"/>
  <c r="I278" i="1" s="1"/>
  <c r="H277" i="1"/>
  <c r="I277" i="1" s="1"/>
  <c r="H276" i="1"/>
  <c r="I276" i="1" s="1"/>
  <c r="I275" i="1"/>
  <c r="H275" i="1"/>
  <c r="H274" i="1"/>
  <c r="I274" i="1" s="1"/>
  <c r="I273" i="1"/>
  <c r="H273" i="1"/>
  <c r="H270" i="1"/>
  <c r="I270" i="1" s="1"/>
  <c r="H269" i="1"/>
  <c r="I269" i="1" s="1"/>
  <c r="I268" i="1"/>
  <c r="H268" i="1"/>
  <c r="H267" i="1"/>
  <c r="I267" i="1" s="1"/>
  <c r="H266" i="1"/>
  <c r="I266" i="1" s="1"/>
  <c r="H265" i="1"/>
  <c r="I265" i="1" s="1"/>
  <c r="I264" i="1"/>
  <c r="H264" i="1"/>
  <c r="I263" i="1"/>
  <c r="H263" i="1"/>
  <c r="H261" i="1"/>
  <c r="I261" i="1" s="1"/>
  <c r="I260" i="1"/>
  <c r="H260" i="1"/>
  <c r="H259" i="1"/>
  <c r="I259" i="1" s="1"/>
  <c r="H258" i="1"/>
  <c r="I258" i="1" s="1"/>
  <c r="I257" i="1"/>
  <c r="H257" i="1"/>
  <c r="H256" i="1"/>
  <c r="I256" i="1" s="1"/>
  <c r="H255" i="1"/>
  <c r="I255" i="1" s="1"/>
  <c r="H254" i="1"/>
  <c r="I254" i="1" s="1"/>
  <c r="H253" i="1"/>
  <c r="I253" i="1" s="1"/>
  <c r="I250" i="1"/>
  <c r="H250" i="1"/>
  <c r="H249" i="1"/>
  <c r="I249" i="1" s="1"/>
  <c r="I248" i="1"/>
  <c r="H248" i="1"/>
  <c r="H247" i="1"/>
  <c r="I247" i="1" s="1"/>
  <c r="H245" i="1"/>
  <c r="I245" i="1" s="1"/>
  <c r="I244" i="1"/>
  <c r="H244" i="1"/>
  <c r="H243" i="1"/>
  <c r="I243" i="1" s="1"/>
  <c r="H242" i="1"/>
  <c r="I242" i="1" s="1"/>
  <c r="H241" i="1"/>
  <c r="I241" i="1" s="1"/>
  <c r="H240" i="1"/>
  <c r="I240" i="1" s="1"/>
  <c r="I239" i="1"/>
  <c r="H239" i="1"/>
  <c r="H238" i="1"/>
  <c r="I238" i="1" s="1"/>
  <c r="I237" i="1"/>
  <c r="H237" i="1"/>
  <c r="H236" i="1"/>
  <c r="I236" i="1" s="1"/>
  <c r="H233" i="1"/>
  <c r="I233" i="1" s="1"/>
  <c r="I232" i="1"/>
  <c r="H232" i="1"/>
  <c r="H230" i="1"/>
  <c r="I230" i="1" s="1"/>
  <c r="H228" i="1"/>
  <c r="I228" i="1" s="1"/>
  <c r="H226" i="1"/>
  <c r="I226" i="1" s="1"/>
  <c r="H224" i="1"/>
  <c r="I224" i="1" s="1"/>
  <c r="I223" i="1"/>
  <c r="H223" i="1"/>
  <c r="H222" i="1"/>
  <c r="I222" i="1" s="1"/>
  <c r="I221" i="1"/>
  <c r="H221" i="1"/>
  <c r="H220" i="1"/>
  <c r="I220" i="1" s="1"/>
  <c r="H218" i="1"/>
  <c r="I218" i="1" s="1"/>
  <c r="I217" i="1"/>
  <c r="H217" i="1"/>
  <c r="H216" i="1"/>
  <c r="I216" i="1" s="1"/>
  <c r="H215" i="1"/>
  <c r="I215" i="1" s="1"/>
  <c r="H214" i="1"/>
  <c r="I214" i="1" s="1"/>
  <c r="H213" i="1"/>
  <c r="I213" i="1" s="1"/>
  <c r="I212" i="1"/>
  <c r="H212" i="1"/>
  <c r="H211" i="1"/>
  <c r="I211" i="1" s="1"/>
  <c r="I210" i="1"/>
  <c r="H210" i="1"/>
  <c r="H209" i="1"/>
  <c r="I209" i="1" s="1"/>
  <c r="H208" i="1"/>
  <c r="I208" i="1" s="1"/>
  <c r="I207" i="1"/>
  <c r="H207" i="1"/>
  <c r="H206" i="1"/>
  <c r="I206" i="1" s="1"/>
  <c r="H205" i="1"/>
  <c r="I205" i="1" s="1"/>
  <c r="H204" i="1"/>
  <c r="I204" i="1" s="1"/>
  <c r="H203" i="1"/>
  <c r="I203" i="1" s="1"/>
  <c r="I202" i="1"/>
  <c r="H202" i="1"/>
  <c r="H201" i="1"/>
  <c r="I201" i="1" s="1"/>
  <c r="I200" i="1"/>
  <c r="H200" i="1"/>
  <c r="H199" i="1"/>
  <c r="I199" i="1" s="1"/>
  <c r="H198" i="1"/>
  <c r="I198" i="1" s="1"/>
  <c r="I197" i="1"/>
  <c r="H197" i="1"/>
  <c r="H196" i="1"/>
  <c r="I196" i="1" s="1"/>
  <c r="H195" i="1"/>
  <c r="I195" i="1" s="1"/>
  <c r="H194" i="1"/>
  <c r="I194" i="1" s="1"/>
  <c r="I193" i="1"/>
  <c r="H193" i="1"/>
  <c r="I192" i="1"/>
  <c r="H192" i="1"/>
  <c r="H191" i="1"/>
  <c r="I191" i="1" s="1"/>
  <c r="I190" i="1"/>
  <c r="H190" i="1"/>
  <c r="H189" i="1"/>
  <c r="I189" i="1" s="1"/>
  <c r="H186" i="1"/>
  <c r="I186" i="1" s="1"/>
  <c r="I185" i="1"/>
  <c r="H185" i="1"/>
  <c r="H184" i="1"/>
  <c r="I184" i="1" s="1"/>
  <c r="H183" i="1"/>
  <c r="I183" i="1" s="1"/>
  <c r="H182" i="1"/>
  <c r="I182" i="1" s="1"/>
  <c r="H181" i="1"/>
  <c r="I181" i="1" s="1"/>
  <c r="I180" i="1"/>
  <c r="H180" i="1"/>
  <c r="H179" i="1"/>
  <c r="I179" i="1" s="1"/>
  <c r="I178" i="1"/>
  <c r="H178" i="1"/>
  <c r="H177" i="1"/>
  <c r="I177" i="1" s="1"/>
  <c r="H176" i="1"/>
  <c r="I176" i="1" s="1"/>
  <c r="I175" i="1"/>
  <c r="H175" i="1"/>
  <c r="H174" i="1"/>
  <c r="I174" i="1" s="1"/>
  <c r="H173" i="1"/>
  <c r="I173" i="1" s="1"/>
  <c r="H172" i="1"/>
  <c r="I172" i="1" s="1"/>
  <c r="H171" i="1"/>
  <c r="I171" i="1" s="1"/>
  <c r="I170" i="1"/>
  <c r="H170" i="1"/>
  <c r="H169" i="1"/>
  <c r="I169" i="1" s="1"/>
  <c r="I166" i="1"/>
  <c r="H166" i="1"/>
  <c r="H165" i="1"/>
  <c r="I165" i="1" s="1"/>
  <c r="H164" i="1"/>
  <c r="I164" i="1" s="1"/>
  <c r="I163" i="1"/>
  <c r="H163" i="1"/>
  <c r="H162" i="1"/>
  <c r="I162" i="1" s="1"/>
  <c r="H161" i="1"/>
  <c r="I161" i="1" s="1"/>
  <c r="H160" i="1"/>
  <c r="I160" i="1" s="1"/>
  <c r="H159" i="1"/>
  <c r="I159" i="1" s="1"/>
  <c r="I158" i="1"/>
  <c r="H158" i="1"/>
  <c r="H157" i="1"/>
  <c r="I157" i="1" s="1"/>
  <c r="I156" i="1"/>
  <c r="H156" i="1"/>
  <c r="H154" i="1"/>
  <c r="I154" i="1" s="1"/>
  <c r="H153" i="1"/>
  <c r="I153" i="1" s="1"/>
  <c r="I152" i="1"/>
  <c r="H152" i="1"/>
  <c r="H151" i="1"/>
  <c r="I151" i="1" s="1"/>
  <c r="H150" i="1"/>
  <c r="I150" i="1" s="1"/>
  <c r="H149" i="1"/>
  <c r="I149" i="1" s="1"/>
  <c r="I147" i="1"/>
  <c r="H147" i="1"/>
  <c r="I146" i="1"/>
  <c r="H146" i="1"/>
  <c r="H145" i="1"/>
  <c r="I145" i="1" s="1"/>
  <c r="I144" i="1"/>
  <c r="H144" i="1"/>
  <c r="H143" i="1"/>
  <c r="I143" i="1" s="1"/>
  <c r="H142" i="1"/>
  <c r="I142" i="1" s="1"/>
  <c r="I141" i="1"/>
  <c r="H141" i="1"/>
  <c r="H140" i="1"/>
  <c r="I140" i="1" s="1"/>
  <c r="H139" i="1"/>
  <c r="I139" i="1" s="1"/>
  <c r="H137" i="1"/>
  <c r="I137" i="1" s="1"/>
  <c r="H136" i="1"/>
  <c r="I136" i="1" s="1"/>
  <c r="I135" i="1"/>
  <c r="H135" i="1"/>
  <c r="H134" i="1"/>
  <c r="I134" i="1" s="1"/>
  <c r="I133" i="1"/>
  <c r="H133" i="1"/>
  <c r="H132" i="1"/>
  <c r="I132" i="1" s="1"/>
  <c r="H131" i="1"/>
  <c r="I131" i="1" s="1"/>
  <c r="I130" i="1"/>
  <c r="H130" i="1"/>
  <c r="H128" i="1"/>
  <c r="I128" i="1" s="1"/>
  <c r="H127" i="1"/>
  <c r="I127" i="1" s="1"/>
  <c r="H126" i="1"/>
  <c r="I126" i="1" s="1"/>
  <c r="H125" i="1"/>
  <c r="I125" i="1" s="1"/>
  <c r="I124" i="1"/>
  <c r="H124" i="1"/>
  <c r="H123" i="1"/>
  <c r="I123" i="1" s="1"/>
  <c r="I122" i="1"/>
  <c r="H122" i="1"/>
  <c r="H121" i="1"/>
  <c r="I121" i="1" s="1"/>
  <c r="H120" i="1"/>
  <c r="I120" i="1" s="1"/>
  <c r="I118" i="1"/>
  <c r="H118" i="1"/>
  <c r="H117" i="1"/>
  <c r="I117" i="1" s="1"/>
  <c r="H114" i="1"/>
  <c r="I114" i="1" s="1"/>
  <c r="H113" i="1"/>
  <c r="I113" i="1" s="1"/>
  <c r="H112" i="1"/>
  <c r="I112" i="1" s="1"/>
  <c r="I111" i="1"/>
  <c r="H111" i="1"/>
  <c r="H110" i="1"/>
  <c r="I110" i="1" s="1"/>
  <c r="I109" i="1"/>
  <c r="H109" i="1"/>
  <c r="H108" i="1"/>
  <c r="I108" i="1" s="1"/>
  <c r="H107" i="1"/>
  <c r="I107" i="1" s="1"/>
  <c r="I106" i="1"/>
  <c r="H106" i="1"/>
  <c r="H105" i="1"/>
  <c r="I105" i="1" s="1"/>
  <c r="H104" i="1"/>
  <c r="I104" i="1" s="1"/>
  <c r="H103" i="1"/>
  <c r="I103" i="1" s="1"/>
  <c r="H101" i="1"/>
  <c r="I101" i="1" s="1"/>
  <c r="I100" i="1"/>
  <c r="H100" i="1"/>
  <c r="H99" i="1"/>
  <c r="I99" i="1" s="1"/>
  <c r="I98" i="1"/>
  <c r="H98" i="1"/>
  <c r="H97" i="1"/>
  <c r="I97" i="1" s="1"/>
  <c r="H96" i="1"/>
  <c r="I96" i="1" s="1"/>
  <c r="I95" i="1"/>
  <c r="H95" i="1"/>
  <c r="H94" i="1"/>
  <c r="I94" i="1" s="1"/>
  <c r="H93" i="1"/>
  <c r="I93" i="1" s="1"/>
  <c r="H90" i="1"/>
  <c r="I90" i="1" s="1"/>
  <c r="H89" i="1"/>
  <c r="I89" i="1" s="1"/>
  <c r="I88" i="1"/>
  <c r="H88" i="1"/>
  <c r="H87" i="1"/>
  <c r="I87" i="1" s="1"/>
  <c r="I86" i="1"/>
  <c r="H86" i="1"/>
  <c r="H85" i="1"/>
  <c r="I85" i="1" s="1"/>
  <c r="H83" i="1"/>
  <c r="I83" i="1" s="1"/>
  <c r="I82" i="1"/>
  <c r="H82" i="1"/>
  <c r="H81" i="1"/>
  <c r="I81" i="1" s="1"/>
  <c r="H80" i="1"/>
  <c r="I80" i="1" s="1"/>
  <c r="H78" i="1"/>
  <c r="I78" i="1" s="1"/>
  <c r="I77" i="1"/>
  <c r="H77" i="1"/>
  <c r="I76" i="1"/>
  <c r="H76" i="1"/>
  <c r="H74" i="1"/>
  <c r="I74" i="1" s="1"/>
  <c r="I73" i="1"/>
  <c r="H73" i="1"/>
  <c r="H72" i="1"/>
  <c r="I72" i="1" s="1"/>
  <c r="H71" i="1"/>
  <c r="I71" i="1" s="1"/>
  <c r="I69" i="1"/>
  <c r="H69" i="1"/>
  <c r="H67" i="1"/>
  <c r="I67" i="1" s="1"/>
  <c r="H66" i="1"/>
  <c r="I66" i="1" s="1"/>
  <c r="H65" i="1"/>
  <c r="I65" i="1" s="1"/>
  <c r="H64" i="1"/>
  <c r="I64" i="1" s="1"/>
  <c r="I62" i="1"/>
  <c r="H62" i="1"/>
  <c r="H61" i="1"/>
  <c r="I61" i="1" s="1"/>
  <c r="I60" i="1"/>
  <c r="H60" i="1"/>
  <c r="H57" i="1"/>
  <c r="I57" i="1" s="1"/>
  <c r="H55" i="1"/>
  <c r="I55" i="1" s="1"/>
  <c r="I54" i="1"/>
  <c r="H54" i="1"/>
  <c r="H53" i="1"/>
  <c r="I53" i="1" s="1"/>
  <c r="H52" i="1"/>
  <c r="I52" i="1" s="1"/>
  <c r="H51" i="1"/>
  <c r="I51" i="1" s="1"/>
  <c r="H50" i="1"/>
  <c r="I50" i="1" s="1"/>
  <c r="I48" i="1"/>
  <c r="H48" i="1"/>
  <c r="H47" i="1"/>
  <c r="I47" i="1" s="1"/>
  <c r="I46" i="1"/>
  <c r="H46" i="1"/>
  <c r="H45" i="1"/>
  <c r="I45" i="1" s="1"/>
  <c r="H44" i="1"/>
  <c r="I44" i="1" s="1"/>
  <c r="I41" i="1"/>
  <c r="H41" i="1"/>
  <c r="H40" i="1"/>
  <c r="I40" i="1" s="1"/>
  <c r="H39" i="1"/>
  <c r="I39" i="1" s="1"/>
  <c r="H38" i="1"/>
  <c r="I38" i="1" s="1"/>
  <c r="H37" i="1"/>
  <c r="I37" i="1" s="1"/>
  <c r="I35" i="1"/>
  <c r="H35" i="1"/>
  <c r="H34" i="1"/>
  <c r="I34" i="1" s="1"/>
  <c r="I33" i="1"/>
  <c r="H33" i="1"/>
  <c r="H32" i="1"/>
  <c r="I32" i="1" s="1"/>
  <c r="H31" i="1"/>
  <c r="I31" i="1" s="1"/>
  <c r="I30" i="1"/>
  <c r="H30" i="1"/>
  <c r="H29" i="1"/>
  <c r="I29" i="1" s="1"/>
  <c r="H28" i="1"/>
  <c r="I28" i="1" s="1"/>
  <c r="H26" i="1"/>
  <c r="I26" i="1" s="1"/>
  <c r="I25" i="1"/>
  <c r="H25" i="1"/>
  <c r="I24" i="1"/>
  <c r="H24" i="1"/>
  <c r="H23" i="1"/>
  <c r="I23" i="1" s="1"/>
  <c r="I22" i="1"/>
  <c r="H22" i="1"/>
  <c r="H21" i="1"/>
  <c r="I21" i="1" s="1"/>
  <c r="H19" i="1"/>
  <c r="I19" i="1" s="1"/>
  <c r="I18" i="1"/>
  <c r="H18" i="1"/>
  <c r="H17" i="1"/>
  <c r="I17" i="1" s="1"/>
  <c r="H14" i="1"/>
  <c r="I14" i="1" s="1"/>
  <c r="H13" i="1"/>
  <c r="I13" i="1" s="1"/>
  <c r="H11" i="1"/>
  <c r="I11" i="1" s="1"/>
  <c r="I10" i="1"/>
  <c r="H10" i="1"/>
  <c r="H9" i="1"/>
  <c r="I9" i="1" s="1"/>
  <c r="I8" i="1"/>
  <c r="H8" i="1"/>
  <c r="H7" i="1"/>
  <c r="I7" i="1" s="1"/>
  <c r="H6" i="1"/>
  <c r="I6" i="1" s="1"/>
</calcChain>
</file>

<file path=xl/sharedStrings.xml><?xml version="1.0" encoding="utf-8"?>
<sst xmlns="http://schemas.openxmlformats.org/spreadsheetml/2006/main" count="2426" uniqueCount="1284">
  <si>
    <t>Obra</t>
  </si>
  <si>
    <t>Bancos</t>
  </si>
  <si>
    <t>B.D.I.</t>
  </si>
  <si>
    <t>Encargos Sociais</t>
  </si>
  <si>
    <t>28,35%</t>
  </si>
  <si>
    <t>Desonerado: 0,00%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</si>
  <si>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</si>
  <si>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</si>
  <si>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</si>
  <si>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</si>
  <si>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</si>
  <si>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</si>
  <si>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</si>
  <si>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</si>
  <si>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</si>
  <si>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</si>
  <si>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 xml:space="preserve"> 1.1 </t>
  </si>
  <si>
    <t>SERVIÇOS PRELIMINARES</t>
  </si>
  <si>
    <t xml:space="preserve"> 1.1.1 </t>
  </si>
  <si>
    <t xml:space="preserve"> 51 </t>
  </si>
  <si>
    <t>ORSE</t>
  </si>
  <si>
    <t>Placa de obra em chapa aço galvanizado, instalada - Rev 02_01/2022</t>
  </si>
  <si>
    <t>m²</t>
  </si>
  <si>
    <t xml:space="preserve"> 1.1.2 </t>
  </si>
  <si>
    <t xml:space="preserve"> 4176 </t>
  </si>
  <si>
    <t>Locação de construção de edificação entre 200 e 1000 m2,  inclusive execução de gabarito de madeira</t>
  </si>
  <si>
    <t xml:space="preserve"> 1.1.3 </t>
  </si>
  <si>
    <t xml:space="preserve"> 5088 </t>
  </si>
  <si>
    <t>Barracão para Obras de Médio Porte Reaproveitamento 2 vezes</t>
  </si>
  <si>
    <t xml:space="preserve"> 1.1.4 </t>
  </si>
  <si>
    <t xml:space="preserve"> C1622 </t>
  </si>
  <si>
    <t>SEINFRA</t>
  </si>
  <si>
    <t>LIGAÇÃO PROVISÓRIA DE ÁGUA E SANITÁRIO</t>
  </si>
  <si>
    <t>UN</t>
  </si>
  <si>
    <t xml:space="preserve"> 1.1.5 </t>
  </si>
  <si>
    <t xml:space="preserve"> C2850 </t>
  </si>
  <si>
    <t>INSTALAÇÕES PROVISÓRIAS DE LUZ , FORÇA,TELEFONE E LÓGICA</t>
  </si>
  <si>
    <t xml:space="preserve"> 1.1.6 </t>
  </si>
  <si>
    <t xml:space="preserve"> 98459 </t>
  </si>
  <si>
    <t>SINAPI</t>
  </si>
  <si>
    <t>TAPUME COM TELHA METÁLICA. AF_03/2024</t>
  </si>
  <si>
    <t xml:space="preserve"> 1.2 </t>
  </si>
  <si>
    <t>ADMINIDTRAÇÃO DA OBRA</t>
  </si>
  <si>
    <t xml:space="preserve"> 1.2.2 </t>
  </si>
  <si>
    <t xml:space="preserve"> 90778 </t>
  </si>
  <si>
    <t>ENGENHEIRO CIVIL DE OBRA PLENO COM ENCARGOS COMPLEMENTARES</t>
  </si>
  <si>
    <t>H</t>
  </si>
  <si>
    <t xml:space="preserve"> 1.2.3 </t>
  </si>
  <si>
    <t xml:space="preserve"> 93572 </t>
  </si>
  <si>
    <t>ENCARREGADO GERAL DE OBRAS COM ENCARGOS COMPLEMENTARES</t>
  </si>
  <si>
    <t>MES</t>
  </si>
  <si>
    <t xml:space="preserve"> 2 </t>
  </si>
  <si>
    <t>ESTRUTURA</t>
  </si>
  <si>
    <t xml:space="preserve"> 2.1 </t>
  </si>
  <si>
    <t>MOVIMENTO DE TERRAS PARA FUNDAÇÕES</t>
  </si>
  <si>
    <t xml:space="preserve"> 2.1.1 </t>
  </si>
  <si>
    <t xml:space="preserve"> 96523 </t>
  </si>
  <si>
    <t>ESCAVAÇÃO MANUAL PARA BLOCO DE COROAMENTO OU SAPATA (INCLUINDO ESCAVAÇÃO PARA COLOCAÇÃO DE FÔRMAS). AF_01/2024</t>
  </si>
  <si>
    <t>m³</t>
  </si>
  <si>
    <t xml:space="preserve"> 2.1.2 </t>
  </si>
  <si>
    <t xml:space="preserve"> 96527 </t>
  </si>
  <si>
    <t>ESCAVAÇÃO MANUAL PARA VIGA BALDRAME OU SAPATA CORRIDA (INCLUINDO ESCAVAÇÃO PARA COLOCAÇÃO DE FÔRMAS). AF_01/2024</t>
  </si>
  <si>
    <t xml:space="preserve"> 2.1.3 </t>
  </si>
  <si>
    <t xml:space="preserve"> 96995 </t>
  </si>
  <si>
    <t>REATERRO MANUAL APILOADO COM SOQUETE. AF_10/2017</t>
  </si>
  <si>
    <t xml:space="preserve"> 2.2 </t>
  </si>
  <si>
    <t>SAPATAS</t>
  </si>
  <si>
    <t xml:space="preserve"> 2.2.1 </t>
  </si>
  <si>
    <t xml:space="preserve"> 96619 </t>
  </si>
  <si>
    <t>LASTRO DE CONCRETO MAGRO, APLICADO EM BLOCOS DE COROAMENTO OU SAPATAS, ESPESSURA DE 5 CM. AF_01/2024</t>
  </si>
  <si>
    <t xml:space="preserve"> 2.2.2 </t>
  </si>
  <si>
    <t xml:space="preserve"> 7585 </t>
  </si>
  <si>
    <t>Forma plana para sapatas, em madeira maciça, 05 usos, inclusive escoramento</t>
  </si>
  <si>
    <t xml:space="preserve"> 2.2.3 </t>
  </si>
  <si>
    <t xml:space="preserve"> 96556 </t>
  </si>
  <si>
    <t>CONCRETAGEM DE SAPATA, FCK 30 MPA, COM USO DE JERICA - LANÇAMENTO, ADENSAMENTO E ACABAMENTO. AF_01/2024</t>
  </si>
  <si>
    <t xml:space="preserve"> 2.2.4 </t>
  </si>
  <si>
    <t xml:space="preserve"> 92917 </t>
  </si>
  <si>
    <t>ARMAÇÃO DE ESTRUTURAS DIVERSAS DE CONCRETO ARMADO, EXCETO VIGAS, PILARES, LAJES E FUNDAÇÕES, UTILIZANDO AÇO CA-50 DE 8,0 MM - MONTAGEM. AF_06/2022</t>
  </si>
  <si>
    <t>KG</t>
  </si>
  <si>
    <t xml:space="preserve"> 2.2.5 </t>
  </si>
  <si>
    <t xml:space="preserve"> 96546 </t>
  </si>
  <si>
    <t>ARMAÇÃO DE BLOCO UTILIZANDO AÇO CA-50 DE 10 MM - MONTAGEM. AF_01/2024</t>
  </si>
  <si>
    <t xml:space="preserve"> 2.2.6 </t>
  </si>
  <si>
    <t xml:space="preserve"> 92916 </t>
  </si>
  <si>
    <t>ARMAÇÃO DE ESTRUTURAS DIVERSAS DE CONCRETO ARMADO, EXCETO VIGAS, PILARES, LAJES E FUNDAÇÕES, UTILIZANDO AÇO CA-50 DE 6,3 MM - MONTAGEM. AF_06/2022</t>
  </si>
  <si>
    <t xml:space="preserve"> 2.3 </t>
  </si>
  <si>
    <t>VIGAS BALDRAMES</t>
  </si>
  <si>
    <t xml:space="preserve"> 2.3.1 </t>
  </si>
  <si>
    <t xml:space="preserve"> 2.3.2 </t>
  </si>
  <si>
    <t xml:space="preserve"> 11652 </t>
  </si>
  <si>
    <t>Forma plana para estruturas, em compensado plastificado de 10mm, 07 usos, inclusive escoramento - Revisada 07.2015</t>
  </si>
  <si>
    <t xml:space="preserve"> 2.3.3 </t>
  </si>
  <si>
    <t xml:space="preserve"> 94965 </t>
  </si>
  <si>
    <t>CONCRETO FCK = 25MPA, TRAÇO 1:2,3:2,7 (EM MASSA SECA DE CIMENTO/ AREIA MÉDIA/ BRITA 1) - PREPARO MECÂNICO COM BETONEIRA 400 L. AF_05/2021</t>
  </si>
  <si>
    <t xml:space="preserve"> 2.3.4 </t>
  </si>
  <si>
    <t xml:space="preserve"> 92761 </t>
  </si>
  <si>
    <t>ARMAÇÃO DE PILAR OU VIGA DE ESTRUTURA CONVENCIONAL DE CONCRETO ARMADO UTILIZANDO AÇO CA-50 DE 8,0 MM - MONTAGEM. AF_06/2022</t>
  </si>
  <si>
    <t xml:space="preserve"> 92760 </t>
  </si>
  <si>
    <t>ARMAÇÃO DE PILAR OU VIGA DE ESTRUTURA CONVENCIONAL DE CONCRETO ARMADO UTILIZANDO AÇO CA-50 DE 6,3 MM - MONTAGEM. AF_06/2022</t>
  </si>
  <si>
    <t xml:space="preserve"> 2.3.5 </t>
  </si>
  <si>
    <t xml:space="preserve"> 9443 </t>
  </si>
  <si>
    <t>Impermeabilização - Aplicação de Frioasfalto - 02 demãos</t>
  </si>
  <si>
    <t xml:space="preserve"> 92762 </t>
  </si>
  <si>
    <t>ARMAÇÃO DE PILAR OU VIGA DE ESTRUTURA CONVENCIONAL DE CONCRETO ARMADO UTILIZANDO AÇO CA-50 DE 10,0 MM - MONTAGEM. AF_06/2022</t>
  </si>
  <si>
    <t xml:space="preserve"> 2.3.6 </t>
  </si>
  <si>
    <t xml:space="preserve"> 92759 </t>
  </si>
  <si>
    <t>ARMAÇÃO DE PILAR OU VIGA DE ESTRUTURA CONVENCIONAL DE CONCRETO ARMADO UTILIZANDO AÇO CA-60 DE 5,0 MM - MONTAGEM. AF_06/2022</t>
  </si>
  <si>
    <t xml:space="preserve"> 2.4 </t>
  </si>
  <si>
    <t>PILARES ARRANQUES</t>
  </si>
  <si>
    <t xml:space="preserve"> 2.4.1 </t>
  </si>
  <si>
    <t xml:space="preserve"> 2.4.2 </t>
  </si>
  <si>
    <t xml:space="preserve"> 2.4.3 </t>
  </si>
  <si>
    <t xml:space="preserve"> 92778 </t>
  </si>
  <si>
    <t>ARMAÇÃO DE PILAR OU VIGA DE UMA ESTRUTURA CONVENCIONAL DE CONCRETO ARMADO EM UMA EDIFICAÇÃO TÉRREA OU SOBRADO UTILIZANDO AÇO CA-50 DE 10,0 MM - MONTAGEM. AF_12/2015</t>
  </si>
  <si>
    <t xml:space="preserve"> 2.4.4 </t>
  </si>
  <si>
    <t xml:space="preserve"> 92775 </t>
  </si>
  <si>
    <t>ARMAÇÃO DE PILAR OU VIGA DE UMA ESTRUTURA CONVENCIONAL DE CONCRETO ARMADO EM UMA EDIFICAÇÃO TÉRREA OU SOBRADO UTILIZANDO AÇO CA-60 DE 5,0 MM - MONTAGEM. AF_12/2015</t>
  </si>
  <si>
    <t xml:space="preserve"> 2.4.5 </t>
  </si>
  <si>
    <t xml:space="preserve"> 92779 </t>
  </si>
  <si>
    <t>ARMAÇÃO DE PILAR OU VIGA DE UMA ESTRUTURA CONVENCIONAL DE CONCRETO ARMADO EM UMA EDIFICAÇÃO TÉRREA OU SOBRADO UTILIZANDO AÇO CA-50 DE 12,5 MM - MONTAGEM. AF_12/2015</t>
  </si>
  <si>
    <t xml:space="preserve"> 2.5 </t>
  </si>
  <si>
    <t>SUPERESTRUTURA</t>
  </si>
  <si>
    <t xml:space="preserve"> 2.5.1 </t>
  </si>
  <si>
    <t>PILARES</t>
  </si>
  <si>
    <t xml:space="preserve"> 2.5.1.1 </t>
  </si>
  <si>
    <t xml:space="preserve"> 2.5.1.2 </t>
  </si>
  <si>
    <t xml:space="preserve"> 2.5.1.3 </t>
  </si>
  <si>
    <t xml:space="preserve"> 2.5.1.4 </t>
  </si>
  <si>
    <t xml:space="preserve"> 2.5.1.5 </t>
  </si>
  <si>
    <t xml:space="preserve"> 2.5.2 </t>
  </si>
  <si>
    <t>VIGAS SUPERIORES</t>
  </si>
  <si>
    <t xml:space="preserve"> 2.5.2.1 </t>
  </si>
  <si>
    <t xml:space="preserve"> 2.5.2.2 </t>
  </si>
  <si>
    <t xml:space="preserve"> 2.5.2.3 </t>
  </si>
  <si>
    <t xml:space="preserve"> 92776 </t>
  </si>
  <si>
    <t>ARMAÇÃO DE PILAR OU VIGA DE UMA ESTRUTURA CONVENCIONAL DE CONCRETO ARMADO EM UMA EDIFICAÇÃO TÉRREA OU SOBRADO UTILIZANDO AÇO CA-50 DE 6,3 MM - MONTAGEM. AF_12/2015</t>
  </si>
  <si>
    <t xml:space="preserve"> 2.5.2.4 </t>
  </si>
  <si>
    <t xml:space="preserve"> 92777 </t>
  </si>
  <si>
    <t>ARMAÇÃO DE PILAR OU VIGA DE UMA ESTRUTURA CONVENCIONAL DE CONCRETO ARMADO EM UMA EDIFICAÇÃO TÉRREA OU SOBRADO UTILIZANDO AÇO CA-50 DE 8,0 MM - MONTAGEM. AF_12/2015</t>
  </si>
  <si>
    <t xml:space="preserve"> 2.5.2.5 </t>
  </si>
  <si>
    <t xml:space="preserve"> 2.5.2.6 </t>
  </si>
  <si>
    <t xml:space="preserve"> 2.5.3 </t>
  </si>
  <si>
    <t>LAJE</t>
  </si>
  <si>
    <t xml:space="preserve"> 2.5.3.1 </t>
  </si>
  <si>
    <t xml:space="preserve"> 7823 </t>
  </si>
  <si>
    <t>Laje pré-fabricada treliçada para piso ou cobertura, intereixo 38cm, h=16cm, el. enchimento em EPS h=12cm, inclusive escoramento em madeira e capeamento 4cm.</t>
  </si>
  <si>
    <t xml:space="preserve"> 3 </t>
  </si>
  <si>
    <t>PAREDES E DIVISORIAS</t>
  </si>
  <si>
    <t xml:space="preserve"> 3.1 </t>
  </si>
  <si>
    <t>PAREDES</t>
  </si>
  <si>
    <t xml:space="preserve"> 3.1.2 </t>
  </si>
  <si>
    <t xml:space="preserve"> 103322 </t>
  </si>
  <si>
    <t>ALVENARIA DE VEDAÇÃO DE BLOCOS CERÂMICOS FURADOS NA VERTICAL DE 9X19X39 CM (ESPESSURA 9 CM) E ARGAMASSA DE ASSENTAMENTO COM PREPARO EM BETONEIRA. AF_12/2021</t>
  </si>
  <si>
    <t xml:space="preserve"> 3.1.3 </t>
  </si>
  <si>
    <t xml:space="preserve"> 101162 </t>
  </si>
  <si>
    <t>ALVENARIA DE VEDAÇÃO COM ELEMENTO VAZADO DE CERÂMICA (COBOGÓ) DE 7X20X20CM E ARGAMASSA DE ASSENTAMENTO COM PREPARO EM BETONEIRA. AF_05/2020</t>
  </si>
  <si>
    <t xml:space="preserve"> 3.1.4 </t>
  </si>
  <si>
    <t xml:space="preserve"> 8637 </t>
  </si>
  <si>
    <t>Chapim de concreto pré-moldado</t>
  </si>
  <si>
    <t>m</t>
  </si>
  <si>
    <t xml:space="preserve"> 3.2 </t>
  </si>
  <si>
    <t>VERGAS, CONTRAVERGAS E PEITORIL , SOLEIRA</t>
  </si>
  <si>
    <t xml:space="preserve"> 3.2.1 </t>
  </si>
  <si>
    <t xml:space="preserve"> 93195 </t>
  </si>
  <si>
    <t>CONTRAVERGA PRÉ-MOLDADA PARA VÃOS DE MAIS DE 1,5 M DE COMPRIMENTO. AF_03/2016</t>
  </si>
  <si>
    <t>M</t>
  </si>
  <si>
    <t xml:space="preserve"> 3.2.2 </t>
  </si>
  <si>
    <t xml:space="preserve"> 93184 </t>
  </si>
  <si>
    <t>VERGA PRÉ-MOLDADA COM ATÉ 1,5 M DE VÃO, ESPESSURA DE *20* CM. AF_03/2024</t>
  </si>
  <si>
    <t xml:space="preserve"> 3.2.4 </t>
  </si>
  <si>
    <t xml:space="preserve"> 1989 </t>
  </si>
  <si>
    <t>Peitoril granito cinza polido, c/ largura = 22 cm, esp = 2 cm</t>
  </si>
  <si>
    <t xml:space="preserve"> 3.2.5 </t>
  </si>
  <si>
    <t xml:space="preserve"> 98689 </t>
  </si>
  <si>
    <t>SOLEIRA EM GRANITO, LARGURA 15 CM, ESPESSURA 2,0 CM. AF_09/2020</t>
  </si>
  <si>
    <t xml:space="preserve"> 3.3 </t>
  </si>
  <si>
    <t>DIVISORIAS</t>
  </si>
  <si>
    <t xml:space="preserve"> 3.3.1 </t>
  </si>
  <si>
    <t xml:space="preserve"> 102257 </t>
  </si>
  <si>
    <t>DIVISORIA SANITÁRIA, TIPO CABINE, EM PAINEL DE GRANILITE, ESP = 3CM, ASSENTADO COM ARGAMASSA COLANTE AC III-E, EXCLUSIVE FERRAGENS. AF_01/2021</t>
  </si>
  <si>
    <t xml:space="preserve"> 3.4 </t>
  </si>
  <si>
    <t>REVESTIMENTO</t>
  </si>
  <si>
    <t xml:space="preserve"> 3.4.1 </t>
  </si>
  <si>
    <t xml:space="preserve"> 87879 </t>
  </si>
  <si>
    <t>CHAPISCO APLICADO EM ALVENARIAS E ESTRUTURAS DE CONCRETO INTERNAS, COM COLHER DE PEDREIRO.  ARGAMASSA TRAÇO 1:3 COM PREPARO EM BETONEIRA 400L. AF_10/2022</t>
  </si>
  <si>
    <t xml:space="preserve"> 3.4.2 </t>
  </si>
  <si>
    <t xml:space="preserve"> 87529 </t>
  </si>
  <si>
    <t>MASSA ÚNICA, EM ARGAMASSA TRAÇO 1:2:8, PREPARO MECÂNICO, APLICADA MANUALMENTE EM PAREDES INTERNAS DE AMBIENTES COM ÁREA ENTRE 5M² E 10M², E = 17,5MM, COM TALISCAS. AF_03/2024</t>
  </si>
  <si>
    <t xml:space="preserve"> 3.4.3 </t>
  </si>
  <si>
    <t xml:space="preserve"> 87531 </t>
  </si>
  <si>
    <t>EMBOÇO, EM ARGAMASSA TRAÇO 1:2:8, PREPARO MECÂNICO, APLICADO MANUALMENTE EM PAREDES INTERNAS DE AMBIENTES COM ÁREA ENTRE 5M² E 10M², E = 17,5MM, COM TALISCAS. AF_03/2024</t>
  </si>
  <si>
    <t xml:space="preserve"> 3.4.4 </t>
  </si>
  <si>
    <t xml:space="preserve"> 87273 </t>
  </si>
  <si>
    <t>REVESTIMENTO CERÂMICO PARA PAREDES INTERNAS COM PLACAS TIPO ESMALTADA EXTRA  DE DIMENSÕES 33X45 CM APLICADAS NA ALTURA INTEIRA DAS PAREDES. AF_02/2023_PE</t>
  </si>
  <si>
    <t xml:space="preserve"> 4 </t>
  </si>
  <si>
    <t>FECHAMENTO  EXTERNO</t>
  </si>
  <si>
    <t xml:space="preserve"> 4.1 </t>
  </si>
  <si>
    <t xml:space="preserve"> 2373 </t>
  </si>
  <si>
    <t>Muro em alvenaria bloco cimento, e=0,09m, c/ alv de pedra 0,35 x 0,60m, colunas concreto armado fck = 15,0 mpa cada 3,00m, cintamento superior e inferior,chapisco, reboco e pintura c/ hidracor ou similar</t>
  </si>
  <si>
    <t xml:space="preserve"> 4.2 </t>
  </si>
  <si>
    <t xml:space="preserve"> RP 002 - GRADIL METALICO DE ALTURA VARIAVEL </t>
  </si>
  <si>
    <t>Próprio</t>
  </si>
  <si>
    <t>GRADIL METALICO DE ALTURA VARIAVEL COM  MONTANTES EM METALON 100 X 100 MM , TRANSVERSAIS 20X20 MM AFASTAMENTO DE 20 MM ENTRE AS TRANSVERSAIS CHUMBADO EM BROCA D = 250MM , PROF = 0,50 , INCLUSIVE  PINTURA EM FUNDO ANTICORROSIVO (2 DEMAOS) E ESMALTE EM 2 DEMAOS</t>
  </si>
  <si>
    <t>un</t>
  </si>
  <si>
    <t xml:space="preserve"> 4.3 </t>
  </si>
  <si>
    <t xml:space="preserve"> 12980 </t>
  </si>
  <si>
    <t>Portão  em tubo de ferro galvanizado de 2", de abrir, duas folhas, de 2,00 x 2,00m, tela malha revestida 76 x 76mm, n.º 12,  inclusive dobradiças e trancas/ferrolho</t>
  </si>
  <si>
    <t xml:space="preserve"> 5 </t>
  </si>
  <si>
    <t>PAVIMENTAÇÃO</t>
  </si>
  <si>
    <t xml:space="preserve"> 5.2.1 </t>
  </si>
  <si>
    <t xml:space="preserve"> 87690 </t>
  </si>
  <si>
    <t>CONTRAPISO EM ARGAMASSA TRAÇO 1:4 (CIMENTO E AREIA), PREPARO MECÂNICO COM BETONEIRA 400 L, APLICADO EM ÁREAS SECAS SOBRE LAJE, NÃO ADERIDO, ACABAMENTO NÃO REFORÇADO, ESPESSURA 5CM. AF_07/2021</t>
  </si>
  <si>
    <t xml:space="preserve"> 5.2.2 </t>
  </si>
  <si>
    <t xml:space="preserve"> 87251 </t>
  </si>
  <si>
    <t>REVESTIMENTO CERÂMICO PARA PISO COM PLACAS TIPO ESMALTADA EXTRA DE DIMENSÕES 45X45 CM APLICADA EM AMBIENTES DE ÁREA MAIOR QUE 10 M2. AF_02/2023_PE</t>
  </si>
  <si>
    <t xml:space="preserve"> 5.2.3 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</si>
  <si>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</si>
  <si>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</si>
  <si>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5.2.4 </t>
  </si>
  <si>
    <t xml:space="preserve"> 94990 </t>
  </si>
  <si>
    <t>EXECUÇÃO DE PASSEIO (CALÇADA) OU PISO DE CONCRETO COM CONCRETO MOLDADO IN LOCO, FEITO EM OBRA, ACABAMENTO CONVENCIONAL, NÃO ARMADO. AF_08/2022</t>
  </si>
  <si>
    <t xml:space="preserve"> 6 </t>
  </si>
  <si>
    <t>ESQUADRIAS E BRISE</t>
  </si>
  <si>
    <t xml:space="preserve"> 6.1 </t>
  </si>
  <si>
    <t xml:space="preserve"> 11941 </t>
  </si>
  <si>
    <t>Janela em alumínio, cor N/P/B, tipo moldura-vidro, de correr, exclusive vidro</t>
  </si>
  <si>
    <t xml:space="preserve"> 6.2 </t>
  </si>
  <si>
    <t xml:space="preserve"> 1878 </t>
  </si>
  <si>
    <t>Vidro liso incolor 4mm - Rev 01_10/2021</t>
  </si>
  <si>
    <t xml:space="preserve"> 6.4 </t>
  </si>
  <si>
    <t xml:space="preserve"> 91326 </t>
  </si>
  <si>
    <t>KIT DE PORTA DE MADEIRA PARA VERNIZ, SEMI-OCA (LEVE OU MÉDIA), PADRÃO POPULAR, 80X210CM, ESPESSURA DE 3,5CM, ITENS INCLUSOS: DOBRADIÇAS, MONTAGEM E INSTALAÇÃO DO BATENTE, SEM FECHADURA - FORNECIMENTO E INSTALAÇÃO. AF_12/2019</t>
  </si>
  <si>
    <t xml:space="preserve"> 6.5 </t>
  </si>
  <si>
    <t xml:space="preserve"> 91341 </t>
  </si>
  <si>
    <t>PORTA EM ALUMÍNIO DE ABRIR TIPO VENEZIANA COM GUARNIÇÃO, FIXAÇÃO COM PARAFUSOS - FORNECIMENTO E INSTALAÇÃO. AF_12/2019 - BANHEIROS</t>
  </si>
  <si>
    <t xml:space="preserve"> 6.6 </t>
  </si>
  <si>
    <t xml:space="preserve"> 90830 </t>
  </si>
  <si>
    <t>FECHADURA DE EMBUTIR COM CILINDRO, EXTERNA, COMPLETA, ACABAMENTO PADRÃO MÉDIO, INCLUSO EXECUÇÃO DE FURO - FORNECIMENTO E INSTALAÇÃO. AF_12/2019</t>
  </si>
  <si>
    <t>PORTA EM ALUMÍNIO DE ABRIR TIPO VENEZIANA COM GUARNIÇÃO, FIXAÇÃO COM PARAFUSOS - FORNECIMENTO E INSTALAÇÃO. AF_12/2019 - AREA GÁS</t>
  </si>
  <si>
    <t xml:space="preserve"> 7 </t>
  </si>
  <si>
    <t>SISTEMAS DE COBERTURA</t>
  </si>
  <si>
    <t xml:space="preserve"> 7.1 </t>
  </si>
  <si>
    <t>COBERTURA E TUBULAÇÃO AGUA PLUVIAL</t>
  </si>
  <si>
    <t xml:space="preserve"> 7.1.1 </t>
  </si>
  <si>
    <t xml:space="preserve"> 100775 </t>
  </si>
  <si>
    <t>ESTRUTURA TRELIÇADA DE COBERTURA, TIPO FINK, COM LIGAÇÕES SOLDADAS, INCLUSOS PERFIS METÁLICOS, CHAPAS METÁLICAS, MÃO DE OBRA E TRANSPORTE COM GUINDASTE - FORNECIMENTO E INSTALAÇÃO. AF_01/2020_PSA</t>
  </si>
  <si>
    <t xml:space="preserve"> 7.1.2 </t>
  </si>
  <si>
    <t xml:space="preserve"> 94216 </t>
  </si>
  <si>
    <t>TELHAMENTO COM TELHA METÁLICA TERMOACÚSTICA E = 30 MM, COM ATÉ 2 ÁGUAS, INCLUSO IÇAMENTO. AF_07/2019</t>
  </si>
  <si>
    <t xml:space="preserve"> 7.1.3 </t>
  </si>
  <si>
    <t xml:space="preserve"> 023343 </t>
  </si>
  <si>
    <t>SBC</t>
  </si>
  <si>
    <t>TELHADO-COBERTURA TELHA CERAMICA C/ESTRUTURA MADEIRA DE LEI</t>
  </si>
  <si>
    <t xml:space="preserve"> 7.1.4 </t>
  </si>
  <si>
    <t xml:space="preserve"> 94227 </t>
  </si>
  <si>
    <t>CALHA EM CHAPA DE AÇO GALVANIZADO NÚMERO 24, DESENVOLVIMENTO DE 33 CM, INCLUSO TRANSPORTE VERTICAL. AF_07/2019</t>
  </si>
  <si>
    <t xml:space="preserve"> C0993 </t>
  </si>
  <si>
    <t>CUMEEIRA DE ALUMÍNIO E=0.8mm</t>
  </si>
  <si>
    <t xml:space="preserve"> 94213 </t>
  </si>
  <si>
    <t>TELHAMENTO COM TELHA DE AÇO/ALUMÍNIO E = 0,5 MM, COM ATÉ 2 ÁGUAS, INCLUSO IÇAMENTO. AF_07/2019</t>
  </si>
  <si>
    <t xml:space="preserve"> 12719 </t>
  </si>
  <si>
    <t>Telhamento com telha em aço galvalume, simples, ondulada, não pintada, OND17 - 0,43mm, Kingspan- Isoeste ou similar</t>
  </si>
  <si>
    <t xml:space="preserve"> 7.1.5 </t>
  </si>
  <si>
    <t xml:space="preserve"> 94231 </t>
  </si>
  <si>
    <t>RUFO EM CHAPA DE AÇO GALVANIZADO NÚMERO 24, CORTE DE 25 CM, INCLUSO TRANSPORTE VERTICAL. AF_07/2019</t>
  </si>
  <si>
    <t xml:space="preserve"> 7.1.6 </t>
  </si>
  <si>
    <t xml:space="preserve"> 89578 </t>
  </si>
  <si>
    <t>TUBO PVC, SÉRIE R, ÁGUA PLUVIAL, DN 100 MM, FORNECIDO E INSTALADO EM CONDUTORES VERTICAIS DE ÁGUAS PLUVIAIS. AF_06/2022</t>
  </si>
  <si>
    <t xml:space="preserve"> 8 </t>
  </si>
  <si>
    <t>LOUÇAS E METAIS</t>
  </si>
  <si>
    <t xml:space="preserve"> 8.1 </t>
  </si>
  <si>
    <t xml:space="preserve"> 9245 </t>
  </si>
  <si>
    <t>Vaso sanitário linha infantil, CELITE ou similar c/cx acoplada , inclusive assento sanitário infantil, conjunto de fixação DECA SP13 ou similar, anel de vedação, tubo de ligação com acabamento cromado e engate plástico</t>
  </si>
  <si>
    <t xml:space="preserve"> 8.2 </t>
  </si>
  <si>
    <t xml:space="preserve"> 100860 </t>
  </si>
  <si>
    <t>CHUVEIRO ELÉTRICO COMUM CORPO PLÁSTICO, TIPO DUCHA - FORNECIMENTO E INSTALAÇÃO. AF_01/2020</t>
  </si>
  <si>
    <t xml:space="preserve"> 86932 </t>
  </si>
  <si>
    <t>VASO SANITÁRIO SIFONADO COM CAIXA ACOPLADA LOUÇA BRANCA - PADRÃO MÉDIO, INCLUSO ENGATE FLEXÍVEL EM METAL CROMADO, 1/2  X 40CM - FORNECIMENTO E INSTALAÇÃO. AF_01/2020</t>
  </si>
  <si>
    <t xml:space="preserve"> 8.3 </t>
  </si>
  <si>
    <t xml:space="preserve"> 86906 </t>
  </si>
  <si>
    <t>TORNEIRA CROMADA DE MESA, 1/2" OU 3/4", PARA LAVATÓRIO, PADRÃO POPULAR - FORNECIMENTO E INSTALAÇÃO. AF_01/2020</t>
  </si>
  <si>
    <t xml:space="preserve"> 8.4 </t>
  </si>
  <si>
    <t xml:space="preserve"> 95544 </t>
  </si>
  <si>
    <t>PAPELEIRA DE PAREDE EM METAL CROMADO SEM TAMPA, INCLUSO FIXAÇÃO. AF_01/2020</t>
  </si>
  <si>
    <t xml:space="preserve"> 86911 </t>
  </si>
  <si>
    <t>TORNEIRA CROMADA LONGA, DE PAREDE, 1/2" OU 3/4", PARA PIA DE COZINHA, PADRÃO POPULAR - FORNECIMENTO E INSTALAÇÃO. AF_01/2020</t>
  </si>
  <si>
    <t xml:space="preserve"> 8.5 </t>
  </si>
  <si>
    <t xml:space="preserve"> 2010 </t>
  </si>
  <si>
    <t>Cuba de embutir oval (deca linha ref l37)  p/ instalação em bancadas, c/ sifão cromado (deca ref c1680) , engate cromado (deca) ou similares</t>
  </si>
  <si>
    <t xml:space="preserve"> 8.6 </t>
  </si>
  <si>
    <t xml:space="preserve"> 10759 </t>
  </si>
  <si>
    <t>Bancada em granito cinza andorinha, e=2cm</t>
  </si>
  <si>
    <t xml:space="preserve"> 8.7 </t>
  </si>
  <si>
    <t xml:space="preserve"> 2021 </t>
  </si>
  <si>
    <t>Cuba de aço inox 304, dimensões 34 x 56cm, para instalação em bancada, c/ válvula cromada (deca ref 1623), sifão  cromado (deca ref c1680), torneira cromada (deca linha c40 ref1159) e engate de plástico ou similares - Rev 03</t>
  </si>
  <si>
    <t xml:space="preserve"> 8.8 </t>
  </si>
  <si>
    <t xml:space="preserve"> 86900 </t>
  </si>
  <si>
    <t>CUBA DE EMBUTIR RETANGULAR DE AÇO INOXIDÁVEL, 46 X 30 X 12 CM - FORNECIMENTO E INSTALAÇÃO. AF_01/2020</t>
  </si>
  <si>
    <t xml:space="preserve"> 8.9 </t>
  </si>
  <si>
    <t xml:space="preserve"> 13115 </t>
  </si>
  <si>
    <t>Barra de apoio, para vaso sanitário, dupla, articulada, direita ou esquerda, em aço inox, L= 70cm, d=1 1/4"</t>
  </si>
  <si>
    <t xml:space="preserve"> 8.10 </t>
  </si>
  <si>
    <t xml:space="preserve"> 95547 </t>
  </si>
  <si>
    <t>SABONETEIRA PLASTICA TIPO DISPENSER PARA SABONETE LIQUIDO COM RESERVATORIO 800 A 1500 ML, INCLUSO FIXAÇÃO. AF_01/2020</t>
  </si>
  <si>
    <t xml:space="preserve"> 9 </t>
  </si>
  <si>
    <t>INSTALAÇÕES ELETRICAS</t>
  </si>
  <si>
    <t xml:space="preserve"> 9.1 </t>
  </si>
  <si>
    <t>CENTRO DISTRIBUIÇÃO</t>
  </si>
  <si>
    <t xml:space="preserve"> 9.1.1 </t>
  </si>
  <si>
    <t xml:space="preserve"> 101879 </t>
  </si>
  <si>
    <t>QUADRO DE DISTRIBUIÇÃO DE ENERGIA EM CHAPA DE AÇO GALVANIZADO, DE EMBUTIR, COM BARRAMENTO TRIFÁSICO, PARA 24 DISJUNTORES DIN 100A - FORNECIMENTO E INSTALAÇÃO. AF_10/2020</t>
  </si>
  <si>
    <t xml:space="preserve"> 9.1.2 </t>
  </si>
  <si>
    <t xml:space="preserve"> 11139 </t>
  </si>
  <si>
    <t>Entrada de energia elétrica trifásica demanda entre 38,1 e 57,1 kw - Rev 01</t>
  </si>
  <si>
    <t xml:space="preserve"> 9.2 </t>
  </si>
  <si>
    <t>DISJUNTORES</t>
  </si>
  <si>
    <t xml:space="preserve"> 9.2.1 </t>
  </si>
  <si>
    <t xml:space="preserve"> 93653 </t>
  </si>
  <si>
    <t>DISJUNTOR MONOPOLAR TIPO DIN, CORRENTE NOMINAL DE 10A - FORNECIMENTO E INSTALAÇÃO. AF_10/2020</t>
  </si>
  <si>
    <t xml:space="preserve"> 9.2.2 </t>
  </si>
  <si>
    <t xml:space="preserve"> 93654 </t>
  </si>
  <si>
    <t>DISJUNTOR MONOPOLAR TIPO DIN, CORRENTE NOMINAL DE 16A - FORNECIMENTO E INSTALAÇÃO. AF_10/2020</t>
  </si>
  <si>
    <t xml:space="preserve"> 9.2.3 </t>
  </si>
  <si>
    <t xml:space="preserve"> 93656 </t>
  </si>
  <si>
    <t>DISJUNTOR MONOPOLAR TIPO DIN, CORRENTE NOMINAL DE 25A - FORNECIMENTO E INSTALAÇÃO. AF_10/2020</t>
  </si>
  <si>
    <t xml:space="preserve"> 9.2.4 </t>
  </si>
  <si>
    <t xml:space="preserve"> 93658 </t>
  </si>
  <si>
    <t>DISJUNTOR MONOPOLAR TIPO DIN, CORRENTE NOMINAL DE 40A - FORNECIMENTO E INSTALAÇÃO. AF_10/2020</t>
  </si>
  <si>
    <t xml:space="preserve"> 9.2.5 </t>
  </si>
  <si>
    <t xml:space="preserve"> 11141 </t>
  </si>
  <si>
    <t>Disjuntor termomagnetico monopolar 70 A, padrão DIN (Europeu - linha branca),curva C, corrente 5KA</t>
  </si>
  <si>
    <t xml:space="preserve"> 101895 </t>
  </si>
  <si>
    <t>DISJUNTOR TERMOMAGNÉTICO TRIPOLAR , CORRENTE NOMINAL DE 125A - FORNECIMENTO E INSTALAÇÃO. AF_10/2020</t>
  </si>
  <si>
    <t xml:space="preserve"> 9.2.6 </t>
  </si>
  <si>
    <t xml:space="preserve"> 8001 </t>
  </si>
  <si>
    <t>Disjuntor termomagnetico tripolar  40 A, padrão DIN (Europeu - linha branca),curva C, 5KA</t>
  </si>
  <si>
    <t xml:space="preserve"> 9.2.7 </t>
  </si>
  <si>
    <t xml:space="preserve"> 8003 </t>
  </si>
  <si>
    <t>Disjuntor termomagnetico tripolar  70 A, padrão DIN (Europeu - linha branca),curva C, 5KA</t>
  </si>
  <si>
    <t xml:space="preserve"> 9.2.8 </t>
  </si>
  <si>
    <t xml:space="preserve"> C4562 </t>
  </si>
  <si>
    <t>DISPOSITIVO DE PROTEÇÃO CONTRA SURTOS DE TENSÃO - DPS's - 40 KA/440V</t>
  </si>
  <si>
    <t xml:space="preserve"> 9.3 </t>
  </si>
  <si>
    <t>ELETRODUTOS E ACESSÓRIOS</t>
  </si>
  <si>
    <t xml:space="preserve"> 9.3.1 </t>
  </si>
  <si>
    <t xml:space="preserve"> 91836 </t>
  </si>
  <si>
    <t>ELETRODUTO FLEXÍVEL CORRUGADO, PVC, DN 32 MM (1"), PARA CIRCUITOS TERMINAIS, INSTALADO EM FORRO - FORNECIMENTO E INSTALAÇÃO. AF_03/2023</t>
  </si>
  <si>
    <t xml:space="preserve"> 9.3.2 </t>
  </si>
  <si>
    <t xml:space="preserve"> 91834 </t>
  </si>
  <si>
    <t>ELETRODUTO FLEXÍVEL CORRUGADO, PVC, DN 25 MM (3/4"), PARA CIRCUITOS TERMINAIS, INSTALADO EM FORRO - FORNECIMENTO E INSTALAÇÃO. AF_03/2023</t>
  </si>
  <si>
    <t xml:space="preserve"> 9.3.3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</si>
  <si>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</si>
  <si>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</si>
  <si>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9.3.4 </t>
  </si>
  <si>
    <t xml:space="preserve"> 91870 </t>
  </si>
  <si>
    <t>ELETRODUTO RÍGIDO ROSCÁVEL, PVC, DN 20 MM (1/2"), PARA CIRCUITOS TERMINAIS, INSTALADO EM PAREDE - FORNECIMENTO E INSTALAÇÃO. AF_03/2023</t>
  </si>
  <si>
    <t xml:space="preserve"> 9.3.5 </t>
  </si>
  <si>
    <t xml:space="preserve"> 055782 </t>
  </si>
  <si>
    <t>CAIXA DE PASSAGEM EM ALVENARIA 30x30cm</t>
  </si>
  <si>
    <t xml:space="preserve"> 93018 </t>
  </si>
  <si>
    <t>CURVA 90 GRAUS PARA ELETRODUTO, PVC, ROSCÁVEL, DN 50 MM (1 1/2"), PARA REDE ENTERRADA DE DISTRIBUIÇÃO DE ENERGIA ELÉTRICA - FORNECIMENTO E INSTALAÇÃO. AF_12/2021</t>
  </si>
  <si>
    <t xml:space="preserve"> 9.3.6 </t>
  </si>
  <si>
    <t xml:space="preserve"> 13527 </t>
  </si>
  <si>
    <t>Fornecimento e assentamento de caixa pvc 4" x 2"</t>
  </si>
  <si>
    <t xml:space="preserve"> 93013 </t>
  </si>
  <si>
    <t>LUVA PARA ELETRODUTO, PVC, ROSCÁVEL, DN 50 MM (1 1/2"), PARA REDE ENTERRADA DE DISTRIBUIÇÃO DE ENERGIA ELÉTRICA - FORNECIMENTO E INSTALAÇÃO. AF_12/2021</t>
  </si>
  <si>
    <t xml:space="preserve"> 9.4 </t>
  </si>
  <si>
    <t>CABOS E FIOS (CONDUTORES)</t>
  </si>
  <si>
    <t xml:space="preserve"> 9.4.1 </t>
  </si>
  <si>
    <t xml:space="preserve"> 91925 </t>
  </si>
  <si>
    <t>CABO DE COBRE FLEXÍVEL ISOLADO, 1,5 MM², ANTI-CHAMA 0,6/1,0 KV, PARA CIRCUITOS TERMINAIS - FORNECIMENTO E INSTALAÇÃO. AF_03/2023</t>
  </si>
  <si>
    <t xml:space="preserve"> 9.4.2 </t>
  </si>
  <si>
    <t xml:space="preserve"> 92980 </t>
  </si>
  <si>
    <t>CABO DE COBRE FLEXÍVEL ISOLADO, 10 MM², ANTI-CHAMA 0,6/1,0 KV, PARA DISTRIBUIÇÃO - FORNECIMENTO E INSTALAÇÃO. AF_10/2020</t>
  </si>
  <si>
    <t xml:space="preserve"> 9.4.3 </t>
  </si>
  <si>
    <t xml:space="preserve"> 92982 </t>
  </si>
  <si>
    <t>CABO DE COBRE FLEXÍVEL ISOLADO, 16 MM², ANTI-CHAMA 0,6/1,0 KV, PARA DISTRIBUIÇÃO - FORNECIMENTO E INSTALAÇÃO. AF_10/2020</t>
  </si>
  <si>
    <t xml:space="preserve"> 9.4.4 </t>
  </si>
  <si>
    <t xml:space="preserve"> 91927 </t>
  </si>
  <si>
    <t>CABO DE COBRE FLEXÍVEL ISOLADO, 2,5 MM², ANTI-CHAMA 0,6/1,0 KV, PARA CIRCUITOS TERMINAIS - FORNECIMENTO E INSTALAÇÃO. AF_03/2023</t>
  </si>
  <si>
    <t xml:space="preserve"> 9.4.5 </t>
  </si>
  <si>
    <t xml:space="preserve"> 91929 </t>
  </si>
  <si>
    <t>CABO DE COBRE FLEXÍVEL ISOLADO, 4 MM², ANTI-CHAMA 0,6/1,0 KV, PARA CIRCUITOS TERMINAIS - FORNECIMENTO E INSTALAÇÃO. AF_03/2023</t>
  </si>
  <si>
    <t xml:space="preserve"> 9.4.6 </t>
  </si>
  <si>
    <t xml:space="preserve"> 91931 </t>
  </si>
  <si>
    <t>CABO DE COBRE FLEXÍVEL ISOLADO, 6 MM², ANTI-CHAMA 0,6/1,0 KV, PARA CIRCUITOS TERMINAIS - FORNECIMENTO E INSTALAÇÃO. AF_03/2023</t>
  </si>
  <si>
    <t xml:space="preserve"> 9.4.7 </t>
  </si>
  <si>
    <t xml:space="preserve"> 9.4.8 </t>
  </si>
  <si>
    <t xml:space="preserve"> 101563 </t>
  </si>
  <si>
    <t>CABO DE COBRE FLEXÍVEL ISOLADO, 35 MM², 0,6/1,0 KV, PARA REDE AÉREA DE DISTRIBUIÇÃO DE ENERGIA ELÉTRICA DE BAIXA TENSÃO - FORNECIMENTO E INSTALAÇÃO. AF_07/2020</t>
  </si>
  <si>
    <t xml:space="preserve"> 9.4.9 </t>
  </si>
  <si>
    <t xml:space="preserve"> 92990 </t>
  </si>
  <si>
    <t>CABO DE COBRE FLEXÍVEL ISOLADO, 70 MM², ANTI-CHAMA 0,6/1,0 KV, PARA REDE ENTERRADA DE DISTRIBUIÇÃO DE ENERGIA ELÉTRICA - FORNECIMENTO E INSTALAÇÃO. AF_12/2021</t>
  </si>
  <si>
    <t xml:space="preserve"> 9.5 </t>
  </si>
  <si>
    <t>ELETROCALHAS</t>
  </si>
  <si>
    <t xml:space="preserve"> 9.5.2 </t>
  </si>
  <si>
    <t xml:space="preserve"> C1160 </t>
  </si>
  <si>
    <t>DUTO PERFURADO - ELETROCALHA DE CHAPA DE AÇO (50X100)mm</t>
  </si>
  <si>
    <t xml:space="preserve"> 9.5.9 </t>
  </si>
  <si>
    <t xml:space="preserve"> 7879 </t>
  </si>
  <si>
    <t>Suporte vertical  100 x 50 mm  para fixação de eletrocalha metálica ( ref.: Mopa ou similar)</t>
  </si>
  <si>
    <t xml:space="preserve"> 9.5.10 </t>
  </si>
  <si>
    <t xml:space="preserve"> 15.018.0810-A </t>
  </si>
  <si>
    <t>EMOP</t>
  </si>
  <si>
    <t>COTOVELO RETO,PARA ELETROCALHA PERFURADA OU LISA,100X50MM.FO RNECIMENTO E COLOCACAO</t>
  </si>
  <si>
    <t xml:space="preserve"> 9.5.11 </t>
  </si>
  <si>
    <t xml:space="preserve"> 063745 </t>
  </si>
  <si>
    <t>TE HORIZONTAL PARA ELETROCALHA 100x50</t>
  </si>
  <si>
    <t xml:space="preserve"> 8221 </t>
  </si>
  <si>
    <t>Cruzeta 100 x 50 mm para eletrocalha perfurada metálica (ref.: mopa ou similar)</t>
  </si>
  <si>
    <t xml:space="preserve"> 9.5.12 </t>
  </si>
  <si>
    <t xml:space="preserve"> 9519 </t>
  </si>
  <si>
    <t>Tala plana perfurada 100mm para eletrocalha metálica (ref.: mopa ou similar) - Rev 01</t>
  </si>
  <si>
    <t xml:space="preserve"> 9.6 </t>
  </si>
  <si>
    <t>ILUMINAÇÃO E TOMADAS</t>
  </si>
  <si>
    <t xml:space="preserve"> 9.6.1 </t>
  </si>
  <si>
    <t xml:space="preserve"> 91996 </t>
  </si>
  <si>
    <t>TOMADA MÉDIA DE EMBUTIR (1 MÓDULO), 2P+T 10 A, INCLUINDO SUPORTE E PLACA - FORNECIMENTO E INSTALAÇÃO. AF_03/2023</t>
  </si>
  <si>
    <t xml:space="preserve"> 9.6.2 </t>
  </si>
  <si>
    <t xml:space="preserve"> 91997 </t>
  </si>
  <si>
    <t>TOMADA MÉDIA DE EMBUTIR (1 MÓDULO), 2P+T 20 A, INCLUINDO SUPORTE E PLACA - FORNECIMENTO E INSTALAÇÃO. AF_03/2023</t>
  </si>
  <si>
    <t xml:space="preserve"> 9.6.3 </t>
  </si>
  <si>
    <t xml:space="preserve"> 9.6.4 </t>
  </si>
  <si>
    <t xml:space="preserve"> 91953 </t>
  </si>
  <si>
    <t>INTERRUPTOR SIMPLES (1 MÓDULO), 10A/250V, INCLUINDO SUPORTE E PLACA - FORNECIMENTO E INSTALAÇÃO. AF_03/2023</t>
  </si>
  <si>
    <t xml:space="preserve"> 9.6.5 </t>
  </si>
  <si>
    <t xml:space="preserve"> 91959 </t>
  </si>
  <si>
    <t>INTERRUPTOR SIMPLES (2 MÓDULOS), 10A/250V, INCLUINDO SUPORTE E PLACA - FORNECIMENTO E INSTALAÇÃO. AF_03/2023</t>
  </si>
  <si>
    <t xml:space="preserve"> 9.6.6 </t>
  </si>
  <si>
    <t xml:space="preserve"> 91955 </t>
  </si>
  <si>
    <t>INTERRUPTOR PARALELO (1 MÓDULO), 10A/250V, INCLUINDO SUPORTE E PLACA - FORNECIMENTO E INSTALAÇÃO. AF_03/2023</t>
  </si>
  <si>
    <t xml:space="preserve"> 9.6.7 </t>
  </si>
  <si>
    <t xml:space="preserve"> 12984 </t>
  </si>
  <si>
    <t>Placa cega para caixa de pvc 4" x 2", para tomadas e interruptores</t>
  </si>
  <si>
    <t xml:space="preserve"> 9.6.8 </t>
  </si>
  <si>
    <t xml:space="preserve"> 12971 </t>
  </si>
  <si>
    <t>Luminária Painel Led embutir 18w quadrada, 6000k  da G-light ou similar - Rev01_11/2021</t>
  </si>
  <si>
    <t xml:space="preserve"> 9.6.9 </t>
  </si>
  <si>
    <t xml:space="preserve"> 060987 </t>
  </si>
  <si>
    <t>LUMINARIA PAINEL PLAFON LED 12W 3000K 17cm BRILIA 438237</t>
  </si>
  <si>
    <t xml:space="preserve"> 9.6.10 </t>
  </si>
  <si>
    <t xml:space="preserve"> 97607 </t>
  </si>
  <si>
    <t>LUMINÁRIA ARANDELA TIPO TARTARUGA, DE SOBREPOR, COM 1 LÂMPADA LED DE 6 W, SEM REATOR - FORNECIMENTO E INSTALAÇÃO. AF_02/2020</t>
  </si>
  <si>
    <t xml:space="preserve"> 9.6.11 </t>
  </si>
  <si>
    <t xml:space="preserve"> 060491 </t>
  </si>
  <si>
    <t>ARANDELA 2 FACHOS SLIM BRANCA + LED G9 5W 3000K EXT/INTERNA</t>
  </si>
  <si>
    <t xml:space="preserve"> 10 </t>
  </si>
  <si>
    <t>INSTALAÇÕES HIDRAULICAS</t>
  </si>
  <si>
    <t xml:space="preserve"> 10.1 </t>
  </si>
  <si>
    <t>TUBULAÇÕES E CONEXÕES DE PVC RÍGIDO</t>
  </si>
  <si>
    <t xml:space="preserve"> 10.1.1 </t>
  </si>
  <si>
    <t xml:space="preserve"> 89446 </t>
  </si>
  <si>
    <t>TUBO, PVC, SOLDÁVEL, DN 25MM, INSTALADO EM PRUMADA DE ÁGUA - FORNECIMENTO E INSTALAÇÃO. AF_06/2022</t>
  </si>
  <si>
    <t xml:space="preserve"> 10.1.2 </t>
  </si>
  <si>
    <t xml:space="preserve"> 89449 </t>
  </si>
  <si>
    <t>TUBO, PVC, SOLDÁVEL, DN 50MM, INSTALADO EM PRUMADA DE ÁGUA - FORNECIMENTO E INSTALAÇÃO. AF_06/2022</t>
  </si>
  <si>
    <t xml:space="preserve"> 10.1.3 </t>
  </si>
  <si>
    <t xml:space="preserve"> 89440 </t>
  </si>
  <si>
    <t>TE, PVC, SOLDÁVEL, DN 25MM, INSTALADO EM RAMAL DE DISTRIBUIÇÃO DE ÁGUA - FORNECIMENTO E INSTALAÇÃO. AF_06/2022</t>
  </si>
  <si>
    <t xml:space="preserve"> 10.1.4 </t>
  </si>
  <si>
    <t xml:space="preserve"> 89625 </t>
  </si>
  <si>
    <t>TE, PVC, SOLDÁVEL, DN 50MM, INSTALADO EM PRUMADA DE ÁGUA - FORNECIMENTO E INSTALAÇÃO. AF_06/2022</t>
  </si>
  <si>
    <t xml:space="preserve"> 10.1.5 </t>
  </si>
  <si>
    <t xml:space="preserve"> 89627 </t>
  </si>
  <si>
    <t>TÊ DE REDUÇÃO, PVC, SOLDÁVEL, DN 50MM X 25MM, INSTALADO EM PRUMADA DE ÁGUA - FORNECIMENTO E INSTALAÇÃO. AF_06/2022</t>
  </si>
  <si>
    <t xml:space="preserve"> 10.1.6 </t>
  </si>
  <si>
    <t xml:space="preserve"> 89546 </t>
  </si>
  <si>
    <t>BUCHA DE REDUÇÃO LONGA, PVC, SERIE R, ÁGUA PLUVIAL, DN 50 X 40 MM, JUNTA ELÁSTICA, FORNECIDO E INSTALADO EM RAMAL DE ENCAMINHAMENTO. AF_06/2022</t>
  </si>
  <si>
    <t xml:space="preserve"> 10.1.7 </t>
  </si>
  <si>
    <t xml:space="preserve"> 89553 </t>
  </si>
  <si>
    <t>ADAPTADOR CURTO COM BOLSA E ROSCA PARA REGISTRO, PVC, SOLDÁVEL, DN 32MM X 1 , INSTALADO EM PRUMADA DE ÁGUA - FORNECIMENTO E INSTALAÇÃO. AF_06/2022</t>
  </si>
  <si>
    <t xml:space="preserve"> 10.1.8 </t>
  </si>
  <si>
    <t xml:space="preserve"> 94711 </t>
  </si>
  <si>
    <t>ADAPTADOR COM FLANGES LIVRES, PVC, SOLDÁVEL, DN 50 MM X 1 1/2 , INSTALADO EM RESERVAÇÃO DE ÁGUA DE EDIFICAÇÃO QUE POSSUA RESERVATÓRIO DE FIBRA/FIBROCIMENTO   FORNECIMENTO E INSTALAÇÃO. AF_06/2016</t>
  </si>
  <si>
    <t xml:space="preserve"> 10.1.9 </t>
  </si>
  <si>
    <t xml:space="preserve"> 89385 </t>
  </si>
  <si>
    <t>LUVA SOLDÁVEL E COM ROSCA, PVC, SOLDÁVEL, DN 25MM X 3/4 , INSTALADO EM RAMAL OU SUB-RAMAL DE ÁGUA - FORNECIMENTO E INSTALAÇÃO. AF_06/2022</t>
  </si>
  <si>
    <t xml:space="preserve"> 10.1.10 </t>
  </si>
  <si>
    <t xml:space="preserve"> 89489 </t>
  </si>
  <si>
    <t>CURVA 90 GRAUS, PVC, SOLDÁVEL, DN 25MM, INSTALADO EM PRUMADA DE ÁGUA - FORNECIMENTO E INSTALAÇÃO. AF_06/2022</t>
  </si>
  <si>
    <t xml:space="preserve"> 103955 </t>
  </si>
  <si>
    <t>JOELHO DE REDUÇÃO, 90 GRAUS, PVC, SOLDÁVEL, DN 25 MM X 20 MM, INSTALADO EM RAMAL DE DISTRIBUIÇÃO DE ÁGUA - FORNECIMENTO E INSTALAÇÃO. AF_06/2022</t>
  </si>
  <si>
    <t xml:space="preserve"> 10.1.11 </t>
  </si>
  <si>
    <t xml:space="preserve"> 1538 </t>
  </si>
  <si>
    <t>Curva 90° curta em pvc rígido soldável, diâm = 50mm</t>
  </si>
  <si>
    <t xml:space="preserve"> 10.1.12 </t>
  </si>
  <si>
    <t xml:space="preserve"> 89987 </t>
  </si>
  <si>
    <t>REGISTRO DE GAVETA BRUTO, LATÃO, ROSCÁVEL, 3/4", COM ACABAMENTO E CANOPLA CROMADOS - FORNECIMENTO E INSTALAÇÃO. AF_08/2021</t>
  </si>
  <si>
    <t xml:space="preserve"> 10.1.13 </t>
  </si>
  <si>
    <t xml:space="preserve"> 89985 </t>
  </si>
  <si>
    <t>REGISTRO DE PRESSÃO BRUTO, LATÃO, ROSCÁVEL, 3/4", COM ACABAMENTO E CANOPLA CROMADOS - FORNECIMENTO E INSTALAÇÃO. AF_08/2021</t>
  </si>
  <si>
    <t xml:space="preserve"> 10.1.14 </t>
  </si>
  <si>
    <t xml:space="preserve"> 104046 </t>
  </si>
  <si>
    <t>COTOVELO/JOELHO COM ADAPTADOR, POLIPROPILENO, PARA TUBOS EM PEAD, 20 MM X 1/2", PARA LIGAÇÃO PREDIAL DE ÁGUA. AF_06/2022</t>
  </si>
  <si>
    <t xml:space="preserve"> 10.1.15 </t>
  </si>
  <si>
    <t xml:space="preserve"> 1176 </t>
  </si>
  <si>
    <t>Tê de redução 90º de pvc rígido soldável, marrom  diâm = 25 x 20mm</t>
  </si>
  <si>
    <t xml:space="preserve"> 10.1.16 </t>
  </si>
  <si>
    <t xml:space="preserve"> 1177 </t>
  </si>
  <si>
    <t>Tê de redução 90º de pvc rígido soldável, marrom  diâm = 32 x 25mm</t>
  </si>
  <si>
    <t xml:space="preserve"> 10.1.17 </t>
  </si>
  <si>
    <t xml:space="preserve"> 102617 </t>
  </si>
  <si>
    <t>CAIXA D´ÁGUA EM POLIÉSTER REFORÇADO COM FIBRA DE VIDRO, 5000 LITROS - FORNECIMENTO E INSTALAÇÃO. AF_06/2021</t>
  </si>
  <si>
    <t xml:space="preserve"> 11 </t>
  </si>
  <si>
    <t>INSTALAÇÕES SANITARIAS</t>
  </si>
  <si>
    <t xml:space="preserve"> 11.1 </t>
  </si>
  <si>
    <t>TUBULAÇÕES E CONEXÕES E ACESSORIOS</t>
  </si>
  <si>
    <t xml:space="preserve"> 11.1.1 </t>
  </si>
  <si>
    <t xml:space="preserve"> 89711 </t>
  </si>
  <si>
    <t>TUBO PVC, SERIE NORMAL, ESGOTO PREDIAL, DN 40 MM, FORNECIDO E INSTALADO EM RAMAL DE DESCARGA OU RAMAL DE ESGOTO SANITÁRIO. AF_08/2022</t>
  </si>
  <si>
    <t xml:space="preserve"> 11.1.2 </t>
  </si>
  <si>
    <t xml:space="preserve"> 89712 </t>
  </si>
  <si>
    <t>TUBO PVC, SERIE NORMAL, ESGOTO PREDIAL, DN 50 MM, FORNECIDO E INSTALADO EM RAMAL DE DESCARGA OU RAMAL DE ESGOTO SANITÁRIO. AF_08/2022</t>
  </si>
  <si>
    <t xml:space="preserve"> 11.1.3 </t>
  </si>
  <si>
    <t xml:space="preserve"> 89511 </t>
  </si>
  <si>
    <t>TUBO PVC, SÉRIE R, ÁGUA PLUVIAL, DN 75 MM, FORNECIDO E INSTALADO EM RAMAL DE ENCAMINHAMENTO. AF_06/2022</t>
  </si>
  <si>
    <t xml:space="preserve"> 11.1.4 </t>
  </si>
  <si>
    <t xml:space="preserve"> 89714 </t>
  </si>
  <si>
    <t>TUBO PVC, SERIE NORMAL, ESGOTO PREDIAL, DN 100 MM, FORNECIDO E INSTALADO EM RAMAL DE DESCARGA OU RAMAL DE ESGOTO SANITÁRIO. AF_08/2022</t>
  </si>
  <si>
    <t xml:space="preserve"> 11.1.5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</si>
  <si>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</si>
  <si>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</si>
  <si>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11.1.6 </t>
  </si>
  <si>
    <t xml:space="preserve"> 89733 </t>
  </si>
  <si>
    <t>CURVA CURTA 90 GRAUS, PVC, SERIE NORMAL, ESGOTO PREDIAL, DN 50 MM, JUNTA ELÁSTICA, FORNECIDO E INSTALADO EM RAMAL DE DESCARGA OU RAMAL DE ESGOTO SANITÁRIO. AF_08/2022</t>
  </si>
  <si>
    <t xml:space="preserve"> 11.1.7 </t>
  </si>
  <si>
    <t xml:space="preserve"> 89748 </t>
  </si>
  <si>
    <t>CURVA CURTA 90 GRAUS, PVC, SERIE NORMAL, ESGOTO PREDIAL, DN 100 MM, JUNTA ELÁSTICA, FORNECIDO E INSTALADO EM RAMAL DE DESCARGA OU RAMAL DE ESGOTO SANITÁRIO. AF_08/2022</t>
  </si>
  <si>
    <t xml:space="preserve"> 11.1.8 </t>
  </si>
  <si>
    <t xml:space="preserve"> 104063 </t>
  </si>
  <si>
    <t>CURVA LONGA, 45 GRAUS, PVC OCRE, JUNTA ELÁSTICA, DN 100 MM, PARA COLETOR PREDIAL DE ESGOTO. AF_06/2022</t>
  </si>
  <si>
    <t xml:space="preserve"> 11.1.9 </t>
  </si>
  <si>
    <t xml:space="preserve"> 1619 </t>
  </si>
  <si>
    <t>Curva 45° longa em pvc rígido c/ anéis, diâm = 50mm - Rev 01_10/2022</t>
  </si>
  <si>
    <t xml:space="preserve"> 11.1.10 </t>
  </si>
  <si>
    <t xml:space="preserve"> 1620 </t>
  </si>
  <si>
    <t>Curva 45° longa em pvc rígido c/ anéis, diâm = 75mm Rev. 01 - 10/2022</t>
  </si>
  <si>
    <t xml:space="preserve"> 11.1.11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</si>
  <si>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</si>
  <si>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</si>
  <si>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11.1.12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</si>
  <si>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</si>
  <si>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</si>
  <si>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11.1.13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</si>
  <si>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</si>
  <si>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</si>
  <si>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11.1.14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</si>
  <si>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</si>
  <si>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</si>
  <si>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11.1.15 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</si>
  <si>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</si>
  <si>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</si>
  <si>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11.1.16 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</si>
  <si>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</si>
  <si>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</si>
  <si>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11.1.17 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</si>
  <si>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</si>
  <si>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</si>
  <si>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11.1.18 </t>
  </si>
  <si>
    <t xml:space="preserve"> 1636 </t>
  </si>
  <si>
    <t>Junção simples em pvc rígido c/ anéis, para esgoto primário, diâm =100 x 50mm</t>
  </si>
  <si>
    <t xml:space="preserve"> 11.1.19 </t>
  </si>
  <si>
    <t xml:space="preserve"> 1634 </t>
  </si>
  <si>
    <t>Junção simples em pvc rígido c/ anéis, para esgoto primário, diâm = 75 x 50mmRev. 01 - 10/2022</t>
  </si>
  <si>
    <t xml:space="preserve"> 11.1.20 </t>
  </si>
  <si>
    <t xml:space="preserve"> 1655 </t>
  </si>
  <si>
    <t>Redução excêntrica em pvc rígido c/ anéis, para esgoto primário, diâm = 75 x 50mm</t>
  </si>
  <si>
    <t xml:space="preserve"> 11.1.21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</si>
  <si>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</si>
  <si>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</si>
  <si>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11.1.22 </t>
  </si>
  <si>
    <t xml:space="preserve"> 104344 </t>
  </si>
  <si>
    <t>TE, PVC, SÉRIE NORMAL, ESGOTO PREDIAL, DN 100 X 50 MM, JUNTA ELÁSTICA, FORNECIDO E INSTALADO EM RAMAL DE DESCARGA OU RAMAL DE ESGOTO SANITÁRIO. AF_08/2022</t>
  </si>
  <si>
    <t xml:space="preserve"> 11.1.23 </t>
  </si>
  <si>
    <t xml:space="preserve"> 89707 </t>
  </si>
  <si>
    <t>CAIXA SIFONADA, PVC, DN 100 X 100 X 50 MM, JUNTA ELÁSTICA, FORNECIDA E INSTALADA EM RAMAL DE DESCARGA OU EM RAMAL DE ESGOTO SANITÁRIO. AF_08/2022</t>
  </si>
  <si>
    <t xml:space="preserve"> 11.1.24 </t>
  </si>
  <si>
    <t xml:space="preserve"> 3672 </t>
  </si>
  <si>
    <t>Sifao para lavatório em PVC, ASTRA SC3, 1 1/2" x 40 mm, acabamento branco ou similar</t>
  </si>
  <si>
    <t xml:space="preserve"> 11.1.25 </t>
  </si>
  <si>
    <t xml:space="preserve"> 86882 </t>
  </si>
  <si>
    <t>SIFÃO DO TIPO GARRAFA/COPO EM PVC 1.1/4  X 1.1/2" - FORNECIMENTO E INSTALAÇÃO. AF_01/2020</t>
  </si>
  <si>
    <t xml:space="preserve"> 11.1.26 </t>
  </si>
  <si>
    <t xml:space="preserve"> 86877 </t>
  </si>
  <si>
    <t>VÁLVULA EM METAL CROMADO 1.1/2" X 1.1/2" PARA TANQUE OU LAVATÓRIO, COM OU SEM LADRÃO - FORNECIMENTO E INSTALAÇÃO. AF_01/2020</t>
  </si>
  <si>
    <t xml:space="preserve"> 11.1.27 </t>
  </si>
  <si>
    <t xml:space="preserve"> 98105 </t>
  </si>
  <si>
    <t>CAIXA DE GORDURA DUPLA (CAPACIDADE: 126 L), RETANGULAR, EM ALVENARIA COM TIJOLOS CERÂMICOS MACIÇOS, DIMENSÕES INTERNAS = 0,4X0,7 M, ALTURA INTERNA = 0,8 M. AF_12/2020</t>
  </si>
  <si>
    <t xml:space="preserve"> 11.1.28 </t>
  </si>
  <si>
    <t xml:space="preserve"> 98063 </t>
  </si>
  <si>
    <t>SUMIDOURO CIRCULAR, EM CONCRETO PRÉ-MOLDADO, DIÂMETRO INTERNO = 2,38 M, ALTURA INTERNA = 2,50 M, ÁREA DE INFILTRAÇÃO: 21,3 M² (PARA 8 CONTRIBUINTES). AF_12/2020_PA</t>
  </si>
  <si>
    <t xml:space="preserve"> 11.1.29 </t>
  </si>
  <si>
    <t xml:space="preserve"> 98068 </t>
  </si>
  <si>
    <t>TANQUE SÉPTICO RETANGULAR, EM ALVENARIA COM TIJOLOS CERÂMICOS MACIÇOS, DIMENSÕES INTERNAS: 1,4 X 3,2 X H=1,8 M, VOLUME ÚTIL: 6272 L (PARA 32 CONTRIBUINTES). AF_12/2020</t>
  </si>
  <si>
    <t xml:space="preserve"> 11.1.30 </t>
  </si>
  <si>
    <t xml:space="preserve"> 057005 </t>
  </si>
  <si>
    <t>CAIXA PASSAGEM 80x80x80cm</t>
  </si>
  <si>
    <t xml:space="preserve"> 12 </t>
  </si>
  <si>
    <t>PINTURA EM GERAL</t>
  </si>
  <si>
    <t xml:space="preserve"> 12.1 </t>
  </si>
  <si>
    <t xml:space="preserve"> 88497 </t>
  </si>
  <si>
    <t>EMASSAMENTO COM MASSA LÁTEX, APLICAÇÃO EM PAREDE, DUAS DEMÃOS, LIXAMENTO MANUAL. AF_04/2023</t>
  </si>
  <si>
    <t xml:space="preserve"> 12.2 </t>
  </si>
  <si>
    <t xml:space="preserve"> 88489 </t>
  </si>
  <si>
    <t>PINTURA LÁTEX ACRÍLICA PREMIUM, APLICAÇÃO MANUAL EM PAREDES, DUAS DEMÃOS. AF_04/2023</t>
  </si>
  <si>
    <t xml:space="preserve"> 12.3 </t>
  </si>
  <si>
    <t xml:space="preserve"> 2285 </t>
  </si>
  <si>
    <t>Pintura de acabamento com aplicação de 02 demãos de tinta PVA latex para interiores - cores convencionais - Rev 03</t>
  </si>
  <si>
    <t xml:space="preserve"> 12.4 </t>
  </si>
  <si>
    <t xml:space="preserve"> 96132 </t>
  </si>
  <si>
    <t>APLICAÇÃO MANUAL DE MASSA ACRÍLICA EM PANOS DE FACHADA SEM PRESENÇA DE VÃOS, DE EDIFÍCIOS DE MÚLTIPLOS PAVIMENTOS, DUAS DEMÃOS. AF_03/2024</t>
  </si>
  <si>
    <t xml:space="preserve"> 12.5 </t>
  </si>
  <si>
    <t xml:space="preserve"> 102219 </t>
  </si>
  <si>
    <t>PINTURA TINTA DE ACABAMENTO (PIGMENTADA) ESMALTE SINTÉTICO ACETINADO EM MADEIRA, 2 DEMÃOS. AF_01/2021</t>
  </si>
  <si>
    <t xml:space="preserve"> 13 </t>
  </si>
  <si>
    <t>PERGOLADO</t>
  </si>
  <si>
    <t xml:space="preserve"> 13.1 </t>
  </si>
  <si>
    <t xml:space="preserve"> RP 003 - PERGOLADO DE MADEIRA </t>
  </si>
  <si>
    <t>PERGOLADO DE MADEIRA, EM MASSARANDUBA APARELHADA, COM PÉS DEAPOIOS DE 0,20M X 0,20M DE ESPESSURA, VIGAS DE 0,06 X 0,15M , MEDINDO 10,85M X 5,00M (CONFORME PROJETO) INCLUISVE VERNIZ STAIN</t>
  </si>
  <si>
    <t>M²</t>
  </si>
  <si>
    <t xml:space="preserve"> 14 </t>
  </si>
  <si>
    <t>FORRO</t>
  </si>
  <si>
    <t xml:space="preserve"> 14.1 </t>
  </si>
  <si>
    <t xml:space="preserve"> 4449 </t>
  </si>
  <si>
    <t>Forro de pvc, em réguas de 10 ou 20 cm, aplicado,  inclusive estrutura para fixação (perfis em PVC) marca Araforros ou similar, instalado - Rev 06_10/2021</t>
  </si>
  <si>
    <t xml:space="preserve"> 15 </t>
  </si>
  <si>
    <t>ACM ENTRADA</t>
  </si>
  <si>
    <t xml:space="preserve"> 15.1 </t>
  </si>
  <si>
    <t xml:space="preserve"> 21.03.153 </t>
  </si>
  <si>
    <t>CPOS/CDHU</t>
  </si>
  <si>
    <t>Revestimento em placa de alumínio composto "ACM", espessura de 3 mm e acabamento em poliéster - uso interno</t>
  </si>
  <si>
    <t xml:space="preserve"> 16 </t>
  </si>
  <si>
    <t>SERVIÇOS COMPLEMENTARES</t>
  </si>
  <si>
    <t xml:space="preserve"> 16.1 </t>
  </si>
  <si>
    <t xml:space="preserve"> 2450 </t>
  </si>
  <si>
    <t>Limpeza geral</t>
  </si>
  <si>
    <t>Placa de inauguração de obra em alumínio 0,50 x 0,70 m</t>
  </si>
  <si>
    <t xml:space="preserve"> 17 </t>
  </si>
  <si>
    <t>QUADRA POLIESPORTIVA COBERTA</t>
  </si>
  <si>
    <t xml:space="preserve"> 17.1 </t>
  </si>
  <si>
    <t xml:space="preserve"> 17.1.1 </t>
  </si>
  <si>
    <t xml:space="preserve"> COMP-18 </t>
  </si>
  <si>
    <t>PLACA DE OBRA EM CHAPA DE AÇO GALVANIZADO, PADRÃO GOVERNO FEDERAL</t>
  </si>
  <si>
    <t xml:space="preserve"> 17.1.2 </t>
  </si>
  <si>
    <t xml:space="preserve"> 17.1.3 </t>
  </si>
  <si>
    <t xml:space="preserve"> 17.1.4 </t>
  </si>
  <si>
    <t xml:space="preserve"> 17.1.5 </t>
  </si>
  <si>
    <t xml:space="preserve"> 93212 </t>
  </si>
  <si>
    <t>EXECUÇÃO DE SANITÁRIO E VESTIÁRIO EM CANTEIRO DE OBRA EM CHAPA DE MADEIRA COMPENSADA, NÃO INCLUSO MOBILIÁRIO. AF_02/2016</t>
  </si>
  <si>
    <t xml:space="preserve"> 17.1.6 </t>
  </si>
  <si>
    <t xml:space="preserve"> 93207 </t>
  </si>
  <si>
    <t>EXECUÇÃO DE ESCRITÓRIO EM CANTEIRO DE OBRA EM CHAPA DE MADEIRA COMPENSADA, NÃO INCLUSO MOBILIÁRIO E EQUIPAMENTOS. AF_02/2016</t>
  </si>
  <si>
    <t xml:space="preserve"> 17.1.7 </t>
  </si>
  <si>
    <t xml:space="preserve"> 93584 </t>
  </si>
  <si>
    <t>EXECUÇÃO DE DEPÓSITO EM CANTEIRO DE OBRA EM CHAPA DE MADEIRA COMPENSADA, NÃO INCLUSO MOBILIÁRIO. AF_04/2016</t>
  </si>
  <si>
    <t xml:space="preserve"> 17.1.8 </t>
  </si>
  <si>
    <t xml:space="preserve"> C1630 </t>
  </si>
  <si>
    <t>LOCAÇÃO DA OBRA - EXECUÇÃO DE GABARITO</t>
  </si>
  <si>
    <t xml:space="preserve"> 17.1.9 </t>
  </si>
  <si>
    <t xml:space="preserve"> 98525 </t>
  </si>
  <si>
    <t>LIMPEZA MECANIZADA DE CAMADA VEGETAL, VEGETAÇÃO E PEQUENAS ÁRVORES (DIÂMETRO DE TRONCO MENOR QUE 0,20 M), COM TRATOR DE ESTEIRAS. AF_03/2024</t>
  </si>
  <si>
    <t xml:space="preserve"> 17.1.10 </t>
  </si>
  <si>
    <t xml:space="preserve"> COMP-19 </t>
  </si>
  <si>
    <t>ADMINISTRAÇÃO LOCAL</t>
  </si>
  <si>
    <t xml:space="preserve"> 17.2 </t>
  </si>
  <si>
    <t>MOVIMENTO DE TERRA PARA FUNDAÇÕES</t>
  </si>
  <si>
    <t xml:space="preserve"> 17.2.1.1 </t>
  </si>
  <si>
    <t xml:space="preserve"> 94318 </t>
  </si>
  <si>
    <t>ATERRO MECANIZADO DE VALA COM RETROESCAVADEIRA (CAPACIDADE DA CAÇAMBA DA RETRO: 0,26 M³ / POTÊNCIA: 88 HP), LARGURA ATÉ 1,5 M, PROFUNDIDADE DE 1,5 A 3,0 M, COM SOLO ARGILO-ARENOSO. AF_08/2023</t>
  </si>
  <si>
    <t xml:space="preserve"> 17.2.1.2 </t>
  </si>
  <si>
    <t xml:space="preserve"> 96525 </t>
  </si>
  <si>
    <t>ESCAVAÇÃO MECANIZADA PARA VIGA BALDRAME OU SAPATA CORRIDA COM MINI-ESCAVADEIRA (INCLUINDO ESCAVAÇÃO PARA COLOCAÇÃO DE FÔRMAS). AF_01/2024</t>
  </si>
  <si>
    <t xml:space="preserve"> 17.2.1.3 </t>
  </si>
  <si>
    <t xml:space="preserve"> 101617 </t>
  </si>
  <si>
    <t>PREPARO DE FUNDO DE VALA COM LARGURA MAIOR OU IGUAL A 1,5 M E MENOR QUE 2,5 M (ACERTO DO SOLO NATURAL). AF_08/2020</t>
  </si>
  <si>
    <t xml:space="preserve"> 17.2.1.4 </t>
  </si>
  <si>
    <t xml:space="preserve"> 93381 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</si>
  <si>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</si>
  <si>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 xml:space="preserve"> 17.3 </t>
  </si>
  <si>
    <t>FUNDAÇÕES</t>
  </si>
  <si>
    <t xml:space="preserve"> 17.3.1 </t>
  </si>
  <si>
    <t>CONCRETO ARMADO PARA FUNDAÇÕES - BLOCOS</t>
  </si>
  <si>
    <t xml:space="preserve"> 17.3.1.1 </t>
  </si>
  <si>
    <t xml:space="preserve"> 100896 </t>
  </si>
  <si>
    <t>ESTACA ESCAVADA MECANICAMENTE, SEM FLUIDO ESTABILIZANTE, COM 25CM DE DIÂMETRO, CONCRETO LANÇADO POR CAMINHÃO BETONEIRA (EXCLUSIVE MOBILIZAÇÃO E DESMOBILIZAÇÃO). AF_01/2020_PA</t>
  </si>
  <si>
    <t xml:space="preserve"> 17.3.1.2 </t>
  </si>
  <si>
    <t xml:space="preserve"> 17.3.1.3 </t>
  </si>
  <si>
    <t xml:space="preserve"> 96535 </t>
  </si>
  <si>
    <t>FABRICAÇÃO, MONTAGEM E DESMONTAGEM DE FÔRMA PARA SAPATA, EM MADEIRA SERRADA, E=25 MM, 4 UTILIZAÇÕES. AF_01/2024</t>
  </si>
  <si>
    <t xml:space="preserve"> 17.3.1.4 </t>
  </si>
  <si>
    <t xml:space="preserve"> 17.3.1.5 </t>
  </si>
  <si>
    <t xml:space="preserve"> 17.3.1.6 </t>
  </si>
  <si>
    <t xml:space="preserve"> 92919 </t>
  </si>
  <si>
    <t>ARMAÇÃO DE ESTRUTURAS DIVERSAS DE CONCRETO ARMADO, EXCETO VIGAS, PILARES, LAJES E FUNDAÇÕES, UTILIZANDO AÇO CA-50 DE 10,0 MM - MONTAGEM. AF_06/2022</t>
  </si>
  <si>
    <t xml:space="preserve"> 17.3.1.7 </t>
  </si>
  <si>
    <t xml:space="preserve"> 92921 </t>
  </si>
  <si>
    <t>ARMAÇÃO DE ESTRUTURAS DIVERSAS DE CONCRETO ARMADO, EXCETO VIGAS, PILARES, LAJES E FUNDAÇÕES, UTILIZANDO AÇO CA-50 DE 12,5 MM - MONTAGEM. AF_06/2022</t>
  </si>
  <si>
    <t xml:space="preserve"> 17.3.1.8 </t>
  </si>
  <si>
    <t xml:space="preserve"> 92915 </t>
  </si>
  <si>
    <t>ARMAÇÃO DE ESTRUTURAS DIVERSAS DE CONCRETO ARMADO, EXCETO VIGAS, PILARES, LAJES E FUNDAÇÕES, UTILIZANDO AÇO CA-60 DE 5,0 MM - MONTAGEM. AF_06/2022</t>
  </si>
  <si>
    <t xml:space="preserve"> 17.3.1.9 </t>
  </si>
  <si>
    <t xml:space="preserve"> 96558 </t>
  </si>
  <si>
    <t>CONCRETAGEM DE SAPATA, FCK 30 MPA, COM USO DE BOMBA - LANÇAMENTO, ADENSAMENTO E ACABAMENTO. AF_01/2024</t>
  </si>
  <si>
    <t xml:space="preserve"> 17.3.2 </t>
  </si>
  <si>
    <t>CONCRETO ARMADO PARA FUNDAÇÕES - VIGAS BALDRAMES</t>
  </si>
  <si>
    <t xml:space="preserve"> 17.3.2.1 </t>
  </si>
  <si>
    <t xml:space="preserve"> 17.3.2.2 </t>
  </si>
  <si>
    <t xml:space="preserve"> 94968 </t>
  </si>
  <si>
    <t>CONCRETO MAGRO PARA LASTRO, TRAÇO 1:4,5:4,5 (EM MASSA SECA DE CIMENTO/ AREIA MÉDIA/ BRITA 1) - PREPARO MECÂNICO COM BETONEIRA 600 L. AF_05/2021</t>
  </si>
  <si>
    <t xml:space="preserve"> 17.3.2.3 </t>
  </si>
  <si>
    <t xml:space="preserve"> 96536 </t>
  </si>
  <si>
    <t>FABRICAÇÃO, MONTAGEM E DESMONTAGEM DE FÔRMA PARA VIGA BALDRAME, EM MADEIRA SERRADA, E=25 MM, 4 UTILIZAÇÕES. AF_01/2024</t>
  </si>
  <si>
    <t xml:space="preserve"> 17.3.2.4 </t>
  </si>
  <si>
    <t xml:space="preserve"> 17.3.2.5 </t>
  </si>
  <si>
    <t xml:space="preserve"> 17.3.2.6 </t>
  </si>
  <si>
    <t xml:space="preserve"> 17.3.2.7 </t>
  </si>
  <si>
    <t xml:space="preserve"> 17.3.2.8 </t>
  </si>
  <si>
    <t xml:space="preserve"> 96557 </t>
  </si>
  <si>
    <t>CONCRETAGEM DE BLOCO DE COROAMENTO OU VIGA BALDRAME, FCK 30 MPA, COM USO DE BOMBA - LANÇAMENTO, ADENSAMENTO E ACABAMENTO. AF_01/2024</t>
  </si>
  <si>
    <t xml:space="preserve"> 17.4 </t>
  </si>
  <si>
    <t xml:space="preserve"> 17.4.1 </t>
  </si>
  <si>
    <t>CONCRETO ARMADO - PILARES</t>
  </si>
  <si>
    <t xml:space="preserve"> 17.4.1.1 </t>
  </si>
  <si>
    <t xml:space="preserve"> 92443 </t>
  </si>
  <si>
    <t>MONTAGEM E DESMONTAGEM DE FÔRMA DE PILARES RETANGULARES E ESTRUTURAS SIMILARES, PÉ-DIREITO SIMPLES, EM CHAPA DE MADEIRA COMPENSADA PLASTIFICADA, 18 UTILIZAÇÕES. AF_09/2020</t>
  </si>
  <si>
    <t xml:space="preserve"> 17.4.1.2 </t>
  </si>
  <si>
    <t xml:space="preserve"> 17.4.1.3 </t>
  </si>
  <si>
    <t xml:space="preserve"> 17.4.1.4 </t>
  </si>
  <si>
    <t xml:space="preserve"> 17.4.1.5 </t>
  </si>
  <si>
    <t xml:space="preserve"> 17.4.1.6 </t>
  </si>
  <si>
    <t xml:space="preserve"> 92722 </t>
  </si>
  <si>
    <t>CONCRETAGEM DE PILARES, FCK = 25 MPA, COM USO DE BOMBA EM EDIFICAÇÃO COM SEÇÃO MÉDIA DE PILARES MAIOR QUE 0,25 M² - LANÇAMENTO, ADENSAMENTO E ACABAMENTO. AF_12/2015</t>
  </si>
  <si>
    <t xml:space="preserve"> 17.4.2 </t>
  </si>
  <si>
    <t>CONCRETO ARMADO - VIGAS</t>
  </si>
  <si>
    <t xml:space="preserve"> 17.4.2.1 </t>
  </si>
  <si>
    <t xml:space="preserve"> 92479 </t>
  </si>
  <si>
    <t>MONTAGEM E DESMONTAGEM DE FÔRMA DE VIGA, ESCORAMENTO COM GARFO DE MADEIRA, PÉ-DIREITO SIMPLES, EM CHAPA DE MADEIRA PLASTIFICADA, 18 UTILIZAÇÕES. AF_09/2020</t>
  </si>
  <si>
    <t xml:space="preserve"> 17.4.2.2 </t>
  </si>
  <si>
    <t xml:space="preserve"> 17.4.2.3 </t>
  </si>
  <si>
    <t xml:space="preserve"> 17.4.2.4 </t>
  </si>
  <si>
    <t xml:space="preserve"> 17.4.2.5 </t>
  </si>
  <si>
    <t xml:space="preserve"> 17.4.2.6 </t>
  </si>
  <si>
    <t xml:space="preserve"> 17.4.2.7 </t>
  </si>
  <si>
    <t xml:space="preserve"> 92726 </t>
  </si>
  <si>
    <t>CONCRETAGEM DE VIGAS E LAJES, FCK=20 MPA, PARA LAJES MACIÇAS OU NERVURADAS COM USO DE BOMBA EM EDIFICAÇÃO COM ÁREA MÉDIA DE LAJES MAIOR QUE 20 M² - LANÇAMENTO, ADENSAMENTO E ACABAMENTO. AF_12/2015</t>
  </si>
  <si>
    <t xml:space="preserve"> 17.4.3 </t>
  </si>
  <si>
    <t>CONCRETO ARMADO PARA VERGAS</t>
  </si>
  <si>
    <t xml:space="preserve"> 17.4.3.1 </t>
  </si>
  <si>
    <t xml:space="preserve"> 17.4.3.2 </t>
  </si>
  <si>
    <t xml:space="preserve"> 93194 </t>
  </si>
  <si>
    <t>CONTRAVERGA PRÉ-MOLDADA, ESPESSURA DE *20* CM. AF_03/2024</t>
  </si>
  <si>
    <t xml:space="preserve"> 17.4.4 </t>
  </si>
  <si>
    <t>CONCRETO ARMADO - LAJE</t>
  </si>
  <si>
    <t xml:space="preserve"> 17.4.4.1 </t>
  </si>
  <si>
    <t xml:space="preserve"> 101964 </t>
  </si>
  <si>
    <t>LAJE PRÉ-MOLDADA UNIDIRECIONAL, BIAPOIADA, PARA FORRO, ENCHIMENTO EM CERÂMICA, VIGOTA CONVENCIONAL, ALTURA TOTAL DA LAJE (ENCHIMENTO+CAPA) = (8+3). AF_11/2020_PA</t>
  </si>
  <si>
    <t xml:space="preserve"> 17.4.4.2 </t>
  </si>
  <si>
    <t xml:space="preserve"> 17.4.4.3 </t>
  </si>
  <si>
    <t xml:space="preserve"> 17.4.4.4 </t>
  </si>
  <si>
    <t xml:space="preserve"> 17.4.5 </t>
  </si>
  <si>
    <t>CONCRETO ARMADO - PISO</t>
  </si>
  <si>
    <t xml:space="preserve"> 17.4.5.1 </t>
  </si>
  <si>
    <t xml:space="preserve"> 92526 </t>
  </si>
  <si>
    <t>MONTAGEM E DESMONTAGEM DE FÔRMA DE LAJE MACIÇA, PÉ-DIREITO SIMPLES, EM CHAPA DE MADEIRA COMPENSADA PLASTIFICADA, 10 UTILIZAÇÕES. AF_09/2020</t>
  </si>
  <si>
    <t xml:space="preserve"> 17.4.5.2 </t>
  </si>
  <si>
    <t xml:space="preserve"> C2862 </t>
  </si>
  <si>
    <t>LASTRO DE BRITA</t>
  </si>
  <si>
    <t xml:space="preserve"> 17.4.5.3 </t>
  </si>
  <si>
    <t xml:space="preserve"> C1631 </t>
  </si>
  <si>
    <t>LONA PLÁSTICA PRETA, P/SERVIÇOS EM COBERTAS</t>
  </si>
  <si>
    <t xml:space="preserve"> 17.4.5.4 </t>
  </si>
  <si>
    <t xml:space="preserve"> 97088 </t>
  </si>
  <si>
    <t>ARMAÇÃO PARA EXECUÇÃO DE RADIER, PISO DE CONCRETO OU LAJE SOBRE SOLO, COM USO DE TELA Q-92. AF_09/2021</t>
  </si>
  <si>
    <t xml:space="preserve"> 17.4.5.5 </t>
  </si>
  <si>
    <t xml:space="preserve"> 101747 </t>
  </si>
  <si>
    <t>PISO EM CONCRETO 20 MPA PREPARO MECÂNICO, ESPESSURA 7CM. AF_09/2020</t>
  </si>
  <si>
    <t xml:space="preserve"> 17.4.6 </t>
  </si>
  <si>
    <t>ESTRUTURA METÁLICA</t>
  </si>
  <si>
    <t xml:space="preserve"> 17.4.6.1 </t>
  </si>
  <si>
    <t xml:space="preserve"> 17.5 </t>
  </si>
  <si>
    <t>SISTEMA DE VEDAÇÃO VERTICAL</t>
  </si>
  <si>
    <t xml:space="preserve"> 17.5.1 </t>
  </si>
  <si>
    <t>ELEMENTOS VAZADOS</t>
  </si>
  <si>
    <t xml:space="preserve"> 17.5.1.1 </t>
  </si>
  <si>
    <t xml:space="preserve"> 101161 </t>
  </si>
  <si>
    <t>ALVENARIA DE VEDAÇÃO COM ELEMENTO VAZADO DE CONCRETO (COBOGÓ) DE 7X50X50CM E ARGAMASSA DE ASSENTAMENTO COM PREPARO EM BETONEIRA. AF_05/2020</t>
  </si>
  <si>
    <t xml:space="preserve"> 17.5.2 </t>
  </si>
  <si>
    <t>ALVENARIA DE VEDAÇÃO</t>
  </si>
  <si>
    <t xml:space="preserve"> 17.5.2.1 </t>
  </si>
  <si>
    <t xml:space="preserve"> 87489 </t>
  </si>
  <si>
    <t>ALVENARIA DE VEDAÇÃO DE BLOCOS CERÂMICOS FURADOS NA VERTICAL DE 9X19X39CM (ESPESSURA 9CM) DE PAREDES COM ÁREA LÍQUIDA MAIOR OU IGUAL A 6M² COM VÃOS E ARGAMASSA DE ASSENTAMENTO COM PREPARO EM BETONEIRA. AF_06/2014</t>
  </si>
  <si>
    <t xml:space="preserve"> 17.5.2.2 </t>
  </si>
  <si>
    <t xml:space="preserve"> 93203 </t>
  </si>
  <si>
    <t>FIXAÇÃO (ENCUNHAMENTO) DE ALVENARIA DE VEDAÇÃO COM ESPUMA DE POLIURETANO EXPANSIVA. AF_03/2024</t>
  </si>
  <si>
    <t xml:space="preserve"> 17.6 </t>
  </si>
  <si>
    <t>ESQUADRIAS</t>
  </si>
  <si>
    <t xml:space="preserve"> 17.6.1 </t>
  </si>
  <si>
    <t>PORTAS DE MADEIRA</t>
  </si>
  <si>
    <t xml:space="preserve"> 17.6.1.1 </t>
  </si>
  <si>
    <t xml:space="preserve"> 7766 </t>
  </si>
  <si>
    <t>Porta em madeira compensada (canela), lisa, semi-ôca, 1.00 x 2.10 m, para sanitário de deficiente físico (inclusive batente, ferragens, fechadura, suportee chapa de alumínio e=1mm) - Rev - 01</t>
  </si>
  <si>
    <t xml:space="preserve"> 17.6.1.2 </t>
  </si>
  <si>
    <t xml:space="preserve"> 17.6.2 </t>
  </si>
  <si>
    <t>FERRAGENS E ACESSÓRIOS</t>
  </si>
  <si>
    <t xml:space="preserve"> 17.6.2.1 </t>
  </si>
  <si>
    <t xml:space="preserve"> 91305 </t>
  </si>
  <si>
    <t>FECHADURA DE EMBUTIR PARA PORTA DE BANHEIRO, COMPLETA, ACABAMENTO PADRÃO POPULAR, INCLUSO EXECUÇÃO DE FURO - FORNECIMENTO E INSTALAÇÃO. AF_12/2019</t>
  </si>
  <si>
    <t xml:space="preserve"> 17.6.2.2 </t>
  </si>
  <si>
    <t xml:space="preserve"> 100866 </t>
  </si>
  <si>
    <t>BARRA DE APOIO RETA, EM ACO INOX POLIDO, COMPRIMENTO 60CM, FIXADA NA PAREDE - FORNECIMENTO E INSTALAÇÃO. AF_01/2020</t>
  </si>
  <si>
    <t xml:space="preserve"> 17.6.2.3 </t>
  </si>
  <si>
    <t>Chapa metalica (alumínio) 90x40 cm, e= 1mm para as portas</t>
  </si>
  <si>
    <t xml:space="preserve"> 052 </t>
  </si>
  <si>
    <t xml:space="preserve"> 17.6.3 </t>
  </si>
  <si>
    <t>PORTAS EM ALUMÍNIO</t>
  </si>
  <si>
    <t xml:space="preserve"> 17.6.3.1 </t>
  </si>
  <si>
    <t>PORTA EM ALUMÍNIO DE ABRIR TIPO VENEZIANA COM GUARNIÇÃO, FIXAÇÃO COM PARAFUSOS - FORNECIMENTO E INSTALAÇÃO. AF_12/2019</t>
  </si>
  <si>
    <t xml:space="preserve"> 17.6.3.2 </t>
  </si>
  <si>
    <t xml:space="preserve"> 17.6.3.3 </t>
  </si>
  <si>
    <t xml:space="preserve"> 17.6.4 </t>
  </si>
  <si>
    <t>JANELAS DE ALUMÍNIO - JA</t>
  </si>
  <si>
    <t xml:space="preserve"> 17.6.4.1 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</si>
  <si>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</si>
  <si>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</si>
  <si>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17.6.6 </t>
  </si>
  <si>
    <t>VIDROS</t>
  </si>
  <si>
    <t xml:space="preserve"> 17.6.6.1 </t>
  </si>
  <si>
    <t xml:space="preserve"> C4835 </t>
  </si>
  <si>
    <t>ESPELHO CRISTAL, ESPESSURA 4MM, COM PARAFUSOS DE FIXAÇÃO, SEM MOLDURA</t>
  </si>
  <si>
    <t xml:space="preserve"> 17.7 </t>
  </si>
  <si>
    <t xml:space="preserve"> 17.7.1 </t>
  </si>
  <si>
    <t xml:space="preserve"> 17.7.2 </t>
  </si>
  <si>
    <t xml:space="preserve"> 17.7.3 </t>
  </si>
  <si>
    <t xml:space="preserve"> 17.7.4 </t>
  </si>
  <si>
    <t xml:space="preserve"> 17.7.5 </t>
  </si>
  <si>
    <t xml:space="preserve"> 94228 </t>
  </si>
  <si>
    <t>CALHA EM CHAPA DE AÇO GALVANIZADO NÚMERO 24, DESENVOLVIMENTO DE 50 CM, INCLUSO TRANSPORTE VERTICAL. AF_07/2019</t>
  </si>
  <si>
    <t xml:space="preserve"> 17.7.6 </t>
  </si>
  <si>
    <t xml:space="preserve"> 048 </t>
  </si>
  <si>
    <t>Cantoneira metálica 6x6cm</t>
  </si>
  <si>
    <t xml:space="preserve"> 17.7.7 </t>
  </si>
  <si>
    <t xml:space="preserve"> 17.7.8 </t>
  </si>
  <si>
    <t xml:space="preserve"> 17.8 </t>
  </si>
  <si>
    <t>IMPERMEABILIZAÇÃO</t>
  </si>
  <si>
    <t xml:space="preserve"> 17.8.1 </t>
  </si>
  <si>
    <t xml:space="preserve"> 98557 </t>
  </si>
  <si>
    <t>IMPERMEABILIZAÇÃO DE SUPERFÍCIE COM EMULSÃO ASFÁLTICA, 2 DEMÃOS. AF_09/2023</t>
  </si>
  <si>
    <t xml:space="preserve"> 17.8.2 </t>
  </si>
  <si>
    <t xml:space="preserve"> 17.8.3 </t>
  </si>
  <si>
    <t xml:space="preserve"> 17.9 </t>
  </si>
  <si>
    <t>REVESTIMENTOS INTERNO E EXTERNO</t>
  </si>
  <si>
    <t xml:space="preserve"> 17.9.1 </t>
  </si>
  <si>
    <t xml:space="preserve"> 17.9.2 </t>
  </si>
  <si>
    <t xml:space="preserve"> 87535 </t>
  </si>
  <si>
    <t>EMBOÇO, EM ARGAMASSA TRAÇO 1:2:8, PREPARO MECÂNICO, APLICADO MANUALMENTE EM PAREDES INTERNAS DE AMBIENTES COM ÁREA MAIOR QUE 10M², E = 17,5MM, COM TALISCAS. AF_03/2024</t>
  </si>
  <si>
    <t xml:space="preserve"> 17.9.3 </t>
  </si>
  <si>
    <t xml:space="preserve"> 87543 </t>
  </si>
  <si>
    <t>MASSA ÚNICA, EM ARGAMASSA INDUSTRIALIZADA, PREPARO MECÂNICO, APLICADA COM EQUIPAMENTO DE MISTURA E PROJEÇÃO DE ARGAMASSA EM PAREDES INTERNAS, E = 5MM, SEM TALISCAS. AF_03/2024</t>
  </si>
  <si>
    <t xml:space="preserve"> 17.9.4 </t>
  </si>
  <si>
    <t xml:space="preserve"> 17.9.5 </t>
  </si>
  <si>
    <t xml:space="preserve"> 87243 </t>
  </si>
  <si>
    <t>REVESTIMENTO CERÂMICO PARA PAREDES EXTERNAS EM PASTILHAS DE PORCELANA 5 X 5 CM (PLACAS DE 30 X 30 CM), ALINHADAS A PRUMO, APLICADO EM PANOS SEM VÃOS. AF_06/2014</t>
  </si>
  <si>
    <t xml:space="preserve"> 17.9.6 </t>
  </si>
  <si>
    <t xml:space="preserve"> 17.9.7 </t>
  </si>
  <si>
    <t xml:space="preserve"> 17.9.8 </t>
  </si>
  <si>
    <t xml:space="preserve"> COMP-21 </t>
  </si>
  <si>
    <t>REVESTIMENTO COM PLACA CIMENTICIA, ESPESSURA DE 10MM</t>
  </si>
  <si>
    <t xml:space="preserve"> 17.10 </t>
  </si>
  <si>
    <t>SISTEMAS DE PISOS</t>
  </si>
  <si>
    <t xml:space="preserve"> 17.10.1 </t>
  </si>
  <si>
    <t xml:space="preserve"> 87630 </t>
  </si>
  <si>
    <t>CONTRAPISO EM ARGAMASSA TRAÇO 1:4 (CIMENTO E AREIA), PREPARO MECÂNICO COM BETONEIRA 400 L, APLICADO EM ÁREAS SECAS SOBRE LAJE, ADERIDO, ACABAMENTO NÃO REFORÇADO, ESPESSURA 3CM. AF_07/2021</t>
  </si>
  <si>
    <t xml:space="preserve"> 17.10.2 </t>
  </si>
  <si>
    <t xml:space="preserve"> 17.10.3 </t>
  </si>
  <si>
    <t xml:space="preserve"> 72815 </t>
  </si>
  <si>
    <t>APLICACAO DE TINTA A BASE DE EPOXI SOBRE PISO</t>
  </si>
  <si>
    <t xml:space="preserve"> 17.10.4 </t>
  </si>
  <si>
    <t xml:space="preserve"> 17.10.5 </t>
  </si>
  <si>
    <t xml:space="preserve"> 88649 </t>
  </si>
  <si>
    <t>RODAPÉ CERÂMICO DE 7CM DE ALTURA COM PLACAS TIPO ESMALTADA EXTRA DE DIMENSÕES 45X45CM. AF_02/2023</t>
  </si>
  <si>
    <t xml:space="preserve"> 17.10.6 </t>
  </si>
  <si>
    <t xml:space="preserve"> 17.11 </t>
  </si>
  <si>
    <t>PINTURAS E ACABAMENTOS</t>
  </si>
  <si>
    <t xml:space="preserve"> 17.11.1 </t>
  </si>
  <si>
    <t xml:space="preserve"> 17.11.2 </t>
  </si>
  <si>
    <t xml:space="preserve"> 17.11.3 </t>
  </si>
  <si>
    <t xml:space="preserve"> 17.11.4 </t>
  </si>
  <si>
    <t xml:space="preserve"> 17.11.5 </t>
  </si>
  <si>
    <t xml:space="preserve"> 17.11.6 </t>
  </si>
  <si>
    <t xml:space="preserve"> 17.11.7 </t>
  </si>
  <si>
    <t xml:space="preserve"> 100739 </t>
  </si>
  <si>
    <t>PINTURA COM TINTA ALQUÍDICA DE ACABAMENTO (ESMALTE SINTÉTICO ACETINADO) PULVERIZADA SOBRE PERFIL METÁLICO EXECUTADO EM FÁBRICA (POR DEMÃO). AF_01/2020_PE</t>
  </si>
  <si>
    <t xml:space="preserve"> 17.11.8 </t>
  </si>
  <si>
    <t xml:space="preserve"> 17.11.9 </t>
  </si>
  <si>
    <t xml:space="preserve"> 17.11.10 </t>
  </si>
  <si>
    <t xml:space="preserve"> 17.11.11 </t>
  </si>
  <si>
    <t xml:space="preserve"> 17.11.12 </t>
  </si>
  <si>
    <t xml:space="preserve"> 17.11.13 </t>
  </si>
  <si>
    <t xml:space="preserve"> 100741 </t>
  </si>
  <si>
    <t>PINTURA COM TINTA ALQUÍDICA DE ACABAMENTO (ESMALTE SINTÉTICO ACETINADO) PULVERIZADA SOBRE SUPERFÍCIES METÁLICAS (EXCETO PERFIL) EXECUTADO EM OBRA (POR DEMÃO). AF_01/2020_PE</t>
  </si>
  <si>
    <t xml:space="preserve"> 17.12 </t>
  </si>
  <si>
    <t>INSTALAÇÃO HIDRÁULICA</t>
  </si>
  <si>
    <t xml:space="preserve"> 17.12.1 </t>
  </si>
  <si>
    <t xml:space="preserve"> 17.12.2 </t>
  </si>
  <si>
    <t xml:space="preserve"> 89448 </t>
  </si>
  <si>
    <t>TUBO, PVC, SOLDÁVEL, DN 40MM, INSTALADO EM PRUMADA DE ÁGUA - FORNECIMENTO E INSTALAÇÃO. AF_06/2022</t>
  </si>
  <si>
    <t xml:space="preserve"> 17.12.3 </t>
  </si>
  <si>
    <t xml:space="preserve"> 17.12.4 </t>
  </si>
  <si>
    <t xml:space="preserve"> 89450 </t>
  </si>
  <si>
    <t>TUBO, PVC, SOLDÁVEL, DN 60MM, INSTALADO EM PRUMADA DE ÁGUA - FORNECIMENTO E INSTALAÇÃO. AF_06/2022</t>
  </si>
  <si>
    <t xml:space="preserve"> 17.12.5 </t>
  </si>
  <si>
    <t xml:space="preserve"> 89451 </t>
  </si>
  <si>
    <t>TUBO, PVC, SOLDÁVEL, DN 75MM, INSTALADO EM PRUMADA DE ÁGUA - FORNECIMENTO E INSTALAÇÃO. AF_06/2022</t>
  </si>
  <si>
    <t xml:space="preserve"> 17.12.6 </t>
  </si>
  <si>
    <t xml:space="preserve"> 94713 </t>
  </si>
  <si>
    <t>ADAPTADOR COM FLANGES LIVRES, PVC, SOLDÁVEL, DN 75 MM X 2 1/2", INSTALADO EM RESERVAÇÃO PREDIAL DE ÁGUA - FORNECIMENTO E INSTALAÇÃO. AF_04/2024</t>
  </si>
  <si>
    <t xml:space="preserve"> 17.12.7 </t>
  </si>
  <si>
    <t xml:space="preserve"> 94789 </t>
  </si>
  <si>
    <t>ADAPTADOR COM FLANGES LIVRES, PVC, SOLDÁVEL LONGO, DN 75 MM X 2 1/2 , INSTALADO EM RESERVAÇÃO DE ÁGUA DE EDIFICAÇÃO QUE POSSUA RESERVATÓRIO DE FIBRA/FIBROCIMENTO   FORNECIMENTO E INSTALAÇÃO. AF_06/2016</t>
  </si>
  <si>
    <t xml:space="preserve"> 17.12.8 </t>
  </si>
  <si>
    <t xml:space="preserve"> 89538 </t>
  </si>
  <si>
    <t>ADAPTADOR CURTO COM BOLSA E ROSCA PARA REGISTRO, PVC, SOLDÁVEL, DN 25MM X 3/4, INSTALADO EM PRUMADA DE ÁGUA - FORNECIMENTO E INSTALAÇÃO. AF_12/2014</t>
  </si>
  <si>
    <t xml:space="preserve"> 17.12.9 </t>
  </si>
  <si>
    <t xml:space="preserve"> 89596 </t>
  </si>
  <si>
    <t>ADAPTADOR CURTO COM BOLSA E ROSCA PARA REGISTRO, PVC, SOLDÁVEL, DN 50MM X 1.1/2 , INSTALADO EM PRUMADA DE ÁGUA - FORNECIMENTO E INSTALAÇÃO. AF_06/2022</t>
  </si>
  <si>
    <t xml:space="preserve"> 17.12.10 </t>
  </si>
  <si>
    <t xml:space="preserve"> 89595 </t>
  </si>
  <si>
    <t>ADAPTADOR CURTO COM BOLSA E ROSCA PARA REGISTRO, PVC, SOLDÁVEL, DN 50MM X 1.1/4 , INSTALADO EM PRUMADA DE ÁGUA - FORNECIMENTO E INSTALAÇÃO. AF_06/2022</t>
  </si>
  <si>
    <t xml:space="preserve"> 17.12.11 </t>
  </si>
  <si>
    <t xml:space="preserve"> 89613 </t>
  </si>
  <si>
    <t>ADAPTADOR CURTO COM BOLSA E ROSCA PARA REGISTRO, PVC, SOLDÁVEL, DN 75MM X 2.1/2", INSTALADO EM PRUMADA DE ÁGUA - FORNECIMENTO E INSTALAÇÃO. AF_12/2014</t>
  </si>
  <si>
    <t xml:space="preserve"> 17.12.12 </t>
  </si>
  <si>
    <t xml:space="preserve"> 89605 </t>
  </si>
  <si>
    <t>LUVA DE REDUÇÃO, PVC, SOLDÁVEL, DN 60MM X 50MM, INSTALADO EM PRUMADA DE ÁGUA - FORNECIMENTO E INSTALAÇÃO. AF_06/2022</t>
  </si>
  <si>
    <t xml:space="preserve"> 17.12.13 </t>
  </si>
  <si>
    <t xml:space="preserve"> 17.12.14 </t>
  </si>
  <si>
    <t xml:space="preserve"> 17.12.15 </t>
  </si>
  <si>
    <t xml:space="preserve"> 17.12.16 </t>
  </si>
  <si>
    <t xml:space="preserve"> 89485 </t>
  </si>
  <si>
    <t>JOELHO 45 GRAUS, PVC, SOLDÁVEL, DN 25MM, INSTALADO EM PRUMADA DE ÁGUA - FORNECIMENTO E INSTALAÇÃO. AF_06/2022</t>
  </si>
  <si>
    <t xml:space="preserve"> 17.12.17 </t>
  </si>
  <si>
    <t xml:space="preserve"> 89515 </t>
  </si>
  <si>
    <t>JOELHO 45 GRAUS, PVC, SOLDÁVEL, DN 75MM, INSTALADO EM PRUMADA DE ÁGUA - FORNECIMENTO E INSTALAÇÃO. AF_06/2022</t>
  </si>
  <si>
    <t xml:space="preserve"> 17.12.18 </t>
  </si>
  <si>
    <t xml:space="preserve"> 89362 </t>
  </si>
  <si>
    <t>JOELHO 90 GRAUS, PVC, SOLDÁVEL, DN 25MM, INSTALADO EM RAMAL OU SUB-RAMAL DE ÁGUA - FORNECIMENTO E INSTALAÇÃO. AF_06/2022</t>
  </si>
  <si>
    <t xml:space="preserve"> 17.12.19 </t>
  </si>
  <si>
    <t xml:space="preserve"> 89501 </t>
  </si>
  <si>
    <t>JOELHO 90 GRAUS, PVC, SOLDÁVEL, DN 50MM, INSTALADO EM PRUMADA DE ÁGUA - FORNECIMENTO E INSTALAÇÃO. AF_06/2022</t>
  </si>
  <si>
    <t xml:space="preserve"> 17.12.20 </t>
  </si>
  <si>
    <t xml:space="preserve"> 89505 </t>
  </si>
  <si>
    <t>JOELHO 90 GRAUS, PVC, SOLDÁVEL, DN 60MM, INSTALADO EM PRUMADA DE ÁGUA - FORNECIMENTO E INSTALAÇÃO. AF_06/2022</t>
  </si>
  <si>
    <t xml:space="preserve"> 17.12.21 </t>
  </si>
  <si>
    <t xml:space="preserve"> 17.12.22 </t>
  </si>
  <si>
    <t xml:space="preserve"> 17.12.23 </t>
  </si>
  <si>
    <t xml:space="preserve"> 17.12.24 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</si>
  <si>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</si>
  <si>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</si>
  <si>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17.12.25 </t>
  </si>
  <si>
    <t xml:space="preserve"> 17.12.26 </t>
  </si>
  <si>
    <t xml:space="preserve"> 89645 </t>
  </si>
  <si>
    <t>JOELHO DE TRANSIÇÃO, 90 GRAUS, CPVC, SOLDÁVEL, DN 22MM X 3/4", INSTALADO EM RAMAL OU SUB-RAMAL DE ÁGUA - FORNECIMENTO E INSTALAÇÃO. AF_06/2022</t>
  </si>
  <si>
    <t xml:space="preserve"> 17.12.27 </t>
  </si>
  <si>
    <t xml:space="preserve"> 89395 </t>
  </si>
  <si>
    <t>TE, PVC, SOLDÁVEL, DN 25MM, INSTALADO EM RAMAL OU SUB-RAMAL DE ÁGUA - FORNECIMENTO E INSTALAÇÃO. AF_06/2022</t>
  </si>
  <si>
    <t xml:space="preserve"> 17.12.28 </t>
  </si>
  <si>
    <t xml:space="preserve"> 17.12.29 </t>
  </si>
  <si>
    <t xml:space="preserve"> 89628 </t>
  </si>
  <si>
    <t>TE, PVC, SOLDÁVEL, DN 60MM, INSTALADO EM PRUMADA DE ÁGUA - FORNECIMENTO E INSTALAÇÃO. AF_06/2022</t>
  </si>
  <si>
    <t xml:space="preserve"> 17.12.30 </t>
  </si>
  <si>
    <t xml:space="preserve"> 89629 </t>
  </si>
  <si>
    <t>TE, PVC, SOLDÁVEL, DN 75MM, INSTALADO EM PRUMADA DE ÁGUA - FORNECIMENTO E INSTALAÇÃO. AF_06/2022</t>
  </si>
  <si>
    <t xml:space="preserve"> 17.12.31 </t>
  </si>
  <si>
    <t xml:space="preserve"> 17.12.32 </t>
  </si>
  <si>
    <t xml:space="preserve"> 86884 </t>
  </si>
  <si>
    <t>ENGATE FLEXÍVEL EM PLÁSTICO BRANCO, 1/2" X 30CM - FORNECIMENTO E INSTALAÇÃO. AF_01/2020</t>
  </si>
  <si>
    <t xml:space="preserve"> 17.12.33 </t>
  </si>
  <si>
    <t xml:space="preserve"> 89630 </t>
  </si>
  <si>
    <t>TE DE REDUÇÃO, PVC, SOLDÁVEL, DN 75MM X 50MM, INSTALADO EM PRUMADA DE ÁGUA - FORNECIMENTO E INSTALAÇÃO. AF_06/2022</t>
  </si>
  <si>
    <t xml:space="preserve"> 17.12.34 </t>
  </si>
  <si>
    <t xml:space="preserve"> 90374 </t>
  </si>
  <si>
    <t>TÊ COM BUCHA DE LATÃO NA BOLSA CENTRAL, PVC, SOLDÁVEL, DN 25MM X 3/4 , INSTALADO EM RAMAL OU SUB-RAMAL DE ÁGUA - FORNECIMENTO E INSTALAÇÃO. AF_06/2022</t>
  </si>
  <si>
    <t xml:space="preserve"> 17.12.35 </t>
  </si>
  <si>
    <t xml:space="preserve"> 90371 </t>
  </si>
  <si>
    <t>REGISTRO DE ESFERA, PVC, ROSCÁVEL, COM VOLANTE, 3/4" - FORNECIMENTO E INSTALAÇÃO. AF_08/2021</t>
  </si>
  <si>
    <t xml:space="preserve"> 17.12.36 </t>
  </si>
  <si>
    <t xml:space="preserve"> 94499 </t>
  </si>
  <si>
    <t>REGISTRO DE GAVETA BRUTO, LATÃO, ROSCÁVEL, 2 1/2" - FORNECIMENTO E INSTALAÇÃO. AF_08/2021</t>
  </si>
  <si>
    <t xml:space="preserve"> 17.12.37 </t>
  </si>
  <si>
    <t xml:space="preserve"> 94794 </t>
  </si>
  <si>
    <t>REGISTRO DE GAVETA BRUTO, LATÃO, ROSCÁVEL, 1 1/2", COM ACABAMENTO E CANOPLA CROMADOS - FORNECIMENTO E INSTALAÇÃO. AF_08/2021</t>
  </si>
  <si>
    <t xml:space="preserve"> 17.12.38 </t>
  </si>
  <si>
    <t xml:space="preserve"> 17.12.39 </t>
  </si>
  <si>
    <t xml:space="preserve"> 17.12.40 </t>
  </si>
  <si>
    <t xml:space="preserve"> 049 </t>
  </si>
  <si>
    <t>Reservatório circular de polietileno 3000L</t>
  </si>
  <si>
    <t xml:space="preserve"> 17.13 </t>
  </si>
  <si>
    <t>DRENAGEM DE ÁGUAS PLUVIAIS</t>
  </si>
  <si>
    <t xml:space="preserve"> 17.13.1 </t>
  </si>
  <si>
    <t>TUBULAÇÕES E CONEXÕES DE PVC</t>
  </si>
  <si>
    <t xml:space="preserve"> 17.13.1.1 </t>
  </si>
  <si>
    <t xml:space="preserve"> 17.13.1.2 </t>
  </si>
  <si>
    <t xml:space="preserve"> 89580 </t>
  </si>
  <si>
    <t>TUBO PVC, SÉRIE R, ÁGUA PLUVIAL, DN 150 MM, FORNECIDO E INSTALADO EM CONDUTORES VERTICAIS DE ÁGUAS PLUVIAIS. AF_06/2022</t>
  </si>
  <si>
    <t xml:space="preserve"> 17.13.1.3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</si>
  <si>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</si>
  <si>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</si>
  <si>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17.13.1.4 </t>
  </si>
  <si>
    <t xml:space="preserve"> 17.13.1.5 </t>
  </si>
  <si>
    <t xml:space="preserve"> 89567 </t>
  </si>
  <si>
    <t>JUNÇÃO SIMPLES, PVC, SERIE R, ÁGUA PLUVIAL, DN 100 X 100 MM, JUNTA ELÁSTICA, FORNECIDO E INSTALADO EM RAMAL DE ENCAMINHAMENTO. AF_06/2022</t>
  </si>
  <si>
    <t xml:space="preserve"> 17.13.2 </t>
  </si>
  <si>
    <t>ACESSÓRIOS</t>
  </si>
  <si>
    <t xml:space="preserve"> 17.13.2.2 </t>
  </si>
  <si>
    <t xml:space="preserve"> 97907 </t>
  </si>
  <si>
    <t>CAIXA ENTERRADA HIDRÁULICA RETANGULAR, EM ALVENARIA COM BLOCOS DE CONCRETO, DIMENSÕES INTERNAS: 0,8X0,8X0,6 M PARA REDE DE ESGOTO. AF_12/2020</t>
  </si>
  <si>
    <t xml:space="preserve"> 17.14 </t>
  </si>
  <si>
    <t>INSTALAÇÃO SANITÁRIA</t>
  </si>
  <si>
    <t xml:space="preserve"> 17.14.1 </t>
  </si>
  <si>
    <t xml:space="preserve"> 17.14.2 </t>
  </si>
  <si>
    <t xml:space="preserve"> 17.14.3 </t>
  </si>
  <si>
    <t xml:space="preserve"> 17.14.4 </t>
  </si>
  <si>
    <t xml:space="preserve"> 17.14.5 </t>
  </si>
  <si>
    <t xml:space="preserve"> 90375 </t>
  </si>
  <si>
    <t>BUCHA DE REDUÇÃO, PVC, SOLDÁVEL, DN 40MM X 32MM, INSTALADO EM RAMAL OU SUB-RAMAL DE ÁGUA - FORNECIMENTO E INSTALAÇÃO. AF_03/2015</t>
  </si>
  <si>
    <t xml:space="preserve"> 17.14.6 </t>
  </si>
  <si>
    <t xml:space="preserve"> 17.14.7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</si>
  <si>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</si>
  <si>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</si>
  <si>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17.14.8 </t>
  </si>
  <si>
    <t xml:space="preserve"> 17.14.9 </t>
  </si>
  <si>
    <t xml:space="preserve"> 89522 </t>
  </si>
  <si>
    <t>JOELHO 90 GRAUS, PVC, SERIE R, ÁGUA PLUVIAL, DN 75 MM, JUNTA ELÁSTICA, FORNECIDO E INSTALADO EM RAMAL DE ENCAMINHAMENTO. AF_06/2022</t>
  </si>
  <si>
    <t xml:space="preserve"> 17.14.10 </t>
  </si>
  <si>
    <t xml:space="preserve"> 17.14.11 </t>
  </si>
  <si>
    <t xml:space="preserve"> 17.14.12 </t>
  </si>
  <si>
    <t xml:space="preserve"> 17.14.13 </t>
  </si>
  <si>
    <t xml:space="preserve"> 89569 </t>
  </si>
  <si>
    <t>JUNÇÃO SIMPLES, PVC, SERIE R, ÁGUA PLUVIAL, DN 100 X 75 MM, JUNTA ELÁSTICA, FORNECIDO E INSTALADO EM RAMAL DE ENCAMINHAMENTO. AF_06/2022</t>
  </si>
  <si>
    <t xml:space="preserve"> 17.14.14 </t>
  </si>
  <si>
    <t xml:space="preserve"> 89690 </t>
  </si>
  <si>
    <t>JUNÇÃO SIMPLES, PVC, SERIE R, ÁGUA PLUVIAL, DN 100 X 100 MM, JUNTA ELÁSTICA, FORNECIDO E INSTALADO EM CONDUTORES VERTICAIS DE ÁGUAS PLUVIAIS. AF_06/2022</t>
  </si>
  <si>
    <t xml:space="preserve"> 17.14.15 </t>
  </si>
  <si>
    <t xml:space="preserve"> 17.14.16 </t>
  </si>
  <si>
    <t xml:space="preserve"> 89561 </t>
  </si>
  <si>
    <t>JUNÇÃO SIMPLES, PVC, SERIE R, ÁGUA PLUVIAL, DN 40 MM, JUNTA SOLDÁVEL, FORNECIDO E INSTALADO EM RAMAL DE ENCAMINHAMENTO. AF_06/2022</t>
  </si>
  <si>
    <t xml:space="preserve"> 17.14.17 </t>
  </si>
  <si>
    <t xml:space="preserve"> 89557 </t>
  </si>
  <si>
    <t>REDUÇÃO EXCÊNTRICA, PVC, SERIE R, ÁGUA PLUVIAL, DN 100 X 75 MM, JUNTA ELÁSTICA, FORNECIDO E INSTALADO EM RAMAL DE ENCAMINHAMENTO. AF_06/2022</t>
  </si>
  <si>
    <t xml:space="preserve"> 17.14.18 </t>
  </si>
  <si>
    <t xml:space="preserve"> 89784 </t>
  </si>
  <si>
    <t>TE, PVC, SERIE NORMAL, ESGOTO PREDIAL, DN 50 X 50 MM, JUNTA ELÁSTICA, FORNECIDO E INSTALADO EM RAMAL DE DESCARGA OU RAMAL DE ESGOTO SANITÁRIO. AF_08/2022</t>
  </si>
  <si>
    <t xml:space="preserve"> 17.14.19 </t>
  </si>
  <si>
    <t xml:space="preserve"> 89687 </t>
  </si>
  <si>
    <t>TÊ, PVC, SERIE R, ÁGUA PLUVIAL, DN 75 X 75 MM, JUNTA ELÁSTICA, FORNECIDO E INSTALADO EM CONDUTORES VERTICAIS DE ÁGUAS PLUVIAIS. AF_06/2022</t>
  </si>
  <si>
    <t xml:space="preserve"> 17.14.20 </t>
  </si>
  <si>
    <t xml:space="preserve"> 17.14.21 </t>
  </si>
  <si>
    <t xml:space="preserve"> 17.14.22 </t>
  </si>
  <si>
    <t xml:space="preserve"> 89735 </t>
  </si>
  <si>
    <t>CURVA LONGA 90 GRAUS, PVC, SERIE NORMAL, ESGOTO PREDIAL, DN 50 MM, JUNTA ELÁSTICA, FORNECIDO E INSTALADO EM RAMAL DE DESCARGA OU RAMAL DE ESGOTO SANITÁRIO. AF_08/2022</t>
  </si>
  <si>
    <t xml:space="preserve"> 17.14.23 </t>
  </si>
  <si>
    <t xml:space="preserve"> 89743 </t>
  </si>
  <si>
    <t>CURVA LONGA 90 GRAUS, PVC, SERIE NORMAL, ESGOTO PREDIAL, DN 75 MM, JUNTA ELÁSTICA, FORNECIDO E INSTALADO EM RAMAL DE DESCARGA OU RAMAL DE ESGOTO SANITÁRIO. AF_08/2022</t>
  </si>
  <si>
    <t xml:space="preserve"> 17.14.24 </t>
  </si>
  <si>
    <t xml:space="preserve"> 17.14.25 </t>
  </si>
  <si>
    <t xml:space="preserve"> 17.14.26 </t>
  </si>
  <si>
    <t xml:space="preserve"> 89708 </t>
  </si>
  <si>
    <t>CAIXA SIFONADA, PVC, DN 150 X 185 X 75 MM, JUNTA ELÁSTICA, FORNECIDA E INSTALADA EM RAMAL DE DESCARGA OU EM RAMAL DE ESGOTO SANITÁRIO. AF_08/2022</t>
  </si>
  <si>
    <t xml:space="preserve"> 17.14.27 </t>
  </si>
  <si>
    <t xml:space="preserve"> C0609 </t>
  </si>
  <si>
    <t>CAIXA EM ALVENARIA (60X60X60cm) DE 1/2 TIJOLO COMUM, LASTRO DE CONCRETO E TAMPA DE CONCRETO</t>
  </si>
  <si>
    <t xml:space="preserve"> 17.14.28 </t>
  </si>
  <si>
    <t xml:space="preserve"> C4822 </t>
  </si>
  <si>
    <t>TERMINAL DE VENTILAÇÃO PVC 50MM</t>
  </si>
  <si>
    <t xml:space="preserve"> 17.14.29 </t>
  </si>
  <si>
    <t xml:space="preserve"> C4823 </t>
  </si>
  <si>
    <t>TERMINAL DE VENTILACAO PVC 75 MM</t>
  </si>
  <si>
    <t xml:space="preserve"> 17.15 </t>
  </si>
  <si>
    <t>LOUÇAS, ACESSÓRIOS E METAIS</t>
  </si>
  <si>
    <t xml:space="preserve"> 17.15.1 </t>
  </si>
  <si>
    <t xml:space="preserve"> 95470 </t>
  </si>
  <si>
    <t>VASO SANITARIO SIFONADO CONVENCIONAL COM LOUÇA BRANCA, INCLUSO CONJUNTO DE LIGAÇÃO PARA BACIA SANITÁRIA AJUSTÁVEL - FORNECIMENTO E INSTALAÇÃO. AF_01/2020</t>
  </si>
  <si>
    <t xml:space="preserve"> 17.15.2 </t>
  </si>
  <si>
    <t xml:space="preserve"> 100858 </t>
  </si>
  <si>
    <t>MICTÓRIO SIFONADO LOUÇA BRANCA - PADRÃO MÉDIO - FORNECIMENTO E INSTALAÇÃO. AF_01/2020</t>
  </si>
  <si>
    <t xml:space="preserve"> 17.15.3 </t>
  </si>
  <si>
    <t xml:space="preserve"> 99635 </t>
  </si>
  <si>
    <t>VÁLVULA DE DESCARGA METÁLICA, BASE 1 1/2", ACABAMENTO METALICO CROMADO - FORNECIMENTO E INSTALAÇÃO. AF_08/2021</t>
  </si>
  <si>
    <t xml:space="preserve"> 17.15.4 </t>
  </si>
  <si>
    <t xml:space="preserve"> 17.15.5 </t>
  </si>
  <si>
    <t xml:space="preserve"> 86901 </t>
  </si>
  <si>
    <t>CUBA DE EMBUTIR OVAL EM LOUÇA BRANCA, 35 X 50CM OU EQUIVALENTE - FORNECIMENTO E INSTALAÇÃO. AF_01/2020</t>
  </si>
  <si>
    <t xml:space="preserve"> 17.15.6 </t>
  </si>
  <si>
    <t xml:space="preserve"> 86904 </t>
  </si>
  <si>
    <t>LAVATÓRIO LOUÇA BRANCA SUSPENSO, 29,5 X 39CM OU EQUIVALENTE, PADRÃO POPULAR - FORNECIMENTO E INSTALAÇÃO. AF_01/2020</t>
  </si>
  <si>
    <t xml:space="preserve"> 17.15.7 </t>
  </si>
  <si>
    <t xml:space="preserve"> 17.15.8 </t>
  </si>
  <si>
    <t xml:space="preserve"> 17.15.9 </t>
  </si>
  <si>
    <t xml:space="preserve"> 17.15.10 </t>
  </si>
  <si>
    <t xml:space="preserve"> C1151 </t>
  </si>
  <si>
    <t>DUCHA P/ WC CROMADO (INSTALADO)</t>
  </si>
  <si>
    <t xml:space="preserve"> 17.15.11 </t>
  </si>
  <si>
    <t xml:space="preserve"> 17.15.12 </t>
  </si>
  <si>
    <t xml:space="preserve"> 17.15.13 </t>
  </si>
  <si>
    <t xml:space="preserve"> 17.15.14 </t>
  </si>
  <si>
    <t xml:space="preserve"> 17.15.15 </t>
  </si>
  <si>
    <t xml:space="preserve"> COMP-42 </t>
  </si>
  <si>
    <t>CABIDE METALICO DECA</t>
  </si>
  <si>
    <t xml:space="preserve"> 17.15.16 </t>
  </si>
  <si>
    <t xml:space="preserve"> 17.15.17 </t>
  </si>
  <si>
    <t xml:space="preserve"> 17.15.18 </t>
  </si>
  <si>
    <t xml:space="preserve"> 100867 </t>
  </si>
  <si>
    <t>BARRA DE APOIO RETA, EM ACO INOX POLIDO, COMPRIMENTO 70 CM,  FIXADA NA PAREDE - FORNECIMENTO E INSTALAÇÃO. AF_01/2020</t>
  </si>
  <si>
    <t xml:space="preserve"> 17.15.19 </t>
  </si>
  <si>
    <t xml:space="preserve"> 100868 </t>
  </si>
  <si>
    <t>BARRA DE APOIO RETA, EM ACO INOX POLIDO, COMPRIMENTO 80 CM,  FIXADA NA PAREDE - FORNECIMENTO E INSTALAÇÃO. AF_01/2020</t>
  </si>
  <si>
    <t xml:space="preserve"> 17.15.20 </t>
  </si>
  <si>
    <t xml:space="preserve"> 100875 </t>
  </si>
  <si>
    <t>BANCO ARTICULADO, EM ACO INOX, PARA PCD, FIXADO NA PAREDE - FORNECIMENTO E INSTALAÇÃO. AF_01/2020</t>
  </si>
  <si>
    <t xml:space="preserve"> 17.16 </t>
  </si>
  <si>
    <t>SISTEMA DE PROTEÇÃO CONTRA INCÊNDIO</t>
  </si>
  <si>
    <t xml:space="preserve"> 17.16.1 </t>
  </si>
  <si>
    <t xml:space="preserve"> 97599 </t>
  </si>
  <si>
    <t>LUMINÁRIA DE EMERGÊNCIA, COM 30 LÂMPADAS LED DE 2 W, SEM REATOR - FORNECIMENTO E INSTALAÇÃO. AF_02/2020</t>
  </si>
  <si>
    <t xml:space="preserve"> 17.16.2 </t>
  </si>
  <si>
    <t xml:space="preserve"> 050 </t>
  </si>
  <si>
    <t>Luminária de emergência de blocos aucônomos de LED, tipo refletor</t>
  </si>
  <si>
    <t xml:space="preserve"> 17.16.3 </t>
  </si>
  <si>
    <t xml:space="preserve"> 051 </t>
  </si>
  <si>
    <t>Kit botoeira de emergencia</t>
  </si>
  <si>
    <t xml:space="preserve"> 17.16.4 </t>
  </si>
  <si>
    <t xml:space="preserve"> COMP-55 </t>
  </si>
  <si>
    <t>Placa de sinalização em PVC fotoluminescente, dimensões até 480cm²</t>
  </si>
  <si>
    <t xml:space="preserve"> 17.17 </t>
  </si>
  <si>
    <t>INSTALAÇÃO ELÉTRICA - 220V</t>
  </si>
  <si>
    <t xml:space="preserve"> 17.17.1 </t>
  </si>
  <si>
    <t>CENTRO DE DISTRIBUIÇÃO</t>
  </si>
  <si>
    <t xml:space="preserve"> 17.17.1.1 </t>
  </si>
  <si>
    <t xml:space="preserve"> 101875 </t>
  </si>
  <si>
    <t>QUADRO DE DISTRIBUIÇÃO DE ENERGIA EM CHAPA DE AÇO GALVANIZADO, DE EMBUTIR, COM BARRAMENTO TRIFÁSICO, PARA 12 DISJUNTORES DIN 100A - FORNECIMENTO E INSTALAÇÃO. AF_10/2020</t>
  </si>
  <si>
    <t xml:space="preserve"> 17.17.1.2 </t>
  </si>
  <si>
    <t xml:space="preserve"> 101883 </t>
  </si>
  <si>
    <t>QUADRO DE DISTRIBUIÇÃO DE ENERGIA EM CHAPA DE AÇO GALVANIZADO, DE EMBUTIR, COM BARRAMENTO TRIFÁSICO, PARA 18 DISJUNTORES DIN 100A - FORNECIMENTO E INSTALAÇÃO. AF_10/2020</t>
  </si>
  <si>
    <t xml:space="preserve"> 17.17.1.3 </t>
  </si>
  <si>
    <t xml:space="preserve"> 101938 </t>
  </si>
  <si>
    <t>CAIXA DE PROTEÇÃO PARA MEDIDOR MONOFÁSICO DE EMBUTIR - FORNECIMENTO E INSTALAÇÃO. AF_10/2020</t>
  </si>
  <si>
    <t xml:space="preserve"> 17.17.2 </t>
  </si>
  <si>
    <t xml:space="preserve"> 17.17.2.1 </t>
  </si>
  <si>
    <t xml:space="preserve"> 17.17.2.2 </t>
  </si>
  <si>
    <t xml:space="preserve"> 17.17.2.3 </t>
  </si>
  <si>
    <t xml:space="preserve"> 93657 </t>
  </si>
  <si>
    <t>DISJUNTOR MONOPOLAR TIPO DIN, CORRENTE NOMINAL DE 32A - FORNECIMENTO E INSTALAÇÃO. AF_10/2020</t>
  </si>
  <si>
    <t xml:space="preserve"> 17.17.2.4 </t>
  </si>
  <si>
    <t xml:space="preserve"> 93663 </t>
  </si>
  <si>
    <t>DISJUNTOR BIPOLAR TIPO DIN, CORRENTE NOMINAL DE 25A - FORNECIMENTO E INSTALAÇÃO. AF_10/2020</t>
  </si>
  <si>
    <t xml:space="preserve"> 17.17.2.5 </t>
  </si>
  <si>
    <t xml:space="preserve"> 93669 </t>
  </si>
  <si>
    <t>DISJUNTOR TRIPOLAR TIPO DIN, CORRENTE NOMINAL DE 20A - FORNECIMENTO E INSTALAÇÃO. AF_10/2020</t>
  </si>
  <si>
    <t xml:space="preserve"> 17.17.2.6 </t>
  </si>
  <si>
    <t xml:space="preserve"> 93673 </t>
  </si>
  <si>
    <t>DISJUNTOR TRIPOLAR TIPO DIN, CORRENTE NOMINAL DE 50A - FORNECIMENTO E INSTALAÇÃO. AF_10/2020</t>
  </si>
  <si>
    <t xml:space="preserve"> 17.17.2.7 </t>
  </si>
  <si>
    <t xml:space="preserve"> C4530 </t>
  </si>
  <si>
    <t>DISJUNTOR DIFERENCIAL DR-16A - 40A, 30mA</t>
  </si>
  <si>
    <t xml:space="preserve"> 17.17.3 </t>
  </si>
  <si>
    <t xml:space="preserve"> 17.17.3.1 </t>
  </si>
  <si>
    <t xml:space="preserve"> 17.17.3.2 </t>
  </si>
  <si>
    <t xml:space="preserve"> 91873 </t>
  </si>
  <si>
    <t>ELETRODUTO RÍGIDO ROSCÁVEL, PVC, DN 40 MM (1 1/4"), PARA CIRCUITOS TERMINAIS, INSTALADO EM PAREDE - FORNECIMENTO E INSTALAÇÃO. AF_03/2023</t>
  </si>
  <si>
    <t xml:space="preserve"> 17.17.3.3 </t>
  </si>
  <si>
    <t xml:space="preserve"> 93011 </t>
  </si>
  <si>
    <t>ELETRODUTO RÍGIDO ROSCÁVEL, PVC, DN 85 MM (3"), PARA REDE ENTERRADA DE DISTRIBUIÇÃO DE ENERGIA ELÉTRICA - FORNECIMENTO E INSTALAÇÃO. AF_12/2021</t>
  </si>
  <si>
    <t xml:space="preserve"> 17.17.3.4 </t>
  </si>
  <si>
    <t xml:space="preserve"> 91884 </t>
  </si>
  <si>
    <t>LUVA PARA ELETRODUTO, PVC, ROSCÁVEL, DN 25 MM (3/4"), PARA CIRCUITOS TERMINAIS, INSTALADA EM PAREDE - FORNECIMENTO E INSTALAÇÃO. AF_03/2023</t>
  </si>
  <si>
    <t xml:space="preserve"> 17.17.3.5 </t>
  </si>
  <si>
    <t xml:space="preserve"> 91886 </t>
  </si>
  <si>
    <t>LUVA PARA ELETRODUTO, PVC, ROSCÁVEL, DN 40 MM (1 1/4"), PARA CIRCUITOS TERMINAIS, INSTALADA EM PAREDE - FORNECIMENTO E INSTALAÇÃO. AF_03/2023</t>
  </si>
  <si>
    <t xml:space="preserve"> 17.17.3.6 </t>
  </si>
  <si>
    <t xml:space="preserve"> 93016 </t>
  </si>
  <si>
    <t>LUVA PARA ELETRODUTO, PVC, ROSCÁVEL, DN 85 MM (3"), PARA REDE ENTERRADA DE DISTRIBUIÇÃO DE ENERGIA ELÉTRICA - FORNECIMENTO E INSTALAÇÃO. AF_12/2021</t>
  </si>
  <si>
    <t xml:space="preserve"> 17.17.3.7 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</si>
  <si>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</si>
  <si>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</si>
  <si>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17.17.3.8 </t>
  </si>
  <si>
    <t xml:space="preserve"> 91943 </t>
  </si>
  <si>
    <t>CAIXA RETANGULAR 4" X 4" MÉDIA (1,30 M DO PISO), PVC, INSTALADA EM PAREDE - FORNECIMENTO E INSTALAÇÃO. AF_03/2023</t>
  </si>
  <si>
    <t xml:space="preserve"> 17.17.3.9 </t>
  </si>
  <si>
    <t xml:space="preserve"> 92865 </t>
  </si>
  <si>
    <t>CAIXA OCTOGONAL 4" X 4", METÁLICA, INSTALADA EM LAJE - FORNECIMENTO E INSTALAÇÃO. AF_03/2023</t>
  </si>
  <si>
    <t xml:space="preserve"> 17.17.3.10 </t>
  </si>
  <si>
    <t xml:space="preserve"> C0627 </t>
  </si>
  <si>
    <t>CAIXA DE PASSAGEM COM TAMPA PARAFUSADA 150X150X80mm</t>
  </si>
  <si>
    <t xml:space="preserve"> 17.17.3.11 </t>
  </si>
  <si>
    <t xml:space="preserve"> C0628 </t>
  </si>
  <si>
    <t>CAIXA DE PASSAGEM COM TAMPA PARAFUSADA 200X200X100mm</t>
  </si>
  <si>
    <t xml:space="preserve"> 17.17.4 </t>
  </si>
  <si>
    <t xml:space="preserve"> 17.17.4.1 </t>
  </si>
  <si>
    <t xml:space="preserve"> 91926 </t>
  </si>
  <si>
    <t>CABO DE COBRE FLEXÍVEL ISOLADO, 2,5 MM², ANTI-CHAMA 450/750 V, PARA CIRCUITOS TERMINAIS - FORNECIMENTO E INSTALAÇÃO. AF_03/2023</t>
  </si>
  <si>
    <t xml:space="preserve"> 17.17.4.2 </t>
  </si>
  <si>
    <t xml:space="preserve"> 91928 </t>
  </si>
  <si>
    <t>CABO DE COBRE FLEXÍVEL ISOLADO, 4 MM², ANTI-CHAMA 450/750 V, PARA CIRCUITOS TERMINAIS - FORNECIMENTO E INSTALAÇÃO. AF_03/2023</t>
  </si>
  <si>
    <t xml:space="preserve"> 17.17.4.3 </t>
  </si>
  <si>
    <t xml:space="preserve"> 91930 </t>
  </si>
  <si>
    <t>CABO DE COBRE FLEXÍVEL ISOLADO, 6 MM², ANTI-CHAMA 450/750 V, PARA CIRCUITOS TERMINAIS - FORNECIMENTO E INSTALAÇÃO. AF_03/2023</t>
  </si>
  <si>
    <t xml:space="preserve"> 17.17.4.4 </t>
  </si>
  <si>
    <t xml:space="preserve"> 91934 </t>
  </si>
  <si>
    <t>CABO DE COBRE FLEXÍVEL ISOLADO, 16 MM², ANTI-CHAMA 450/750 V, PARA CIRCUITOS TERMINAIS - FORNECIMENTO E INSTALAÇÃO. AF_03/2023</t>
  </si>
  <si>
    <t xml:space="preserve"> 17.17.5 </t>
  </si>
  <si>
    <t xml:space="preserve"> 17.17.5.1 </t>
  </si>
  <si>
    <t xml:space="preserve"> 17.17.5.2 </t>
  </si>
  <si>
    <t xml:space="preserve"> 95817 </t>
  </si>
  <si>
    <t>CONDULETE DE PVC, TIPO X, PARA ELETRODUTO DE PVC SOLDÁVEL DN 25 MM (3/4"), APARENTE - FORNECIMENTO E INSTALAÇÃO. AF_10/2022</t>
  </si>
  <si>
    <t xml:space="preserve"> 17.17.5.3 </t>
  </si>
  <si>
    <t xml:space="preserve"> 95814 </t>
  </si>
  <si>
    <t>CONDULETE DE PVC, TIPO TB, PARA ELETRODUTO DE PVC SOLDÁVEL DN 25 MM (3/4''), APARENTE - FORNECIMENTO E INSTALAÇÃO. AF_10/2022</t>
  </si>
  <si>
    <t xml:space="preserve"> 17.17.5.4 </t>
  </si>
  <si>
    <t xml:space="preserve"> 17.17.5.5 </t>
  </si>
  <si>
    <t xml:space="preserve"> 17.17.5.6 </t>
  </si>
  <si>
    <t xml:space="preserve"> 17.17.5.7 </t>
  </si>
  <si>
    <t xml:space="preserve"> 97592 </t>
  </si>
  <si>
    <t>LUMINÁRIA TIPO PLAFON, DE SOBREPOR, COM 1 LÂMPADA LED DE 12/13 W, SEM REATOR - FORNECIMENTO E INSTALAÇÃO. AF_02/2020</t>
  </si>
  <si>
    <t xml:space="preserve"> 17.17.5.8 </t>
  </si>
  <si>
    <t xml:space="preserve"> 17.17.5.9 </t>
  </si>
  <si>
    <t xml:space="preserve"> COMP-64 </t>
  </si>
  <si>
    <t>Refletor LED slim 200W</t>
  </si>
  <si>
    <t xml:space="preserve"> 17.18 </t>
  </si>
  <si>
    <t>SISTEMA DE PROTEÇÃO CONTRA DESCARGAS ATMOSFÉRICAS (SPDA)</t>
  </si>
  <si>
    <t xml:space="preserve"> 17.18.1 </t>
  </si>
  <si>
    <t xml:space="preserve"> C3483 </t>
  </si>
  <si>
    <t>TERMINAL OLHAL PARA CABO DE 4,00MM2 À 6,00MM2</t>
  </si>
  <si>
    <t xml:space="preserve"> 17.18.2 </t>
  </si>
  <si>
    <t xml:space="preserve"> 98463 </t>
  </si>
  <si>
    <t>SUPORTE ISOLADOR PARA FIXAÇÃO DA CORDOALHA DE COBRE EM ALVENARIA OU CONCRETO - FORNECIMENTO E INSTALAÇÃO. AF_08/2023</t>
  </si>
  <si>
    <t xml:space="preserve"> 17.18.3 </t>
  </si>
  <si>
    <t xml:space="preserve"> 96985 </t>
  </si>
  <si>
    <t>HASTE DE ATERRAMENTO, DIÂMETRO 5/8", COM 3 METROS - FORNECIMENTO E INSTALAÇÃO. AF_08/2023</t>
  </si>
  <si>
    <t xml:space="preserve"> 17.18.4 </t>
  </si>
  <si>
    <t xml:space="preserve"> 96974 </t>
  </si>
  <si>
    <t>CORDOALHA DE COBRE NU 50 MM², NÃO ENTERRADA, COM ISOLADOR - FORNECIMENTO E INSTALAÇÃO. AF_08/2023</t>
  </si>
  <si>
    <t xml:space="preserve"> 17.18.5 </t>
  </si>
  <si>
    <t xml:space="preserve"> 98111 </t>
  </si>
  <si>
    <t>CAIXA DE INSPEÇÃO PARA ATERRAMENTO, CIRCULAR, EM POLIETILENO, DIÂMETRO INTERNO = 0,3 M. AF_12/2020</t>
  </si>
  <si>
    <t xml:space="preserve"> 17.18.6 </t>
  </si>
  <si>
    <t xml:space="preserve"> 17.19 </t>
  </si>
  <si>
    <t xml:space="preserve"> 17.19.1 </t>
  </si>
  <si>
    <t xml:space="preserve"> C4068 </t>
  </si>
  <si>
    <t>BANCADA DE GRANITO CINZA E=2cm</t>
  </si>
  <si>
    <t xml:space="preserve"> 17.19.2 </t>
  </si>
  <si>
    <t xml:space="preserve"> 17.19.3 </t>
  </si>
  <si>
    <t xml:space="preserve"> COMP-108 </t>
  </si>
  <si>
    <t>Banco de concreto 2x0,4x0,45cm</t>
  </si>
  <si>
    <t xml:space="preserve"> 17.19.4 </t>
  </si>
  <si>
    <t xml:space="preserve"> C1869 </t>
  </si>
  <si>
    <t>PEITORIL DE GRANITO L= 15 cm</t>
  </si>
  <si>
    <t xml:space="preserve"> 17.19.5 </t>
  </si>
  <si>
    <t xml:space="preserve"> C0864 </t>
  </si>
  <si>
    <t>CONJUNTO DE MASTRO P/ TRÊS BANDEIRAS E PEDESTAL</t>
  </si>
  <si>
    <t xml:space="preserve"> 17.19.6 </t>
  </si>
  <si>
    <t xml:space="preserve"> C1351 </t>
  </si>
  <si>
    <t>CONJUNTO PARA QUADRA DE VOLEI OFICIAL COM POSTES EM TUBO DE ACO GALVANIZADO 3", H = *255* CM, PINTURA EM TINTA ESMALTE SINTETICO, REDE DE NYLON COM 2 MM, MALHA 10 X 10 CM E ANTENAS OFICIAIS</t>
  </si>
  <si>
    <t>CJ</t>
  </si>
  <si>
    <t xml:space="preserve"> 17.19.7 </t>
  </si>
  <si>
    <t xml:space="preserve"> C1347 </t>
  </si>
  <si>
    <t>CONJUNTO PARA BASQUETE COM TABELAS EM COMPENSADO NAVAL, MODELO OFICIAL, 1,05X1,80M, ESP. 18MM, COMPLETO, INCLUSIVE ESTRUTURA EM TUBOS DE AÇO GALVANIZADO DE 4" E DE 1", ACABAMENTO EM MASSA PLÁSTICA, PRIMER E TINTA ESMALTE SINTÉTICO, COM REFORÇO TIPO MÃO FRANCESA, AVANÇO LIVRE DE 2,30M</t>
  </si>
  <si>
    <t xml:space="preserve"> 17.19.8 </t>
  </si>
  <si>
    <t xml:space="preserve"> C1349 </t>
  </si>
  <si>
    <t>CONJUNTO PARA FUTSAL COM TRAVES OFICIAIS DE 3,00 X 2,00 M EM TUBO DE ACO GALVANIZADO 3" COM REQUADRO EM TUBO DE 1", PINTURA EM PRIMER COM TINTA ESMALTE SINTETICO E REDES</t>
  </si>
  <si>
    <t xml:space="preserve"> 17.20 </t>
  </si>
  <si>
    <t>SERVIÇOS FINAIS</t>
  </si>
  <si>
    <t xml:space="preserve"> 17.20.1 </t>
  </si>
  <si>
    <t xml:space="preserve"> 99803 </t>
  </si>
  <si>
    <t>LIMPEZA DE PISO CERÂMICO OU PORCELANATO COM PANO ÚMIDO. AF_04/2019</t>
  </si>
  <si>
    <t xml:space="preserve"> 17.20.2 </t>
  </si>
  <si>
    <t xml:space="preserve"> COMP-84 </t>
  </si>
  <si>
    <t>Placa de inauguração metálica 0,47x0,57m</t>
  </si>
  <si>
    <t>Total sem BDI</t>
  </si>
  <si>
    <t>Total do BDI</t>
  </si>
  <si>
    <t>Total Geral</t>
  </si>
  <si>
    <t>SINAPI - 05/2024 - Bahia
SBC - 06/2024 - Bahia
SICRO3 - 01/2024 - Bahia
ORSE - 03/2024 - Sergipe
SEINFRA - 028 - Ceará
CPOS/CDHU - 03/2024 - São Paulo
EMOP - 04/2024 - Rio de Janeiro</t>
  </si>
  <si>
    <t>CRECHE PRÉ-ESCOLA COM QUADRA POLIESPORTIVA ABDON LEONE</t>
  </si>
  <si>
    <t>_______________________________________________________________
Maria Sterphanny Santos Alves
Engenheira Civil
CREA: 3000081949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</si>
</sst>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right" vertical="center" wrapText="1"/>
    </xf>
    <xf numFmtId="4" fontId="8" fillId="0" borderId="6" xfId="0" applyNumberFormat="1" applyFont="1" applyFill="1" applyBorder="1" applyAlignment="1">
      <alignment horizontal="righ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right" vertical="center" wrapText="1"/>
    </xf>
    <xf numFmtId="0" fontId="11" fillId="0" borderId="8" xfId="0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right" vertical="center" wrapText="1"/>
    </xf>
    <xf numFmtId="0" fontId="20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left" vertical="center" wrapText="1"/>
    </xf>
    <xf numFmtId="4" fontId="18" fillId="0" borderId="0" xfId="0" applyNumberFormat="1" applyFont="1" applyFill="1" applyAlignment="1">
      <alignment horizontal="right" vertical="center" wrapText="1"/>
    </xf>
    <xf numFmtId="0" fontId="16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40"/>
  <sheetViews>
    <sheetView tabSelected="1" showOutlineSymbols="0" topLeftCell="A529" zoomScaleNormal="100" workbookViewId="0">
      <selection activeCell="F539" sqref="F539"/>
    </sheetView>
  </sheetViews>
  <sheetFormatPr defaultRowHeight="13.8" x14ac:dyDescent="0.25"/>
  <cols>
    <col min="1" max="2" width="10" style="3" bestFit="1" customWidth="1"/>
    <col min="3" max="3" width="13.19921875" style="3" bestFit="1" customWidth="1"/>
    <col min="4" max="4" width="60" style="3" bestFit="1" customWidth="1"/>
    <col min="5" max="5" width="8" style="3" bestFit="1" customWidth="1"/>
    <col min="6" max="10" width="13" style="3" bestFit="1" customWidth="1"/>
    <col min="11" max="16384" width="8.796875" style="3"/>
  </cols>
  <sheetData>
    <row r="1" spans="1:9" x14ac:dyDescent="0.25">
      <c r="A1" s="1"/>
      <c r="B1" s="1"/>
      <c r="C1" s="1"/>
      <c r="D1" s="1" t="s">
        <v>0</v>
      </c>
      <c r="E1" s="2" t="s">
        <v>1</v>
      </c>
      <c r="F1" s="2"/>
      <c r="G1" s="2" t="s">
        <v>2</v>
      </c>
      <c r="H1" s="2"/>
      <c r="I1" s="2" t="s">
        <v>3</v>
      </c>
    </row>
    <row r="2" spans="1:9" ht="129.6" customHeight="1" x14ac:dyDescent="0.25">
      <c r="A2" s="4"/>
      <c r="B2" s="4"/>
      <c r="C2" s="4"/>
      <c r="D2" s="25" t="s">
        <v>1282</v>
      </c>
      <c r="E2" s="23" t="s">
        <v>1281</v>
      </c>
      <c r="F2" s="5"/>
      <c r="G2" s="5" t="s">
        <v>4</v>
      </c>
      <c r="H2" s="5"/>
      <c r="I2" s="5" t="s">
        <v>5</v>
      </c>
    </row>
    <row r="3" spans="1:9" x14ac:dyDescent="0.25">
      <c r="A3" s="6" t="s">
        <v>6</v>
      </c>
      <c r="B3" s="7"/>
      <c r="C3" s="7"/>
      <c r="D3" s="7"/>
      <c r="E3" s="7"/>
      <c r="F3" s="7"/>
      <c r="G3" s="7"/>
      <c r="H3" s="7"/>
      <c r="I3" s="7"/>
    </row>
    <row r="4" spans="1:9" ht="27.6" x14ac:dyDescent="0.25">
      <c r="A4" s="8" t="s">
        <v>7</v>
      </c>
      <c r="B4" s="9" t="s">
        <v>8</v>
      </c>
      <c r="C4" s="8" t="s">
        <v>9</v>
      </c>
      <c r="D4" s="8" t="s">
        <v>10</v>
      </c>
      <c r="E4" s="10" t="s">
        <v>11</v>
      </c>
      <c r="F4" s="9" t="s">
        <v>12</v>
      </c>
      <c r="G4" s="9" t="s">
        <v>13</v>
      </c>
      <c r="H4" s="9" t="s">
        <v>14</v>
      </c>
      <c r="I4" s="9" t="s">
        <v>15</v>
      </c>
    </row>
    <row r="5" spans="1:9" x14ac:dyDescent="0.25">
      <c r="A5" s="11" t="s">
        <v>16</v>
      </c>
      <c r="B5" s="11"/>
      <c r="C5" s="11"/>
      <c r="D5" s="11" t="s">
        <v>17</v>
      </c>
      <c r="E5" s="11"/>
      <c r="F5" s="12"/>
      <c r="G5" s="11"/>
      <c r="H5" s="11"/>
      <c r="I5" s="13">
        <v>61598.720000000001</v>
      </c>
    </row>
    <row r="6" spans="1:9" x14ac:dyDescent="0.25">
      <c r="A6" s="14" t="s">
        <v>18</v>
      </c>
      <c r="B6" s="15" t="s">
        <v>19</v>
      </c>
      <c r="C6" s="14" t="s">
        <v>20</v>
      </c>
      <c r="D6" s="14" t="s">
        <v>21</v>
      </c>
      <c r="E6" s="16" t="s">
        <v>22</v>
      </c>
      <c r="F6" s="15">
        <v>7</v>
      </c>
      <c r="G6" s="17">
        <v>374.69</v>
      </c>
      <c r="H6" s="17">
        <f t="shared" ref="H6:H11" si="0">TRUNC(G6 * (1 + 28.35 / 100), 2)</f>
        <v>480.91</v>
      </c>
      <c r="I6" s="17">
        <f t="shared" ref="I6:I11" si="1">TRUNC(F6 * H6, 2)</f>
        <v>3366.37</v>
      </c>
    </row>
    <row r="7" spans="1:9" ht="26.4" x14ac:dyDescent="0.25">
      <c r="A7" s="14" t="s">
        <v>23</v>
      </c>
      <c r="B7" s="15" t="s">
        <v>24</v>
      </c>
      <c r="C7" s="14" t="s">
        <v>20</v>
      </c>
      <c r="D7" s="14" t="s">
        <v>25</v>
      </c>
      <c r="E7" s="16" t="s">
        <v>22</v>
      </c>
      <c r="F7" s="15">
        <v>1171.9000000000001</v>
      </c>
      <c r="G7" s="17">
        <v>6.55</v>
      </c>
      <c r="H7" s="17">
        <f t="shared" si="0"/>
        <v>8.4</v>
      </c>
      <c r="I7" s="17">
        <f t="shared" si="1"/>
        <v>9843.9599999999991</v>
      </c>
    </row>
    <row r="8" spans="1:9" x14ac:dyDescent="0.25">
      <c r="A8" s="14" t="s">
        <v>26</v>
      </c>
      <c r="B8" s="15" t="s">
        <v>27</v>
      </c>
      <c r="C8" s="14" t="s">
        <v>20</v>
      </c>
      <c r="D8" s="14" t="s">
        <v>28</v>
      </c>
      <c r="E8" s="16" t="s">
        <v>22</v>
      </c>
      <c r="F8" s="15">
        <v>12</v>
      </c>
      <c r="G8" s="17">
        <v>239.93</v>
      </c>
      <c r="H8" s="17">
        <f t="shared" si="0"/>
        <v>307.95</v>
      </c>
      <c r="I8" s="17">
        <f t="shared" si="1"/>
        <v>3695.4</v>
      </c>
    </row>
    <row r="9" spans="1:9" x14ac:dyDescent="0.25">
      <c r="A9" s="14" t="s">
        <v>29</v>
      </c>
      <c r="B9" s="15" t="s">
        <v>30</v>
      </c>
      <c r="C9" s="14" t="s">
        <v>31</v>
      </c>
      <c r="D9" s="14" t="s">
        <v>32</v>
      </c>
      <c r="E9" s="16" t="s">
        <v>33</v>
      </c>
      <c r="F9" s="15">
        <v>1</v>
      </c>
      <c r="G9" s="17">
        <v>3512.6</v>
      </c>
      <c r="H9" s="17">
        <f t="shared" si="0"/>
        <v>4508.42</v>
      </c>
      <c r="I9" s="17">
        <f t="shared" si="1"/>
        <v>4508.42</v>
      </c>
    </row>
    <row r="10" spans="1:9" x14ac:dyDescent="0.25">
      <c r="A10" s="14" t="s">
        <v>34</v>
      </c>
      <c r="B10" s="15" t="s">
        <v>35</v>
      </c>
      <c r="C10" s="14" t="s">
        <v>31</v>
      </c>
      <c r="D10" s="14" t="s">
        <v>36</v>
      </c>
      <c r="E10" s="16" t="s">
        <v>33</v>
      </c>
      <c r="F10" s="15">
        <v>1</v>
      </c>
      <c r="G10" s="17">
        <v>1676.69</v>
      </c>
      <c r="H10" s="17">
        <f t="shared" si="0"/>
        <v>2152.0300000000002</v>
      </c>
      <c r="I10" s="17">
        <f t="shared" si="1"/>
        <v>2152.0300000000002</v>
      </c>
    </row>
    <row r="11" spans="1:9" x14ac:dyDescent="0.25">
      <c r="A11" s="14" t="s">
        <v>37</v>
      </c>
      <c r="B11" s="15" t="s">
        <v>38</v>
      </c>
      <c r="C11" s="14" t="s">
        <v>39</v>
      </c>
      <c r="D11" s="14" t="s">
        <v>40</v>
      </c>
      <c r="E11" s="16" t="s">
        <v>22</v>
      </c>
      <c r="F11" s="15">
        <v>329.6</v>
      </c>
      <c r="G11" s="17">
        <v>89.91</v>
      </c>
      <c r="H11" s="17">
        <f t="shared" si="0"/>
        <v>115.39</v>
      </c>
      <c r="I11" s="17">
        <f t="shared" si="1"/>
        <v>38032.54</v>
      </c>
    </row>
    <row r="12" spans="1:9" x14ac:dyDescent="0.25">
      <c r="A12" s="11" t="s">
        <v>41</v>
      </c>
      <c r="B12" s="11"/>
      <c r="C12" s="11"/>
      <c r="D12" s="11" t="s">
        <v>42</v>
      </c>
      <c r="E12" s="11"/>
      <c r="F12" s="12"/>
      <c r="G12" s="11"/>
      <c r="H12" s="11"/>
      <c r="I12" s="13">
        <v>131265.48000000001</v>
      </c>
    </row>
    <row r="13" spans="1:9" ht="26.4" x14ac:dyDescent="0.25">
      <c r="A13" s="14" t="s">
        <v>43</v>
      </c>
      <c r="B13" s="15" t="s">
        <v>44</v>
      </c>
      <c r="C13" s="14" t="s">
        <v>39</v>
      </c>
      <c r="D13" s="14" t="s">
        <v>45</v>
      </c>
      <c r="E13" s="16" t="s">
        <v>46</v>
      </c>
      <c r="F13" s="15">
        <v>288</v>
      </c>
      <c r="G13" s="17">
        <v>109.17</v>
      </c>
      <c r="H13" s="17">
        <f>TRUNC(G13 * (1 + 28.35 / 100), 2)</f>
        <v>140.11000000000001</v>
      </c>
      <c r="I13" s="17">
        <f>TRUNC(F13 * H13, 2)</f>
        <v>40351.68</v>
      </c>
    </row>
    <row r="14" spans="1:9" x14ac:dyDescent="0.25">
      <c r="A14" s="14" t="s">
        <v>47</v>
      </c>
      <c r="B14" s="15" t="s">
        <v>48</v>
      </c>
      <c r="C14" s="14" t="s">
        <v>39</v>
      </c>
      <c r="D14" s="14" t="s">
        <v>49</v>
      </c>
      <c r="E14" s="16" t="s">
        <v>50</v>
      </c>
      <c r="F14" s="15">
        <v>12</v>
      </c>
      <c r="G14" s="17">
        <v>5902.73</v>
      </c>
      <c r="H14" s="17">
        <f>TRUNC(G14 * (1 + 28.35 / 100), 2)</f>
        <v>7576.15</v>
      </c>
      <c r="I14" s="17">
        <f>TRUNC(F14 * H14, 2)</f>
        <v>90913.8</v>
      </c>
    </row>
    <row r="15" spans="1:9" x14ac:dyDescent="0.25">
      <c r="A15" s="11" t="s">
        <v>51</v>
      </c>
      <c r="B15" s="11"/>
      <c r="C15" s="11"/>
      <c r="D15" s="11" t="s">
        <v>52</v>
      </c>
      <c r="E15" s="11"/>
      <c r="F15" s="12"/>
      <c r="G15" s="11"/>
      <c r="H15" s="11"/>
      <c r="I15" s="13">
        <v>276036.52</v>
      </c>
    </row>
    <row r="16" spans="1:9" x14ac:dyDescent="0.25">
      <c r="A16" s="11" t="s">
        <v>53</v>
      </c>
      <c r="B16" s="11"/>
      <c r="C16" s="11"/>
      <c r="D16" s="11" t="s">
        <v>54</v>
      </c>
      <c r="E16" s="11"/>
      <c r="F16" s="12"/>
      <c r="G16" s="11"/>
      <c r="H16" s="11"/>
      <c r="I16" s="13">
        <v>45811.69</v>
      </c>
    </row>
    <row r="17" spans="1:9" ht="26.4" x14ac:dyDescent="0.25">
      <c r="A17" s="14" t="s">
        <v>55</v>
      </c>
      <c r="B17" s="15" t="s">
        <v>56</v>
      </c>
      <c r="C17" s="14" t="s">
        <v>39</v>
      </c>
      <c r="D17" s="14" t="s">
        <v>57</v>
      </c>
      <c r="E17" s="16" t="s">
        <v>58</v>
      </c>
      <c r="F17" s="15">
        <v>164.2</v>
      </c>
      <c r="G17" s="17">
        <v>94.28</v>
      </c>
      <c r="H17" s="17">
        <f>TRUNC(G17 * (1 + 28.35 / 100), 2)</f>
        <v>121</v>
      </c>
      <c r="I17" s="17">
        <f>TRUNC(F17 * H17, 2)</f>
        <v>19868.2</v>
      </c>
    </row>
    <row r="18" spans="1:9" ht="26.4" x14ac:dyDescent="0.25">
      <c r="A18" s="14" t="s">
        <v>59</v>
      </c>
      <c r="B18" s="15" t="s">
        <v>60</v>
      </c>
      <c r="C18" s="14" t="s">
        <v>39</v>
      </c>
      <c r="D18" s="14" t="s">
        <v>61</v>
      </c>
      <c r="E18" s="16" t="s">
        <v>58</v>
      </c>
      <c r="F18" s="15">
        <v>138.99</v>
      </c>
      <c r="G18" s="17">
        <v>103.62</v>
      </c>
      <c r="H18" s="17">
        <f>TRUNC(G18 * (1 + 28.35 / 100), 2)</f>
        <v>132.99</v>
      </c>
      <c r="I18" s="17">
        <f>TRUNC(F18 * H18, 2)</f>
        <v>18484.28</v>
      </c>
    </row>
    <row r="19" spans="1:9" x14ac:dyDescent="0.25">
      <c r="A19" s="14" t="s">
        <v>62</v>
      </c>
      <c r="B19" s="15" t="s">
        <v>63</v>
      </c>
      <c r="C19" s="14" t="s">
        <v>39</v>
      </c>
      <c r="D19" s="14" t="s">
        <v>64</v>
      </c>
      <c r="E19" s="16" t="s">
        <v>58</v>
      </c>
      <c r="F19" s="15">
        <v>114.3</v>
      </c>
      <c r="G19" s="17">
        <v>50.85</v>
      </c>
      <c r="H19" s="17">
        <f>TRUNC(G19 * (1 + 28.35 / 100), 2)</f>
        <v>65.260000000000005</v>
      </c>
      <c r="I19" s="17">
        <f>TRUNC(F19 * H19, 2)</f>
        <v>7459.21</v>
      </c>
    </row>
    <row r="20" spans="1:9" x14ac:dyDescent="0.25">
      <c r="A20" s="11" t="s">
        <v>65</v>
      </c>
      <c r="B20" s="11"/>
      <c r="C20" s="11"/>
      <c r="D20" s="11" t="s">
        <v>66</v>
      </c>
      <c r="E20" s="11"/>
      <c r="F20" s="12"/>
      <c r="G20" s="11"/>
      <c r="H20" s="11"/>
      <c r="I20" s="13">
        <v>44425.37</v>
      </c>
    </row>
    <row r="21" spans="1:9" ht="26.4" x14ac:dyDescent="0.25">
      <c r="A21" s="14" t="s">
        <v>67</v>
      </c>
      <c r="B21" s="15" t="s">
        <v>68</v>
      </c>
      <c r="C21" s="14" t="s">
        <v>39</v>
      </c>
      <c r="D21" s="14" t="s">
        <v>69</v>
      </c>
      <c r="E21" s="16" t="s">
        <v>22</v>
      </c>
      <c r="F21" s="15">
        <v>109.47</v>
      </c>
      <c r="G21" s="17">
        <v>41.47</v>
      </c>
      <c r="H21" s="17">
        <f t="shared" ref="H21:H26" si="2">TRUNC(G21 * (1 + 28.35 / 100), 2)</f>
        <v>53.22</v>
      </c>
      <c r="I21" s="17">
        <f t="shared" ref="I21:I26" si="3">TRUNC(F21 * H21, 2)</f>
        <v>5825.99</v>
      </c>
    </row>
    <row r="22" spans="1:9" ht="26.4" x14ac:dyDescent="0.25">
      <c r="A22" s="14" t="s">
        <v>70</v>
      </c>
      <c r="B22" s="15" t="s">
        <v>71</v>
      </c>
      <c r="C22" s="14" t="s">
        <v>20</v>
      </c>
      <c r="D22" s="14" t="s">
        <v>72</v>
      </c>
      <c r="E22" s="16" t="s">
        <v>22</v>
      </c>
      <c r="F22" s="15">
        <v>58.2</v>
      </c>
      <c r="G22" s="17">
        <v>50.55</v>
      </c>
      <c r="H22" s="17">
        <f t="shared" si="2"/>
        <v>64.88</v>
      </c>
      <c r="I22" s="17">
        <f t="shared" si="3"/>
        <v>3776.01</v>
      </c>
    </row>
    <row r="23" spans="1:9" ht="26.4" x14ac:dyDescent="0.25">
      <c r="A23" s="14" t="s">
        <v>73</v>
      </c>
      <c r="B23" s="15" t="s">
        <v>74</v>
      </c>
      <c r="C23" s="14" t="s">
        <v>39</v>
      </c>
      <c r="D23" s="14" t="s">
        <v>75</v>
      </c>
      <c r="E23" s="16" t="s">
        <v>58</v>
      </c>
      <c r="F23" s="15">
        <v>13.32</v>
      </c>
      <c r="G23" s="17">
        <v>915.11</v>
      </c>
      <c r="H23" s="17">
        <f t="shared" si="2"/>
        <v>1174.54</v>
      </c>
      <c r="I23" s="17">
        <f t="shared" si="3"/>
        <v>15644.87</v>
      </c>
    </row>
    <row r="24" spans="1:9" ht="39.6" x14ac:dyDescent="0.25">
      <c r="A24" s="14" t="s">
        <v>76</v>
      </c>
      <c r="B24" s="15" t="s">
        <v>77</v>
      </c>
      <c r="C24" s="14" t="s">
        <v>39</v>
      </c>
      <c r="D24" s="14" t="s">
        <v>78</v>
      </c>
      <c r="E24" s="16" t="s">
        <v>79</v>
      </c>
      <c r="F24" s="15">
        <v>10.56</v>
      </c>
      <c r="G24" s="17">
        <v>13.4</v>
      </c>
      <c r="H24" s="17">
        <f t="shared" si="2"/>
        <v>17.190000000000001</v>
      </c>
      <c r="I24" s="17">
        <f t="shared" si="3"/>
        <v>181.52</v>
      </c>
    </row>
    <row r="25" spans="1:9" ht="26.4" x14ac:dyDescent="0.25">
      <c r="A25" s="14" t="s">
        <v>80</v>
      </c>
      <c r="B25" s="15" t="s">
        <v>81</v>
      </c>
      <c r="C25" s="14" t="s">
        <v>39</v>
      </c>
      <c r="D25" s="14" t="s">
        <v>82</v>
      </c>
      <c r="E25" s="16" t="s">
        <v>79</v>
      </c>
      <c r="F25" s="15">
        <v>630.44000000000005</v>
      </c>
      <c r="G25" s="17">
        <v>13.61</v>
      </c>
      <c r="H25" s="17">
        <f t="shared" si="2"/>
        <v>17.46</v>
      </c>
      <c r="I25" s="17">
        <f t="shared" si="3"/>
        <v>11007.48</v>
      </c>
    </row>
    <row r="26" spans="1:9" ht="39.6" x14ac:dyDescent="0.25">
      <c r="A26" s="14" t="s">
        <v>83</v>
      </c>
      <c r="B26" s="15" t="s">
        <v>84</v>
      </c>
      <c r="C26" s="14" t="s">
        <v>39</v>
      </c>
      <c r="D26" s="14" t="s">
        <v>85</v>
      </c>
      <c r="E26" s="16" t="s">
        <v>79</v>
      </c>
      <c r="F26" s="15">
        <v>418.08</v>
      </c>
      <c r="G26" s="17">
        <v>14.89</v>
      </c>
      <c r="H26" s="17">
        <f t="shared" si="2"/>
        <v>19.11</v>
      </c>
      <c r="I26" s="17">
        <f t="shared" si="3"/>
        <v>7989.5</v>
      </c>
    </row>
    <row r="27" spans="1:9" x14ac:dyDescent="0.25">
      <c r="A27" s="11" t="s">
        <v>86</v>
      </c>
      <c r="B27" s="11"/>
      <c r="C27" s="11"/>
      <c r="D27" s="11" t="s">
        <v>87</v>
      </c>
      <c r="E27" s="11"/>
      <c r="F27" s="12"/>
      <c r="G27" s="11"/>
      <c r="H27" s="11"/>
      <c r="I27" s="13">
        <v>73638.820000000007</v>
      </c>
    </row>
    <row r="28" spans="1:9" ht="26.4" x14ac:dyDescent="0.25">
      <c r="A28" s="14" t="s">
        <v>88</v>
      </c>
      <c r="B28" s="15" t="s">
        <v>68</v>
      </c>
      <c r="C28" s="14" t="s">
        <v>39</v>
      </c>
      <c r="D28" s="14" t="s">
        <v>69</v>
      </c>
      <c r="E28" s="16" t="s">
        <v>22</v>
      </c>
      <c r="F28" s="15">
        <v>138.99</v>
      </c>
      <c r="G28" s="17">
        <v>41.47</v>
      </c>
      <c r="H28" s="17">
        <f t="shared" ref="H28:H35" si="4">TRUNC(G28 * (1 + 28.35 / 100), 2)</f>
        <v>53.22</v>
      </c>
      <c r="I28" s="17">
        <f t="shared" ref="I28:I35" si="5">TRUNC(F28 * H28, 2)</f>
        <v>7397.04</v>
      </c>
    </row>
    <row r="29" spans="1:9" ht="26.4" x14ac:dyDescent="0.25">
      <c r="A29" s="14" t="s">
        <v>89</v>
      </c>
      <c r="B29" s="15" t="s">
        <v>90</v>
      </c>
      <c r="C29" s="14" t="s">
        <v>20</v>
      </c>
      <c r="D29" s="14" t="s">
        <v>91</v>
      </c>
      <c r="E29" s="16" t="s">
        <v>22</v>
      </c>
      <c r="F29" s="15">
        <v>292.44</v>
      </c>
      <c r="G29" s="17">
        <v>50.24</v>
      </c>
      <c r="H29" s="17">
        <f t="shared" si="4"/>
        <v>64.48</v>
      </c>
      <c r="I29" s="17">
        <f t="shared" si="5"/>
        <v>18856.53</v>
      </c>
    </row>
    <row r="30" spans="1:9" ht="39.6" x14ac:dyDescent="0.25">
      <c r="A30" s="14" t="s">
        <v>92</v>
      </c>
      <c r="B30" s="15" t="s">
        <v>93</v>
      </c>
      <c r="C30" s="14" t="s">
        <v>39</v>
      </c>
      <c r="D30" s="14" t="s">
        <v>94</v>
      </c>
      <c r="E30" s="16" t="s">
        <v>58</v>
      </c>
      <c r="F30" s="15">
        <v>17.04</v>
      </c>
      <c r="G30" s="17">
        <v>532.20000000000005</v>
      </c>
      <c r="H30" s="17">
        <f t="shared" si="4"/>
        <v>683.07</v>
      </c>
      <c r="I30" s="17">
        <f t="shared" si="5"/>
        <v>11639.51</v>
      </c>
    </row>
    <row r="31" spans="1:9" ht="39.6" x14ac:dyDescent="0.25">
      <c r="A31" s="14" t="s">
        <v>95</v>
      </c>
      <c r="B31" s="15" t="s">
        <v>96</v>
      </c>
      <c r="C31" s="14" t="s">
        <v>39</v>
      </c>
      <c r="D31" s="14" t="s">
        <v>97</v>
      </c>
      <c r="E31" s="16" t="s">
        <v>79</v>
      </c>
      <c r="F31" s="15">
        <v>799.8</v>
      </c>
      <c r="G31" s="17">
        <v>11.93</v>
      </c>
      <c r="H31" s="17">
        <f t="shared" si="4"/>
        <v>15.31</v>
      </c>
      <c r="I31" s="17">
        <f t="shared" si="5"/>
        <v>12244.93</v>
      </c>
    </row>
    <row r="32" spans="1:9" ht="39.6" x14ac:dyDescent="0.25">
      <c r="A32" s="14" t="s">
        <v>95</v>
      </c>
      <c r="B32" s="15" t="s">
        <v>98</v>
      </c>
      <c r="C32" s="14" t="s">
        <v>39</v>
      </c>
      <c r="D32" s="14" t="s">
        <v>99</v>
      </c>
      <c r="E32" s="16" t="s">
        <v>79</v>
      </c>
      <c r="F32" s="15">
        <v>14.88</v>
      </c>
      <c r="G32" s="17">
        <v>12.84</v>
      </c>
      <c r="H32" s="17">
        <f t="shared" si="4"/>
        <v>16.48</v>
      </c>
      <c r="I32" s="17">
        <f t="shared" si="5"/>
        <v>245.22</v>
      </c>
    </row>
    <row r="33" spans="1:9" x14ac:dyDescent="0.25">
      <c r="A33" s="14" t="s">
        <v>100</v>
      </c>
      <c r="B33" s="15" t="s">
        <v>101</v>
      </c>
      <c r="C33" s="14" t="s">
        <v>20</v>
      </c>
      <c r="D33" s="14" t="s">
        <v>102</v>
      </c>
      <c r="E33" s="16" t="s">
        <v>22</v>
      </c>
      <c r="F33" s="15">
        <v>250.5</v>
      </c>
      <c r="G33" s="17">
        <v>49.29</v>
      </c>
      <c r="H33" s="17">
        <f t="shared" si="4"/>
        <v>63.26</v>
      </c>
      <c r="I33" s="17">
        <f t="shared" si="5"/>
        <v>15846.63</v>
      </c>
    </row>
    <row r="34" spans="1:9" ht="39.6" x14ac:dyDescent="0.25">
      <c r="A34" s="14" t="s">
        <v>100</v>
      </c>
      <c r="B34" s="15" t="s">
        <v>103</v>
      </c>
      <c r="C34" s="14" t="s">
        <v>39</v>
      </c>
      <c r="D34" s="14" t="s">
        <v>104</v>
      </c>
      <c r="E34" s="16" t="s">
        <v>79</v>
      </c>
      <c r="F34" s="15">
        <v>80.28</v>
      </c>
      <c r="G34" s="17">
        <v>10.58</v>
      </c>
      <c r="H34" s="17">
        <f t="shared" si="4"/>
        <v>13.57</v>
      </c>
      <c r="I34" s="17">
        <f t="shared" si="5"/>
        <v>1089.3900000000001</v>
      </c>
    </row>
    <row r="35" spans="1:9" ht="39.6" x14ac:dyDescent="0.25">
      <c r="A35" s="14" t="s">
        <v>105</v>
      </c>
      <c r="B35" s="15" t="s">
        <v>106</v>
      </c>
      <c r="C35" s="14" t="s">
        <v>39</v>
      </c>
      <c r="D35" s="14" t="s">
        <v>107</v>
      </c>
      <c r="E35" s="16" t="s">
        <v>79</v>
      </c>
      <c r="F35" s="15">
        <v>357.24</v>
      </c>
      <c r="G35" s="17">
        <v>13.79</v>
      </c>
      <c r="H35" s="17">
        <f t="shared" si="4"/>
        <v>17.690000000000001</v>
      </c>
      <c r="I35" s="17">
        <f t="shared" si="5"/>
        <v>6319.57</v>
      </c>
    </row>
    <row r="36" spans="1:9" x14ac:dyDescent="0.25">
      <c r="A36" s="11" t="s">
        <v>108</v>
      </c>
      <c r="B36" s="11"/>
      <c r="C36" s="11"/>
      <c r="D36" s="11" t="s">
        <v>109</v>
      </c>
      <c r="E36" s="11"/>
      <c r="F36" s="12"/>
      <c r="G36" s="11"/>
      <c r="H36" s="11"/>
      <c r="I36" s="13">
        <v>17158.669999999998</v>
      </c>
    </row>
    <row r="37" spans="1:9" ht="26.4" x14ac:dyDescent="0.25">
      <c r="A37" s="14" t="s">
        <v>110</v>
      </c>
      <c r="B37" s="15" t="s">
        <v>90</v>
      </c>
      <c r="C37" s="14" t="s">
        <v>20</v>
      </c>
      <c r="D37" s="14" t="s">
        <v>91</v>
      </c>
      <c r="E37" s="16" t="s">
        <v>22</v>
      </c>
      <c r="F37" s="15">
        <v>87.48</v>
      </c>
      <c r="G37" s="17">
        <v>50.24</v>
      </c>
      <c r="H37" s="17">
        <f>TRUNC(G37 * (1 + 28.35 / 100), 2)</f>
        <v>64.48</v>
      </c>
      <c r="I37" s="17">
        <f>TRUNC(F37 * H37, 2)</f>
        <v>5640.71</v>
      </c>
    </row>
    <row r="38" spans="1:9" ht="39.6" x14ac:dyDescent="0.25">
      <c r="A38" s="14" t="s">
        <v>111</v>
      </c>
      <c r="B38" s="15" t="s">
        <v>93</v>
      </c>
      <c r="C38" s="14" t="s">
        <v>39</v>
      </c>
      <c r="D38" s="14" t="s">
        <v>94</v>
      </c>
      <c r="E38" s="16" t="s">
        <v>58</v>
      </c>
      <c r="F38" s="15">
        <v>4.32</v>
      </c>
      <c r="G38" s="17">
        <v>532.20000000000005</v>
      </c>
      <c r="H38" s="17">
        <f>TRUNC(G38 * (1 + 28.35 / 100), 2)</f>
        <v>683.07</v>
      </c>
      <c r="I38" s="17">
        <f>TRUNC(F38 * H38, 2)</f>
        <v>2950.86</v>
      </c>
    </row>
    <row r="39" spans="1:9" ht="39.6" x14ac:dyDescent="0.25">
      <c r="A39" s="14" t="s">
        <v>112</v>
      </c>
      <c r="B39" s="15" t="s">
        <v>113</v>
      </c>
      <c r="C39" s="14" t="s">
        <v>39</v>
      </c>
      <c r="D39" s="14" t="s">
        <v>114</v>
      </c>
      <c r="E39" s="16" t="s">
        <v>79</v>
      </c>
      <c r="F39" s="15">
        <v>348.72</v>
      </c>
      <c r="G39" s="17">
        <v>12.52</v>
      </c>
      <c r="H39" s="17">
        <f>TRUNC(G39 * (1 + 28.35 / 100), 2)</f>
        <v>16.059999999999999</v>
      </c>
      <c r="I39" s="17">
        <f>TRUNC(F39 * H39, 2)</f>
        <v>5600.44</v>
      </c>
    </row>
    <row r="40" spans="1:9" ht="39.6" x14ac:dyDescent="0.25">
      <c r="A40" s="14" t="s">
        <v>115</v>
      </c>
      <c r="B40" s="15" t="s">
        <v>116</v>
      </c>
      <c r="C40" s="14" t="s">
        <v>39</v>
      </c>
      <c r="D40" s="14" t="s">
        <v>117</v>
      </c>
      <c r="E40" s="16" t="s">
        <v>79</v>
      </c>
      <c r="F40" s="15">
        <v>108.6</v>
      </c>
      <c r="G40" s="17">
        <v>18.170000000000002</v>
      </c>
      <c r="H40" s="17">
        <f>TRUNC(G40 * (1 + 28.35 / 100), 2)</f>
        <v>23.32</v>
      </c>
      <c r="I40" s="17">
        <f>TRUNC(F40 * H40, 2)</f>
        <v>2532.5500000000002</v>
      </c>
    </row>
    <row r="41" spans="1:9" ht="39.6" x14ac:dyDescent="0.25">
      <c r="A41" s="14" t="s">
        <v>118</v>
      </c>
      <c r="B41" s="15" t="s">
        <v>119</v>
      </c>
      <c r="C41" s="14" t="s">
        <v>39</v>
      </c>
      <c r="D41" s="14" t="s">
        <v>120</v>
      </c>
      <c r="E41" s="16" t="s">
        <v>79</v>
      </c>
      <c r="F41" s="15">
        <v>32.64</v>
      </c>
      <c r="G41" s="17">
        <v>10.37</v>
      </c>
      <c r="H41" s="17">
        <f>TRUNC(G41 * (1 + 28.35 / 100), 2)</f>
        <v>13.3</v>
      </c>
      <c r="I41" s="17">
        <f>TRUNC(F41 * H41, 2)</f>
        <v>434.11</v>
      </c>
    </row>
    <row r="42" spans="1:9" x14ac:dyDescent="0.25">
      <c r="A42" s="11" t="s">
        <v>121</v>
      </c>
      <c r="B42" s="11"/>
      <c r="C42" s="11"/>
      <c r="D42" s="11" t="s">
        <v>122</v>
      </c>
      <c r="E42" s="11"/>
      <c r="F42" s="12"/>
      <c r="G42" s="11"/>
      <c r="H42" s="11"/>
      <c r="I42" s="13">
        <v>95001.97</v>
      </c>
    </row>
    <row r="43" spans="1:9" x14ac:dyDescent="0.25">
      <c r="A43" s="11" t="s">
        <v>123</v>
      </c>
      <c r="B43" s="11"/>
      <c r="C43" s="11"/>
      <c r="D43" s="11" t="s">
        <v>124</v>
      </c>
      <c r="E43" s="11"/>
      <c r="F43" s="12"/>
      <c r="G43" s="11"/>
      <c r="H43" s="11"/>
      <c r="I43" s="13">
        <v>32957.300000000003</v>
      </c>
    </row>
    <row r="44" spans="1:9" ht="26.4" x14ac:dyDescent="0.25">
      <c r="A44" s="14" t="s">
        <v>125</v>
      </c>
      <c r="B44" s="15" t="s">
        <v>90</v>
      </c>
      <c r="C44" s="14" t="s">
        <v>20</v>
      </c>
      <c r="D44" s="14" t="s">
        <v>91</v>
      </c>
      <c r="E44" s="16" t="s">
        <v>22</v>
      </c>
      <c r="F44" s="15">
        <v>187.2</v>
      </c>
      <c r="G44" s="17">
        <v>50.24</v>
      </c>
      <c r="H44" s="17">
        <f>TRUNC(G44 * (1 + 28.35 / 100), 2)</f>
        <v>64.48</v>
      </c>
      <c r="I44" s="17">
        <f>TRUNC(F44 * H44, 2)</f>
        <v>12070.65</v>
      </c>
    </row>
    <row r="45" spans="1:9" ht="39.6" x14ac:dyDescent="0.25">
      <c r="A45" s="14" t="s">
        <v>126</v>
      </c>
      <c r="B45" s="15" t="s">
        <v>93</v>
      </c>
      <c r="C45" s="14" t="s">
        <v>39</v>
      </c>
      <c r="D45" s="14" t="s">
        <v>94</v>
      </c>
      <c r="E45" s="16" t="s">
        <v>58</v>
      </c>
      <c r="F45" s="15">
        <v>9.4</v>
      </c>
      <c r="G45" s="17">
        <v>532.20000000000005</v>
      </c>
      <c r="H45" s="17">
        <f>TRUNC(G45 * (1 + 28.35 / 100), 2)</f>
        <v>683.07</v>
      </c>
      <c r="I45" s="17">
        <f>TRUNC(F45 * H45, 2)</f>
        <v>6420.85</v>
      </c>
    </row>
    <row r="46" spans="1:9" ht="39.6" x14ac:dyDescent="0.25">
      <c r="A46" s="14" t="s">
        <v>127</v>
      </c>
      <c r="B46" s="15" t="s">
        <v>113</v>
      </c>
      <c r="C46" s="14" t="s">
        <v>39</v>
      </c>
      <c r="D46" s="14" t="s">
        <v>114</v>
      </c>
      <c r="E46" s="16" t="s">
        <v>79</v>
      </c>
      <c r="F46" s="15">
        <v>527.70000000000005</v>
      </c>
      <c r="G46" s="17">
        <v>12.52</v>
      </c>
      <c r="H46" s="17">
        <f>TRUNC(G46 * (1 + 28.35 / 100), 2)</f>
        <v>16.059999999999999</v>
      </c>
      <c r="I46" s="17">
        <f>TRUNC(F46 * H46, 2)</f>
        <v>8474.86</v>
      </c>
    </row>
    <row r="47" spans="1:9" ht="39.6" x14ac:dyDescent="0.25">
      <c r="A47" s="14" t="s">
        <v>128</v>
      </c>
      <c r="B47" s="15" t="s">
        <v>119</v>
      </c>
      <c r="C47" s="14" t="s">
        <v>39</v>
      </c>
      <c r="D47" s="14" t="s">
        <v>120</v>
      </c>
      <c r="E47" s="16" t="s">
        <v>79</v>
      </c>
      <c r="F47" s="15">
        <v>50.5</v>
      </c>
      <c r="G47" s="17">
        <v>10.37</v>
      </c>
      <c r="H47" s="17">
        <f>TRUNC(G47 * (1 + 28.35 / 100), 2)</f>
        <v>13.3</v>
      </c>
      <c r="I47" s="17">
        <f>TRUNC(F47 * H47, 2)</f>
        <v>671.65</v>
      </c>
    </row>
    <row r="48" spans="1:9" ht="39.6" x14ac:dyDescent="0.25">
      <c r="A48" s="14" t="s">
        <v>129</v>
      </c>
      <c r="B48" s="15" t="s">
        <v>116</v>
      </c>
      <c r="C48" s="14" t="s">
        <v>39</v>
      </c>
      <c r="D48" s="14" t="s">
        <v>117</v>
      </c>
      <c r="E48" s="16" t="s">
        <v>79</v>
      </c>
      <c r="F48" s="15">
        <v>228.1</v>
      </c>
      <c r="G48" s="17">
        <v>18.170000000000002</v>
      </c>
      <c r="H48" s="17">
        <f>TRUNC(G48 * (1 + 28.35 / 100), 2)</f>
        <v>23.32</v>
      </c>
      <c r="I48" s="17">
        <f>TRUNC(F48 * H48, 2)</f>
        <v>5319.29</v>
      </c>
    </row>
    <row r="49" spans="1:9" x14ac:dyDescent="0.25">
      <c r="A49" s="11" t="s">
        <v>130</v>
      </c>
      <c r="B49" s="11"/>
      <c r="C49" s="11"/>
      <c r="D49" s="11" t="s">
        <v>131</v>
      </c>
      <c r="E49" s="11"/>
      <c r="F49" s="12"/>
      <c r="G49" s="11"/>
      <c r="H49" s="11"/>
      <c r="I49" s="13">
        <v>56249.02</v>
      </c>
    </row>
    <row r="50" spans="1:9" ht="26.4" x14ac:dyDescent="0.25">
      <c r="A50" s="14" t="s">
        <v>132</v>
      </c>
      <c r="B50" s="15" t="s">
        <v>90</v>
      </c>
      <c r="C50" s="14" t="s">
        <v>20</v>
      </c>
      <c r="D50" s="14" t="s">
        <v>91</v>
      </c>
      <c r="E50" s="16" t="s">
        <v>22</v>
      </c>
      <c r="F50" s="15">
        <v>298.68</v>
      </c>
      <c r="G50" s="17">
        <v>50.24</v>
      </c>
      <c r="H50" s="17">
        <f t="shared" ref="H50:H55" si="6">TRUNC(G50 * (1 + 28.35 / 100), 2)</f>
        <v>64.48</v>
      </c>
      <c r="I50" s="17">
        <f t="shared" ref="I50:I55" si="7">TRUNC(F50 * H50, 2)</f>
        <v>19258.88</v>
      </c>
    </row>
    <row r="51" spans="1:9" ht="39.6" x14ac:dyDescent="0.25">
      <c r="A51" s="14" t="s">
        <v>133</v>
      </c>
      <c r="B51" s="15" t="s">
        <v>93</v>
      </c>
      <c r="C51" s="14" t="s">
        <v>39</v>
      </c>
      <c r="D51" s="14" t="s">
        <v>94</v>
      </c>
      <c r="E51" s="16" t="s">
        <v>58</v>
      </c>
      <c r="F51" s="15">
        <v>17.399999999999999</v>
      </c>
      <c r="G51" s="17">
        <v>532.20000000000005</v>
      </c>
      <c r="H51" s="17">
        <f t="shared" si="6"/>
        <v>683.07</v>
      </c>
      <c r="I51" s="17">
        <f t="shared" si="7"/>
        <v>11885.41</v>
      </c>
    </row>
    <row r="52" spans="1:9" ht="39.6" x14ac:dyDescent="0.25">
      <c r="A52" s="14" t="s">
        <v>134</v>
      </c>
      <c r="B52" s="15" t="s">
        <v>135</v>
      </c>
      <c r="C52" s="14" t="s">
        <v>39</v>
      </c>
      <c r="D52" s="14" t="s">
        <v>136</v>
      </c>
      <c r="E52" s="16" t="s">
        <v>79</v>
      </c>
      <c r="F52" s="15">
        <v>1.8</v>
      </c>
      <c r="G52" s="17">
        <v>16.149999999999999</v>
      </c>
      <c r="H52" s="17">
        <f t="shared" si="6"/>
        <v>20.72</v>
      </c>
      <c r="I52" s="17">
        <f t="shared" si="7"/>
        <v>37.29</v>
      </c>
    </row>
    <row r="53" spans="1:9" ht="39.6" x14ac:dyDescent="0.25">
      <c r="A53" s="14" t="s">
        <v>137</v>
      </c>
      <c r="B53" s="15" t="s">
        <v>138</v>
      </c>
      <c r="C53" s="14" t="s">
        <v>39</v>
      </c>
      <c r="D53" s="14" t="s">
        <v>139</v>
      </c>
      <c r="E53" s="16" t="s">
        <v>79</v>
      </c>
      <c r="F53" s="15">
        <v>797.04</v>
      </c>
      <c r="G53" s="17">
        <v>14.43</v>
      </c>
      <c r="H53" s="17">
        <f t="shared" si="6"/>
        <v>18.52</v>
      </c>
      <c r="I53" s="17">
        <f t="shared" si="7"/>
        <v>14761.18</v>
      </c>
    </row>
    <row r="54" spans="1:9" ht="39.6" x14ac:dyDescent="0.25">
      <c r="A54" s="14" t="s">
        <v>140</v>
      </c>
      <c r="B54" s="15" t="s">
        <v>113</v>
      </c>
      <c r="C54" s="14" t="s">
        <v>39</v>
      </c>
      <c r="D54" s="14" t="s">
        <v>114</v>
      </c>
      <c r="E54" s="16" t="s">
        <v>79</v>
      </c>
      <c r="F54" s="15">
        <v>112.2</v>
      </c>
      <c r="G54" s="17">
        <v>12.52</v>
      </c>
      <c r="H54" s="17">
        <f t="shared" si="6"/>
        <v>16.059999999999999</v>
      </c>
      <c r="I54" s="17">
        <f t="shared" si="7"/>
        <v>1801.93</v>
      </c>
    </row>
    <row r="55" spans="1:9" ht="39.6" x14ac:dyDescent="0.25">
      <c r="A55" s="14" t="s">
        <v>141</v>
      </c>
      <c r="B55" s="15" t="s">
        <v>116</v>
      </c>
      <c r="C55" s="14" t="s">
        <v>39</v>
      </c>
      <c r="D55" s="14" t="s">
        <v>117</v>
      </c>
      <c r="E55" s="16" t="s">
        <v>79</v>
      </c>
      <c r="F55" s="15">
        <v>364.68</v>
      </c>
      <c r="G55" s="17">
        <v>18.170000000000002</v>
      </c>
      <c r="H55" s="17">
        <f t="shared" si="6"/>
        <v>23.32</v>
      </c>
      <c r="I55" s="17">
        <f t="shared" si="7"/>
        <v>8504.33</v>
      </c>
    </row>
    <row r="56" spans="1:9" x14ac:dyDescent="0.25">
      <c r="A56" s="11" t="s">
        <v>142</v>
      </c>
      <c r="B56" s="11"/>
      <c r="C56" s="11"/>
      <c r="D56" s="11" t="s">
        <v>143</v>
      </c>
      <c r="E56" s="11"/>
      <c r="F56" s="12"/>
      <c r="G56" s="11"/>
      <c r="H56" s="11"/>
      <c r="I56" s="13">
        <v>5795.65</v>
      </c>
    </row>
    <row r="57" spans="1:9" ht="39.6" x14ac:dyDescent="0.25">
      <c r="A57" s="14" t="s">
        <v>144</v>
      </c>
      <c r="B57" s="15" t="s">
        <v>145</v>
      </c>
      <c r="C57" s="14" t="s">
        <v>20</v>
      </c>
      <c r="D57" s="14" t="s">
        <v>146</v>
      </c>
      <c r="E57" s="16" t="s">
        <v>22</v>
      </c>
      <c r="F57" s="15">
        <v>20.3</v>
      </c>
      <c r="G57" s="17">
        <v>222.44</v>
      </c>
      <c r="H57" s="17">
        <f>TRUNC(G57 * (1 + 28.35 / 100), 2)</f>
        <v>285.5</v>
      </c>
      <c r="I57" s="17">
        <f>TRUNC(F57 * H57, 2)</f>
        <v>5795.65</v>
      </c>
    </row>
    <row r="58" spans="1:9" x14ac:dyDescent="0.25">
      <c r="A58" s="11" t="s">
        <v>147</v>
      </c>
      <c r="B58" s="11"/>
      <c r="C58" s="11"/>
      <c r="D58" s="11" t="s">
        <v>148</v>
      </c>
      <c r="E58" s="11"/>
      <c r="F58" s="12"/>
      <c r="G58" s="11"/>
      <c r="H58" s="11"/>
      <c r="I58" s="13">
        <v>338391.59</v>
      </c>
    </row>
    <row r="59" spans="1:9" x14ac:dyDescent="0.25">
      <c r="A59" s="11" t="s">
        <v>149</v>
      </c>
      <c r="B59" s="11"/>
      <c r="C59" s="11"/>
      <c r="D59" s="11" t="s">
        <v>150</v>
      </c>
      <c r="E59" s="11"/>
      <c r="F59" s="12"/>
      <c r="G59" s="11"/>
      <c r="H59" s="11"/>
      <c r="I59" s="13">
        <v>105019.42</v>
      </c>
    </row>
    <row r="60" spans="1:9" ht="39.6" x14ac:dyDescent="0.25">
      <c r="A60" s="14" t="s">
        <v>151</v>
      </c>
      <c r="B60" s="15" t="s">
        <v>152</v>
      </c>
      <c r="C60" s="14" t="s">
        <v>39</v>
      </c>
      <c r="D60" s="14" t="s">
        <v>153</v>
      </c>
      <c r="E60" s="16" t="s">
        <v>22</v>
      </c>
      <c r="F60" s="15">
        <v>1267.2</v>
      </c>
      <c r="G60" s="17">
        <v>55.78</v>
      </c>
      <c r="H60" s="17">
        <f>TRUNC(G60 * (1 + 28.35 / 100), 2)</f>
        <v>71.59</v>
      </c>
      <c r="I60" s="17">
        <f>TRUNC(F60 * H60, 2)</f>
        <v>90718.84</v>
      </c>
    </row>
    <row r="61" spans="1:9" ht="39.6" x14ac:dyDescent="0.25">
      <c r="A61" s="14" t="s">
        <v>154</v>
      </c>
      <c r="B61" s="15" t="s">
        <v>155</v>
      </c>
      <c r="C61" s="14" t="s">
        <v>39</v>
      </c>
      <c r="D61" s="14" t="s">
        <v>156</v>
      </c>
      <c r="E61" s="16" t="s">
        <v>22</v>
      </c>
      <c r="F61" s="15">
        <v>33.380000000000003</v>
      </c>
      <c r="G61" s="17">
        <v>151.66</v>
      </c>
      <c r="H61" s="17">
        <f>TRUNC(G61 * (1 + 28.35 / 100), 2)</f>
        <v>194.65</v>
      </c>
      <c r="I61" s="17">
        <f>TRUNC(F61 * H61, 2)</f>
        <v>6497.41</v>
      </c>
    </row>
    <row r="62" spans="1:9" x14ac:dyDescent="0.25">
      <c r="A62" s="14" t="s">
        <v>157</v>
      </c>
      <c r="B62" s="15" t="s">
        <v>158</v>
      </c>
      <c r="C62" s="14" t="s">
        <v>20</v>
      </c>
      <c r="D62" s="14" t="s">
        <v>159</v>
      </c>
      <c r="E62" s="16" t="s">
        <v>160</v>
      </c>
      <c r="F62" s="15">
        <v>117.2</v>
      </c>
      <c r="G62" s="17">
        <v>51.88</v>
      </c>
      <c r="H62" s="17">
        <f>TRUNC(G62 * (1 + 28.35 / 100), 2)</f>
        <v>66.58</v>
      </c>
      <c r="I62" s="17">
        <f>TRUNC(F62 * H62, 2)</f>
        <v>7803.17</v>
      </c>
    </row>
    <row r="63" spans="1:9" x14ac:dyDescent="0.25">
      <c r="A63" s="11" t="s">
        <v>161</v>
      </c>
      <c r="B63" s="11"/>
      <c r="C63" s="11"/>
      <c r="D63" s="11" t="s">
        <v>162</v>
      </c>
      <c r="E63" s="11"/>
      <c r="F63" s="12"/>
      <c r="G63" s="11"/>
      <c r="H63" s="11"/>
      <c r="I63" s="13">
        <v>23384.46</v>
      </c>
    </row>
    <row r="64" spans="1:9" ht="26.4" x14ac:dyDescent="0.25">
      <c r="A64" s="14" t="s">
        <v>163</v>
      </c>
      <c r="B64" s="15" t="s">
        <v>164</v>
      </c>
      <c r="C64" s="14" t="s">
        <v>39</v>
      </c>
      <c r="D64" s="14" t="s">
        <v>165</v>
      </c>
      <c r="E64" s="16" t="s">
        <v>166</v>
      </c>
      <c r="F64" s="15">
        <v>67.22</v>
      </c>
      <c r="G64" s="17">
        <v>60.96</v>
      </c>
      <c r="H64" s="17">
        <f>TRUNC(G64 * (1 + 28.35 / 100), 2)</f>
        <v>78.239999999999995</v>
      </c>
      <c r="I64" s="17">
        <f>TRUNC(F64 * H64, 2)</f>
        <v>5259.29</v>
      </c>
    </row>
    <row r="65" spans="1:9" ht="26.4" x14ac:dyDescent="0.25">
      <c r="A65" s="14" t="s">
        <v>167</v>
      </c>
      <c r="B65" s="15" t="s">
        <v>168</v>
      </c>
      <c r="C65" s="14" t="s">
        <v>39</v>
      </c>
      <c r="D65" s="14" t="s">
        <v>169</v>
      </c>
      <c r="E65" s="16" t="s">
        <v>166</v>
      </c>
      <c r="F65" s="15">
        <v>36.200000000000003</v>
      </c>
      <c r="G65" s="17">
        <v>28.99</v>
      </c>
      <c r="H65" s="17">
        <f>TRUNC(G65 * (1 + 28.35 / 100), 2)</f>
        <v>37.200000000000003</v>
      </c>
      <c r="I65" s="17">
        <f>TRUNC(F65 * H65, 2)</f>
        <v>1346.64</v>
      </c>
    </row>
    <row r="66" spans="1:9" x14ac:dyDescent="0.25">
      <c r="A66" s="14" t="s">
        <v>170</v>
      </c>
      <c r="B66" s="15" t="s">
        <v>171</v>
      </c>
      <c r="C66" s="14" t="s">
        <v>20</v>
      </c>
      <c r="D66" s="14" t="s">
        <v>172</v>
      </c>
      <c r="E66" s="16" t="s">
        <v>160</v>
      </c>
      <c r="F66" s="15">
        <v>71.42</v>
      </c>
      <c r="G66" s="17">
        <v>169.18</v>
      </c>
      <c r="H66" s="17">
        <f>TRUNC(G66 * (1 + 28.35 / 100), 2)</f>
        <v>217.14</v>
      </c>
      <c r="I66" s="17">
        <f>TRUNC(F66 * H66, 2)</f>
        <v>15508.13</v>
      </c>
    </row>
    <row r="67" spans="1:9" ht="26.4" x14ac:dyDescent="0.25">
      <c r="A67" s="14" t="s">
        <v>173</v>
      </c>
      <c r="B67" s="15" t="s">
        <v>174</v>
      </c>
      <c r="C67" s="14" t="s">
        <v>39</v>
      </c>
      <c r="D67" s="14" t="s">
        <v>175</v>
      </c>
      <c r="E67" s="16" t="s">
        <v>166</v>
      </c>
      <c r="F67" s="15">
        <v>10.8</v>
      </c>
      <c r="G67" s="17">
        <v>91.65</v>
      </c>
      <c r="H67" s="17">
        <f>TRUNC(G67 * (1 + 28.35 / 100), 2)</f>
        <v>117.63</v>
      </c>
      <c r="I67" s="17">
        <f>TRUNC(F67 * H67, 2)</f>
        <v>1270.4000000000001</v>
      </c>
    </row>
    <row r="68" spans="1:9" x14ac:dyDescent="0.25">
      <c r="A68" s="11" t="s">
        <v>176</v>
      </c>
      <c r="B68" s="11"/>
      <c r="C68" s="11"/>
      <c r="D68" s="11" t="s">
        <v>177</v>
      </c>
      <c r="E68" s="11"/>
      <c r="F68" s="12"/>
      <c r="G68" s="11"/>
      <c r="H68" s="11"/>
      <c r="I68" s="13">
        <v>10411.59</v>
      </c>
    </row>
    <row r="69" spans="1:9" ht="39.6" x14ac:dyDescent="0.25">
      <c r="A69" s="14" t="s">
        <v>178</v>
      </c>
      <c r="B69" s="15" t="s">
        <v>179</v>
      </c>
      <c r="C69" s="14" t="s">
        <v>39</v>
      </c>
      <c r="D69" s="14" t="s">
        <v>180</v>
      </c>
      <c r="E69" s="16" t="s">
        <v>22</v>
      </c>
      <c r="F69" s="15">
        <v>22.6</v>
      </c>
      <c r="G69" s="17">
        <v>358.94</v>
      </c>
      <c r="H69" s="17">
        <f>TRUNC(G69 * (1 + 28.35 / 100), 2)</f>
        <v>460.69</v>
      </c>
      <c r="I69" s="17">
        <f>TRUNC(F69 * H69, 2)</f>
        <v>10411.59</v>
      </c>
    </row>
    <row r="70" spans="1:9" x14ac:dyDescent="0.25">
      <c r="A70" s="11" t="s">
        <v>181</v>
      </c>
      <c r="B70" s="11"/>
      <c r="C70" s="11"/>
      <c r="D70" s="11" t="s">
        <v>182</v>
      </c>
      <c r="E70" s="11"/>
      <c r="F70" s="12"/>
      <c r="G70" s="11"/>
      <c r="H70" s="11"/>
      <c r="I70" s="13">
        <v>199576.12</v>
      </c>
    </row>
    <row r="71" spans="1:9" ht="39.6" x14ac:dyDescent="0.25">
      <c r="A71" s="14" t="s">
        <v>183</v>
      </c>
      <c r="B71" s="15" t="s">
        <v>184</v>
      </c>
      <c r="C71" s="14" t="s">
        <v>39</v>
      </c>
      <c r="D71" s="14" t="s">
        <v>185</v>
      </c>
      <c r="E71" s="16" t="s">
        <v>22</v>
      </c>
      <c r="F71" s="15">
        <v>2534.4</v>
      </c>
      <c r="G71" s="17">
        <v>4.71</v>
      </c>
      <c r="H71" s="17">
        <f>TRUNC(G71 * (1 + 28.35 / 100), 2)</f>
        <v>6.04</v>
      </c>
      <c r="I71" s="17">
        <f>TRUNC(F71 * H71, 2)</f>
        <v>15307.77</v>
      </c>
    </row>
    <row r="72" spans="1:9" ht="39.6" x14ac:dyDescent="0.25">
      <c r="A72" s="14" t="s">
        <v>186</v>
      </c>
      <c r="B72" s="15" t="s">
        <v>187</v>
      </c>
      <c r="C72" s="14" t="s">
        <v>39</v>
      </c>
      <c r="D72" s="14" t="s">
        <v>188</v>
      </c>
      <c r="E72" s="16" t="s">
        <v>22</v>
      </c>
      <c r="F72" s="15">
        <v>1780.42</v>
      </c>
      <c r="G72" s="17">
        <v>40.24</v>
      </c>
      <c r="H72" s="17">
        <f>TRUNC(G72 * (1 + 28.35 / 100), 2)</f>
        <v>51.64</v>
      </c>
      <c r="I72" s="17">
        <f>TRUNC(F72 * H72, 2)</f>
        <v>91940.88</v>
      </c>
    </row>
    <row r="73" spans="1:9" ht="39.6" x14ac:dyDescent="0.25">
      <c r="A73" s="14" t="s">
        <v>189</v>
      </c>
      <c r="B73" s="15" t="s">
        <v>190</v>
      </c>
      <c r="C73" s="14" t="s">
        <v>39</v>
      </c>
      <c r="D73" s="14" t="s">
        <v>191</v>
      </c>
      <c r="E73" s="16" t="s">
        <v>22</v>
      </c>
      <c r="F73" s="15">
        <v>628.30999999999995</v>
      </c>
      <c r="G73" s="17">
        <v>38.97</v>
      </c>
      <c r="H73" s="17">
        <f>TRUNC(G73 * (1 + 28.35 / 100), 2)</f>
        <v>50.01</v>
      </c>
      <c r="I73" s="17">
        <f>TRUNC(F73 * H73, 2)</f>
        <v>31421.78</v>
      </c>
    </row>
    <row r="74" spans="1:9" ht="39.6" x14ac:dyDescent="0.25">
      <c r="A74" s="14" t="s">
        <v>192</v>
      </c>
      <c r="B74" s="15" t="s">
        <v>193</v>
      </c>
      <c r="C74" s="14" t="s">
        <v>39</v>
      </c>
      <c r="D74" s="14" t="s">
        <v>194</v>
      </c>
      <c r="E74" s="16" t="s">
        <v>22</v>
      </c>
      <c r="F74" s="15">
        <v>753.97</v>
      </c>
      <c r="G74" s="17">
        <v>62.94</v>
      </c>
      <c r="H74" s="17">
        <f>TRUNC(G74 * (1 + 28.35 / 100), 2)</f>
        <v>80.78</v>
      </c>
      <c r="I74" s="17">
        <f>TRUNC(F74 * H74, 2)</f>
        <v>60905.69</v>
      </c>
    </row>
    <row r="75" spans="1:9" x14ac:dyDescent="0.25">
      <c r="A75" s="11" t="s">
        <v>195</v>
      </c>
      <c r="B75" s="11"/>
      <c r="C75" s="11"/>
      <c r="D75" s="11" t="s">
        <v>196</v>
      </c>
      <c r="E75" s="11"/>
      <c r="F75" s="12"/>
      <c r="G75" s="11"/>
      <c r="H75" s="11"/>
      <c r="I75" s="13">
        <v>115513.97</v>
      </c>
    </row>
    <row r="76" spans="1:9" ht="39.6" x14ac:dyDescent="0.25">
      <c r="A76" s="14" t="s">
        <v>197</v>
      </c>
      <c r="B76" s="15" t="s">
        <v>198</v>
      </c>
      <c r="C76" s="14" t="s">
        <v>20</v>
      </c>
      <c r="D76" s="14" t="s">
        <v>199</v>
      </c>
      <c r="E76" s="16" t="s">
        <v>22</v>
      </c>
      <c r="F76" s="15">
        <v>128.63</v>
      </c>
      <c r="G76" s="17">
        <v>303.98</v>
      </c>
      <c r="H76" s="17">
        <f>TRUNC(G76 * (1 + 28.35 / 100), 2)</f>
        <v>390.15</v>
      </c>
      <c r="I76" s="17">
        <f>TRUNC(F76 * H76, 2)</f>
        <v>50184.99</v>
      </c>
    </row>
    <row r="77" spans="1:9" ht="66" x14ac:dyDescent="0.25">
      <c r="A77" s="14" t="s">
        <v>200</v>
      </c>
      <c r="B77" s="15" t="s">
        <v>201</v>
      </c>
      <c r="C77" s="14" t="s">
        <v>202</v>
      </c>
      <c r="D77" s="14" t="s">
        <v>203</v>
      </c>
      <c r="E77" s="16" t="s">
        <v>204</v>
      </c>
      <c r="F77" s="15">
        <v>1</v>
      </c>
      <c r="G77" s="17">
        <v>48011.74</v>
      </c>
      <c r="H77" s="17">
        <f>TRUNC(G77 * (1 + 28.35 / 100), 2)</f>
        <v>61623.06</v>
      </c>
      <c r="I77" s="17">
        <f>TRUNC(F77 * H77, 2)</f>
        <v>61623.06</v>
      </c>
    </row>
    <row r="78" spans="1:9" ht="39.6" x14ac:dyDescent="0.25">
      <c r="A78" s="14" t="s">
        <v>205</v>
      </c>
      <c r="B78" s="15" t="s">
        <v>206</v>
      </c>
      <c r="C78" s="14" t="s">
        <v>20</v>
      </c>
      <c r="D78" s="14" t="s">
        <v>207</v>
      </c>
      <c r="E78" s="16" t="s">
        <v>22</v>
      </c>
      <c r="F78" s="15">
        <v>4</v>
      </c>
      <c r="G78" s="17">
        <v>721.84</v>
      </c>
      <c r="H78" s="17">
        <f>TRUNC(G78 * (1 + 28.35 / 100), 2)</f>
        <v>926.48</v>
      </c>
      <c r="I78" s="17">
        <f>TRUNC(F78 * H78, 2)</f>
        <v>3705.92</v>
      </c>
    </row>
    <row r="79" spans="1:9" x14ac:dyDescent="0.25">
      <c r="A79" s="11" t="s">
        <v>208</v>
      </c>
      <c r="B79" s="11"/>
      <c r="C79" s="11"/>
      <c r="D79" s="11" t="s">
        <v>209</v>
      </c>
      <c r="E79" s="11"/>
      <c r="F79" s="12"/>
      <c r="G79" s="11"/>
      <c r="H79" s="11"/>
      <c r="I79" s="13">
        <v>138162.92000000001</v>
      </c>
    </row>
    <row r="80" spans="1:9" ht="52.8" x14ac:dyDescent="0.25">
      <c r="A80" s="14" t="s">
        <v>210</v>
      </c>
      <c r="B80" s="15" t="s">
        <v>211</v>
      </c>
      <c r="C80" s="14" t="s">
        <v>39</v>
      </c>
      <c r="D80" s="14" t="s">
        <v>212</v>
      </c>
      <c r="E80" s="16" t="s">
        <v>22</v>
      </c>
      <c r="F80" s="15">
        <v>717.86</v>
      </c>
      <c r="G80" s="17">
        <v>52.87</v>
      </c>
      <c r="H80" s="17">
        <f>TRUNC(G80 * (1 + 28.35 / 100), 2)</f>
        <v>67.849999999999994</v>
      </c>
      <c r="I80" s="17">
        <f>TRUNC(F80 * H80, 2)</f>
        <v>48706.8</v>
      </c>
    </row>
    <row r="81" spans="1:9" ht="39.6" x14ac:dyDescent="0.25">
      <c r="A81" s="14" t="s">
        <v>213</v>
      </c>
      <c r="B81" s="15" t="s">
        <v>214</v>
      </c>
      <c r="C81" s="14" t="s">
        <v>39</v>
      </c>
      <c r="D81" s="14" t="s">
        <v>215</v>
      </c>
      <c r="E81" s="16" t="s">
        <v>22</v>
      </c>
      <c r="F81" s="15">
        <v>89.26</v>
      </c>
      <c r="G81" s="17">
        <v>47.92</v>
      </c>
      <c r="H81" s="17">
        <f>TRUNC(G81 * (1 + 28.35 / 100), 2)</f>
        <v>61.5</v>
      </c>
      <c r="I81" s="17">
        <f>TRUNC(F81 * H81, 2)</f>
        <v>5489.49</v>
      </c>
    </row>
    <row r="82" spans="1:9" ht="66" x14ac:dyDescent="0.25">
      <c r="A82" s="14" t="s">
        <v>216</v>
      </c>
      <c r="B82" s="15" t="s">
        <v>217</v>
      </c>
      <c r="C82" s="14" t="s">
        <v>39</v>
      </c>
      <c r="D82" s="14" t="s">
        <v>218</v>
      </c>
      <c r="E82" s="16" t="s">
        <v>22</v>
      </c>
      <c r="F82" s="15">
        <v>610.76</v>
      </c>
      <c r="G82" s="17">
        <v>94.72</v>
      </c>
      <c r="H82" s="17">
        <f>TRUNC(G82 * (1 + 28.35 / 100), 2)</f>
        <v>121.57</v>
      </c>
      <c r="I82" s="17">
        <f>TRUNC(F82 * H82, 2)</f>
        <v>74250.09</v>
      </c>
    </row>
    <row r="83" spans="1:9" ht="39.6" x14ac:dyDescent="0.25">
      <c r="A83" s="14" t="s">
        <v>219</v>
      </c>
      <c r="B83" s="15" t="s">
        <v>220</v>
      </c>
      <c r="C83" s="14" t="s">
        <v>39</v>
      </c>
      <c r="D83" s="14" t="s">
        <v>221</v>
      </c>
      <c r="E83" s="16" t="s">
        <v>58</v>
      </c>
      <c r="F83" s="15">
        <v>9.3000000000000007</v>
      </c>
      <c r="G83" s="17">
        <v>814.02</v>
      </c>
      <c r="H83" s="17">
        <f>TRUNC(G83 * (1 + 28.35 / 100), 2)</f>
        <v>1044.79</v>
      </c>
      <c r="I83" s="17">
        <f>TRUNC(F83 * H83, 2)</f>
        <v>9716.5400000000009</v>
      </c>
    </row>
    <row r="84" spans="1:9" x14ac:dyDescent="0.25">
      <c r="A84" s="11" t="s">
        <v>222</v>
      </c>
      <c r="B84" s="11"/>
      <c r="C84" s="11"/>
      <c r="D84" s="11" t="s">
        <v>223</v>
      </c>
      <c r="E84" s="11"/>
      <c r="F84" s="12"/>
      <c r="G84" s="11"/>
      <c r="H84" s="11"/>
      <c r="I84" s="13">
        <v>90998.27</v>
      </c>
    </row>
    <row r="85" spans="1:9" x14ac:dyDescent="0.25">
      <c r="A85" s="14" t="s">
        <v>224</v>
      </c>
      <c r="B85" s="15" t="s">
        <v>225</v>
      </c>
      <c r="C85" s="14" t="s">
        <v>20</v>
      </c>
      <c r="D85" s="14" t="s">
        <v>226</v>
      </c>
      <c r="E85" s="16" t="s">
        <v>22</v>
      </c>
      <c r="F85" s="15">
        <v>62.29</v>
      </c>
      <c r="G85" s="17">
        <v>505.82</v>
      </c>
      <c r="H85" s="17">
        <f t="shared" ref="H85:H90" si="8">TRUNC(G85 * (1 + 28.35 / 100), 2)</f>
        <v>649.21</v>
      </c>
      <c r="I85" s="17">
        <f t="shared" ref="I85:I90" si="9">TRUNC(F85 * H85, 2)</f>
        <v>40439.29</v>
      </c>
    </row>
    <row r="86" spans="1:9" x14ac:dyDescent="0.25">
      <c r="A86" s="14" t="s">
        <v>227</v>
      </c>
      <c r="B86" s="15" t="s">
        <v>228</v>
      </c>
      <c r="C86" s="14" t="s">
        <v>20</v>
      </c>
      <c r="D86" s="14" t="s">
        <v>229</v>
      </c>
      <c r="E86" s="16" t="s">
        <v>22</v>
      </c>
      <c r="F86" s="15">
        <v>62.29</v>
      </c>
      <c r="G86" s="17">
        <v>163.35</v>
      </c>
      <c r="H86" s="17">
        <f t="shared" si="8"/>
        <v>209.65</v>
      </c>
      <c r="I86" s="17">
        <f t="shared" si="9"/>
        <v>13059.09</v>
      </c>
    </row>
    <row r="87" spans="1:9" ht="52.8" x14ac:dyDescent="0.25">
      <c r="A87" s="14" t="s">
        <v>230</v>
      </c>
      <c r="B87" s="15" t="s">
        <v>231</v>
      </c>
      <c r="C87" s="14" t="s">
        <v>39</v>
      </c>
      <c r="D87" s="14" t="s">
        <v>232</v>
      </c>
      <c r="E87" s="16" t="s">
        <v>33</v>
      </c>
      <c r="F87" s="15">
        <v>23</v>
      </c>
      <c r="G87" s="17">
        <v>855.73</v>
      </c>
      <c r="H87" s="17">
        <f t="shared" si="8"/>
        <v>1098.32</v>
      </c>
      <c r="I87" s="17">
        <f t="shared" si="9"/>
        <v>25261.360000000001</v>
      </c>
    </row>
    <row r="88" spans="1:9" ht="39.6" x14ac:dyDescent="0.25">
      <c r="A88" s="14" t="s">
        <v>233</v>
      </c>
      <c r="B88" s="15" t="s">
        <v>234</v>
      </c>
      <c r="C88" s="14" t="s">
        <v>39</v>
      </c>
      <c r="D88" s="14" t="s">
        <v>235</v>
      </c>
      <c r="E88" s="16" t="s">
        <v>22</v>
      </c>
      <c r="F88" s="15">
        <v>10.64</v>
      </c>
      <c r="G88" s="17">
        <v>419.03</v>
      </c>
      <c r="H88" s="17">
        <f t="shared" si="8"/>
        <v>537.82000000000005</v>
      </c>
      <c r="I88" s="17">
        <f t="shared" si="9"/>
        <v>5722.4</v>
      </c>
    </row>
    <row r="89" spans="1:9" ht="39.6" x14ac:dyDescent="0.25">
      <c r="A89" s="14" t="s">
        <v>236</v>
      </c>
      <c r="B89" s="15" t="s">
        <v>237</v>
      </c>
      <c r="C89" s="14" t="s">
        <v>39</v>
      </c>
      <c r="D89" s="14" t="s">
        <v>238</v>
      </c>
      <c r="E89" s="16" t="s">
        <v>33</v>
      </c>
      <c r="F89" s="15">
        <v>23</v>
      </c>
      <c r="G89" s="17">
        <v>187.94</v>
      </c>
      <c r="H89" s="17">
        <f t="shared" si="8"/>
        <v>241.22</v>
      </c>
      <c r="I89" s="17">
        <f t="shared" si="9"/>
        <v>5548.06</v>
      </c>
    </row>
    <row r="90" spans="1:9" ht="39.6" x14ac:dyDescent="0.25">
      <c r="A90" s="14" t="s">
        <v>236</v>
      </c>
      <c r="B90" s="15" t="s">
        <v>234</v>
      </c>
      <c r="C90" s="14" t="s">
        <v>39</v>
      </c>
      <c r="D90" s="14" t="s">
        <v>239</v>
      </c>
      <c r="E90" s="16" t="s">
        <v>22</v>
      </c>
      <c r="F90" s="15">
        <v>1.8</v>
      </c>
      <c r="G90" s="17">
        <v>419.03</v>
      </c>
      <c r="H90" s="17">
        <f t="shared" si="8"/>
        <v>537.82000000000005</v>
      </c>
      <c r="I90" s="17">
        <f t="shared" si="9"/>
        <v>968.07</v>
      </c>
    </row>
    <row r="91" spans="1:9" x14ac:dyDescent="0.25">
      <c r="A91" s="11" t="s">
        <v>240</v>
      </c>
      <c r="B91" s="11"/>
      <c r="C91" s="11"/>
      <c r="D91" s="11" t="s">
        <v>241</v>
      </c>
      <c r="E91" s="11"/>
      <c r="F91" s="12"/>
      <c r="G91" s="11"/>
      <c r="H91" s="11"/>
      <c r="I91" s="13">
        <v>324103.77</v>
      </c>
    </row>
    <row r="92" spans="1:9" x14ac:dyDescent="0.25">
      <c r="A92" s="11" t="s">
        <v>242</v>
      </c>
      <c r="B92" s="11"/>
      <c r="C92" s="11"/>
      <c r="D92" s="11" t="s">
        <v>243</v>
      </c>
      <c r="E92" s="11"/>
      <c r="F92" s="12"/>
      <c r="G92" s="11"/>
      <c r="H92" s="11"/>
      <c r="I92" s="13">
        <v>324103.77</v>
      </c>
    </row>
    <row r="93" spans="1:9" ht="52.8" x14ac:dyDescent="0.25">
      <c r="A93" s="14" t="s">
        <v>244</v>
      </c>
      <c r="B93" s="15" t="s">
        <v>245</v>
      </c>
      <c r="C93" s="14" t="s">
        <v>39</v>
      </c>
      <c r="D93" s="14" t="s">
        <v>246</v>
      </c>
      <c r="E93" s="16" t="s">
        <v>79</v>
      </c>
      <c r="F93" s="15">
        <v>6802.5</v>
      </c>
      <c r="G93" s="17">
        <v>14.22</v>
      </c>
      <c r="H93" s="17">
        <f t="shared" ref="H93:H101" si="10">TRUNC(G93 * (1 + 28.35 / 100), 2)</f>
        <v>18.25</v>
      </c>
      <c r="I93" s="17">
        <f t="shared" ref="I93:I101" si="11">TRUNC(F93 * H93, 2)</f>
        <v>124145.62</v>
      </c>
    </row>
    <row r="94" spans="1:9" ht="26.4" x14ac:dyDescent="0.25">
      <c r="A94" s="14" t="s">
        <v>247</v>
      </c>
      <c r="B94" s="15" t="s">
        <v>248</v>
      </c>
      <c r="C94" s="14" t="s">
        <v>39</v>
      </c>
      <c r="D94" s="14" t="s">
        <v>249</v>
      </c>
      <c r="E94" s="16" t="s">
        <v>22</v>
      </c>
      <c r="F94" s="15">
        <v>603.58000000000004</v>
      </c>
      <c r="G94" s="17">
        <v>193.23</v>
      </c>
      <c r="H94" s="17">
        <f t="shared" si="10"/>
        <v>248.01</v>
      </c>
      <c r="I94" s="17">
        <f t="shared" si="11"/>
        <v>149693.87</v>
      </c>
    </row>
    <row r="95" spans="1:9" ht="26.4" x14ac:dyDescent="0.25">
      <c r="A95" s="14" t="s">
        <v>250</v>
      </c>
      <c r="B95" s="15" t="s">
        <v>251</v>
      </c>
      <c r="C95" s="14" t="s">
        <v>252</v>
      </c>
      <c r="D95" s="14" t="s">
        <v>253</v>
      </c>
      <c r="E95" s="16" t="s">
        <v>22</v>
      </c>
      <c r="F95" s="15">
        <v>32.979999999999997</v>
      </c>
      <c r="G95" s="17">
        <v>265.70999999999998</v>
      </c>
      <c r="H95" s="17">
        <f t="shared" si="10"/>
        <v>341.03</v>
      </c>
      <c r="I95" s="17">
        <f t="shared" si="11"/>
        <v>11247.16</v>
      </c>
    </row>
    <row r="96" spans="1:9" ht="39.6" x14ac:dyDescent="0.25">
      <c r="A96" s="14" t="s">
        <v>254</v>
      </c>
      <c r="B96" s="15" t="s">
        <v>255</v>
      </c>
      <c r="C96" s="14" t="s">
        <v>39</v>
      </c>
      <c r="D96" s="14" t="s">
        <v>256</v>
      </c>
      <c r="E96" s="16" t="s">
        <v>166</v>
      </c>
      <c r="F96" s="15">
        <v>90.49</v>
      </c>
      <c r="G96" s="17">
        <v>60.64</v>
      </c>
      <c r="H96" s="17">
        <f t="shared" si="10"/>
        <v>77.83</v>
      </c>
      <c r="I96" s="17">
        <f t="shared" si="11"/>
        <v>7042.83</v>
      </c>
    </row>
    <row r="97" spans="1:9" x14ac:dyDescent="0.25">
      <c r="A97" s="14" t="s">
        <v>254</v>
      </c>
      <c r="B97" s="15" t="s">
        <v>257</v>
      </c>
      <c r="C97" s="14" t="s">
        <v>31</v>
      </c>
      <c r="D97" s="14" t="s">
        <v>258</v>
      </c>
      <c r="E97" s="16" t="s">
        <v>166</v>
      </c>
      <c r="F97" s="15">
        <v>17.5</v>
      </c>
      <c r="G97" s="17">
        <v>15.39</v>
      </c>
      <c r="H97" s="17">
        <f t="shared" si="10"/>
        <v>19.75</v>
      </c>
      <c r="I97" s="17">
        <f t="shared" si="11"/>
        <v>345.62</v>
      </c>
    </row>
    <row r="98" spans="1:9" ht="26.4" x14ac:dyDescent="0.25">
      <c r="A98" s="14" t="s">
        <v>254</v>
      </c>
      <c r="B98" s="15" t="s">
        <v>259</v>
      </c>
      <c r="C98" s="14" t="s">
        <v>39</v>
      </c>
      <c r="D98" s="14" t="s">
        <v>260</v>
      </c>
      <c r="E98" s="16" t="s">
        <v>22</v>
      </c>
      <c r="F98" s="15">
        <v>32.799999999999997</v>
      </c>
      <c r="G98" s="17">
        <v>68.47</v>
      </c>
      <c r="H98" s="17">
        <f t="shared" si="10"/>
        <v>87.88</v>
      </c>
      <c r="I98" s="17">
        <f t="shared" si="11"/>
        <v>2882.46</v>
      </c>
    </row>
    <row r="99" spans="1:9" ht="26.4" x14ac:dyDescent="0.25">
      <c r="A99" s="14" t="s">
        <v>254</v>
      </c>
      <c r="B99" s="15" t="s">
        <v>261</v>
      </c>
      <c r="C99" s="14" t="s">
        <v>20</v>
      </c>
      <c r="D99" s="14" t="s">
        <v>262</v>
      </c>
      <c r="E99" s="16" t="s">
        <v>22</v>
      </c>
      <c r="F99" s="15">
        <v>146.85</v>
      </c>
      <c r="G99" s="17">
        <v>110.19</v>
      </c>
      <c r="H99" s="17">
        <f t="shared" si="10"/>
        <v>141.41999999999999</v>
      </c>
      <c r="I99" s="17">
        <f t="shared" si="11"/>
        <v>20767.52</v>
      </c>
    </row>
    <row r="100" spans="1:9" ht="26.4" x14ac:dyDescent="0.25">
      <c r="A100" s="14" t="s">
        <v>263</v>
      </c>
      <c r="B100" s="15" t="s">
        <v>264</v>
      </c>
      <c r="C100" s="14" t="s">
        <v>39</v>
      </c>
      <c r="D100" s="14" t="s">
        <v>265</v>
      </c>
      <c r="E100" s="16" t="s">
        <v>166</v>
      </c>
      <c r="F100" s="15">
        <v>100.14</v>
      </c>
      <c r="G100" s="17">
        <v>49.25</v>
      </c>
      <c r="H100" s="17">
        <f t="shared" si="10"/>
        <v>63.21</v>
      </c>
      <c r="I100" s="17">
        <f t="shared" si="11"/>
        <v>6329.84</v>
      </c>
    </row>
    <row r="101" spans="1:9" ht="39.6" x14ac:dyDescent="0.25">
      <c r="A101" s="14" t="s">
        <v>266</v>
      </c>
      <c r="B101" s="15" t="s">
        <v>267</v>
      </c>
      <c r="C101" s="14" t="s">
        <v>39</v>
      </c>
      <c r="D101" s="14" t="s">
        <v>268</v>
      </c>
      <c r="E101" s="16" t="s">
        <v>166</v>
      </c>
      <c r="F101" s="15">
        <v>49</v>
      </c>
      <c r="G101" s="17">
        <v>26.22</v>
      </c>
      <c r="H101" s="17">
        <f t="shared" si="10"/>
        <v>33.65</v>
      </c>
      <c r="I101" s="17">
        <f t="shared" si="11"/>
        <v>1648.85</v>
      </c>
    </row>
    <row r="102" spans="1:9" x14ac:dyDescent="0.25">
      <c r="A102" s="11" t="s">
        <v>269</v>
      </c>
      <c r="B102" s="11"/>
      <c r="C102" s="11"/>
      <c r="D102" s="11" t="s">
        <v>270</v>
      </c>
      <c r="E102" s="11"/>
      <c r="F102" s="12"/>
      <c r="G102" s="11"/>
      <c r="H102" s="11"/>
      <c r="I102" s="13">
        <v>56083.75</v>
      </c>
    </row>
    <row r="103" spans="1:9" ht="39.6" x14ac:dyDescent="0.25">
      <c r="A103" s="14" t="s">
        <v>271</v>
      </c>
      <c r="B103" s="15" t="s">
        <v>272</v>
      </c>
      <c r="C103" s="14" t="s">
        <v>20</v>
      </c>
      <c r="D103" s="14" t="s">
        <v>273</v>
      </c>
      <c r="E103" s="16" t="s">
        <v>204</v>
      </c>
      <c r="F103" s="15">
        <v>12</v>
      </c>
      <c r="G103" s="17">
        <v>1157.08</v>
      </c>
      <c r="H103" s="17">
        <f t="shared" ref="H103:H114" si="12">TRUNC(G103 * (1 + 28.35 / 100), 2)</f>
        <v>1485.11</v>
      </c>
      <c r="I103" s="17">
        <f t="shared" ref="I103:I114" si="13">TRUNC(F103 * H103, 2)</f>
        <v>17821.32</v>
      </c>
    </row>
    <row r="104" spans="1:9" ht="26.4" x14ac:dyDescent="0.25">
      <c r="A104" s="14" t="s">
        <v>274</v>
      </c>
      <c r="B104" s="15" t="s">
        <v>275</v>
      </c>
      <c r="C104" s="14" t="s">
        <v>39</v>
      </c>
      <c r="D104" s="14" t="s">
        <v>276</v>
      </c>
      <c r="E104" s="16" t="s">
        <v>33</v>
      </c>
      <c r="F104" s="15">
        <v>11</v>
      </c>
      <c r="G104" s="17">
        <v>103.84</v>
      </c>
      <c r="H104" s="17">
        <f t="shared" si="12"/>
        <v>133.27000000000001</v>
      </c>
      <c r="I104" s="17">
        <f t="shared" si="13"/>
        <v>1465.97</v>
      </c>
    </row>
    <row r="105" spans="1:9" ht="39.6" x14ac:dyDescent="0.25">
      <c r="A105" s="14" t="s">
        <v>274</v>
      </c>
      <c r="B105" s="15" t="s">
        <v>277</v>
      </c>
      <c r="C105" s="14" t="s">
        <v>39</v>
      </c>
      <c r="D105" s="14" t="s">
        <v>278</v>
      </c>
      <c r="E105" s="16" t="s">
        <v>33</v>
      </c>
      <c r="F105" s="15">
        <v>2</v>
      </c>
      <c r="G105" s="17">
        <v>535.34</v>
      </c>
      <c r="H105" s="17">
        <f t="shared" si="12"/>
        <v>687.1</v>
      </c>
      <c r="I105" s="17">
        <f t="shared" si="13"/>
        <v>1374.2</v>
      </c>
    </row>
    <row r="106" spans="1:9" ht="26.4" x14ac:dyDescent="0.25">
      <c r="A106" s="14" t="s">
        <v>279</v>
      </c>
      <c r="B106" s="15" t="s">
        <v>280</v>
      </c>
      <c r="C106" s="14" t="s">
        <v>39</v>
      </c>
      <c r="D106" s="14" t="s">
        <v>281</v>
      </c>
      <c r="E106" s="16" t="s">
        <v>33</v>
      </c>
      <c r="F106" s="15">
        <v>14</v>
      </c>
      <c r="G106" s="17">
        <v>78.28</v>
      </c>
      <c r="H106" s="17">
        <f t="shared" si="12"/>
        <v>100.47</v>
      </c>
      <c r="I106" s="17">
        <f t="shared" si="13"/>
        <v>1406.58</v>
      </c>
    </row>
    <row r="107" spans="1:9" ht="26.4" x14ac:dyDescent="0.25">
      <c r="A107" s="14" t="s">
        <v>282</v>
      </c>
      <c r="B107" s="15" t="s">
        <v>283</v>
      </c>
      <c r="C107" s="14" t="s">
        <v>39</v>
      </c>
      <c r="D107" s="14" t="s">
        <v>284</v>
      </c>
      <c r="E107" s="16" t="s">
        <v>33</v>
      </c>
      <c r="F107" s="15">
        <v>14</v>
      </c>
      <c r="G107" s="17">
        <v>31.36</v>
      </c>
      <c r="H107" s="17">
        <f t="shared" si="12"/>
        <v>40.25</v>
      </c>
      <c r="I107" s="17">
        <f t="shared" si="13"/>
        <v>563.5</v>
      </c>
    </row>
    <row r="108" spans="1:9" ht="39.6" x14ac:dyDescent="0.25">
      <c r="A108" s="14" t="s">
        <v>282</v>
      </c>
      <c r="B108" s="15" t="s">
        <v>285</v>
      </c>
      <c r="C108" s="14" t="s">
        <v>39</v>
      </c>
      <c r="D108" s="14" t="s">
        <v>286</v>
      </c>
      <c r="E108" s="16" t="s">
        <v>33</v>
      </c>
      <c r="F108" s="15">
        <v>7</v>
      </c>
      <c r="G108" s="17">
        <v>91.6</v>
      </c>
      <c r="H108" s="17">
        <f t="shared" si="12"/>
        <v>117.56</v>
      </c>
      <c r="I108" s="17">
        <f t="shared" si="13"/>
        <v>822.92</v>
      </c>
    </row>
    <row r="109" spans="1:9" ht="26.4" x14ac:dyDescent="0.25">
      <c r="A109" s="14" t="s">
        <v>287</v>
      </c>
      <c r="B109" s="15" t="s">
        <v>288</v>
      </c>
      <c r="C109" s="14" t="s">
        <v>20</v>
      </c>
      <c r="D109" s="14" t="s">
        <v>289</v>
      </c>
      <c r="E109" s="16" t="s">
        <v>204</v>
      </c>
      <c r="F109" s="15">
        <v>15</v>
      </c>
      <c r="G109" s="17">
        <v>484.45</v>
      </c>
      <c r="H109" s="17">
        <f t="shared" si="12"/>
        <v>621.79</v>
      </c>
      <c r="I109" s="17">
        <f t="shared" si="13"/>
        <v>9326.85</v>
      </c>
    </row>
    <row r="110" spans="1:9" x14ac:dyDescent="0.25">
      <c r="A110" s="14" t="s">
        <v>290</v>
      </c>
      <c r="B110" s="15" t="s">
        <v>291</v>
      </c>
      <c r="C110" s="14" t="s">
        <v>20</v>
      </c>
      <c r="D110" s="14" t="s">
        <v>292</v>
      </c>
      <c r="E110" s="16" t="s">
        <v>22</v>
      </c>
      <c r="F110" s="15">
        <v>22.08</v>
      </c>
      <c r="G110" s="17">
        <v>558.72</v>
      </c>
      <c r="H110" s="17">
        <f t="shared" si="12"/>
        <v>717.11</v>
      </c>
      <c r="I110" s="17">
        <f t="shared" si="13"/>
        <v>15833.78</v>
      </c>
    </row>
    <row r="111" spans="1:9" ht="39.6" x14ac:dyDescent="0.25">
      <c r="A111" s="14" t="s">
        <v>293</v>
      </c>
      <c r="B111" s="15" t="s">
        <v>294</v>
      </c>
      <c r="C111" s="14" t="s">
        <v>20</v>
      </c>
      <c r="D111" s="14" t="s">
        <v>295</v>
      </c>
      <c r="E111" s="16" t="s">
        <v>204</v>
      </c>
      <c r="F111" s="15">
        <v>1</v>
      </c>
      <c r="G111" s="17">
        <v>561.74</v>
      </c>
      <c r="H111" s="17">
        <f t="shared" si="12"/>
        <v>720.99</v>
      </c>
      <c r="I111" s="17">
        <f t="shared" si="13"/>
        <v>720.99</v>
      </c>
    </row>
    <row r="112" spans="1:9" ht="26.4" x14ac:dyDescent="0.25">
      <c r="A112" s="14" t="s">
        <v>296</v>
      </c>
      <c r="B112" s="15" t="s">
        <v>297</v>
      </c>
      <c r="C112" s="14" t="s">
        <v>39</v>
      </c>
      <c r="D112" s="14" t="s">
        <v>298</v>
      </c>
      <c r="E112" s="16" t="s">
        <v>33</v>
      </c>
      <c r="F112" s="15">
        <v>7</v>
      </c>
      <c r="G112" s="17">
        <v>187.8</v>
      </c>
      <c r="H112" s="17">
        <f t="shared" si="12"/>
        <v>241.04</v>
      </c>
      <c r="I112" s="17">
        <f t="shared" si="13"/>
        <v>1687.28</v>
      </c>
    </row>
    <row r="113" spans="1:9" ht="26.4" x14ac:dyDescent="0.25">
      <c r="A113" s="14" t="s">
        <v>299</v>
      </c>
      <c r="B113" s="15" t="s">
        <v>300</v>
      </c>
      <c r="C113" s="14" t="s">
        <v>20</v>
      </c>
      <c r="D113" s="14" t="s">
        <v>301</v>
      </c>
      <c r="E113" s="16" t="s">
        <v>204</v>
      </c>
      <c r="F113" s="15">
        <v>4</v>
      </c>
      <c r="G113" s="17">
        <v>781.42</v>
      </c>
      <c r="H113" s="17">
        <f t="shared" si="12"/>
        <v>1002.95</v>
      </c>
      <c r="I113" s="17">
        <f t="shared" si="13"/>
        <v>4011.8</v>
      </c>
    </row>
    <row r="114" spans="1:9" ht="26.4" x14ac:dyDescent="0.25">
      <c r="A114" s="14" t="s">
        <v>302</v>
      </c>
      <c r="B114" s="15" t="s">
        <v>303</v>
      </c>
      <c r="C114" s="14" t="s">
        <v>39</v>
      </c>
      <c r="D114" s="14" t="s">
        <v>304</v>
      </c>
      <c r="E114" s="16" t="s">
        <v>33</v>
      </c>
      <c r="F114" s="15">
        <v>12</v>
      </c>
      <c r="G114" s="17">
        <v>68.08</v>
      </c>
      <c r="H114" s="17">
        <f t="shared" si="12"/>
        <v>87.38</v>
      </c>
      <c r="I114" s="17">
        <f t="shared" si="13"/>
        <v>1048.56</v>
      </c>
    </row>
    <row r="115" spans="1:9" x14ac:dyDescent="0.25">
      <c r="A115" s="11" t="s">
        <v>305</v>
      </c>
      <c r="B115" s="11"/>
      <c r="C115" s="11"/>
      <c r="D115" s="11" t="s">
        <v>306</v>
      </c>
      <c r="E115" s="11"/>
      <c r="F115" s="12"/>
      <c r="G115" s="11"/>
      <c r="H115" s="11"/>
      <c r="I115" s="13">
        <v>120885</v>
      </c>
    </row>
    <row r="116" spans="1:9" x14ac:dyDescent="0.25">
      <c r="A116" s="11" t="s">
        <v>307</v>
      </c>
      <c r="B116" s="11"/>
      <c r="C116" s="11"/>
      <c r="D116" s="11" t="s">
        <v>308</v>
      </c>
      <c r="E116" s="11"/>
      <c r="F116" s="12"/>
      <c r="G116" s="11"/>
      <c r="H116" s="11"/>
      <c r="I116" s="13">
        <v>11355.93</v>
      </c>
    </row>
    <row r="117" spans="1:9" ht="39.6" x14ac:dyDescent="0.25">
      <c r="A117" s="14" t="s">
        <v>309</v>
      </c>
      <c r="B117" s="15" t="s">
        <v>310</v>
      </c>
      <c r="C117" s="14" t="s">
        <v>39</v>
      </c>
      <c r="D117" s="14" t="s">
        <v>311</v>
      </c>
      <c r="E117" s="16" t="s">
        <v>33</v>
      </c>
      <c r="F117" s="15">
        <v>2</v>
      </c>
      <c r="G117" s="17">
        <v>534.66</v>
      </c>
      <c r="H117" s="17">
        <f>TRUNC(G117 * (1 + 28.35 / 100), 2)</f>
        <v>686.23</v>
      </c>
      <c r="I117" s="17">
        <f>TRUNC(F117 * H117, 2)</f>
        <v>1372.46</v>
      </c>
    </row>
    <row r="118" spans="1:9" x14ac:dyDescent="0.25">
      <c r="A118" s="14" t="s">
        <v>312</v>
      </c>
      <c r="B118" s="15" t="s">
        <v>313</v>
      </c>
      <c r="C118" s="14" t="s">
        <v>20</v>
      </c>
      <c r="D118" s="14" t="s">
        <v>314</v>
      </c>
      <c r="E118" s="16" t="s">
        <v>204</v>
      </c>
      <c r="F118" s="15">
        <v>1</v>
      </c>
      <c r="G118" s="17">
        <v>7778.32</v>
      </c>
      <c r="H118" s="17">
        <f>TRUNC(G118 * (1 + 28.35 / 100), 2)</f>
        <v>9983.4699999999993</v>
      </c>
      <c r="I118" s="17">
        <f>TRUNC(F118 * H118, 2)</f>
        <v>9983.4699999999993</v>
      </c>
    </row>
    <row r="119" spans="1:9" x14ac:dyDescent="0.25">
      <c r="A119" s="11" t="s">
        <v>315</v>
      </c>
      <c r="B119" s="11"/>
      <c r="C119" s="11"/>
      <c r="D119" s="11" t="s">
        <v>316</v>
      </c>
      <c r="E119" s="11"/>
      <c r="F119" s="12"/>
      <c r="G119" s="11"/>
      <c r="H119" s="11"/>
      <c r="I119" s="13">
        <v>2950.03</v>
      </c>
    </row>
    <row r="120" spans="1:9" ht="26.4" x14ac:dyDescent="0.25">
      <c r="A120" s="14" t="s">
        <v>317</v>
      </c>
      <c r="B120" s="15" t="s">
        <v>318</v>
      </c>
      <c r="C120" s="14" t="s">
        <v>39</v>
      </c>
      <c r="D120" s="14" t="s">
        <v>319</v>
      </c>
      <c r="E120" s="16" t="s">
        <v>33</v>
      </c>
      <c r="F120" s="15">
        <v>24</v>
      </c>
      <c r="G120" s="17">
        <v>11.18</v>
      </c>
      <c r="H120" s="17">
        <f t="shared" ref="H120:H128" si="14">TRUNC(G120 * (1 + 28.35 / 100), 2)</f>
        <v>14.34</v>
      </c>
      <c r="I120" s="17">
        <f t="shared" ref="I120:I128" si="15">TRUNC(F120 * H120, 2)</f>
        <v>344.16</v>
      </c>
    </row>
    <row r="121" spans="1:9" ht="26.4" x14ac:dyDescent="0.25">
      <c r="A121" s="14" t="s">
        <v>320</v>
      </c>
      <c r="B121" s="15" t="s">
        <v>321</v>
      </c>
      <c r="C121" s="14" t="s">
        <v>39</v>
      </c>
      <c r="D121" s="14" t="s">
        <v>322</v>
      </c>
      <c r="E121" s="16" t="s">
        <v>33</v>
      </c>
      <c r="F121" s="15">
        <v>9</v>
      </c>
      <c r="G121" s="17">
        <v>11.81</v>
      </c>
      <c r="H121" s="17">
        <f t="shared" si="14"/>
        <v>15.15</v>
      </c>
      <c r="I121" s="17">
        <f t="shared" si="15"/>
        <v>136.35</v>
      </c>
    </row>
    <row r="122" spans="1:9" ht="26.4" x14ac:dyDescent="0.25">
      <c r="A122" s="14" t="s">
        <v>323</v>
      </c>
      <c r="B122" s="15" t="s">
        <v>324</v>
      </c>
      <c r="C122" s="14" t="s">
        <v>39</v>
      </c>
      <c r="D122" s="14" t="s">
        <v>325</v>
      </c>
      <c r="E122" s="16" t="s">
        <v>33</v>
      </c>
      <c r="F122" s="15">
        <v>10</v>
      </c>
      <c r="G122" s="17">
        <v>13.05</v>
      </c>
      <c r="H122" s="17">
        <f t="shared" si="14"/>
        <v>16.739999999999998</v>
      </c>
      <c r="I122" s="17">
        <f t="shared" si="15"/>
        <v>167.4</v>
      </c>
    </row>
    <row r="123" spans="1:9" ht="26.4" x14ac:dyDescent="0.25">
      <c r="A123" s="14" t="s">
        <v>326</v>
      </c>
      <c r="B123" s="15" t="s">
        <v>327</v>
      </c>
      <c r="C123" s="14" t="s">
        <v>39</v>
      </c>
      <c r="D123" s="14" t="s">
        <v>328</v>
      </c>
      <c r="E123" s="16" t="s">
        <v>33</v>
      </c>
      <c r="F123" s="15">
        <v>1</v>
      </c>
      <c r="G123" s="17">
        <v>21.03</v>
      </c>
      <c r="H123" s="17">
        <f t="shared" si="14"/>
        <v>26.99</v>
      </c>
      <c r="I123" s="17">
        <f t="shared" si="15"/>
        <v>26.99</v>
      </c>
    </row>
    <row r="124" spans="1:9" ht="26.4" x14ac:dyDescent="0.25">
      <c r="A124" s="14" t="s">
        <v>329</v>
      </c>
      <c r="B124" s="15" t="s">
        <v>330</v>
      </c>
      <c r="C124" s="14" t="s">
        <v>20</v>
      </c>
      <c r="D124" s="14" t="s">
        <v>331</v>
      </c>
      <c r="E124" s="16" t="s">
        <v>204</v>
      </c>
      <c r="F124" s="15">
        <v>1</v>
      </c>
      <c r="G124" s="17">
        <v>48.48</v>
      </c>
      <c r="H124" s="17">
        <f t="shared" si="14"/>
        <v>62.22</v>
      </c>
      <c r="I124" s="17">
        <f t="shared" si="15"/>
        <v>62.22</v>
      </c>
    </row>
    <row r="125" spans="1:9" ht="26.4" x14ac:dyDescent="0.25">
      <c r="A125" s="14" t="s">
        <v>329</v>
      </c>
      <c r="B125" s="15" t="s">
        <v>332</v>
      </c>
      <c r="C125" s="14" t="s">
        <v>39</v>
      </c>
      <c r="D125" s="14" t="s">
        <v>333</v>
      </c>
      <c r="E125" s="16" t="s">
        <v>33</v>
      </c>
      <c r="F125" s="15">
        <v>1</v>
      </c>
      <c r="G125" s="17">
        <v>407.83</v>
      </c>
      <c r="H125" s="17">
        <f t="shared" si="14"/>
        <v>523.44000000000005</v>
      </c>
      <c r="I125" s="17">
        <f t="shared" si="15"/>
        <v>523.44000000000005</v>
      </c>
    </row>
    <row r="126" spans="1:9" ht="26.4" x14ac:dyDescent="0.25">
      <c r="A126" s="14" t="s">
        <v>334</v>
      </c>
      <c r="B126" s="15" t="s">
        <v>335</v>
      </c>
      <c r="C126" s="14" t="s">
        <v>20</v>
      </c>
      <c r="D126" s="14" t="s">
        <v>336</v>
      </c>
      <c r="E126" s="16" t="s">
        <v>204</v>
      </c>
      <c r="F126" s="15">
        <v>1</v>
      </c>
      <c r="G126" s="17">
        <v>110.16</v>
      </c>
      <c r="H126" s="17">
        <f t="shared" si="14"/>
        <v>141.38999999999999</v>
      </c>
      <c r="I126" s="17">
        <f t="shared" si="15"/>
        <v>141.38999999999999</v>
      </c>
    </row>
    <row r="127" spans="1:9" ht="26.4" x14ac:dyDescent="0.25">
      <c r="A127" s="14" t="s">
        <v>337</v>
      </c>
      <c r="B127" s="15" t="s">
        <v>338</v>
      </c>
      <c r="C127" s="14" t="s">
        <v>20</v>
      </c>
      <c r="D127" s="14" t="s">
        <v>339</v>
      </c>
      <c r="E127" s="16" t="s">
        <v>204</v>
      </c>
      <c r="F127" s="15">
        <v>1</v>
      </c>
      <c r="G127" s="17">
        <v>135.51</v>
      </c>
      <c r="H127" s="17">
        <f t="shared" si="14"/>
        <v>173.92</v>
      </c>
      <c r="I127" s="17">
        <f t="shared" si="15"/>
        <v>173.92</v>
      </c>
    </row>
    <row r="128" spans="1:9" ht="26.4" x14ac:dyDescent="0.25">
      <c r="A128" s="14" t="s">
        <v>340</v>
      </c>
      <c r="B128" s="15" t="s">
        <v>341</v>
      </c>
      <c r="C128" s="14" t="s">
        <v>31</v>
      </c>
      <c r="D128" s="14" t="s">
        <v>342</v>
      </c>
      <c r="E128" s="16" t="s">
        <v>33</v>
      </c>
      <c r="F128" s="15">
        <v>8</v>
      </c>
      <c r="G128" s="17">
        <v>133.83000000000001</v>
      </c>
      <c r="H128" s="17">
        <f t="shared" si="14"/>
        <v>171.77</v>
      </c>
      <c r="I128" s="17">
        <f t="shared" si="15"/>
        <v>1374.16</v>
      </c>
    </row>
    <row r="129" spans="1:9" x14ac:dyDescent="0.25">
      <c r="A129" s="11" t="s">
        <v>343</v>
      </c>
      <c r="B129" s="11"/>
      <c r="C129" s="11"/>
      <c r="D129" s="11" t="s">
        <v>344</v>
      </c>
      <c r="E129" s="11"/>
      <c r="F129" s="12"/>
      <c r="G129" s="11"/>
      <c r="H129" s="11"/>
      <c r="I129" s="13">
        <v>33339.629999999997</v>
      </c>
    </row>
    <row r="130" spans="1:9" ht="39.6" x14ac:dyDescent="0.25">
      <c r="A130" s="14" t="s">
        <v>345</v>
      </c>
      <c r="B130" s="15" t="s">
        <v>346</v>
      </c>
      <c r="C130" s="14" t="s">
        <v>39</v>
      </c>
      <c r="D130" s="14" t="s">
        <v>347</v>
      </c>
      <c r="E130" s="16" t="s">
        <v>166</v>
      </c>
      <c r="F130" s="15">
        <v>322.32</v>
      </c>
      <c r="G130" s="17">
        <v>20.58</v>
      </c>
      <c r="H130" s="17">
        <f t="shared" ref="H130:H137" si="16">TRUNC(G130 * (1 + 28.35 / 100), 2)</f>
        <v>26.41</v>
      </c>
      <c r="I130" s="17">
        <f t="shared" ref="I130:I137" si="17">TRUNC(F130 * H130, 2)</f>
        <v>8512.4699999999993</v>
      </c>
    </row>
    <row r="131" spans="1:9" ht="39.6" x14ac:dyDescent="0.25">
      <c r="A131" s="14" t="s">
        <v>348</v>
      </c>
      <c r="B131" s="15" t="s">
        <v>349</v>
      </c>
      <c r="C131" s="14" t="s">
        <v>39</v>
      </c>
      <c r="D131" s="14" t="s">
        <v>350</v>
      </c>
      <c r="E131" s="16" t="s">
        <v>166</v>
      </c>
      <c r="F131" s="15">
        <v>880.56</v>
      </c>
      <c r="G131" s="17">
        <v>18</v>
      </c>
      <c r="H131" s="17">
        <f t="shared" si="16"/>
        <v>23.1</v>
      </c>
      <c r="I131" s="17">
        <f t="shared" si="17"/>
        <v>20340.93</v>
      </c>
    </row>
    <row r="132" spans="1:9" ht="39.6" x14ac:dyDescent="0.25">
      <c r="A132" s="14" t="s">
        <v>351</v>
      </c>
      <c r="B132" s="15" t="s">
        <v>352</v>
      </c>
      <c r="C132" s="14" t="s">
        <v>39</v>
      </c>
      <c r="D132" s="14" t="s">
        <v>353</v>
      </c>
      <c r="E132" s="16" t="s">
        <v>166</v>
      </c>
      <c r="F132" s="15">
        <v>4.8</v>
      </c>
      <c r="G132" s="17">
        <v>17.14</v>
      </c>
      <c r="H132" s="17">
        <f t="shared" si="16"/>
        <v>21.99</v>
      </c>
      <c r="I132" s="17">
        <f t="shared" si="17"/>
        <v>105.55</v>
      </c>
    </row>
    <row r="133" spans="1:9" ht="39.6" x14ac:dyDescent="0.25">
      <c r="A133" s="14" t="s">
        <v>354</v>
      </c>
      <c r="B133" s="15" t="s">
        <v>355</v>
      </c>
      <c r="C133" s="14" t="s">
        <v>39</v>
      </c>
      <c r="D133" s="14" t="s">
        <v>356</v>
      </c>
      <c r="E133" s="16" t="s">
        <v>166</v>
      </c>
      <c r="F133" s="15">
        <v>2.4</v>
      </c>
      <c r="G133" s="17">
        <v>12.09</v>
      </c>
      <c r="H133" s="17">
        <f t="shared" si="16"/>
        <v>15.51</v>
      </c>
      <c r="I133" s="17">
        <f t="shared" si="17"/>
        <v>37.22</v>
      </c>
    </row>
    <row r="134" spans="1:9" x14ac:dyDescent="0.25">
      <c r="A134" s="14" t="s">
        <v>357</v>
      </c>
      <c r="B134" s="15" t="s">
        <v>358</v>
      </c>
      <c r="C134" s="14" t="s">
        <v>252</v>
      </c>
      <c r="D134" s="14" t="s">
        <v>359</v>
      </c>
      <c r="E134" s="16" t="s">
        <v>33</v>
      </c>
      <c r="F134" s="15">
        <v>7</v>
      </c>
      <c r="G134" s="17">
        <v>238.69</v>
      </c>
      <c r="H134" s="17">
        <f t="shared" si="16"/>
        <v>306.35000000000002</v>
      </c>
      <c r="I134" s="17">
        <f t="shared" si="17"/>
        <v>2144.4499999999998</v>
      </c>
    </row>
    <row r="135" spans="1:9" ht="39.6" x14ac:dyDescent="0.25">
      <c r="A135" s="14" t="s">
        <v>357</v>
      </c>
      <c r="B135" s="15" t="s">
        <v>360</v>
      </c>
      <c r="C135" s="14" t="s">
        <v>39</v>
      </c>
      <c r="D135" s="14" t="s">
        <v>361</v>
      </c>
      <c r="E135" s="16" t="s">
        <v>33</v>
      </c>
      <c r="F135" s="15">
        <v>1</v>
      </c>
      <c r="G135" s="17">
        <v>22.71</v>
      </c>
      <c r="H135" s="17">
        <f t="shared" si="16"/>
        <v>29.14</v>
      </c>
      <c r="I135" s="17">
        <f t="shared" si="17"/>
        <v>29.14</v>
      </c>
    </row>
    <row r="136" spans="1:9" x14ac:dyDescent="0.25">
      <c r="A136" s="14" t="s">
        <v>362</v>
      </c>
      <c r="B136" s="15" t="s">
        <v>363</v>
      </c>
      <c r="C136" s="14" t="s">
        <v>20</v>
      </c>
      <c r="D136" s="14" t="s">
        <v>364</v>
      </c>
      <c r="E136" s="16" t="s">
        <v>204</v>
      </c>
      <c r="F136" s="15">
        <v>108</v>
      </c>
      <c r="G136" s="17">
        <v>15.24</v>
      </c>
      <c r="H136" s="17">
        <f t="shared" si="16"/>
        <v>19.559999999999999</v>
      </c>
      <c r="I136" s="17">
        <f t="shared" si="17"/>
        <v>2112.48</v>
      </c>
    </row>
    <row r="137" spans="1:9" ht="39.6" x14ac:dyDescent="0.25">
      <c r="A137" s="14" t="s">
        <v>362</v>
      </c>
      <c r="B137" s="15" t="s">
        <v>365</v>
      </c>
      <c r="C137" s="14" t="s">
        <v>39</v>
      </c>
      <c r="D137" s="14" t="s">
        <v>366</v>
      </c>
      <c r="E137" s="16" t="s">
        <v>33</v>
      </c>
      <c r="F137" s="15">
        <v>3</v>
      </c>
      <c r="G137" s="17">
        <v>14.91</v>
      </c>
      <c r="H137" s="17">
        <f t="shared" si="16"/>
        <v>19.13</v>
      </c>
      <c r="I137" s="17">
        <f t="shared" si="17"/>
        <v>57.39</v>
      </c>
    </row>
    <row r="138" spans="1:9" x14ac:dyDescent="0.25">
      <c r="A138" s="11" t="s">
        <v>367</v>
      </c>
      <c r="B138" s="11"/>
      <c r="C138" s="11"/>
      <c r="D138" s="11" t="s">
        <v>368</v>
      </c>
      <c r="E138" s="11"/>
      <c r="F138" s="12"/>
      <c r="G138" s="11"/>
      <c r="H138" s="11"/>
      <c r="I138" s="13">
        <v>43509.81</v>
      </c>
    </row>
    <row r="139" spans="1:9" ht="39.6" x14ac:dyDescent="0.25">
      <c r="A139" s="14" t="s">
        <v>369</v>
      </c>
      <c r="B139" s="15" t="s">
        <v>370</v>
      </c>
      <c r="C139" s="14" t="s">
        <v>39</v>
      </c>
      <c r="D139" s="14" t="s">
        <v>371</v>
      </c>
      <c r="E139" s="16" t="s">
        <v>166</v>
      </c>
      <c r="F139" s="15">
        <v>471.12</v>
      </c>
      <c r="G139" s="17">
        <v>3.41</v>
      </c>
      <c r="H139" s="17">
        <f t="shared" ref="H139:H147" si="18">TRUNC(G139 * (1 + 28.35 / 100), 2)</f>
        <v>4.37</v>
      </c>
      <c r="I139" s="17">
        <f t="shared" ref="I139:I147" si="19">TRUNC(F139 * H139, 2)</f>
        <v>2058.79</v>
      </c>
    </row>
    <row r="140" spans="1:9" ht="26.4" x14ac:dyDescent="0.25">
      <c r="A140" s="14" t="s">
        <v>372</v>
      </c>
      <c r="B140" s="15" t="s">
        <v>373</v>
      </c>
      <c r="C140" s="14" t="s">
        <v>39</v>
      </c>
      <c r="D140" s="14" t="s">
        <v>374</v>
      </c>
      <c r="E140" s="16" t="s">
        <v>166</v>
      </c>
      <c r="F140" s="15">
        <v>449.16</v>
      </c>
      <c r="G140" s="17">
        <v>9.76</v>
      </c>
      <c r="H140" s="17">
        <f t="shared" si="18"/>
        <v>12.52</v>
      </c>
      <c r="I140" s="17">
        <f t="shared" si="19"/>
        <v>5623.48</v>
      </c>
    </row>
    <row r="141" spans="1:9" ht="26.4" x14ac:dyDescent="0.25">
      <c r="A141" s="14" t="s">
        <v>375</v>
      </c>
      <c r="B141" s="15" t="s">
        <v>376</v>
      </c>
      <c r="C141" s="14" t="s">
        <v>39</v>
      </c>
      <c r="D141" s="14" t="s">
        <v>377</v>
      </c>
      <c r="E141" s="16" t="s">
        <v>166</v>
      </c>
      <c r="F141" s="15">
        <v>533.70000000000005</v>
      </c>
      <c r="G141" s="17">
        <v>15.46</v>
      </c>
      <c r="H141" s="17">
        <f t="shared" si="18"/>
        <v>19.84</v>
      </c>
      <c r="I141" s="17">
        <f t="shared" si="19"/>
        <v>10588.6</v>
      </c>
    </row>
    <row r="142" spans="1:9" ht="39.6" x14ac:dyDescent="0.25">
      <c r="A142" s="14" t="s">
        <v>378</v>
      </c>
      <c r="B142" s="15" t="s">
        <v>379</v>
      </c>
      <c r="C142" s="14" t="s">
        <v>39</v>
      </c>
      <c r="D142" s="14" t="s">
        <v>380</v>
      </c>
      <c r="E142" s="16" t="s">
        <v>166</v>
      </c>
      <c r="F142" s="15">
        <v>835.6</v>
      </c>
      <c r="G142" s="17">
        <v>4.59</v>
      </c>
      <c r="H142" s="17">
        <f t="shared" si="18"/>
        <v>5.89</v>
      </c>
      <c r="I142" s="17">
        <f t="shared" si="19"/>
        <v>4921.68</v>
      </c>
    </row>
    <row r="143" spans="1:9" ht="39.6" x14ac:dyDescent="0.25">
      <c r="A143" s="14" t="s">
        <v>381</v>
      </c>
      <c r="B143" s="15" t="s">
        <v>382</v>
      </c>
      <c r="C143" s="14" t="s">
        <v>39</v>
      </c>
      <c r="D143" s="14" t="s">
        <v>383</v>
      </c>
      <c r="E143" s="16" t="s">
        <v>166</v>
      </c>
      <c r="F143" s="15">
        <v>2077.1999999999998</v>
      </c>
      <c r="G143" s="17">
        <v>6.74</v>
      </c>
      <c r="H143" s="17">
        <f t="shared" si="18"/>
        <v>8.65</v>
      </c>
      <c r="I143" s="17">
        <f t="shared" si="19"/>
        <v>17967.78</v>
      </c>
    </row>
    <row r="144" spans="1:9" ht="39.6" x14ac:dyDescent="0.25">
      <c r="A144" s="14" t="s">
        <v>384</v>
      </c>
      <c r="B144" s="15" t="s">
        <v>385</v>
      </c>
      <c r="C144" s="14" t="s">
        <v>39</v>
      </c>
      <c r="D144" s="14" t="s">
        <v>386</v>
      </c>
      <c r="E144" s="16" t="s">
        <v>166</v>
      </c>
      <c r="F144" s="15">
        <v>119.04</v>
      </c>
      <c r="G144" s="17">
        <v>9.5</v>
      </c>
      <c r="H144" s="17">
        <f t="shared" si="18"/>
        <v>12.19</v>
      </c>
      <c r="I144" s="17">
        <f t="shared" si="19"/>
        <v>1451.09</v>
      </c>
    </row>
    <row r="145" spans="1:9" ht="26.4" x14ac:dyDescent="0.25">
      <c r="A145" s="14" t="s">
        <v>387</v>
      </c>
      <c r="B145" s="15" t="s">
        <v>373</v>
      </c>
      <c r="C145" s="14" t="s">
        <v>39</v>
      </c>
      <c r="D145" s="14" t="s">
        <v>374</v>
      </c>
      <c r="E145" s="16" t="s">
        <v>166</v>
      </c>
      <c r="F145" s="15">
        <v>52.9</v>
      </c>
      <c r="G145" s="17">
        <v>9.76</v>
      </c>
      <c r="H145" s="17">
        <f t="shared" si="18"/>
        <v>12.52</v>
      </c>
      <c r="I145" s="17">
        <f t="shared" si="19"/>
        <v>662.3</v>
      </c>
    </row>
    <row r="146" spans="1:9" ht="39.6" x14ac:dyDescent="0.25">
      <c r="A146" s="14" t="s">
        <v>388</v>
      </c>
      <c r="B146" s="15" t="s">
        <v>389</v>
      </c>
      <c r="C146" s="14" t="s">
        <v>39</v>
      </c>
      <c r="D146" s="14" t="s">
        <v>390</v>
      </c>
      <c r="E146" s="16" t="s">
        <v>166</v>
      </c>
      <c r="F146" s="15">
        <v>0.6</v>
      </c>
      <c r="G146" s="17">
        <v>32.869999999999997</v>
      </c>
      <c r="H146" s="17">
        <f t="shared" si="18"/>
        <v>42.18</v>
      </c>
      <c r="I146" s="17">
        <f t="shared" si="19"/>
        <v>25.3</v>
      </c>
    </row>
    <row r="147" spans="1:9" ht="39.6" x14ac:dyDescent="0.25">
      <c r="A147" s="14" t="s">
        <v>391</v>
      </c>
      <c r="B147" s="15" t="s">
        <v>392</v>
      </c>
      <c r="C147" s="14" t="s">
        <v>39</v>
      </c>
      <c r="D147" s="14" t="s">
        <v>393</v>
      </c>
      <c r="E147" s="16" t="s">
        <v>166</v>
      </c>
      <c r="F147" s="15">
        <v>2.2999999999999998</v>
      </c>
      <c r="G147" s="17">
        <v>71.41</v>
      </c>
      <c r="H147" s="17">
        <f t="shared" si="18"/>
        <v>91.65</v>
      </c>
      <c r="I147" s="17">
        <f t="shared" si="19"/>
        <v>210.79</v>
      </c>
    </row>
    <row r="148" spans="1:9" x14ac:dyDescent="0.25">
      <c r="A148" s="11" t="s">
        <v>394</v>
      </c>
      <c r="B148" s="11"/>
      <c r="C148" s="11"/>
      <c r="D148" s="11" t="s">
        <v>395</v>
      </c>
      <c r="E148" s="11"/>
      <c r="F148" s="12"/>
      <c r="G148" s="11"/>
      <c r="H148" s="11"/>
      <c r="I148" s="13">
        <v>15146.46</v>
      </c>
    </row>
    <row r="149" spans="1:9" x14ac:dyDescent="0.25">
      <c r="A149" s="14" t="s">
        <v>396</v>
      </c>
      <c r="B149" s="15" t="s">
        <v>397</v>
      </c>
      <c r="C149" s="14" t="s">
        <v>31</v>
      </c>
      <c r="D149" s="14" t="s">
        <v>398</v>
      </c>
      <c r="E149" s="16" t="s">
        <v>166</v>
      </c>
      <c r="F149" s="15">
        <v>108</v>
      </c>
      <c r="G149" s="17">
        <v>70.72</v>
      </c>
      <c r="H149" s="17">
        <f t="shared" ref="H149:H154" si="20">TRUNC(G149 * (1 + 28.35 / 100), 2)</f>
        <v>90.76</v>
      </c>
      <c r="I149" s="17">
        <f t="shared" ref="I149:I154" si="21">TRUNC(F149 * H149, 2)</f>
        <v>9802.08</v>
      </c>
    </row>
    <row r="150" spans="1:9" ht="26.4" x14ac:dyDescent="0.25">
      <c r="A150" s="14" t="s">
        <v>399</v>
      </c>
      <c r="B150" s="15" t="s">
        <v>400</v>
      </c>
      <c r="C150" s="14" t="s">
        <v>20</v>
      </c>
      <c r="D150" s="14" t="s">
        <v>401</v>
      </c>
      <c r="E150" s="16" t="s">
        <v>204</v>
      </c>
      <c r="F150" s="15">
        <v>57.6</v>
      </c>
      <c r="G150" s="17">
        <v>11.67</v>
      </c>
      <c r="H150" s="17">
        <f t="shared" si="20"/>
        <v>14.97</v>
      </c>
      <c r="I150" s="17">
        <f t="shared" si="21"/>
        <v>862.27</v>
      </c>
    </row>
    <row r="151" spans="1:9" ht="39.6" x14ac:dyDescent="0.25">
      <c r="A151" s="14" t="s">
        <v>402</v>
      </c>
      <c r="B151" s="15" t="s">
        <v>403</v>
      </c>
      <c r="C151" s="14" t="s">
        <v>404</v>
      </c>
      <c r="D151" s="14" t="s">
        <v>405</v>
      </c>
      <c r="E151" s="16" t="s">
        <v>33</v>
      </c>
      <c r="F151" s="15">
        <v>3.6</v>
      </c>
      <c r="G151" s="17">
        <v>29.86</v>
      </c>
      <c r="H151" s="17">
        <f t="shared" si="20"/>
        <v>38.32</v>
      </c>
      <c r="I151" s="17">
        <f t="shared" si="21"/>
        <v>137.94999999999999</v>
      </c>
    </row>
    <row r="152" spans="1:9" x14ac:dyDescent="0.25">
      <c r="A152" s="14" t="s">
        <v>406</v>
      </c>
      <c r="B152" s="15" t="s">
        <v>407</v>
      </c>
      <c r="C152" s="14" t="s">
        <v>252</v>
      </c>
      <c r="D152" s="14" t="s">
        <v>408</v>
      </c>
      <c r="E152" s="16" t="s">
        <v>33</v>
      </c>
      <c r="F152" s="15">
        <v>22</v>
      </c>
      <c r="G152" s="17">
        <v>58.04</v>
      </c>
      <c r="H152" s="17">
        <f t="shared" si="20"/>
        <v>74.489999999999995</v>
      </c>
      <c r="I152" s="17">
        <f t="shared" si="21"/>
        <v>1638.78</v>
      </c>
    </row>
    <row r="153" spans="1:9" ht="26.4" x14ac:dyDescent="0.25">
      <c r="A153" s="14" t="s">
        <v>406</v>
      </c>
      <c r="B153" s="15" t="s">
        <v>409</v>
      </c>
      <c r="C153" s="14" t="s">
        <v>20</v>
      </c>
      <c r="D153" s="14" t="s">
        <v>410</v>
      </c>
      <c r="E153" s="16" t="s">
        <v>204</v>
      </c>
      <c r="F153" s="15">
        <v>2</v>
      </c>
      <c r="G153" s="17">
        <v>41.82</v>
      </c>
      <c r="H153" s="17">
        <f t="shared" si="20"/>
        <v>53.67</v>
      </c>
      <c r="I153" s="17">
        <f t="shared" si="21"/>
        <v>107.34</v>
      </c>
    </row>
    <row r="154" spans="1:9" ht="26.4" x14ac:dyDescent="0.25">
      <c r="A154" s="14" t="s">
        <v>411</v>
      </c>
      <c r="B154" s="15" t="s">
        <v>412</v>
      </c>
      <c r="C154" s="14" t="s">
        <v>20</v>
      </c>
      <c r="D154" s="14" t="s">
        <v>413</v>
      </c>
      <c r="E154" s="16" t="s">
        <v>204</v>
      </c>
      <c r="F154" s="15">
        <v>232.8</v>
      </c>
      <c r="G154" s="17">
        <v>8.6999999999999993</v>
      </c>
      <c r="H154" s="17">
        <f t="shared" si="20"/>
        <v>11.16</v>
      </c>
      <c r="I154" s="17">
        <f t="shared" si="21"/>
        <v>2598.04</v>
      </c>
    </row>
    <row r="155" spans="1:9" x14ac:dyDescent="0.25">
      <c r="A155" s="11" t="s">
        <v>414</v>
      </c>
      <c r="B155" s="11"/>
      <c r="C155" s="11"/>
      <c r="D155" s="11" t="s">
        <v>415</v>
      </c>
      <c r="E155" s="11"/>
      <c r="F155" s="12"/>
      <c r="G155" s="11"/>
      <c r="H155" s="11"/>
      <c r="I155" s="13">
        <v>14583.14</v>
      </c>
    </row>
    <row r="156" spans="1:9" ht="26.4" x14ac:dyDescent="0.25">
      <c r="A156" s="14" t="s">
        <v>416</v>
      </c>
      <c r="B156" s="15" t="s">
        <v>417</v>
      </c>
      <c r="C156" s="14" t="s">
        <v>39</v>
      </c>
      <c r="D156" s="14" t="s">
        <v>418</v>
      </c>
      <c r="E156" s="16" t="s">
        <v>33</v>
      </c>
      <c r="F156" s="15">
        <v>11</v>
      </c>
      <c r="G156" s="17">
        <v>31.55</v>
      </c>
      <c r="H156" s="17">
        <f t="shared" ref="H156:H166" si="22">TRUNC(G156 * (1 + 28.35 / 100), 2)</f>
        <v>40.49</v>
      </c>
      <c r="I156" s="17">
        <f t="shared" ref="I156:I166" si="23">TRUNC(F156 * H156, 2)</f>
        <v>445.39</v>
      </c>
    </row>
    <row r="157" spans="1:9" ht="26.4" x14ac:dyDescent="0.25">
      <c r="A157" s="14" t="s">
        <v>419</v>
      </c>
      <c r="B157" s="15" t="s">
        <v>420</v>
      </c>
      <c r="C157" s="14" t="s">
        <v>39</v>
      </c>
      <c r="D157" s="14" t="s">
        <v>421</v>
      </c>
      <c r="E157" s="16" t="s">
        <v>33</v>
      </c>
      <c r="F157" s="15">
        <v>10</v>
      </c>
      <c r="G157" s="17">
        <v>33.090000000000003</v>
      </c>
      <c r="H157" s="17">
        <f t="shared" si="22"/>
        <v>42.47</v>
      </c>
      <c r="I157" s="17">
        <f t="shared" si="23"/>
        <v>424.7</v>
      </c>
    </row>
    <row r="158" spans="1:9" ht="26.4" x14ac:dyDescent="0.25">
      <c r="A158" s="14" t="s">
        <v>422</v>
      </c>
      <c r="B158" s="15" t="s">
        <v>417</v>
      </c>
      <c r="C158" s="14" t="s">
        <v>39</v>
      </c>
      <c r="D158" s="14" t="s">
        <v>418</v>
      </c>
      <c r="E158" s="16" t="s">
        <v>33</v>
      </c>
      <c r="F158" s="15">
        <v>64</v>
      </c>
      <c r="G158" s="17">
        <v>31.55</v>
      </c>
      <c r="H158" s="17">
        <f t="shared" si="22"/>
        <v>40.49</v>
      </c>
      <c r="I158" s="17">
        <f t="shared" si="23"/>
        <v>2591.36</v>
      </c>
    </row>
    <row r="159" spans="1:9" ht="26.4" x14ac:dyDescent="0.25">
      <c r="A159" s="14" t="s">
        <v>423</v>
      </c>
      <c r="B159" s="15" t="s">
        <v>424</v>
      </c>
      <c r="C159" s="14" t="s">
        <v>39</v>
      </c>
      <c r="D159" s="14" t="s">
        <v>425</v>
      </c>
      <c r="E159" s="16" t="s">
        <v>33</v>
      </c>
      <c r="F159" s="15">
        <v>17</v>
      </c>
      <c r="G159" s="17">
        <v>26.49</v>
      </c>
      <c r="H159" s="17">
        <f t="shared" si="22"/>
        <v>33.99</v>
      </c>
      <c r="I159" s="17">
        <f t="shared" si="23"/>
        <v>577.83000000000004</v>
      </c>
    </row>
    <row r="160" spans="1:9" ht="26.4" x14ac:dyDescent="0.25">
      <c r="A160" s="14" t="s">
        <v>426</v>
      </c>
      <c r="B160" s="15" t="s">
        <v>427</v>
      </c>
      <c r="C160" s="14" t="s">
        <v>39</v>
      </c>
      <c r="D160" s="14" t="s">
        <v>428</v>
      </c>
      <c r="E160" s="16" t="s">
        <v>33</v>
      </c>
      <c r="F160" s="15">
        <v>4</v>
      </c>
      <c r="G160" s="17">
        <v>40.1</v>
      </c>
      <c r="H160" s="17">
        <f t="shared" si="22"/>
        <v>51.46</v>
      </c>
      <c r="I160" s="17">
        <f t="shared" si="23"/>
        <v>205.84</v>
      </c>
    </row>
    <row r="161" spans="1:9" ht="26.4" x14ac:dyDescent="0.25">
      <c r="A161" s="14" t="s">
        <v>429</v>
      </c>
      <c r="B161" s="15" t="s">
        <v>430</v>
      </c>
      <c r="C161" s="14" t="s">
        <v>39</v>
      </c>
      <c r="D161" s="14" t="s">
        <v>431</v>
      </c>
      <c r="E161" s="16" t="s">
        <v>33</v>
      </c>
      <c r="F161" s="15">
        <v>8</v>
      </c>
      <c r="G161" s="17">
        <v>32.35</v>
      </c>
      <c r="H161" s="17">
        <f t="shared" si="22"/>
        <v>41.52</v>
      </c>
      <c r="I161" s="17">
        <f t="shared" si="23"/>
        <v>332.16</v>
      </c>
    </row>
    <row r="162" spans="1:9" x14ac:dyDescent="0.25">
      <c r="A162" s="14" t="s">
        <v>432</v>
      </c>
      <c r="B162" s="15" t="s">
        <v>433</v>
      </c>
      <c r="C162" s="14" t="s">
        <v>20</v>
      </c>
      <c r="D162" s="14" t="s">
        <v>434</v>
      </c>
      <c r="E162" s="16" t="s">
        <v>204</v>
      </c>
      <c r="F162" s="15">
        <v>10</v>
      </c>
      <c r="G162" s="17">
        <v>3.22</v>
      </c>
      <c r="H162" s="17">
        <f t="shared" si="22"/>
        <v>4.13</v>
      </c>
      <c r="I162" s="17">
        <f t="shared" si="23"/>
        <v>41.3</v>
      </c>
    </row>
    <row r="163" spans="1:9" ht="26.4" x14ac:dyDescent="0.25">
      <c r="A163" s="14" t="s">
        <v>435</v>
      </c>
      <c r="B163" s="15" t="s">
        <v>436</v>
      </c>
      <c r="C163" s="14" t="s">
        <v>20</v>
      </c>
      <c r="D163" s="14" t="s">
        <v>437</v>
      </c>
      <c r="E163" s="16" t="s">
        <v>204</v>
      </c>
      <c r="F163" s="15">
        <v>10</v>
      </c>
      <c r="G163" s="17">
        <v>75.06</v>
      </c>
      <c r="H163" s="17">
        <f t="shared" si="22"/>
        <v>96.33</v>
      </c>
      <c r="I163" s="17">
        <f t="shared" si="23"/>
        <v>963.3</v>
      </c>
    </row>
    <row r="164" spans="1:9" x14ac:dyDescent="0.25">
      <c r="A164" s="14" t="s">
        <v>438</v>
      </c>
      <c r="B164" s="15" t="s">
        <v>439</v>
      </c>
      <c r="C164" s="14" t="s">
        <v>252</v>
      </c>
      <c r="D164" s="14" t="s">
        <v>440</v>
      </c>
      <c r="E164" s="16" t="s">
        <v>33</v>
      </c>
      <c r="F164" s="15">
        <v>77</v>
      </c>
      <c r="G164" s="17">
        <v>57.47</v>
      </c>
      <c r="H164" s="17">
        <f t="shared" si="22"/>
        <v>73.760000000000005</v>
      </c>
      <c r="I164" s="17">
        <f t="shared" si="23"/>
        <v>5679.52</v>
      </c>
    </row>
    <row r="165" spans="1:9" ht="39.6" x14ac:dyDescent="0.25">
      <c r="A165" s="14" t="s">
        <v>441</v>
      </c>
      <c r="B165" s="15" t="s">
        <v>442</v>
      </c>
      <c r="C165" s="14" t="s">
        <v>39</v>
      </c>
      <c r="D165" s="14" t="s">
        <v>443</v>
      </c>
      <c r="E165" s="16" t="s">
        <v>33</v>
      </c>
      <c r="F165" s="15">
        <v>14</v>
      </c>
      <c r="G165" s="17">
        <v>110.41</v>
      </c>
      <c r="H165" s="17">
        <f t="shared" si="22"/>
        <v>141.71</v>
      </c>
      <c r="I165" s="17">
        <f t="shared" si="23"/>
        <v>1983.94</v>
      </c>
    </row>
    <row r="166" spans="1:9" x14ac:dyDescent="0.25">
      <c r="A166" s="14" t="s">
        <v>444</v>
      </c>
      <c r="B166" s="15" t="s">
        <v>445</v>
      </c>
      <c r="C166" s="14" t="s">
        <v>252</v>
      </c>
      <c r="D166" s="14" t="s">
        <v>446</v>
      </c>
      <c r="E166" s="16" t="s">
        <v>33</v>
      </c>
      <c r="F166" s="15">
        <v>20</v>
      </c>
      <c r="G166" s="17">
        <v>52.12</v>
      </c>
      <c r="H166" s="17">
        <f t="shared" si="22"/>
        <v>66.89</v>
      </c>
      <c r="I166" s="17">
        <f t="shared" si="23"/>
        <v>1337.8</v>
      </c>
    </row>
    <row r="167" spans="1:9" x14ac:dyDescent="0.25">
      <c r="A167" s="11" t="s">
        <v>447</v>
      </c>
      <c r="B167" s="11"/>
      <c r="C167" s="11"/>
      <c r="D167" s="11" t="s">
        <v>448</v>
      </c>
      <c r="E167" s="11"/>
      <c r="F167" s="12"/>
      <c r="G167" s="11"/>
      <c r="H167" s="11"/>
      <c r="I167" s="13">
        <v>11378.31</v>
      </c>
    </row>
    <row r="168" spans="1:9" x14ac:dyDescent="0.25">
      <c r="A168" s="11" t="s">
        <v>449</v>
      </c>
      <c r="B168" s="11"/>
      <c r="C168" s="11"/>
      <c r="D168" s="11" t="s">
        <v>450</v>
      </c>
      <c r="E168" s="11"/>
      <c r="F168" s="12"/>
      <c r="G168" s="11"/>
      <c r="H168" s="11"/>
      <c r="I168" s="13">
        <v>11378.31</v>
      </c>
    </row>
    <row r="169" spans="1:9" ht="26.4" x14ac:dyDescent="0.25">
      <c r="A169" s="14" t="s">
        <v>451</v>
      </c>
      <c r="B169" s="15" t="s">
        <v>452</v>
      </c>
      <c r="C169" s="14" t="s">
        <v>39</v>
      </c>
      <c r="D169" s="14" t="s">
        <v>453</v>
      </c>
      <c r="E169" s="16" t="s">
        <v>166</v>
      </c>
      <c r="F169" s="15">
        <v>99.23</v>
      </c>
      <c r="G169" s="17">
        <v>4.3099999999999996</v>
      </c>
      <c r="H169" s="17">
        <f t="shared" ref="H169:H186" si="24">TRUNC(G169 * (1 + 28.35 / 100), 2)</f>
        <v>5.53</v>
      </c>
      <c r="I169" s="17">
        <f t="shared" ref="I169:I186" si="25">TRUNC(F169 * H169, 2)</f>
        <v>548.74</v>
      </c>
    </row>
    <row r="170" spans="1:9" ht="26.4" x14ac:dyDescent="0.25">
      <c r="A170" s="14" t="s">
        <v>454</v>
      </c>
      <c r="B170" s="15" t="s">
        <v>455</v>
      </c>
      <c r="C170" s="14" t="s">
        <v>39</v>
      </c>
      <c r="D170" s="14" t="s">
        <v>456</v>
      </c>
      <c r="E170" s="16" t="s">
        <v>166</v>
      </c>
      <c r="F170" s="15">
        <v>86.17</v>
      </c>
      <c r="G170" s="17">
        <v>14.16</v>
      </c>
      <c r="H170" s="17">
        <f t="shared" si="24"/>
        <v>18.170000000000002</v>
      </c>
      <c r="I170" s="17">
        <f t="shared" si="25"/>
        <v>1565.7</v>
      </c>
    </row>
    <row r="171" spans="1:9" ht="26.4" x14ac:dyDescent="0.25">
      <c r="A171" s="14" t="s">
        <v>457</v>
      </c>
      <c r="B171" s="15" t="s">
        <v>458</v>
      </c>
      <c r="C171" s="14" t="s">
        <v>39</v>
      </c>
      <c r="D171" s="14" t="s">
        <v>459</v>
      </c>
      <c r="E171" s="16" t="s">
        <v>33</v>
      </c>
      <c r="F171" s="15">
        <v>35</v>
      </c>
      <c r="G171" s="17">
        <v>11.39</v>
      </c>
      <c r="H171" s="17">
        <f t="shared" si="24"/>
        <v>14.61</v>
      </c>
      <c r="I171" s="17">
        <f t="shared" si="25"/>
        <v>511.35</v>
      </c>
    </row>
    <row r="172" spans="1:9" ht="26.4" x14ac:dyDescent="0.25">
      <c r="A172" s="14" t="s">
        <v>460</v>
      </c>
      <c r="B172" s="15" t="s">
        <v>461</v>
      </c>
      <c r="C172" s="14" t="s">
        <v>39</v>
      </c>
      <c r="D172" s="14" t="s">
        <v>462</v>
      </c>
      <c r="E172" s="16" t="s">
        <v>33</v>
      </c>
      <c r="F172" s="15">
        <v>2</v>
      </c>
      <c r="G172" s="17">
        <v>19.510000000000002</v>
      </c>
      <c r="H172" s="17">
        <f t="shared" si="24"/>
        <v>25.04</v>
      </c>
      <c r="I172" s="17">
        <f t="shared" si="25"/>
        <v>50.08</v>
      </c>
    </row>
    <row r="173" spans="1:9" ht="26.4" x14ac:dyDescent="0.25">
      <c r="A173" s="14" t="s">
        <v>463</v>
      </c>
      <c r="B173" s="15" t="s">
        <v>464</v>
      </c>
      <c r="C173" s="14" t="s">
        <v>39</v>
      </c>
      <c r="D173" s="14" t="s">
        <v>465</v>
      </c>
      <c r="E173" s="16" t="s">
        <v>33</v>
      </c>
      <c r="F173" s="15">
        <v>8</v>
      </c>
      <c r="G173" s="17">
        <v>16.940000000000001</v>
      </c>
      <c r="H173" s="17">
        <f t="shared" si="24"/>
        <v>21.74</v>
      </c>
      <c r="I173" s="17">
        <f t="shared" si="25"/>
        <v>173.92</v>
      </c>
    </row>
    <row r="174" spans="1:9" ht="39.6" x14ac:dyDescent="0.25">
      <c r="A174" s="14" t="s">
        <v>466</v>
      </c>
      <c r="B174" s="15" t="s">
        <v>467</v>
      </c>
      <c r="C174" s="14" t="s">
        <v>39</v>
      </c>
      <c r="D174" s="14" t="s">
        <v>468</v>
      </c>
      <c r="E174" s="16" t="s">
        <v>33</v>
      </c>
      <c r="F174" s="15">
        <v>5</v>
      </c>
      <c r="G174" s="17">
        <v>9.73</v>
      </c>
      <c r="H174" s="17">
        <f t="shared" si="24"/>
        <v>12.48</v>
      </c>
      <c r="I174" s="17">
        <f t="shared" si="25"/>
        <v>62.4</v>
      </c>
    </row>
    <row r="175" spans="1:9" ht="39.6" x14ac:dyDescent="0.25">
      <c r="A175" s="14" t="s">
        <v>469</v>
      </c>
      <c r="B175" s="15" t="s">
        <v>470</v>
      </c>
      <c r="C175" s="14" t="s">
        <v>39</v>
      </c>
      <c r="D175" s="14" t="s">
        <v>471</v>
      </c>
      <c r="E175" s="16" t="s">
        <v>33</v>
      </c>
      <c r="F175" s="15">
        <v>38</v>
      </c>
      <c r="G175" s="17">
        <v>5.09</v>
      </c>
      <c r="H175" s="17">
        <f t="shared" si="24"/>
        <v>6.53</v>
      </c>
      <c r="I175" s="17">
        <f t="shared" si="25"/>
        <v>248.14</v>
      </c>
    </row>
    <row r="176" spans="1:9" ht="52.8" x14ac:dyDescent="0.25">
      <c r="A176" s="14" t="s">
        <v>472</v>
      </c>
      <c r="B176" s="15" t="s">
        <v>473</v>
      </c>
      <c r="C176" s="14" t="s">
        <v>39</v>
      </c>
      <c r="D176" s="14" t="s">
        <v>474</v>
      </c>
      <c r="E176" s="16" t="s">
        <v>33</v>
      </c>
      <c r="F176" s="15">
        <v>3</v>
      </c>
      <c r="G176" s="17">
        <v>66.599999999999994</v>
      </c>
      <c r="H176" s="17">
        <f t="shared" si="24"/>
        <v>85.48</v>
      </c>
      <c r="I176" s="17">
        <f t="shared" si="25"/>
        <v>256.44</v>
      </c>
    </row>
    <row r="177" spans="1:9" ht="39.6" x14ac:dyDescent="0.25">
      <c r="A177" s="14" t="s">
        <v>475</v>
      </c>
      <c r="B177" s="15" t="s">
        <v>476</v>
      </c>
      <c r="C177" s="14" t="s">
        <v>39</v>
      </c>
      <c r="D177" s="14" t="s">
        <v>477</v>
      </c>
      <c r="E177" s="16" t="s">
        <v>33</v>
      </c>
      <c r="F177" s="15">
        <v>10</v>
      </c>
      <c r="G177" s="17">
        <v>6.69</v>
      </c>
      <c r="H177" s="17">
        <f t="shared" si="24"/>
        <v>8.58</v>
      </c>
      <c r="I177" s="17">
        <f t="shared" si="25"/>
        <v>85.8</v>
      </c>
    </row>
    <row r="178" spans="1:9" ht="26.4" x14ac:dyDescent="0.25">
      <c r="A178" s="14" t="s">
        <v>478</v>
      </c>
      <c r="B178" s="15" t="s">
        <v>479</v>
      </c>
      <c r="C178" s="14" t="s">
        <v>39</v>
      </c>
      <c r="D178" s="14" t="s">
        <v>480</v>
      </c>
      <c r="E178" s="16" t="s">
        <v>33</v>
      </c>
      <c r="F178" s="15">
        <v>36</v>
      </c>
      <c r="G178" s="17">
        <v>6.75</v>
      </c>
      <c r="H178" s="17">
        <f t="shared" si="24"/>
        <v>8.66</v>
      </c>
      <c r="I178" s="17">
        <f t="shared" si="25"/>
        <v>311.76</v>
      </c>
    </row>
    <row r="179" spans="1:9" ht="39.6" x14ac:dyDescent="0.25">
      <c r="A179" s="14" t="s">
        <v>478</v>
      </c>
      <c r="B179" s="15" t="s">
        <v>481</v>
      </c>
      <c r="C179" s="14" t="s">
        <v>39</v>
      </c>
      <c r="D179" s="14" t="s">
        <v>482</v>
      </c>
      <c r="E179" s="16" t="s">
        <v>33</v>
      </c>
      <c r="F179" s="15">
        <v>21</v>
      </c>
      <c r="G179" s="17">
        <v>9.23</v>
      </c>
      <c r="H179" s="17">
        <f t="shared" si="24"/>
        <v>11.84</v>
      </c>
      <c r="I179" s="17">
        <f t="shared" si="25"/>
        <v>248.64</v>
      </c>
    </row>
    <row r="180" spans="1:9" x14ac:dyDescent="0.25">
      <c r="A180" s="14" t="s">
        <v>483</v>
      </c>
      <c r="B180" s="15" t="s">
        <v>484</v>
      </c>
      <c r="C180" s="14" t="s">
        <v>20</v>
      </c>
      <c r="D180" s="14" t="s">
        <v>485</v>
      </c>
      <c r="E180" s="16" t="s">
        <v>204</v>
      </c>
      <c r="F180" s="15">
        <v>6</v>
      </c>
      <c r="G180" s="17">
        <v>17.55</v>
      </c>
      <c r="H180" s="17">
        <f t="shared" si="24"/>
        <v>22.52</v>
      </c>
      <c r="I180" s="17">
        <f t="shared" si="25"/>
        <v>135.12</v>
      </c>
    </row>
    <row r="181" spans="1:9" ht="39.6" x14ac:dyDescent="0.25">
      <c r="A181" s="14" t="s">
        <v>486</v>
      </c>
      <c r="B181" s="15" t="s">
        <v>487</v>
      </c>
      <c r="C181" s="14" t="s">
        <v>39</v>
      </c>
      <c r="D181" s="14" t="s">
        <v>488</v>
      </c>
      <c r="E181" s="16" t="s">
        <v>33</v>
      </c>
      <c r="F181" s="15">
        <v>14</v>
      </c>
      <c r="G181" s="17">
        <v>95.06</v>
      </c>
      <c r="H181" s="17">
        <f t="shared" si="24"/>
        <v>122</v>
      </c>
      <c r="I181" s="17">
        <f t="shared" si="25"/>
        <v>1708</v>
      </c>
    </row>
    <row r="182" spans="1:9" ht="39.6" x14ac:dyDescent="0.25">
      <c r="A182" s="14" t="s">
        <v>489</v>
      </c>
      <c r="B182" s="15" t="s">
        <v>490</v>
      </c>
      <c r="C182" s="14" t="s">
        <v>39</v>
      </c>
      <c r="D182" s="14" t="s">
        <v>491</v>
      </c>
      <c r="E182" s="16" t="s">
        <v>33</v>
      </c>
      <c r="F182" s="15">
        <v>10</v>
      </c>
      <c r="G182" s="17">
        <v>90.28</v>
      </c>
      <c r="H182" s="17">
        <f t="shared" si="24"/>
        <v>115.87</v>
      </c>
      <c r="I182" s="17">
        <f t="shared" si="25"/>
        <v>1158.7</v>
      </c>
    </row>
    <row r="183" spans="1:9" ht="26.4" x14ac:dyDescent="0.25">
      <c r="A183" s="14" t="s">
        <v>492</v>
      </c>
      <c r="B183" s="15" t="s">
        <v>493</v>
      </c>
      <c r="C183" s="14" t="s">
        <v>39</v>
      </c>
      <c r="D183" s="14" t="s">
        <v>494</v>
      </c>
      <c r="E183" s="16" t="s">
        <v>33</v>
      </c>
      <c r="F183" s="15">
        <v>14</v>
      </c>
      <c r="G183" s="17">
        <v>8.0299999999999994</v>
      </c>
      <c r="H183" s="17">
        <f t="shared" si="24"/>
        <v>10.3</v>
      </c>
      <c r="I183" s="17">
        <f t="shared" si="25"/>
        <v>144.19999999999999</v>
      </c>
    </row>
    <row r="184" spans="1:9" x14ac:dyDescent="0.25">
      <c r="A184" s="14" t="s">
        <v>495</v>
      </c>
      <c r="B184" s="15" t="s">
        <v>496</v>
      </c>
      <c r="C184" s="14" t="s">
        <v>20</v>
      </c>
      <c r="D184" s="14" t="s">
        <v>497</v>
      </c>
      <c r="E184" s="16" t="s">
        <v>204</v>
      </c>
      <c r="F184" s="15">
        <v>10</v>
      </c>
      <c r="G184" s="17">
        <v>11.8</v>
      </c>
      <c r="H184" s="17">
        <f t="shared" si="24"/>
        <v>15.14</v>
      </c>
      <c r="I184" s="17">
        <f t="shared" si="25"/>
        <v>151.4</v>
      </c>
    </row>
    <row r="185" spans="1:9" x14ac:dyDescent="0.25">
      <c r="A185" s="14" t="s">
        <v>498</v>
      </c>
      <c r="B185" s="15" t="s">
        <v>499</v>
      </c>
      <c r="C185" s="14" t="s">
        <v>20</v>
      </c>
      <c r="D185" s="14" t="s">
        <v>500</v>
      </c>
      <c r="E185" s="16" t="s">
        <v>204</v>
      </c>
      <c r="F185" s="15">
        <v>2</v>
      </c>
      <c r="G185" s="17">
        <v>14.6</v>
      </c>
      <c r="H185" s="17">
        <f t="shared" si="24"/>
        <v>18.73</v>
      </c>
      <c r="I185" s="17">
        <f t="shared" si="25"/>
        <v>37.46</v>
      </c>
    </row>
    <row r="186" spans="1:9" ht="26.4" x14ac:dyDescent="0.25">
      <c r="A186" s="14" t="s">
        <v>501</v>
      </c>
      <c r="B186" s="15" t="s">
        <v>502</v>
      </c>
      <c r="C186" s="14" t="s">
        <v>39</v>
      </c>
      <c r="D186" s="14" t="s">
        <v>503</v>
      </c>
      <c r="E186" s="16" t="s">
        <v>33</v>
      </c>
      <c r="F186" s="15">
        <v>1</v>
      </c>
      <c r="G186" s="17">
        <v>3101.26</v>
      </c>
      <c r="H186" s="17">
        <f t="shared" si="24"/>
        <v>3980.46</v>
      </c>
      <c r="I186" s="17">
        <f t="shared" si="25"/>
        <v>3980.46</v>
      </c>
    </row>
    <row r="187" spans="1:9" x14ac:dyDescent="0.25">
      <c r="A187" s="11" t="s">
        <v>504</v>
      </c>
      <c r="B187" s="11"/>
      <c r="C187" s="11"/>
      <c r="D187" s="11" t="s">
        <v>505</v>
      </c>
      <c r="E187" s="11"/>
      <c r="F187" s="12"/>
      <c r="G187" s="11"/>
      <c r="H187" s="11"/>
      <c r="I187" s="13">
        <v>36496.65</v>
      </c>
    </row>
    <row r="188" spans="1:9" x14ac:dyDescent="0.25">
      <c r="A188" s="11" t="s">
        <v>506</v>
      </c>
      <c r="B188" s="11"/>
      <c r="C188" s="11"/>
      <c r="D188" s="11" t="s">
        <v>507</v>
      </c>
      <c r="E188" s="11"/>
      <c r="F188" s="12"/>
      <c r="G188" s="11"/>
      <c r="H188" s="11"/>
      <c r="I188" s="13">
        <v>36496.65</v>
      </c>
    </row>
    <row r="189" spans="1:9" ht="39.6" x14ac:dyDescent="0.25">
      <c r="A189" s="14" t="s">
        <v>508</v>
      </c>
      <c r="B189" s="15" t="s">
        <v>509</v>
      </c>
      <c r="C189" s="14" t="s">
        <v>39</v>
      </c>
      <c r="D189" s="14" t="s">
        <v>510</v>
      </c>
      <c r="E189" s="16" t="s">
        <v>166</v>
      </c>
      <c r="F189" s="15">
        <v>28.36</v>
      </c>
      <c r="G189" s="17">
        <v>19.809999999999999</v>
      </c>
      <c r="H189" s="17">
        <f t="shared" ref="H189:H218" si="26">TRUNC(G189 * (1 + 28.35 / 100), 2)</f>
        <v>25.42</v>
      </c>
      <c r="I189" s="17">
        <f t="shared" ref="I189:I218" si="27">TRUNC(F189 * H189, 2)</f>
        <v>720.91</v>
      </c>
    </row>
    <row r="190" spans="1:9" ht="39.6" x14ac:dyDescent="0.25">
      <c r="A190" s="14" t="s">
        <v>511</v>
      </c>
      <c r="B190" s="15" t="s">
        <v>512</v>
      </c>
      <c r="C190" s="14" t="s">
        <v>39</v>
      </c>
      <c r="D190" s="14" t="s">
        <v>513</v>
      </c>
      <c r="E190" s="16" t="s">
        <v>166</v>
      </c>
      <c r="F190" s="15">
        <v>41.81</v>
      </c>
      <c r="G190" s="17">
        <v>24.51</v>
      </c>
      <c r="H190" s="17">
        <f t="shared" si="26"/>
        <v>31.45</v>
      </c>
      <c r="I190" s="17">
        <f t="shared" si="27"/>
        <v>1314.92</v>
      </c>
    </row>
    <row r="191" spans="1:9" ht="26.4" x14ac:dyDescent="0.25">
      <c r="A191" s="14" t="s">
        <v>514</v>
      </c>
      <c r="B191" s="15" t="s">
        <v>515</v>
      </c>
      <c r="C191" s="14" t="s">
        <v>39</v>
      </c>
      <c r="D191" s="14" t="s">
        <v>516</v>
      </c>
      <c r="E191" s="16" t="s">
        <v>166</v>
      </c>
      <c r="F191" s="15">
        <v>14.75</v>
      </c>
      <c r="G191" s="17">
        <v>33.11</v>
      </c>
      <c r="H191" s="17">
        <f t="shared" si="26"/>
        <v>42.49</v>
      </c>
      <c r="I191" s="17">
        <f t="shared" si="27"/>
        <v>626.72</v>
      </c>
    </row>
    <row r="192" spans="1:9" ht="39.6" x14ac:dyDescent="0.25">
      <c r="A192" s="14" t="s">
        <v>517</v>
      </c>
      <c r="B192" s="15" t="s">
        <v>518</v>
      </c>
      <c r="C192" s="14" t="s">
        <v>39</v>
      </c>
      <c r="D192" s="14" t="s">
        <v>519</v>
      </c>
      <c r="E192" s="16" t="s">
        <v>166</v>
      </c>
      <c r="F192" s="15">
        <v>106.84</v>
      </c>
      <c r="G192" s="17">
        <v>34.15</v>
      </c>
      <c r="H192" s="17">
        <f t="shared" si="26"/>
        <v>43.83</v>
      </c>
      <c r="I192" s="17">
        <f t="shared" si="27"/>
        <v>4682.79</v>
      </c>
    </row>
    <row r="193" spans="1:9" ht="39.6" x14ac:dyDescent="0.25">
      <c r="A193" s="14" t="s">
        <v>520</v>
      </c>
      <c r="B193" s="15" t="s">
        <v>521</v>
      </c>
      <c r="C193" s="14" t="s">
        <v>39</v>
      </c>
      <c r="D193" s="14" t="s">
        <v>522</v>
      </c>
      <c r="E193" s="16" t="s">
        <v>33</v>
      </c>
      <c r="F193" s="15">
        <v>18</v>
      </c>
      <c r="G193" s="17">
        <v>11.73</v>
      </c>
      <c r="H193" s="17">
        <f t="shared" si="26"/>
        <v>15.05</v>
      </c>
      <c r="I193" s="17">
        <f t="shared" si="27"/>
        <v>270.89999999999998</v>
      </c>
    </row>
    <row r="194" spans="1:9" ht="39.6" x14ac:dyDescent="0.25">
      <c r="A194" s="14" t="s">
        <v>523</v>
      </c>
      <c r="B194" s="15" t="s">
        <v>524</v>
      </c>
      <c r="C194" s="14" t="s">
        <v>39</v>
      </c>
      <c r="D194" s="14" t="s">
        <v>525</v>
      </c>
      <c r="E194" s="16" t="s">
        <v>33</v>
      </c>
      <c r="F194" s="15">
        <v>3</v>
      </c>
      <c r="G194" s="17">
        <v>20.65</v>
      </c>
      <c r="H194" s="17">
        <f t="shared" si="26"/>
        <v>26.5</v>
      </c>
      <c r="I194" s="17">
        <f t="shared" si="27"/>
        <v>79.5</v>
      </c>
    </row>
    <row r="195" spans="1:9" ht="39.6" x14ac:dyDescent="0.25">
      <c r="A195" s="14" t="s">
        <v>526</v>
      </c>
      <c r="B195" s="15" t="s">
        <v>527</v>
      </c>
      <c r="C195" s="14" t="s">
        <v>39</v>
      </c>
      <c r="D195" s="14" t="s">
        <v>528</v>
      </c>
      <c r="E195" s="16" t="s">
        <v>33</v>
      </c>
      <c r="F195" s="15">
        <v>1</v>
      </c>
      <c r="G195" s="17">
        <v>36.96</v>
      </c>
      <c r="H195" s="17">
        <f t="shared" si="26"/>
        <v>47.43</v>
      </c>
      <c r="I195" s="17">
        <f t="shared" si="27"/>
        <v>47.43</v>
      </c>
    </row>
    <row r="196" spans="1:9" ht="26.4" x14ac:dyDescent="0.25">
      <c r="A196" s="14" t="s">
        <v>529</v>
      </c>
      <c r="B196" s="15" t="s">
        <v>530</v>
      </c>
      <c r="C196" s="14" t="s">
        <v>39</v>
      </c>
      <c r="D196" s="14" t="s">
        <v>531</v>
      </c>
      <c r="E196" s="16" t="s">
        <v>33</v>
      </c>
      <c r="F196" s="15">
        <v>10</v>
      </c>
      <c r="G196" s="17">
        <v>55.55</v>
      </c>
      <c r="H196" s="17">
        <f t="shared" si="26"/>
        <v>71.290000000000006</v>
      </c>
      <c r="I196" s="17">
        <f t="shared" si="27"/>
        <v>712.9</v>
      </c>
    </row>
    <row r="197" spans="1:9" x14ac:dyDescent="0.25">
      <c r="A197" s="14" t="s">
        <v>532</v>
      </c>
      <c r="B197" s="15" t="s">
        <v>533</v>
      </c>
      <c r="C197" s="14" t="s">
        <v>20</v>
      </c>
      <c r="D197" s="14" t="s">
        <v>534</v>
      </c>
      <c r="E197" s="16" t="s">
        <v>204</v>
      </c>
      <c r="F197" s="15">
        <v>2</v>
      </c>
      <c r="G197" s="17">
        <v>14.64</v>
      </c>
      <c r="H197" s="17">
        <f t="shared" si="26"/>
        <v>18.79</v>
      </c>
      <c r="I197" s="17">
        <f t="shared" si="27"/>
        <v>37.58</v>
      </c>
    </row>
    <row r="198" spans="1:9" x14ac:dyDescent="0.25">
      <c r="A198" s="14" t="s">
        <v>535</v>
      </c>
      <c r="B198" s="15" t="s">
        <v>536</v>
      </c>
      <c r="C198" s="14" t="s">
        <v>20</v>
      </c>
      <c r="D198" s="14" t="s">
        <v>537</v>
      </c>
      <c r="E198" s="16" t="s">
        <v>204</v>
      </c>
      <c r="F198" s="15">
        <v>1</v>
      </c>
      <c r="G198" s="17">
        <v>28.53</v>
      </c>
      <c r="H198" s="17">
        <f t="shared" si="26"/>
        <v>36.61</v>
      </c>
      <c r="I198" s="17">
        <f t="shared" si="27"/>
        <v>36.61</v>
      </c>
    </row>
    <row r="199" spans="1:9" ht="39.6" x14ac:dyDescent="0.25">
      <c r="A199" s="14" t="s">
        <v>538</v>
      </c>
      <c r="B199" s="15" t="s">
        <v>539</v>
      </c>
      <c r="C199" s="14" t="s">
        <v>39</v>
      </c>
      <c r="D199" s="14" t="s">
        <v>540</v>
      </c>
      <c r="E199" s="16" t="s">
        <v>33</v>
      </c>
      <c r="F199" s="15">
        <v>2</v>
      </c>
      <c r="G199" s="17">
        <v>9.66</v>
      </c>
      <c r="H199" s="17">
        <f t="shared" si="26"/>
        <v>12.39</v>
      </c>
      <c r="I199" s="17">
        <f t="shared" si="27"/>
        <v>24.78</v>
      </c>
    </row>
    <row r="200" spans="1:9" ht="39.6" x14ac:dyDescent="0.25">
      <c r="A200" s="14" t="s">
        <v>541</v>
      </c>
      <c r="B200" s="15" t="s">
        <v>542</v>
      </c>
      <c r="C200" s="14" t="s">
        <v>39</v>
      </c>
      <c r="D200" s="14" t="s">
        <v>543</v>
      </c>
      <c r="E200" s="16" t="s">
        <v>33</v>
      </c>
      <c r="F200" s="15">
        <v>14</v>
      </c>
      <c r="G200" s="17">
        <v>25.38</v>
      </c>
      <c r="H200" s="17">
        <f t="shared" si="26"/>
        <v>32.57</v>
      </c>
      <c r="I200" s="17">
        <f t="shared" si="27"/>
        <v>455.98</v>
      </c>
    </row>
    <row r="201" spans="1:9" ht="39.6" x14ac:dyDescent="0.25">
      <c r="A201" s="14" t="s">
        <v>544</v>
      </c>
      <c r="B201" s="15" t="s">
        <v>545</v>
      </c>
      <c r="C201" s="14" t="s">
        <v>39</v>
      </c>
      <c r="D201" s="14" t="s">
        <v>546</v>
      </c>
      <c r="E201" s="16" t="s">
        <v>33</v>
      </c>
      <c r="F201" s="15">
        <v>11</v>
      </c>
      <c r="G201" s="17">
        <v>14.15</v>
      </c>
      <c r="H201" s="17">
        <f t="shared" si="26"/>
        <v>18.16</v>
      </c>
      <c r="I201" s="17">
        <f t="shared" si="27"/>
        <v>199.76</v>
      </c>
    </row>
    <row r="202" spans="1:9" ht="39.6" x14ac:dyDescent="0.25">
      <c r="A202" s="14" t="s">
        <v>547</v>
      </c>
      <c r="B202" s="15" t="s">
        <v>548</v>
      </c>
      <c r="C202" s="14" t="s">
        <v>39</v>
      </c>
      <c r="D202" s="14" t="s">
        <v>549</v>
      </c>
      <c r="E202" s="16" t="s">
        <v>33</v>
      </c>
      <c r="F202" s="15">
        <v>18</v>
      </c>
      <c r="G202" s="17">
        <v>9.49</v>
      </c>
      <c r="H202" s="17">
        <f t="shared" si="26"/>
        <v>12.18</v>
      </c>
      <c r="I202" s="17">
        <f t="shared" si="27"/>
        <v>219.24</v>
      </c>
    </row>
    <row r="203" spans="1:9" ht="39.6" x14ac:dyDescent="0.25">
      <c r="A203" s="14" t="s">
        <v>550</v>
      </c>
      <c r="B203" s="15" t="s">
        <v>551</v>
      </c>
      <c r="C203" s="14" t="s">
        <v>39</v>
      </c>
      <c r="D203" s="14" t="s">
        <v>552</v>
      </c>
      <c r="E203" s="16" t="s">
        <v>33</v>
      </c>
      <c r="F203" s="15">
        <v>10</v>
      </c>
      <c r="G203" s="17">
        <v>47.03</v>
      </c>
      <c r="H203" s="17">
        <f t="shared" si="26"/>
        <v>60.36</v>
      </c>
      <c r="I203" s="17">
        <f t="shared" si="27"/>
        <v>603.6</v>
      </c>
    </row>
    <row r="204" spans="1:9" ht="39.6" x14ac:dyDescent="0.25">
      <c r="A204" s="14" t="s">
        <v>553</v>
      </c>
      <c r="B204" s="15" t="s">
        <v>554</v>
      </c>
      <c r="C204" s="14" t="s">
        <v>39</v>
      </c>
      <c r="D204" s="14" t="s">
        <v>555</v>
      </c>
      <c r="E204" s="16" t="s">
        <v>33</v>
      </c>
      <c r="F204" s="15">
        <v>1</v>
      </c>
      <c r="G204" s="17">
        <v>24.15</v>
      </c>
      <c r="H204" s="17">
        <f t="shared" si="26"/>
        <v>30.99</v>
      </c>
      <c r="I204" s="17">
        <f t="shared" si="27"/>
        <v>30.99</v>
      </c>
    </row>
    <row r="205" spans="1:9" ht="39.6" x14ac:dyDescent="0.25">
      <c r="A205" s="14" t="s">
        <v>556</v>
      </c>
      <c r="B205" s="15" t="s">
        <v>557</v>
      </c>
      <c r="C205" s="14" t="s">
        <v>39</v>
      </c>
      <c r="D205" s="14" t="s">
        <v>558</v>
      </c>
      <c r="E205" s="16" t="s">
        <v>33</v>
      </c>
      <c r="F205" s="15">
        <v>1</v>
      </c>
      <c r="G205" s="17">
        <v>36.299999999999997</v>
      </c>
      <c r="H205" s="17">
        <f t="shared" si="26"/>
        <v>46.59</v>
      </c>
      <c r="I205" s="17">
        <f t="shared" si="27"/>
        <v>46.59</v>
      </c>
    </row>
    <row r="206" spans="1:9" ht="26.4" x14ac:dyDescent="0.25">
      <c r="A206" s="14" t="s">
        <v>559</v>
      </c>
      <c r="B206" s="15" t="s">
        <v>560</v>
      </c>
      <c r="C206" s="14" t="s">
        <v>20</v>
      </c>
      <c r="D206" s="14" t="s">
        <v>561</v>
      </c>
      <c r="E206" s="16" t="s">
        <v>204</v>
      </c>
      <c r="F206" s="15">
        <v>5</v>
      </c>
      <c r="G206" s="17">
        <v>42.64</v>
      </c>
      <c r="H206" s="17">
        <f t="shared" si="26"/>
        <v>54.72</v>
      </c>
      <c r="I206" s="17">
        <f t="shared" si="27"/>
        <v>273.60000000000002</v>
      </c>
    </row>
    <row r="207" spans="1:9" ht="26.4" x14ac:dyDescent="0.25">
      <c r="A207" s="14" t="s">
        <v>562</v>
      </c>
      <c r="B207" s="15" t="s">
        <v>563</v>
      </c>
      <c r="C207" s="14" t="s">
        <v>20</v>
      </c>
      <c r="D207" s="14" t="s">
        <v>564</v>
      </c>
      <c r="E207" s="16" t="s">
        <v>204</v>
      </c>
      <c r="F207" s="15">
        <v>3</v>
      </c>
      <c r="G207" s="17">
        <v>29.64</v>
      </c>
      <c r="H207" s="17">
        <f t="shared" si="26"/>
        <v>38.04</v>
      </c>
      <c r="I207" s="17">
        <f t="shared" si="27"/>
        <v>114.12</v>
      </c>
    </row>
    <row r="208" spans="1:9" ht="26.4" x14ac:dyDescent="0.25">
      <c r="A208" s="14" t="s">
        <v>565</v>
      </c>
      <c r="B208" s="15" t="s">
        <v>566</v>
      </c>
      <c r="C208" s="14" t="s">
        <v>20</v>
      </c>
      <c r="D208" s="14" t="s">
        <v>567</v>
      </c>
      <c r="E208" s="16" t="s">
        <v>204</v>
      </c>
      <c r="F208" s="15">
        <v>3</v>
      </c>
      <c r="G208" s="17">
        <v>17.36</v>
      </c>
      <c r="H208" s="17">
        <f t="shared" si="26"/>
        <v>22.28</v>
      </c>
      <c r="I208" s="17">
        <f t="shared" si="27"/>
        <v>66.84</v>
      </c>
    </row>
    <row r="209" spans="1:9" ht="39.6" x14ac:dyDescent="0.25">
      <c r="A209" s="14" t="s">
        <v>568</v>
      </c>
      <c r="B209" s="15" t="s">
        <v>569</v>
      </c>
      <c r="C209" s="14" t="s">
        <v>39</v>
      </c>
      <c r="D209" s="14" t="s">
        <v>570</v>
      </c>
      <c r="E209" s="16" t="s">
        <v>33</v>
      </c>
      <c r="F209" s="15">
        <v>13</v>
      </c>
      <c r="G209" s="17">
        <v>13.58</v>
      </c>
      <c r="H209" s="17">
        <f t="shared" si="26"/>
        <v>17.420000000000002</v>
      </c>
      <c r="I209" s="17">
        <f t="shared" si="27"/>
        <v>226.46</v>
      </c>
    </row>
    <row r="210" spans="1:9" ht="39.6" x14ac:dyDescent="0.25">
      <c r="A210" s="14" t="s">
        <v>571</v>
      </c>
      <c r="B210" s="15" t="s">
        <v>572</v>
      </c>
      <c r="C210" s="14" t="s">
        <v>39</v>
      </c>
      <c r="D210" s="14" t="s">
        <v>573</v>
      </c>
      <c r="E210" s="16" t="s">
        <v>33</v>
      </c>
      <c r="F210" s="15">
        <v>2</v>
      </c>
      <c r="G210" s="17">
        <v>36.549999999999997</v>
      </c>
      <c r="H210" s="17">
        <f t="shared" si="26"/>
        <v>46.91</v>
      </c>
      <c r="I210" s="17">
        <f t="shared" si="27"/>
        <v>93.82</v>
      </c>
    </row>
    <row r="211" spans="1:9" ht="39.6" x14ac:dyDescent="0.25">
      <c r="A211" s="14" t="s">
        <v>574</v>
      </c>
      <c r="B211" s="15" t="s">
        <v>575</v>
      </c>
      <c r="C211" s="14" t="s">
        <v>39</v>
      </c>
      <c r="D211" s="14" t="s">
        <v>576</v>
      </c>
      <c r="E211" s="16" t="s">
        <v>33</v>
      </c>
      <c r="F211" s="15">
        <v>15</v>
      </c>
      <c r="G211" s="17">
        <v>42.4</v>
      </c>
      <c r="H211" s="17">
        <f t="shared" si="26"/>
        <v>54.42</v>
      </c>
      <c r="I211" s="17">
        <f t="shared" si="27"/>
        <v>816.3</v>
      </c>
    </row>
    <row r="212" spans="1:9" ht="26.4" x14ac:dyDescent="0.25">
      <c r="A212" s="14" t="s">
        <v>577</v>
      </c>
      <c r="B212" s="15" t="s">
        <v>578</v>
      </c>
      <c r="C212" s="14" t="s">
        <v>20</v>
      </c>
      <c r="D212" s="14" t="s">
        <v>579</v>
      </c>
      <c r="E212" s="16" t="s">
        <v>204</v>
      </c>
      <c r="F212" s="15">
        <v>16</v>
      </c>
      <c r="G212" s="17">
        <v>35.89</v>
      </c>
      <c r="H212" s="17">
        <f t="shared" si="26"/>
        <v>46.06</v>
      </c>
      <c r="I212" s="17">
        <f t="shared" si="27"/>
        <v>736.96</v>
      </c>
    </row>
    <row r="213" spans="1:9" ht="26.4" x14ac:dyDescent="0.25">
      <c r="A213" s="14" t="s">
        <v>580</v>
      </c>
      <c r="B213" s="15" t="s">
        <v>581</v>
      </c>
      <c r="C213" s="14" t="s">
        <v>39</v>
      </c>
      <c r="D213" s="14" t="s">
        <v>582</v>
      </c>
      <c r="E213" s="16" t="s">
        <v>33</v>
      </c>
      <c r="F213" s="15">
        <v>7</v>
      </c>
      <c r="G213" s="17">
        <v>19.3</v>
      </c>
      <c r="H213" s="17">
        <f t="shared" si="26"/>
        <v>24.77</v>
      </c>
      <c r="I213" s="17">
        <f t="shared" si="27"/>
        <v>173.39</v>
      </c>
    </row>
    <row r="214" spans="1:9" ht="39.6" x14ac:dyDescent="0.25">
      <c r="A214" s="14" t="s">
        <v>583</v>
      </c>
      <c r="B214" s="15" t="s">
        <v>584</v>
      </c>
      <c r="C214" s="14" t="s">
        <v>39</v>
      </c>
      <c r="D214" s="14" t="s">
        <v>585</v>
      </c>
      <c r="E214" s="16" t="s">
        <v>33</v>
      </c>
      <c r="F214" s="15">
        <v>21</v>
      </c>
      <c r="G214" s="17">
        <v>48.57</v>
      </c>
      <c r="H214" s="17">
        <f t="shared" si="26"/>
        <v>62.33</v>
      </c>
      <c r="I214" s="17">
        <f t="shared" si="27"/>
        <v>1308.93</v>
      </c>
    </row>
    <row r="215" spans="1:9" ht="39.6" x14ac:dyDescent="0.25">
      <c r="A215" s="14" t="s">
        <v>586</v>
      </c>
      <c r="B215" s="15" t="s">
        <v>587</v>
      </c>
      <c r="C215" s="14" t="s">
        <v>39</v>
      </c>
      <c r="D215" s="14" t="s">
        <v>588</v>
      </c>
      <c r="E215" s="16" t="s">
        <v>33</v>
      </c>
      <c r="F215" s="15">
        <v>1</v>
      </c>
      <c r="G215" s="17">
        <v>643.13</v>
      </c>
      <c r="H215" s="17">
        <f t="shared" si="26"/>
        <v>825.45</v>
      </c>
      <c r="I215" s="17">
        <f t="shared" si="27"/>
        <v>825.45</v>
      </c>
    </row>
    <row r="216" spans="1:9" ht="39.6" x14ac:dyDescent="0.25">
      <c r="A216" s="14" t="s">
        <v>589</v>
      </c>
      <c r="B216" s="15" t="s">
        <v>590</v>
      </c>
      <c r="C216" s="14" t="s">
        <v>39</v>
      </c>
      <c r="D216" s="14" t="s">
        <v>591</v>
      </c>
      <c r="E216" s="16" t="s">
        <v>33</v>
      </c>
      <c r="F216" s="15">
        <v>1</v>
      </c>
      <c r="G216" s="17">
        <v>4902.26</v>
      </c>
      <c r="H216" s="17">
        <f t="shared" si="26"/>
        <v>6292.05</v>
      </c>
      <c r="I216" s="17">
        <f t="shared" si="27"/>
        <v>6292.05</v>
      </c>
    </row>
    <row r="217" spans="1:9" ht="39.6" x14ac:dyDescent="0.25">
      <c r="A217" s="14" t="s">
        <v>592</v>
      </c>
      <c r="B217" s="15" t="s">
        <v>593</v>
      </c>
      <c r="C217" s="14" t="s">
        <v>39</v>
      </c>
      <c r="D217" s="14" t="s">
        <v>594</v>
      </c>
      <c r="E217" s="16" t="s">
        <v>33</v>
      </c>
      <c r="F217" s="15">
        <v>1</v>
      </c>
      <c r="G217" s="17">
        <v>8717.69</v>
      </c>
      <c r="H217" s="17">
        <f t="shared" si="26"/>
        <v>11189.15</v>
      </c>
      <c r="I217" s="17">
        <f t="shared" si="27"/>
        <v>11189.15</v>
      </c>
    </row>
    <row r="218" spans="1:9" x14ac:dyDescent="0.25">
      <c r="A218" s="14" t="s">
        <v>595</v>
      </c>
      <c r="B218" s="15" t="s">
        <v>596</v>
      </c>
      <c r="C218" s="14" t="s">
        <v>252</v>
      </c>
      <c r="D218" s="14" t="s">
        <v>597</v>
      </c>
      <c r="E218" s="16" t="s">
        <v>33</v>
      </c>
      <c r="F218" s="15">
        <v>2</v>
      </c>
      <c r="G218" s="17">
        <v>1662.79</v>
      </c>
      <c r="H218" s="17">
        <f t="shared" si="26"/>
        <v>2134.19</v>
      </c>
      <c r="I218" s="17">
        <f t="shared" si="27"/>
        <v>4268.38</v>
      </c>
    </row>
    <row r="219" spans="1:9" x14ac:dyDescent="0.25">
      <c r="A219" s="11" t="s">
        <v>598</v>
      </c>
      <c r="B219" s="11"/>
      <c r="C219" s="11"/>
      <c r="D219" s="11" t="s">
        <v>599</v>
      </c>
      <c r="E219" s="11"/>
      <c r="F219" s="12"/>
      <c r="G219" s="11"/>
      <c r="H219" s="11"/>
      <c r="I219" s="13">
        <v>41443.89</v>
      </c>
    </row>
    <row r="220" spans="1:9" ht="26.4" x14ac:dyDescent="0.25">
      <c r="A220" s="14" t="s">
        <v>600</v>
      </c>
      <c r="B220" s="15" t="s">
        <v>601</v>
      </c>
      <c r="C220" s="14" t="s">
        <v>39</v>
      </c>
      <c r="D220" s="14" t="s">
        <v>602</v>
      </c>
      <c r="E220" s="16" t="s">
        <v>22</v>
      </c>
      <c r="F220" s="15">
        <v>337.72</v>
      </c>
      <c r="G220" s="17">
        <v>17.36</v>
      </c>
      <c r="H220" s="17">
        <f>TRUNC(G220 * (1 + 28.35 / 100), 2)</f>
        <v>22.28</v>
      </c>
      <c r="I220" s="17">
        <f>TRUNC(F220 * H220, 2)</f>
        <v>7524.4</v>
      </c>
    </row>
    <row r="221" spans="1:9" ht="26.4" x14ac:dyDescent="0.25">
      <c r="A221" s="14" t="s">
        <v>603</v>
      </c>
      <c r="B221" s="15" t="s">
        <v>604</v>
      </c>
      <c r="C221" s="14" t="s">
        <v>39</v>
      </c>
      <c r="D221" s="14" t="s">
        <v>605</v>
      </c>
      <c r="E221" s="16" t="s">
        <v>22</v>
      </c>
      <c r="F221" s="15">
        <v>337.72</v>
      </c>
      <c r="G221" s="17">
        <v>12.89</v>
      </c>
      <c r="H221" s="17">
        <f>TRUNC(G221 * (1 + 28.35 / 100), 2)</f>
        <v>16.54</v>
      </c>
      <c r="I221" s="17">
        <f>TRUNC(F221 * H221, 2)</f>
        <v>5585.88</v>
      </c>
    </row>
    <row r="222" spans="1:9" ht="26.4" x14ac:dyDescent="0.25">
      <c r="A222" s="14" t="s">
        <v>606</v>
      </c>
      <c r="B222" s="15" t="s">
        <v>607</v>
      </c>
      <c r="C222" s="14" t="s">
        <v>20</v>
      </c>
      <c r="D222" s="14" t="s">
        <v>608</v>
      </c>
      <c r="E222" s="16" t="s">
        <v>22</v>
      </c>
      <c r="F222" s="15">
        <v>618.09</v>
      </c>
      <c r="G222" s="17">
        <v>15.55</v>
      </c>
      <c r="H222" s="17">
        <f>TRUNC(G222 * (1 + 28.35 / 100), 2)</f>
        <v>19.95</v>
      </c>
      <c r="I222" s="17">
        <f>TRUNC(F222 * H222, 2)</f>
        <v>12330.89</v>
      </c>
    </row>
    <row r="223" spans="1:9" ht="39.6" x14ac:dyDescent="0.25">
      <c r="A223" s="14" t="s">
        <v>609</v>
      </c>
      <c r="B223" s="15" t="s">
        <v>610</v>
      </c>
      <c r="C223" s="14" t="s">
        <v>39</v>
      </c>
      <c r="D223" s="14" t="s">
        <v>611</v>
      </c>
      <c r="E223" s="16" t="s">
        <v>22</v>
      </c>
      <c r="F223" s="15">
        <v>618.09</v>
      </c>
      <c r="G223" s="17">
        <v>16.93</v>
      </c>
      <c r="H223" s="17">
        <f>TRUNC(G223 * (1 + 28.35 / 100), 2)</f>
        <v>21.72</v>
      </c>
      <c r="I223" s="17">
        <f>TRUNC(F223 * H223, 2)</f>
        <v>13424.91</v>
      </c>
    </row>
    <row r="224" spans="1:9" ht="26.4" x14ac:dyDescent="0.25">
      <c r="A224" s="14" t="s">
        <v>612</v>
      </c>
      <c r="B224" s="15" t="s">
        <v>613</v>
      </c>
      <c r="C224" s="14" t="s">
        <v>39</v>
      </c>
      <c r="D224" s="14" t="s">
        <v>614</v>
      </c>
      <c r="E224" s="16" t="s">
        <v>22</v>
      </c>
      <c r="F224" s="15">
        <v>116.17</v>
      </c>
      <c r="G224" s="17">
        <v>17.29</v>
      </c>
      <c r="H224" s="17">
        <f>TRUNC(G224 * (1 + 28.35 / 100), 2)</f>
        <v>22.19</v>
      </c>
      <c r="I224" s="17">
        <f>TRUNC(F224 * H224, 2)</f>
        <v>2577.81</v>
      </c>
    </row>
    <row r="225" spans="1:9" x14ac:dyDescent="0.25">
      <c r="A225" s="11" t="s">
        <v>615</v>
      </c>
      <c r="B225" s="11"/>
      <c r="C225" s="11"/>
      <c r="D225" s="11" t="s">
        <v>616</v>
      </c>
      <c r="E225" s="11"/>
      <c r="F225" s="12"/>
      <c r="G225" s="11"/>
      <c r="H225" s="11"/>
      <c r="I225" s="13">
        <v>23982.29</v>
      </c>
    </row>
    <row r="226" spans="1:9" ht="52.8" x14ac:dyDescent="0.25">
      <c r="A226" s="14" t="s">
        <v>617</v>
      </c>
      <c r="B226" s="15" t="s">
        <v>618</v>
      </c>
      <c r="C226" s="14" t="s">
        <v>202</v>
      </c>
      <c r="D226" s="14" t="s">
        <v>619</v>
      </c>
      <c r="E226" s="16" t="s">
        <v>620</v>
      </c>
      <c r="F226" s="15">
        <v>54.25</v>
      </c>
      <c r="G226" s="17">
        <v>344.43</v>
      </c>
      <c r="H226" s="17">
        <f>TRUNC(G226 * (1 + 28.35 / 100), 2)</f>
        <v>442.07</v>
      </c>
      <c r="I226" s="17">
        <f>TRUNC(F226 * H226, 2)</f>
        <v>23982.29</v>
      </c>
    </row>
    <row r="227" spans="1:9" x14ac:dyDescent="0.25">
      <c r="A227" s="11" t="s">
        <v>621</v>
      </c>
      <c r="B227" s="11"/>
      <c r="C227" s="11"/>
      <c r="D227" s="11" t="s">
        <v>622</v>
      </c>
      <c r="E227" s="11"/>
      <c r="F227" s="12"/>
      <c r="G227" s="11"/>
      <c r="H227" s="11"/>
      <c r="I227" s="13">
        <v>41060.47</v>
      </c>
    </row>
    <row r="228" spans="1:9" ht="39.6" x14ac:dyDescent="0.25">
      <c r="A228" s="14" t="s">
        <v>623</v>
      </c>
      <c r="B228" s="15" t="s">
        <v>624</v>
      </c>
      <c r="C228" s="14" t="s">
        <v>20</v>
      </c>
      <c r="D228" s="14" t="s">
        <v>625</v>
      </c>
      <c r="E228" s="16" t="s">
        <v>22</v>
      </c>
      <c r="F228" s="15">
        <v>457.04</v>
      </c>
      <c r="G228" s="17">
        <v>70</v>
      </c>
      <c r="H228" s="17">
        <f>TRUNC(G228 * (1 + 28.35 / 100), 2)</f>
        <v>89.84</v>
      </c>
      <c r="I228" s="17">
        <f>TRUNC(F228 * H228, 2)</f>
        <v>41060.47</v>
      </c>
    </row>
    <row r="229" spans="1:9" x14ac:dyDescent="0.25">
      <c r="A229" s="11" t="s">
        <v>626</v>
      </c>
      <c r="B229" s="11"/>
      <c r="C229" s="11"/>
      <c r="D229" s="11" t="s">
        <v>627</v>
      </c>
      <c r="E229" s="11"/>
      <c r="F229" s="12"/>
      <c r="G229" s="11"/>
      <c r="H229" s="11"/>
      <c r="I229" s="13">
        <v>8820.5300000000007</v>
      </c>
    </row>
    <row r="230" spans="1:9" ht="26.4" x14ac:dyDescent="0.25">
      <c r="A230" s="14" t="s">
        <v>628</v>
      </c>
      <c r="B230" s="15" t="s">
        <v>629</v>
      </c>
      <c r="C230" s="14" t="s">
        <v>630</v>
      </c>
      <c r="D230" s="14" t="s">
        <v>631</v>
      </c>
      <c r="E230" s="16" t="s">
        <v>22</v>
      </c>
      <c r="F230" s="15">
        <v>12.27</v>
      </c>
      <c r="G230" s="17">
        <v>560.09</v>
      </c>
      <c r="H230" s="17">
        <f>TRUNC(G230 * (1 + 28.35 / 100), 2)</f>
        <v>718.87</v>
      </c>
      <c r="I230" s="17">
        <f>TRUNC(F230 * H230, 2)</f>
        <v>8820.5300000000007</v>
      </c>
    </row>
    <row r="231" spans="1:9" x14ac:dyDescent="0.25">
      <c r="A231" s="11" t="s">
        <v>632</v>
      </c>
      <c r="B231" s="11"/>
      <c r="C231" s="11"/>
      <c r="D231" s="11" t="s">
        <v>633</v>
      </c>
      <c r="E231" s="11"/>
      <c r="F231" s="12"/>
      <c r="G231" s="11"/>
      <c r="H231" s="11"/>
      <c r="I231" s="13">
        <v>5317</v>
      </c>
    </row>
    <row r="232" spans="1:9" x14ac:dyDescent="0.25">
      <c r="A232" s="14" t="s">
        <v>634</v>
      </c>
      <c r="B232" s="15" t="s">
        <v>635</v>
      </c>
      <c r="C232" s="14" t="s">
        <v>20</v>
      </c>
      <c r="D232" s="14" t="s">
        <v>636</v>
      </c>
      <c r="E232" s="16" t="s">
        <v>22</v>
      </c>
      <c r="F232" s="15">
        <v>871.51</v>
      </c>
      <c r="G232" s="17">
        <v>2.37</v>
      </c>
      <c r="H232" s="17">
        <f>TRUNC(G232 * (1 + 28.35 / 100), 2)</f>
        <v>3.04</v>
      </c>
      <c r="I232" s="17">
        <f>TRUNC(F232 * H232, 2)</f>
        <v>2649.39</v>
      </c>
    </row>
    <row r="233" spans="1:9" x14ac:dyDescent="0.25">
      <c r="A233" s="14" t="s">
        <v>634</v>
      </c>
      <c r="B233" s="15" t="s">
        <v>208</v>
      </c>
      <c r="C233" s="14" t="s">
        <v>20</v>
      </c>
      <c r="D233" s="14" t="s">
        <v>637</v>
      </c>
      <c r="E233" s="16" t="s">
        <v>204</v>
      </c>
      <c r="F233" s="15">
        <v>1</v>
      </c>
      <c r="G233" s="17">
        <v>2078.39</v>
      </c>
      <c r="H233" s="17">
        <f>TRUNC(G233 * (1 + 28.35 / 100), 2)</f>
        <v>2667.61</v>
      </c>
      <c r="I233" s="17">
        <f>TRUNC(F233 * H233, 2)</f>
        <v>2667.61</v>
      </c>
    </row>
    <row r="234" spans="1:9" x14ac:dyDescent="0.25">
      <c r="A234" s="11" t="s">
        <v>638</v>
      </c>
      <c r="B234" s="11"/>
      <c r="C234" s="11"/>
      <c r="D234" s="11" t="s">
        <v>639</v>
      </c>
      <c r="E234" s="11"/>
      <c r="F234" s="12"/>
      <c r="G234" s="11"/>
      <c r="H234" s="11"/>
      <c r="I234" s="13">
        <v>1431264.02</v>
      </c>
    </row>
    <row r="235" spans="1:9" x14ac:dyDescent="0.25">
      <c r="A235" s="11" t="s">
        <v>640</v>
      </c>
      <c r="B235" s="11"/>
      <c r="C235" s="11"/>
      <c r="D235" s="11" t="s">
        <v>17</v>
      </c>
      <c r="E235" s="11"/>
      <c r="F235" s="12"/>
      <c r="G235" s="11"/>
      <c r="H235" s="11"/>
      <c r="I235" s="13">
        <v>210238.17</v>
      </c>
    </row>
    <row r="236" spans="1:9" ht="26.4" x14ac:dyDescent="0.25">
      <c r="A236" s="14" t="s">
        <v>641</v>
      </c>
      <c r="B236" s="15" t="s">
        <v>642</v>
      </c>
      <c r="C236" s="14" t="s">
        <v>202</v>
      </c>
      <c r="D236" s="14" t="s">
        <v>643</v>
      </c>
      <c r="E236" s="16" t="s">
        <v>620</v>
      </c>
      <c r="F236" s="15">
        <v>10</v>
      </c>
      <c r="G236" s="17">
        <v>463.47</v>
      </c>
      <c r="H236" s="17">
        <f t="shared" ref="H236:H245" si="28">TRUNC(G236 * (1 + 28.35 / 100), 2)</f>
        <v>594.86</v>
      </c>
      <c r="I236" s="17">
        <f t="shared" ref="I236:I245" si="29">TRUNC(F236 * H236, 2)</f>
        <v>5948.6</v>
      </c>
    </row>
    <row r="237" spans="1:9" x14ac:dyDescent="0.25">
      <c r="A237" s="14" t="s">
        <v>644</v>
      </c>
      <c r="B237" s="15" t="s">
        <v>38</v>
      </c>
      <c r="C237" s="14" t="s">
        <v>39</v>
      </c>
      <c r="D237" s="14" t="s">
        <v>40</v>
      </c>
      <c r="E237" s="16" t="s">
        <v>22</v>
      </c>
      <c r="F237" s="15">
        <v>57.2</v>
      </c>
      <c r="G237" s="17">
        <v>89.91</v>
      </c>
      <c r="H237" s="17">
        <f t="shared" si="28"/>
        <v>115.39</v>
      </c>
      <c r="I237" s="17">
        <f t="shared" si="29"/>
        <v>6600.3</v>
      </c>
    </row>
    <row r="238" spans="1:9" x14ac:dyDescent="0.25">
      <c r="A238" s="14" t="s">
        <v>645</v>
      </c>
      <c r="B238" s="15" t="s">
        <v>35</v>
      </c>
      <c r="C238" s="14" t="s">
        <v>31</v>
      </c>
      <c r="D238" s="14" t="s">
        <v>36</v>
      </c>
      <c r="E238" s="16" t="s">
        <v>33</v>
      </c>
      <c r="F238" s="15">
        <v>1</v>
      </c>
      <c r="G238" s="17">
        <v>1676.69</v>
      </c>
      <c r="H238" s="17">
        <f t="shared" si="28"/>
        <v>2152.0300000000002</v>
      </c>
      <c r="I238" s="17">
        <f t="shared" si="29"/>
        <v>2152.0300000000002</v>
      </c>
    </row>
    <row r="239" spans="1:9" x14ac:dyDescent="0.25">
      <c r="A239" s="14" t="s">
        <v>646</v>
      </c>
      <c r="B239" s="15" t="s">
        <v>30</v>
      </c>
      <c r="C239" s="14" t="s">
        <v>31</v>
      </c>
      <c r="D239" s="14" t="s">
        <v>32</v>
      </c>
      <c r="E239" s="16" t="s">
        <v>33</v>
      </c>
      <c r="F239" s="15">
        <v>1</v>
      </c>
      <c r="G239" s="17">
        <v>3512.6</v>
      </c>
      <c r="H239" s="17">
        <f t="shared" si="28"/>
        <v>4508.42</v>
      </c>
      <c r="I239" s="17">
        <f t="shared" si="29"/>
        <v>4508.42</v>
      </c>
    </row>
    <row r="240" spans="1:9" ht="39.6" x14ac:dyDescent="0.25">
      <c r="A240" s="14" t="s">
        <v>647</v>
      </c>
      <c r="B240" s="15" t="s">
        <v>648</v>
      </c>
      <c r="C240" s="14" t="s">
        <v>39</v>
      </c>
      <c r="D240" s="14" t="s">
        <v>649</v>
      </c>
      <c r="E240" s="16" t="s">
        <v>22</v>
      </c>
      <c r="F240" s="15">
        <v>2.52</v>
      </c>
      <c r="G240" s="17">
        <v>922.52</v>
      </c>
      <c r="H240" s="17">
        <f t="shared" si="28"/>
        <v>1184.05</v>
      </c>
      <c r="I240" s="17">
        <f t="shared" si="29"/>
        <v>2983.8</v>
      </c>
    </row>
    <row r="241" spans="1:9" ht="39.6" x14ac:dyDescent="0.25">
      <c r="A241" s="14" t="s">
        <v>650</v>
      </c>
      <c r="B241" s="15" t="s">
        <v>651</v>
      </c>
      <c r="C241" s="14" t="s">
        <v>39</v>
      </c>
      <c r="D241" s="14" t="s">
        <v>652</v>
      </c>
      <c r="E241" s="16" t="s">
        <v>22</v>
      </c>
      <c r="F241" s="15">
        <v>20</v>
      </c>
      <c r="G241" s="17">
        <v>987.68</v>
      </c>
      <c r="H241" s="17">
        <f t="shared" si="28"/>
        <v>1267.68</v>
      </c>
      <c r="I241" s="17">
        <f t="shared" si="29"/>
        <v>25353.599999999999</v>
      </c>
    </row>
    <row r="242" spans="1:9" ht="26.4" x14ac:dyDescent="0.25">
      <c r="A242" s="14" t="s">
        <v>653</v>
      </c>
      <c r="B242" s="15" t="s">
        <v>654</v>
      </c>
      <c r="C242" s="14" t="s">
        <v>39</v>
      </c>
      <c r="D242" s="14" t="s">
        <v>655</v>
      </c>
      <c r="E242" s="16" t="s">
        <v>22</v>
      </c>
      <c r="F242" s="15">
        <v>20</v>
      </c>
      <c r="G242" s="17">
        <v>734.75</v>
      </c>
      <c r="H242" s="17">
        <f t="shared" si="28"/>
        <v>943.05</v>
      </c>
      <c r="I242" s="17">
        <f t="shared" si="29"/>
        <v>18861</v>
      </c>
    </row>
    <row r="243" spans="1:9" x14ac:dyDescent="0.25">
      <c r="A243" s="14" t="s">
        <v>656</v>
      </c>
      <c r="B243" s="15" t="s">
        <v>657</v>
      </c>
      <c r="C243" s="14" t="s">
        <v>31</v>
      </c>
      <c r="D243" s="14" t="s">
        <v>658</v>
      </c>
      <c r="E243" s="16" t="s">
        <v>22</v>
      </c>
      <c r="F243" s="15">
        <v>918.22</v>
      </c>
      <c r="G243" s="17">
        <v>7.12</v>
      </c>
      <c r="H243" s="17">
        <f t="shared" si="28"/>
        <v>9.1300000000000008</v>
      </c>
      <c r="I243" s="17">
        <f t="shared" si="29"/>
        <v>8383.34</v>
      </c>
    </row>
    <row r="244" spans="1:9" ht="39.6" x14ac:dyDescent="0.25">
      <c r="A244" s="14" t="s">
        <v>659</v>
      </c>
      <c r="B244" s="15" t="s">
        <v>660</v>
      </c>
      <c r="C244" s="14" t="s">
        <v>39</v>
      </c>
      <c r="D244" s="14" t="s">
        <v>661</v>
      </c>
      <c r="E244" s="16" t="s">
        <v>22</v>
      </c>
      <c r="F244" s="15">
        <v>1066</v>
      </c>
      <c r="G244" s="17">
        <v>0.66</v>
      </c>
      <c r="H244" s="17">
        <f t="shared" si="28"/>
        <v>0.84</v>
      </c>
      <c r="I244" s="17">
        <f t="shared" si="29"/>
        <v>895.44</v>
      </c>
    </row>
    <row r="245" spans="1:9" x14ac:dyDescent="0.25">
      <c r="A245" s="14" t="s">
        <v>662</v>
      </c>
      <c r="B245" s="15" t="s">
        <v>663</v>
      </c>
      <c r="C245" s="14" t="s">
        <v>202</v>
      </c>
      <c r="D245" s="14" t="s">
        <v>664</v>
      </c>
      <c r="E245" s="16" t="s">
        <v>33</v>
      </c>
      <c r="F245" s="15">
        <v>1</v>
      </c>
      <c r="G245" s="17">
        <v>104831.82</v>
      </c>
      <c r="H245" s="17">
        <f t="shared" si="28"/>
        <v>134551.64000000001</v>
      </c>
      <c r="I245" s="17">
        <f t="shared" si="29"/>
        <v>134551.64000000001</v>
      </c>
    </row>
    <row r="246" spans="1:9" x14ac:dyDescent="0.25">
      <c r="A246" s="11" t="s">
        <v>665</v>
      </c>
      <c r="B246" s="11"/>
      <c r="C246" s="11"/>
      <c r="D246" s="11" t="s">
        <v>666</v>
      </c>
      <c r="E246" s="11"/>
      <c r="F246" s="12"/>
      <c r="G246" s="11"/>
      <c r="H246" s="11"/>
      <c r="I246" s="13">
        <v>7116.88</v>
      </c>
    </row>
    <row r="247" spans="1:9" ht="52.8" x14ac:dyDescent="0.25">
      <c r="A247" s="14" t="s">
        <v>667</v>
      </c>
      <c r="B247" s="15" t="s">
        <v>668</v>
      </c>
      <c r="C247" s="14" t="s">
        <v>39</v>
      </c>
      <c r="D247" s="14" t="s">
        <v>669</v>
      </c>
      <c r="E247" s="16" t="s">
        <v>58</v>
      </c>
      <c r="F247" s="15">
        <v>14.08</v>
      </c>
      <c r="G247" s="17">
        <v>65.569999999999993</v>
      </c>
      <c r="H247" s="17">
        <f>TRUNC(G247 * (1 + 28.35 / 100), 2)</f>
        <v>84.15</v>
      </c>
      <c r="I247" s="17">
        <f>TRUNC(F247 * H247, 2)</f>
        <v>1184.83</v>
      </c>
    </row>
    <row r="248" spans="1:9" ht="39.6" x14ac:dyDescent="0.25">
      <c r="A248" s="14" t="s">
        <v>670</v>
      </c>
      <c r="B248" s="15" t="s">
        <v>671</v>
      </c>
      <c r="C248" s="14" t="s">
        <v>39</v>
      </c>
      <c r="D248" s="14" t="s">
        <v>672</v>
      </c>
      <c r="E248" s="16" t="s">
        <v>58</v>
      </c>
      <c r="F248" s="15">
        <v>66.28</v>
      </c>
      <c r="G248" s="17">
        <v>58.67</v>
      </c>
      <c r="H248" s="17">
        <f>TRUNC(G248 * (1 + 28.35 / 100), 2)</f>
        <v>75.3</v>
      </c>
      <c r="I248" s="17">
        <f>TRUNC(F248 * H248, 2)</f>
        <v>4990.88</v>
      </c>
    </row>
    <row r="249" spans="1:9" ht="26.4" x14ac:dyDescent="0.25">
      <c r="A249" s="14" t="s">
        <v>673</v>
      </c>
      <c r="B249" s="15" t="s">
        <v>674</v>
      </c>
      <c r="C249" s="14" t="s">
        <v>39</v>
      </c>
      <c r="D249" s="14" t="s">
        <v>675</v>
      </c>
      <c r="E249" s="16" t="s">
        <v>22</v>
      </c>
      <c r="F249" s="15">
        <v>45.72</v>
      </c>
      <c r="G249" s="17">
        <v>3.19</v>
      </c>
      <c r="H249" s="17">
        <f>TRUNC(G249 * (1 + 28.35 / 100), 2)</f>
        <v>4.09</v>
      </c>
      <c r="I249" s="17">
        <f>TRUNC(F249 * H249, 2)</f>
        <v>186.99</v>
      </c>
    </row>
    <row r="250" spans="1:9" ht="66" x14ac:dyDescent="0.25">
      <c r="A250" s="14" t="s">
        <v>676</v>
      </c>
      <c r="B250" s="15" t="s">
        <v>677</v>
      </c>
      <c r="C250" s="14" t="s">
        <v>39</v>
      </c>
      <c r="D250" s="14" t="s">
        <v>678</v>
      </c>
      <c r="E250" s="16" t="s">
        <v>58</v>
      </c>
      <c r="F250" s="15">
        <v>42.9</v>
      </c>
      <c r="G250" s="17">
        <v>13.7</v>
      </c>
      <c r="H250" s="17">
        <f>TRUNC(G250 * (1 + 28.35 / 100), 2)</f>
        <v>17.579999999999998</v>
      </c>
      <c r="I250" s="17">
        <f>TRUNC(F250 * H250, 2)</f>
        <v>754.18</v>
      </c>
    </row>
    <row r="251" spans="1:9" x14ac:dyDescent="0.25">
      <c r="A251" s="11" t="s">
        <v>679</v>
      </c>
      <c r="B251" s="11"/>
      <c r="C251" s="11"/>
      <c r="D251" s="11" t="s">
        <v>680</v>
      </c>
      <c r="E251" s="11"/>
      <c r="F251" s="12"/>
      <c r="G251" s="11"/>
      <c r="H251" s="11"/>
      <c r="I251" s="13">
        <v>85018.77</v>
      </c>
    </row>
    <row r="252" spans="1:9" x14ac:dyDescent="0.25">
      <c r="A252" s="11" t="s">
        <v>681</v>
      </c>
      <c r="B252" s="11"/>
      <c r="C252" s="11"/>
      <c r="D252" s="11" t="s">
        <v>682</v>
      </c>
      <c r="E252" s="11"/>
      <c r="F252" s="12"/>
      <c r="G252" s="11"/>
      <c r="H252" s="11"/>
      <c r="I252" s="13">
        <v>63185.39</v>
      </c>
    </row>
    <row r="253" spans="1:9" ht="52.8" x14ac:dyDescent="0.25">
      <c r="A253" s="14" t="s">
        <v>683</v>
      </c>
      <c r="B253" s="15" t="s">
        <v>684</v>
      </c>
      <c r="C253" s="14" t="s">
        <v>39</v>
      </c>
      <c r="D253" s="14" t="s">
        <v>685</v>
      </c>
      <c r="E253" s="16" t="s">
        <v>166</v>
      </c>
      <c r="F253" s="15">
        <v>270</v>
      </c>
      <c r="G253" s="17">
        <v>62.94</v>
      </c>
      <c r="H253" s="17">
        <f t="shared" ref="H253:H261" si="30">TRUNC(G253 * (1 + 28.35 / 100), 2)</f>
        <v>80.78</v>
      </c>
      <c r="I253" s="17">
        <f t="shared" ref="I253:I261" si="31">TRUNC(F253 * H253, 2)</f>
        <v>21810.6</v>
      </c>
    </row>
    <row r="254" spans="1:9" ht="26.4" x14ac:dyDescent="0.25">
      <c r="A254" s="14" t="s">
        <v>686</v>
      </c>
      <c r="B254" s="15" t="s">
        <v>68</v>
      </c>
      <c r="C254" s="14" t="s">
        <v>39</v>
      </c>
      <c r="D254" s="14" t="s">
        <v>69</v>
      </c>
      <c r="E254" s="16" t="s">
        <v>22</v>
      </c>
      <c r="F254" s="15">
        <v>27.36</v>
      </c>
      <c r="G254" s="17">
        <v>41.47</v>
      </c>
      <c r="H254" s="17">
        <f t="shared" si="30"/>
        <v>53.22</v>
      </c>
      <c r="I254" s="17">
        <f t="shared" si="31"/>
        <v>1456.09</v>
      </c>
    </row>
    <row r="255" spans="1:9" ht="26.4" x14ac:dyDescent="0.25">
      <c r="A255" s="14" t="s">
        <v>687</v>
      </c>
      <c r="B255" s="15" t="s">
        <v>688</v>
      </c>
      <c r="C255" s="14" t="s">
        <v>39</v>
      </c>
      <c r="D255" s="14" t="s">
        <v>689</v>
      </c>
      <c r="E255" s="16" t="s">
        <v>22</v>
      </c>
      <c r="F255" s="15">
        <v>78.260000000000005</v>
      </c>
      <c r="G255" s="17">
        <v>137.72999999999999</v>
      </c>
      <c r="H255" s="17">
        <f t="shared" si="30"/>
        <v>176.77</v>
      </c>
      <c r="I255" s="17">
        <f t="shared" si="31"/>
        <v>13834.02</v>
      </c>
    </row>
    <row r="256" spans="1:9" ht="39.6" x14ac:dyDescent="0.25">
      <c r="A256" s="14" t="s">
        <v>690</v>
      </c>
      <c r="B256" s="15" t="s">
        <v>84</v>
      </c>
      <c r="C256" s="14" t="s">
        <v>39</v>
      </c>
      <c r="D256" s="14" t="s">
        <v>85</v>
      </c>
      <c r="E256" s="16" t="s">
        <v>79</v>
      </c>
      <c r="F256" s="15">
        <v>28.81</v>
      </c>
      <c r="G256" s="17">
        <v>14.89</v>
      </c>
      <c r="H256" s="17">
        <f t="shared" si="30"/>
        <v>19.11</v>
      </c>
      <c r="I256" s="17">
        <f t="shared" si="31"/>
        <v>550.54999999999995</v>
      </c>
    </row>
    <row r="257" spans="1:9" ht="39.6" x14ac:dyDescent="0.25">
      <c r="A257" s="14" t="s">
        <v>691</v>
      </c>
      <c r="B257" s="15" t="s">
        <v>77</v>
      </c>
      <c r="C257" s="14" t="s">
        <v>39</v>
      </c>
      <c r="D257" s="14" t="s">
        <v>78</v>
      </c>
      <c r="E257" s="16" t="s">
        <v>79</v>
      </c>
      <c r="F257" s="15">
        <v>216.63</v>
      </c>
      <c r="G257" s="17">
        <v>13.4</v>
      </c>
      <c r="H257" s="17">
        <f t="shared" si="30"/>
        <v>17.190000000000001</v>
      </c>
      <c r="I257" s="17">
        <f t="shared" si="31"/>
        <v>3723.86</v>
      </c>
    </row>
    <row r="258" spans="1:9" ht="39.6" x14ac:dyDescent="0.25">
      <c r="A258" s="14" t="s">
        <v>692</v>
      </c>
      <c r="B258" s="15" t="s">
        <v>693</v>
      </c>
      <c r="C258" s="14" t="s">
        <v>39</v>
      </c>
      <c r="D258" s="14" t="s">
        <v>694</v>
      </c>
      <c r="E258" s="16" t="s">
        <v>79</v>
      </c>
      <c r="F258" s="15">
        <v>190.34</v>
      </c>
      <c r="G258" s="17">
        <v>11.62</v>
      </c>
      <c r="H258" s="17">
        <f t="shared" si="30"/>
        <v>14.91</v>
      </c>
      <c r="I258" s="17">
        <f t="shared" si="31"/>
        <v>2837.96</v>
      </c>
    </row>
    <row r="259" spans="1:9" ht="39.6" x14ac:dyDescent="0.25">
      <c r="A259" s="14" t="s">
        <v>695</v>
      </c>
      <c r="B259" s="15" t="s">
        <v>696</v>
      </c>
      <c r="C259" s="14" t="s">
        <v>39</v>
      </c>
      <c r="D259" s="14" t="s">
        <v>697</v>
      </c>
      <c r="E259" s="16" t="s">
        <v>79</v>
      </c>
      <c r="F259" s="15">
        <v>75.88</v>
      </c>
      <c r="G259" s="17">
        <v>9.5399999999999991</v>
      </c>
      <c r="H259" s="17">
        <f t="shared" si="30"/>
        <v>12.24</v>
      </c>
      <c r="I259" s="17">
        <f t="shared" si="31"/>
        <v>928.77</v>
      </c>
    </row>
    <row r="260" spans="1:9" ht="39.6" x14ac:dyDescent="0.25">
      <c r="A260" s="14" t="s">
        <v>698</v>
      </c>
      <c r="B260" s="15" t="s">
        <v>699</v>
      </c>
      <c r="C260" s="14" t="s">
        <v>39</v>
      </c>
      <c r="D260" s="14" t="s">
        <v>700</v>
      </c>
      <c r="E260" s="16" t="s">
        <v>79</v>
      </c>
      <c r="F260" s="15">
        <v>41.59</v>
      </c>
      <c r="G260" s="17">
        <v>16.59</v>
      </c>
      <c r="H260" s="17">
        <f t="shared" si="30"/>
        <v>21.29</v>
      </c>
      <c r="I260" s="17">
        <f t="shared" si="31"/>
        <v>885.45</v>
      </c>
    </row>
    <row r="261" spans="1:9" ht="26.4" x14ac:dyDescent="0.25">
      <c r="A261" s="14" t="s">
        <v>701</v>
      </c>
      <c r="B261" s="15" t="s">
        <v>702</v>
      </c>
      <c r="C261" s="14" t="s">
        <v>39</v>
      </c>
      <c r="D261" s="14" t="s">
        <v>703</v>
      </c>
      <c r="E261" s="16" t="s">
        <v>58</v>
      </c>
      <c r="F261" s="15">
        <v>16.96</v>
      </c>
      <c r="G261" s="17">
        <v>788.22</v>
      </c>
      <c r="H261" s="17">
        <f t="shared" si="30"/>
        <v>1011.68</v>
      </c>
      <c r="I261" s="17">
        <f t="shared" si="31"/>
        <v>17158.09</v>
      </c>
    </row>
    <row r="262" spans="1:9" x14ac:dyDescent="0.25">
      <c r="A262" s="11" t="s">
        <v>704</v>
      </c>
      <c r="B262" s="11"/>
      <c r="C262" s="11"/>
      <c r="D262" s="11" t="s">
        <v>705</v>
      </c>
      <c r="E262" s="11"/>
      <c r="F262" s="12"/>
      <c r="G262" s="11"/>
      <c r="H262" s="11"/>
      <c r="I262" s="13">
        <v>21833.38</v>
      </c>
    </row>
    <row r="263" spans="1:9" ht="26.4" x14ac:dyDescent="0.25">
      <c r="A263" s="14" t="s">
        <v>706</v>
      </c>
      <c r="B263" s="15" t="s">
        <v>68</v>
      </c>
      <c r="C263" s="14" t="s">
        <v>39</v>
      </c>
      <c r="D263" s="14" t="s">
        <v>69</v>
      </c>
      <c r="E263" s="16" t="s">
        <v>22</v>
      </c>
      <c r="F263" s="15">
        <v>18.36</v>
      </c>
      <c r="G263" s="17">
        <v>41.47</v>
      </c>
      <c r="H263" s="17">
        <f t="shared" ref="H263:H270" si="32">TRUNC(G263 * (1 + 28.35 / 100), 2)</f>
        <v>53.22</v>
      </c>
      <c r="I263" s="17">
        <f t="shared" ref="I263:I270" si="33">TRUNC(F263 * H263, 2)</f>
        <v>977.11</v>
      </c>
    </row>
    <row r="264" spans="1:9" ht="39.6" x14ac:dyDescent="0.25">
      <c r="A264" s="14" t="s">
        <v>707</v>
      </c>
      <c r="B264" s="15" t="s">
        <v>708</v>
      </c>
      <c r="C264" s="14" t="s">
        <v>39</v>
      </c>
      <c r="D264" s="14" t="s">
        <v>709</v>
      </c>
      <c r="E264" s="16" t="s">
        <v>58</v>
      </c>
      <c r="F264" s="15">
        <v>4.93</v>
      </c>
      <c r="G264" s="17">
        <v>420.98</v>
      </c>
      <c r="H264" s="17">
        <f t="shared" si="32"/>
        <v>540.32000000000005</v>
      </c>
      <c r="I264" s="17">
        <f t="shared" si="33"/>
        <v>2663.77</v>
      </c>
    </row>
    <row r="265" spans="1:9" ht="39.6" x14ac:dyDescent="0.25">
      <c r="A265" s="14" t="s">
        <v>710</v>
      </c>
      <c r="B265" s="15" t="s">
        <v>711</v>
      </c>
      <c r="C265" s="14" t="s">
        <v>39</v>
      </c>
      <c r="D265" s="14" t="s">
        <v>712</v>
      </c>
      <c r="E265" s="16" t="s">
        <v>22</v>
      </c>
      <c r="F265" s="15">
        <v>75.2</v>
      </c>
      <c r="G265" s="17">
        <v>71.010000000000005</v>
      </c>
      <c r="H265" s="17">
        <f t="shared" si="32"/>
        <v>91.14</v>
      </c>
      <c r="I265" s="17">
        <f t="shared" si="33"/>
        <v>6853.72</v>
      </c>
    </row>
    <row r="266" spans="1:9" ht="39.6" x14ac:dyDescent="0.25">
      <c r="A266" s="14" t="s">
        <v>713</v>
      </c>
      <c r="B266" s="15" t="s">
        <v>84</v>
      </c>
      <c r="C266" s="14" t="s">
        <v>39</v>
      </c>
      <c r="D266" s="14" t="s">
        <v>85</v>
      </c>
      <c r="E266" s="16" t="s">
        <v>79</v>
      </c>
      <c r="F266" s="15">
        <v>0.39</v>
      </c>
      <c r="G266" s="17">
        <v>14.89</v>
      </c>
      <c r="H266" s="17">
        <f t="shared" si="32"/>
        <v>19.11</v>
      </c>
      <c r="I266" s="17">
        <f t="shared" si="33"/>
        <v>7.45</v>
      </c>
    </row>
    <row r="267" spans="1:9" ht="39.6" x14ac:dyDescent="0.25">
      <c r="A267" s="14" t="s">
        <v>714</v>
      </c>
      <c r="B267" s="15" t="s">
        <v>77</v>
      </c>
      <c r="C267" s="14" t="s">
        <v>39</v>
      </c>
      <c r="D267" s="14" t="s">
        <v>78</v>
      </c>
      <c r="E267" s="16" t="s">
        <v>79</v>
      </c>
      <c r="F267" s="15">
        <v>83.04</v>
      </c>
      <c r="G267" s="17">
        <v>13.4</v>
      </c>
      <c r="H267" s="17">
        <f t="shared" si="32"/>
        <v>17.190000000000001</v>
      </c>
      <c r="I267" s="17">
        <f t="shared" si="33"/>
        <v>1427.45</v>
      </c>
    </row>
    <row r="268" spans="1:9" ht="39.6" x14ac:dyDescent="0.25">
      <c r="A268" s="14" t="s">
        <v>715</v>
      </c>
      <c r="B268" s="15" t="s">
        <v>693</v>
      </c>
      <c r="C268" s="14" t="s">
        <v>39</v>
      </c>
      <c r="D268" s="14" t="s">
        <v>694</v>
      </c>
      <c r="E268" s="16" t="s">
        <v>79</v>
      </c>
      <c r="F268" s="15">
        <v>144.44999999999999</v>
      </c>
      <c r="G268" s="17">
        <v>11.62</v>
      </c>
      <c r="H268" s="17">
        <f t="shared" si="32"/>
        <v>14.91</v>
      </c>
      <c r="I268" s="17">
        <f t="shared" si="33"/>
        <v>2153.7399999999998</v>
      </c>
    </row>
    <row r="269" spans="1:9" ht="39.6" x14ac:dyDescent="0.25">
      <c r="A269" s="14" t="s">
        <v>716</v>
      </c>
      <c r="B269" s="15" t="s">
        <v>699</v>
      </c>
      <c r="C269" s="14" t="s">
        <v>39</v>
      </c>
      <c r="D269" s="14" t="s">
        <v>700</v>
      </c>
      <c r="E269" s="16" t="s">
        <v>79</v>
      </c>
      <c r="F269" s="15">
        <v>71.44</v>
      </c>
      <c r="G269" s="17">
        <v>16.59</v>
      </c>
      <c r="H269" s="17">
        <f t="shared" si="32"/>
        <v>21.29</v>
      </c>
      <c r="I269" s="17">
        <f t="shared" si="33"/>
        <v>1520.95</v>
      </c>
    </row>
    <row r="270" spans="1:9" ht="39.6" x14ac:dyDescent="0.25">
      <c r="A270" s="14" t="s">
        <v>717</v>
      </c>
      <c r="B270" s="15" t="s">
        <v>718</v>
      </c>
      <c r="C270" s="14" t="s">
        <v>39</v>
      </c>
      <c r="D270" s="14" t="s">
        <v>719</v>
      </c>
      <c r="E270" s="16" t="s">
        <v>58</v>
      </c>
      <c r="F270" s="15">
        <v>6.43</v>
      </c>
      <c r="G270" s="17">
        <v>754.79</v>
      </c>
      <c r="H270" s="17">
        <f t="shared" si="32"/>
        <v>968.77</v>
      </c>
      <c r="I270" s="17">
        <f t="shared" si="33"/>
        <v>6229.19</v>
      </c>
    </row>
    <row r="271" spans="1:9" x14ac:dyDescent="0.25">
      <c r="A271" s="11" t="s">
        <v>720</v>
      </c>
      <c r="B271" s="11"/>
      <c r="C271" s="11"/>
      <c r="D271" s="11" t="s">
        <v>122</v>
      </c>
      <c r="E271" s="11"/>
      <c r="F271" s="12"/>
      <c r="G271" s="11"/>
      <c r="H271" s="11"/>
      <c r="I271" s="13">
        <v>495160.48</v>
      </c>
    </row>
    <row r="272" spans="1:9" x14ac:dyDescent="0.25">
      <c r="A272" s="11" t="s">
        <v>721</v>
      </c>
      <c r="B272" s="11"/>
      <c r="C272" s="11"/>
      <c r="D272" s="11" t="s">
        <v>722</v>
      </c>
      <c r="E272" s="11"/>
      <c r="F272" s="12"/>
      <c r="G272" s="11"/>
      <c r="H272" s="11"/>
      <c r="I272" s="13">
        <v>43237.34</v>
      </c>
    </row>
    <row r="273" spans="1:9" ht="39.6" x14ac:dyDescent="0.25">
      <c r="A273" s="14" t="s">
        <v>723</v>
      </c>
      <c r="B273" s="15" t="s">
        <v>724</v>
      </c>
      <c r="C273" s="14" t="s">
        <v>39</v>
      </c>
      <c r="D273" s="14" t="s">
        <v>725</v>
      </c>
      <c r="E273" s="16" t="s">
        <v>22</v>
      </c>
      <c r="F273" s="15">
        <v>182.4</v>
      </c>
      <c r="G273" s="17">
        <v>47.6</v>
      </c>
      <c r="H273" s="17">
        <f t="shared" ref="H273:H278" si="34">TRUNC(G273 * (1 + 28.35 / 100), 2)</f>
        <v>61.09</v>
      </c>
      <c r="I273" s="17">
        <f t="shared" ref="I273:I278" si="35">TRUNC(F273 * H273, 2)</f>
        <v>11142.81</v>
      </c>
    </row>
    <row r="274" spans="1:9" ht="39.6" x14ac:dyDescent="0.25">
      <c r="A274" s="14" t="s">
        <v>726</v>
      </c>
      <c r="B274" s="15" t="s">
        <v>135</v>
      </c>
      <c r="C274" s="14" t="s">
        <v>39</v>
      </c>
      <c r="D274" s="14" t="s">
        <v>136</v>
      </c>
      <c r="E274" s="16" t="s">
        <v>79</v>
      </c>
      <c r="F274" s="15">
        <v>155.59</v>
      </c>
      <c r="G274" s="17">
        <v>16.149999999999999</v>
      </c>
      <c r="H274" s="17">
        <f t="shared" si="34"/>
        <v>20.72</v>
      </c>
      <c r="I274" s="17">
        <f t="shared" si="35"/>
        <v>3223.82</v>
      </c>
    </row>
    <row r="275" spans="1:9" ht="39.6" x14ac:dyDescent="0.25">
      <c r="A275" s="14" t="s">
        <v>727</v>
      </c>
      <c r="B275" s="15" t="s">
        <v>113</v>
      </c>
      <c r="C275" s="14" t="s">
        <v>39</v>
      </c>
      <c r="D275" s="14" t="s">
        <v>114</v>
      </c>
      <c r="E275" s="16" t="s">
        <v>79</v>
      </c>
      <c r="F275" s="15">
        <v>406.18</v>
      </c>
      <c r="G275" s="17">
        <v>12.52</v>
      </c>
      <c r="H275" s="17">
        <f t="shared" si="34"/>
        <v>16.059999999999999</v>
      </c>
      <c r="I275" s="17">
        <f t="shared" si="35"/>
        <v>6523.25</v>
      </c>
    </row>
    <row r="276" spans="1:9" ht="39.6" x14ac:dyDescent="0.25">
      <c r="A276" s="14" t="s">
        <v>728</v>
      </c>
      <c r="B276" s="15" t="s">
        <v>119</v>
      </c>
      <c r="C276" s="14" t="s">
        <v>39</v>
      </c>
      <c r="D276" s="14" t="s">
        <v>120</v>
      </c>
      <c r="E276" s="16" t="s">
        <v>79</v>
      </c>
      <c r="F276" s="15">
        <v>472.41</v>
      </c>
      <c r="G276" s="17">
        <v>10.37</v>
      </c>
      <c r="H276" s="17">
        <f t="shared" si="34"/>
        <v>13.3</v>
      </c>
      <c r="I276" s="17">
        <f t="shared" si="35"/>
        <v>6283.05</v>
      </c>
    </row>
    <row r="277" spans="1:9" ht="39.6" x14ac:dyDescent="0.25">
      <c r="A277" s="14" t="s">
        <v>729</v>
      </c>
      <c r="B277" s="15" t="s">
        <v>116</v>
      </c>
      <c r="C277" s="14" t="s">
        <v>39</v>
      </c>
      <c r="D277" s="14" t="s">
        <v>117</v>
      </c>
      <c r="E277" s="16" t="s">
        <v>79</v>
      </c>
      <c r="F277" s="15">
        <v>211.61</v>
      </c>
      <c r="G277" s="17">
        <v>18.170000000000002</v>
      </c>
      <c r="H277" s="17">
        <f t="shared" si="34"/>
        <v>23.32</v>
      </c>
      <c r="I277" s="17">
        <f t="shared" si="35"/>
        <v>4934.74</v>
      </c>
    </row>
    <row r="278" spans="1:9" ht="39.6" x14ac:dyDescent="0.25">
      <c r="A278" s="14" t="s">
        <v>730</v>
      </c>
      <c r="B278" s="15" t="s">
        <v>731</v>
      </c>
      <c r="C278" s="14" t="s">
        <v>39</v>
      </c>
      <c r="D278" s="14" t="s">
        <v>732</v>
      </c>
      <c r="E278" s="16" t="s">
        <v>58</v>
      </c>
      <c r="F278" s="15">
        <v>12.92</v>
      </c>
      <c r="G278" s="17">
        <v>671.16</v>
      </c>
      <c r="H278" s="17">
        <f t="shared" si="34"/>
        <v>861.43</v>
      </c>
      <c r="I278" s="17">
        <f t="shared" si="35"/>
        <v>11129.67</v>
      </c>
    </row>
    <row r="279" spans="1:9" x14ac:dyDescent="0.25">
      <c r="A279" s="11" t="s">
        <v>733</v>
      </c>
      <c r="B279" s="11"/>
      <c r="C279" s="11"/>
      <c r="D279" s="11" t="s">
        <v>734</v>
      </c>
      <c r="E279" s="11"/>
      <c r="F279" s="12"/>
      <c r="G279" s="11"/>
      <c r="H279" s="11"/>
      <c r="I279" s="13">
        <v>34058.85</v>
      </c>
    </row>
    <row r="280" spans="1:9" ht="39.6" x14ac:dyDescent="0.25">
      <c r="A280" s="14" t="s">
        <v>735</v>
      </c>
      <c r="B280" s="15" t="s">
        <v>736</v>
      </c>
      <c r="C280" s="14" t="s">
        <v>39</v>
      </c>
      <c r="D280" s="14" t="s">
        <v>737</v>
      </c>
      <c r="E280" s="16" t="s">
        <v>22</v>
      </c>
      <c r="F280" s="15">
        <v>169.88</v>
      </c>
      <c r="G280" s="17">
        <v>67.09</v>
      </c>
      <c r="H280" s="17">
        <f t="shared" ref="H280:H286" si="36">TRUNC(G280 * (1 + 28.35 / 100), 2)</f>
        <v>86.11</v>
      </c>
      <c r="I280" s="17">
        <f t="shared" ref="I280:I286" si="37">TRUNC(F280 * H280, 2)</f>
        <v>14628.36</v>
      </c>
    </row>
    <row r="281" spans="1:9" ht="39.6" x14ac:dyDescent="0.25">
      <c r="A281" s="14" t="s">
        <v>738</v>
      </c>
      <c r="B281" s="15" t="s">
        <v>135</v>
      </c>
      <c r="C281" s="14" t="s">
        <v>39</v>
      </c>
      <c r="D281" s="14" t="s">
        <v>136</v>
      </c>
      <c r="E281" s="16" t="s">
        <v>79</v>
      </c>
      <c r="F281" s="15">
        <v>5.68</v>
      </c>
      <c r="G281" s="17">
        <v>16.149999999999999</v>
      </c>
      <c r="H281" s="17">
        <f t="shared" si="36"/>
        <v>20.72</v>
      </c>
      <c r="I281" s="17">
        <f t="shared" si="37"/>
        <v>117.68</v>
      </c>
    </row>
    <row r="282" spans="1:9" ht="39.6" x14ac:dyDescent="0.25">
      <c r="A282" s="14" t="s">
        <v>739</v>
      </c>
      <c r="B282" s="15" t="s">
        <v>138</v>
      </c>
      <c r="C282" s="14" t="s">
        <v>39</v>
      </c>
      <c r="D282" s="14" t="s">
        <v>139</v>
      </c>
      <c r="E282" s="16" t="s">
        <v>79</v>
      </c>
      <c r="F282" s="15">
        <v>163.81</v>
      </c>
      <c r="G282" s="17">
        <v>14.43</v>
      </c>
      <c r="H282" s="17">
        <f t="shared" si="36"/>
        <v>18.52</v>
      </c>
      <c r="I282" s="17">
        <f t="shared" si="37"/>
        <v>3033.76</v>
      </c>
    </row>
    <row r="283" spans="1:9" ht="39.6" x14ac:dyDescent="0.25">
      <c r="A283" s="14" t="s">
        <v>740</v>
      </c>
      <c r="B283" s="15" t="s">
        <v>113</v>
      </c>
      <c r="C283" s="14" t="s">
        <v>39</v>
      </c>
      <c r="D283" s="14" t="s">
        <v>114</v>
      </c>
      <c r="E283" s="16" t="s">
        <v>79</v>
      </c>
      <c r="F283" s="15">
        <v>233.64</v>
      </c>
      <c r="G283" s="17">
        <v>12.52</v>
      </c>
      <c r="H283" s="17">
        <f t="shared" si="36"/>
        <v>16.059999999999999</v>
      </c>
      <c r="I283" s="17">
        <f t="shared" si="37"/>
        <v>3752.25</v>
      </c>
    </row>
    <row r="284" spans="1:9" ht="39.6" x14ac:dyDescent="0.25">
      <c r="A284" s="14" t="s">
        <v>741</v>
      </c>
      <c r="B284" s="15" t="s">
        <v>119</v>
      </c>
      <c r="C284" s="14" t="s">
        <v>39</v>
      </c>
      <c r="D284" s="14" t="s">
        <v>120</v>
      </c>
      <c r="E284" s="16" t="s">
        <v>79</v>
      </c>
      <c r="F284" s="15">
        <v>73.959999999999994</v>
      </c>
      <c r="G284" s="17">
        <v>10.37</v>
      </c>
      <c r="H284" s="17">
        <f t="shared" si="36"/>
        <v>13.3</v>
      </c>
      <c r="I284" s="17">
        <f t="shared" si="37"/>
        <v>983.66</v>
      </c>
    </row>
    <row r="285" spans="1:9" ht="39.6" x14ac:dyDescent="0.25">
      <c r="A285" s="14" t="s">
        <v>742</v>
      </c>
      <c r="B285" s="15" t="s">
        <v>116</v>
      </c>
      <c r="C285" s="14" t="s">
        <v>39</v>
      </c>
      <c r="D285" s="14" t="s">
        <v>117</v>
      </c>
      <c r="E285" s="16" t="s">
        <v>79</v>
      </c>
      <c r="F285" s="15">
        <v>132.78</v>
      </c>
      <c r="G285" s="17">
        <v>18.170000000000002</v>
      </c>
      <c r="H285" s="17">
        <f t="shared" si="36"/>
        <v>23.32</v>
      </c>
      <c r="I285" s="17">
        <f t="shared" si="37"/>
        <v>3096.42</v>
      </c>
    </row>
    <row r="286" spans="1:9" ht="52.8" x14ac:dyDescent="0.25">
      <c r="A286" s="14" t="s">
        <v>743</v>
      </c>
      <c r="B286" s="15" t="s">
        <v>744</v>
      </c>
      <c r="C286" s="14" t="s">
        <v>39</v>
      </c>
      <c r="D286" s="14" t="s">
        <v>745</v>
      </c>
      <c r="E286" s="16" t="s">
        <v>58</v>
      </c>
      <c r="F286" s="15">
        <v>10.14</v>
      </c>
      <c r="G286" s="17">
        <v>649.02</v>
      </c>
      <c r="H286" s="17">
        <f t="shared" si="36"/>
        <v>833.01</v>
      </c>
      <c r="I286" s="17">
        <f t="shared" si="37"/>
        <v>8446.7199999999993</v>
      </c>
    </row>
    <row r="287" spans="1:9" x14ac:dyDescent="0.25">
      <c r="A287" s="11" t="s">
        <v>746</v>
      </c>
      <c r="B287" s="11"/>
      <c r="C287" s="11"/>
      <c r="D287" s="11" t="s">
        <v>747</v>
      </c>
      <c r="E287" s="11"/>
      <c r="F287" s="12"/>
      <c r="G287" s="11"/>
      <c r="H287" s="11"/>
      <c r="I287" s="13">
        <v>1232.52</v>
      </c>
    </row>
    <row r="288" spans="1:9" ht="26.4" x14ac:dyDescent="0.25">
      <c r="A288" s="14" t="s">
        <v>748</v>
      </c>
      <c r="B288" s="15" t="s">
        <v>168</v>
      </c>
      <c r="C288" s="14" t="s">
        <v>39</v>
      </c>
      <c r="D288" s="14" t="s">
        <v>169</v>
      </c>
      <c r="E288" s="16" t="s">
        <v>166</v>
      </c>
      <c r="F288" s="15">
        <v>19.100000000000001</v>
      </c>
      <c r="G288" s="17">
        <v>28.99</v>
      </c>
      <c r="H288" s="17">
        <f>TRUNC(G288 * (1 + 28.35 / 100), 2)</f>
        <v>37.200000000000003</v>
      </c>
      <c r="I288" s="17">
        <f>TRUNC(F288 * H288, 2)</f>
        <v>710.52</v>
      </c>
    </row>
    <row r="289" spans="1:9" x14ac:dyDescent="0.25">
      <c r="A289" s="14" t="s">
        <v>749</v>
      </c>
      <c r="B289" s="15" t="s">
        <v>750</v>
      </c>
      <c r="C289" s="14" t="s">
        <v>39</v>
      </c>
      <c r="D289" s="14" t="s">
        <v>751</v>
      </c>
      <c r="E289" s="16" t="s">
        <v>166</v>
      </c>
      <c r="F289" s="15">
        <v>14.4</v>
      </c>
      <c r="G289" s="17">
        <v>28.25</v>
      </c>
      <c r="H289" s="17">
        <f>TRUNC(G289 * (1 + 28.35 / 100), 2)</f>
        <v>36.25</v>
      </c>
      <c r="I289" s="17">
        <f>TRUNC(F289 * H289, 2)</f>
        <v>522</v>
      </c>
    </row>
    <row r="290" spans="1:9" x14ac:dyDescent="0.25">
      <c r="A290" s="11" t="s">
        <v>752</v>
      </c>
      <c r="B290" s="11"/>
      <c r="C290" s="11"/>
      <c r="D290" s="11" t="s">
        <v>753</v>
      </c>
      <c r="E290" s="11"/>
      <c r="F290" s="12"/>
      <c r="G290" s="11"/>
      <c r="H290" s="11"/>
      <c r="I290" s="13">
        <v>20242.939999999999</v>
      </c>
    </row>
    <row r="291" spans="1:9" ht="39.6" x14ac:dyDescent="0.25">
      <c r="A291" s="14" t="s">
        <v>754</v>
      </c>
      <c r="B291" s="15" t="s">
        <v>755</v>
      </c>
      <c r="C291" s="14" t="s">
        <v>39</v>
      </c>
      <c r="D291" s="14" t="s">
        <v>756</v>
      </c>
      <c r="E291" s="16" t="s">
        <v>22</v>
      </c>
      <c r="F291" s="15">
        <v>80.739999999999995</v>
      </c>
      <c r="G291" s="17">
        <v>161.30000000000001</v>
      </c>
      <c r="H291" s="17">
        <f>TRUNC(G291 * (1 + 28.35 / 100), 2)</f>
        <v>207.02</v>
      </c>
      <c r="I291" s="17">
        <f>TRUNC(F291 * H291, 2)</f>
        <v>16714.79</v>
      </c>
    </row>
    <row r="292" spans="1:9" ht="39.6" x14ac:dyDescent="0.25">
      <c r="A292" s="14" t="s">
        <v>757</v>
      </c>
      <c r="B292" s="15" t="s">
        <v>736</v>
      </c>
      <c r="C292" s="14" t="s">
        <v>39</v>
      </c>
      <c r="D292" s="14" t="s">
        <v>737</v>
      </c>
      <c r="E292" s="16" t="s">
        <v>22</v>
      </c>
      <c r="F292" s="15">
        <v>9.93</v>
      </c>
      <c r="G292" s="17">
        <v>67.09</v>
      </c>
      <c r="H292" s="17">
        <f>TRUNC(G292 * (1 + 28.35 / 100), 2)</f>
        <v>86.11</v>
      </c>
      <c r="I292" s="17">
        <f>TRUNC(F292 * H292, 2)</f>
        <v>855.07</v>
      </c>
    </row>
    <row r="293" spans="1:9" ht="39.6" x14ac:dyDescent="0.25">
      <c r="A293" s="14" t="s">
        <v>758</v>
      </c>
      <c r="B293" s="15" t="s">
        <v>135</v>
      </c>
      <c r="C293" s="14" t="s">
        <v>39</v>
      </c>
      <c r="D293" s="14" t="s">
        <v>136</v>
      </c>
      <c r="E293" s="16" t="s">
        <v>79</v>
      </c>
      <c r="F293" s="15">
        <v>79.56</v>
      </c>
      <c r="G293" s="17">
        <v>16.149999999999999</v>
      </c>
      <c r="H293" s="17">
        <f>TRUNC(G293 * (1 + 28.35 / 100), 2)</f>
        <v>20.72</v>
      </c>
      <c r="I293" s="17">
        <f>TRUNC(F293 * H293, 2)</f>
        <v>1648.48</v>
      </c>
    </row>
    <row r="294" spans="1:9" ht="52.8" x14ac:dyDescent="0.25">
      <c r="A294" s="14" t="s">
        <v>759</v>
      </c>
      <c r="B294" s="15" t="s">
        <v>744</v>
      </c>
      <c r="C294" s="14" t="s">
        <v>39</v>
      </c>
      <c r="D294" s="14" t="s">
        <v>745</v>
      </c>
      <c r="E294" s="16" t="s">
        <v>58</v>
      </c>
      <c r="F294" s="15">
        <v>1.23</v>
      </c>
      <c r="G294" s="17">
        <v>649.02</v>
      </c>
      <c r="H294" s="17">
        <f>TRUNC(G294 * (1 + 28.35 / 100), 2)</f>
        <v>833.01</v>
      </c>
      <c r="I294" s="17">
        <f>TRUNC(F294 * H294, 2)</f>
        <v>1024.5999999999999</v>
      </c>
    </row>
    <row r="295" spans="1:9" x14ac:dyDescent="0.25">
      <c r="A295" s="11" t="s">
        <v>760</v>
      </c>
      <c r="B295" s="11"/>
      <c r="C295" s="11"/>
      <c r="D295" s="11" t="s">
        <v>761</v>
      </c>
      <c r="E295" s="11"/>
      <c r="F295" s="12"/>
      <c r="G295" s="11"/>
      <c r="H295" s="11"/>
      <c r="I295" s="13">
        <v>89687</v>
      </c>
    </row>
    <row r="296" spans="1:9" ht="39.6" x14ac:dyDescent="0.25">
      <c r="A296" s="14" t="s">
        <v>762</v>
      </c>
      <c r="B296" s="15" t="s">
        <v>763</v>
      </c>
      <c r="C296" s="14" t="s">
        <v>39</v>
      </c>
      <c r="D296" s="14" t="s">
        <v>764</v>
      </c>
      <c r="E296" s="16" t="s">
        <v>22</v>
      </c>
      <c r="F296" s="15">
        <v>6.32</v>
      </c>
      <c r="G296" s="17">
        <v>37.71</v>
      </c>
      <c r="H296" s="17">
        <f>TRUNC(G296 * (1 + 28.35 / 100), 2)</f>
        <v>48.4</v>
      </c>
      <c r="I296" s="17">
        <f>TRUNC(F296 * H296, 2)</f>
        <v>305.88</v>
      </c>
    </row>
    <row r="297" spans="1:9" x14ac:dyDescent="0.25">
      <c r="A297" s="14" t="s">
        <v>765</v>
      </c>
      <c r="B297" s="15" t="s">
        <v>766</v>
      </c>
      <c r="C297" s="14" t="s">
        <v>31</v>
      </c>
      <c r="D297" s="14" t="s">
        <v>767</v>
      </c>
      <c r="E297" s="16" t="s">
        <v>58</v>
      </c>
      <c r="F297" s="15">
        <v>30.95</v>
      </c>
      <c r="G297" s="17">
        <v>152.49</v>
      </c>
      <c r="H297" s="17">
        <f>TRUNC(G297 * (1 + 28.35 / 100), 2)</f>
        <v>195.72</v>
      </c>
      <c r="I297" s="17">
        <f>TRUNC(F297 * H297, 2)</f>
        <v>6057.53</v>
      </c>
    </row>
    <row r="298" spans="1:9" x14ac:dyDescent="0.25">
      <c r="A298" s="14" t="s">
        <v>768</v>
      </c>
      <c r="B298" s="15" t="s">
        <v>769</v>
      </c>
      <c r="C298" s="14" t="s">
        <v>31</v>
      </c>
      <c r="D298" s="14" t="s">
        <v>770</v>
      </c>
      <c r="E298" s="16" t="s">
        <v>22</v>
      </c>
      <c r="F298" s="15">
        <v>619</v>
      </c>
      <c r="G298" s="17">
        <v>10.35</v>
      </c>
      <c r="H298" s="17">
        <f>TRUNC(G298 * (1 + 28.35 / 100), 2)</f>
        <v>13.28</v>
      </c>
      <c r="I298" s="17">
        <f>TRUNC(F298 * H298, 2)</f>
        <v>8220.32</v>
      </c>
    </row>
    <row r="299" spans="1:9" ht="26.4" x14ac:dyDescent="0.25">
      <c r="A299" s="14" t="s">
        <v>771</v>
      </c>
      <c r="B299" s="15" t="s">
        <v>772</v>
      </c>
      <c r="C299" s="14" t="s">
        <v>39</v>
      </c>
      <c r="D299" s="14" t="s">
        <v>773</v>
      </c>
      <c r="E299" s="16" t="s">
        <v>79</v>
      </c>
      <c r="F299" s="15">
        <v>619</v>
      </c>
      <c r="G299" s="17">
        <v>13.53</v>
      </c>
      <c r="H299" s="17">
        <f>TRUNC(G299 * (1 + 28.35 / 100), 2)</f>
        <v>17.36</v>
      </c>
      <c r="I299" s="17">
        <f>TRUNC(F299 * H299, 2)</f>
        <v>10745.84</v>
      </c>
    </row>
    <row r="300" spans="1:9" ht="26.4" x14ac:dyDescent="0.25">
      <c r="A300" s="14" t="s">
        <v>774</v>
      </c>
      <c r="B300" s="15" t="s">
        <v>775</v>
      </c>
      <c r="C300" s="14" t="s">
        <v>39</v>
      </c>
      <c r="D300" s="14" t="s">
        <v>776</v>
      </c>
      <c r="E300" s="16" t="s">
        <v>22</v>
      </c>
      <c r="F300" s="15">
        <v>619</v>
      </c>
      <c r="G300" s="17">
        <v>81.010000000000005</v>
      </c>
      <c r="H300" s="17">
        <f>TRUNC(G300 * (1 + 28.35 / 100), 2)</f>
        <v>103.97</v>
      </c>
      <c r="I300" s="17">
        <f>TRUNC(F300 * H300, 2)</f>
        <v>64357.43</v>
      </c>
    </row>
    <row r="301" spans="1:9" x14ac:dyDescent="0.25">
      <c r="A301" s="11" t="s">
        <v>777</v>
      </c>
      <c r="B301" s="11"/>
      <c r="C301" s="11"/>
      <c r="D301" s="11" t="s">
        <v>778</v>
      </c>
      <c r="E301" s="11"/>
      <c r="F301" s="12"/>
      <c r="G301" s="11"/>
      <c r="H301" s="11"/>
      <c r="I301" s="13">
        <v>306701.83</v>
      </c>
    </row>
    <row r="302" spans="1:9" ht="52.8" x14ac:dyDescent="0.25">
      <c r="A302" s="14" t="s">
        <v>779</v>
      </c>
      <c r="B302" s="15" t="s">
        <v>245</v>
      </c>
      <c r="C302" s="14" t="s">
        <v>39</v>
      </c>
      <c r="D302" s="14" t="s">
        <v>246</v>
      </c>
      <c r="E302" s="16" t="s">
        <v>79</v>
      </c>
      <c r="F302" s="15">
        <v>16805.580000000002</v>
      </c>
      <c r="G302" s="17">
        <v>14.22</v>
      </c>
      <c r="H302" s="17">
        <f>TRUNC(G302 * (1 + 28.35 / 100), 2)</f>
        <v>18.25</v>
      </c>
      <c r="I302" s="17">
        <f>TRUNC(F302 * H302, 2)</f>
        <v>306701.83</v>
      </c>
    </row>
    <row r="303" spans="1:9" x14ac:dyDescent="0.25">
      <c r="A303" s="11" t="s">
        <v>780</v>
      </c>
      <c r="B303" s="11"/>
      <c r="C303" s="11"/>
      <c r="D303" s="11" t="s">
        <v>781</v>
      </c>
      <c r="E303" s="11"/>
      <c r="F303" s="12"/>
      <c r="G303" s="11"/>
      <c r="H303" s="11"/>
      <c r="I303" s="13">
        <v>51048.84</v>
      </c>
    </row>
    <row r="304" spans="1:9" x14ac:dyDescent="0.25">
      <c r="A304" s="11" t="s">
        <v>782</v>
      </c>
      <c r="B304" s="11"/>
      <c r="C304" s="11"/>
      <c r="D304" s="11" t="s">
        <v>783</v>
      </c>
      <c r="E304" s="11"/>
      <c r="F304" s="12"/>
      <c r="G304" s="11"/>
      <c r="H304" s="11"/>
      <c r="I304" s="13">
        <v>21216.71</v>
      </c>
    </row>
    <row r="305" spans="1:9" ht="39.6" x14ac:dyDescent="0.25">
      <c r="A305" s="14" t="s">
        <v>784</v>
      </c>
      <c r="B305" s="15" t="s">
        <v>785</v>
      </c>
      <c r="C305" s="14" t="s">
        <v>39</v>
      </c>
      <c r="D305" s="14" t="s">
        <v>786</v>
      </c>
      <c r="E305" s="16" t="s">
        <v>22</v>
      </c>
      <c r="F305" s="15">
        <v>84.2</v>
      </c>
      <c r="G305" s="17">
        <v>196.33</v>
      </c>
      <c r="H305" s="17">
        <f>TRUNC(G305 * (1 + 28.35 / 100), 2)</f>
        <v>251.98</v>
      </c>
      <c r="I305" s="17">
        <f>TRUNC(F305 * H305, 2)</f>
        <v>21216.71</v>
      </c>
    </row>
    <row r="306" spans="1:9" x14ac:dyDescent="0.25">
      <c r="A306" s="11" t="s">
        <v>787</v>
      </c>
      <c r="B306" s="11"/>
      <c r="C306" s="11"/>
      <c r="D306" s="11" t="s">
        <v>788</v>
      </c>
      <c r="E306" s="11"/>
      <c r="F306" s="12"/>
      <c r="G306" s="11"/>
      <c r="H306" s="11"/>
      <c r="I306" s="13">
        <v>29832.13</v>
      </c>
    </row>
    <row r="307" spans="1:9" ht="52.8" x14ac:dyDescent="0.25">
      <c r="A307" s="14" t="s">
        <v>789</v>
      </c>
      <c r="B307" s="15" t="s">
        <v>790</v>
      </c>
      <c r="C307" s="14" t="s">
        <v>39</v>
      </c>
      <c r="D307" s="14" t="s">
        <v>791</v>
      </c>
      <c r="E307" s="16" t="s">
        <v>22</v>
      </c>
      <c r="F307" s="15">
        <v>395.31</v>
      </c>
      <c r="G307" s="17">
        <v>55.78</v>
      </c>
      <c r="H307" s="17">
        <f>TRUNC(G307 * (1 + 28.35 / 100), 2)</f>
        <v>71.59</v>
      </c>
      <c r="I307" s="17">
        <f>TRUNC(F307 * H307, 2)</f>
        <v>28300.240000000002</v>
      </c>
    </row>
    <row r="308" spans="1:9" ht="26.4" x14ac:dyDescent="0.25">
      <c r="A308" s="14" t="s">
        <v>792</v>
      </c>
      <c r="B308" s="15" t="s">
        <v>793</v>
      </c>
      <c r="C308" s="14" t="s">
        <v>39</v>
      </c>
      <c r="D308" s="14" t="s">
        <v>794</v>
      </c>
      <c r="E308" s="16" t="s">
        <v>166</v>
      </c>
      <c r="F308" s="15">
        <v>67.099999999999994</v>
      </c>
      <c r="G308" s="17">
        <v>17.79</v>
      </c>
      <c r="H308" s="17">
        <f>TRUNC(G308 * (1 + 28.35 / 100), 2)</f>
        <v>22.83</v>
      </c>
      <c r="I308" s="17">
        <f>TRUNC(F308 * H308, 2)</f>
        <v>1531.89</v>
      </c>
    </row>
    <row r="309" spans="1:9" x14ac:dyDescent="0.25">
      <c r="A309" s="11" t="s">
        <v>795</v>
      </c>
      <c r="B309" s="11"/>
      <c r="C309" s="11"/>
      <c r="D309" s="11" t="s">
        <v>796</v>
      </c>
      <c r="E309" s="11"/>
      <c r="F309" s="12"/>
      <c r="G309" s="11"/>
      <c r="H309" s="11"/>
      <c r="I309" s="13">
        <v>24583.86</v>
      </c>
    </row>
    <row r="310" spans="1:9" x14ac:dyDescent="0.25">
      <c r="A310" s="11" t="s">
        <v>797</v>
      </c>
      <c r="B310" s="11"/>
      <c r="C310" s="11"/>
      <c r="D310" s="11" t="s">
        <v>798</v>
      </c>
      <c r="E310" s="11"/>
      <c r="F310" s="12"/>
      <c r="G310" s="11"/>
      <c r="H310" s="11"/>
      <c r="I310" s="13">
        <v>8068.3</v>
      </c>
    </row>
    <row r="311" spans="1:9" ht="39.6" x14ac:dyDescent="0.25">
      <c r="A311" s="14" t="s">
        <v>799</v>
      </c>
      <c r="B311" s="15" t="s">
        <v>800</v>
      </c>
      <c r="C311" s="14" t="s">
        <v>20</v>
      </c>
      <c r="D311" s="14" t="s">
        <v>801</v>
      </c>
      <c r="E311" s="16" t="s">
        <v>204</v>
      </c>
      <c r="F311" s="15">
        <v>3</v>
      </c>
      <c r="G311" s="17">
        <v>1257.24</v>
      </c>
      <c r="H311" s="17">
        <f>TRUNC(G311 * (1 + 28.35 / 100), 2)</f>
        <v>1613.66</v>
      </c>
      <c r="I311" s="17">
        <f>TRUNC(F311 * H311, 2)</f>
        <v>4840.9799999999996</v>
      </c>
    </row>
    <row r="312" spans="1:9" ht="39.6" x14ac:dyDescent="0.25">
      <c r="A312" s="14" t="s">
        <v>802</v>
      </c>
      <c r="B312" s="15" t="s">
        <v>800</v>
      </c>
      <c r="C312" s="14" t="s">
        <v>20</v>
      </c>
      <c r="D312" s="14" t="s">
        <v>801</v>
      </c>
      <c r="E312" s="16" t="s">
        <v>204</v>
      </c>
      <c r="F312" s="15">
        <v>2</v>
      </c>
      <c r="G312" s="17">
        <v>1257.24</v>
      </c>
      <c r="H312" s="17">
        <f>TRUNC(G312 * (1 + 28.35 / 100), 2)</f>
        <v>1613.66</v>
      </c>
      <c r="I312" s="17">
        <f>TRUNC(F312 * H312, 2)</f>
        <v>3227.32</v>
      </c>
    </row>
    <row r="313" spans="1:9" x14ac:dyDescent="0.25">
      <c r="A313" s="11" t="s">
        <v>803</v>
      </c>
      <c r="B313" s="11"/>
      <c r="C313" s="11"/>
      <c r="D313" s="11" t="s">
        <v>804</v>
      </c>
      <c r="E313" s="11"/>
      <c r="F313" s="12"/>
      <c r="G313" s="11"/>
      <c r="H313" s="11"/>
      <c r="I313" s="13">
        <v>3256.75</v>
      </c>
    </row>
    <row r="314" spans="1:9" ht="39.6" x14ac:dyDescent="0.25">
      <c r="A314" s="14" t="s">
        <v>805</v>
      </c>
      <c r="B314" s="15" t="s">
        <v>806</v>
      </c>
      <c r="C314" s="14" t="s">
        <v>39</v>
      </c>
      <c r="D314" s="14" t="s">
        <v>807</v>
      </c>
      <c r="E314" s="16" t="s">
        <v>33</v>
      </c>
      <c r="F314" s="15">
        <v>11</v>
      </c>
      <c r="G314" s="17">
        <v>114.03</v>
      </c>
      <c r="H314" s="17">
        <f>TRUNC(G314 * (1 + 28.35 / 100), 2)</f>
        <v>146.35</v>
      </c>
      <c r="I314" s="17">
        <f>TRUNC(F314 * H314, 2)</f>
        <v>1609.85</v>
      </c>
    </row>
    <row r="315" spans="1:9" ht="26.4" x14ac:dyDescent="0.25">
      <c r="A315" s="14" t="s">
        <v>808</v>
      </c>
      <c r="B315" s="15" t="s">
        <v>809</v>
      </c>
      <c r="C315" s="14" t="s">
        <v>39</v>
      </c>
      <c r="D315" s="14" t="s">
        <v>810</v>
      </c>
      <c r="E315" s="16" t="s">
        <v>33</v>
      </c>
      <c r="F315" s="15">
        <v>2</v>
      </c>
      <c r="G315" s="17">
        <v>317.55</v>
      </c>
      <c r="H315" s="17">
        <f>TRUNC(G315 * (1 + 28.35 / 100), 2)</f>
        <v>407.57</v>
      </c>
      <c r="I315" s="17">
        <f>TRUNC(F315 * H315, 2)</f>
        <v>815.14</v>
      </c>
    </row>
    <row r="316" spans="1:9" x14ac:dyDescent="0.25">
      <c r="A316" s="11" t="s">
        <v>811</v>
      </c>
      <c r="B316" s="11"/>
      <c r="C316" s="11"/>
      <c r="D316" s="11" t="s">
        <v>812</v>
      </c>
      <c r="E316" s="11"/>
      <c r="F316" s="12"/>
      <c r="G316" s="11"/>
      <c r="H316" s="11"/>
      <c r="I316" s="13">
        <v>0</v>
      </c>
    </row>
    <row r="317" spans="1:9" x14ac:dyDescent="0.25">
      <c r="A317" s="14" t="s">
        <v>811</v>
      </c>
      <c r="B317" s="15" t="s">
        <v>813</v>
      </c>
      <c r="C317" s="14" t="s">
        <v>202</v>
      </c>
      <c r="D317" s="14" t="s">
        <v>812</v>
      </c>
      <c r="E317" s="16" t="s">
        <v>620</v>
      </c>
      <c r="F317" s="15">
        <v>2.12</v>
      </c>
      <c r="G317" s="17">
        <v>305.68</v>
      </c>
      <c r="H317" s="17">
        <f>TRUNC(G317 * (1 + 28.35 / 100), 2)</f>
        <v>392.34</v>
      </c>
      <c r="I317" s="17">
        <f>TRUNC(F317 * H317, 2)</f>
        <v>831.76</v>
      </c>
    </row>
    <row r="318" spans="1:9" x14ac:dyDescent="0.25">
      <c r="A318" s="11" t="s">
        <v>814</v>
      </c>
      <c r="B318" s="11"/>
      <c r="C318" s="11"/>
      <c r="D318" s="11" t="s">
        <v>815</v>
      </c>
      <c r="E318" s="11"/>
      <c r="F318" s="12"/>
      <c r="G318" s="11"/>
      <c r="H318" s="11"/>
      <c r="I318" s="13">
        <v>7626.28</v>
      </c>
    </row>
    <row r="319" spans="1:9" ht="39.6" x14ac:dyDescent="0.25">
      <c r="A319" s="14" t="s">
        <v>816</v>
      </c>
      <c r="B319" s="15" t="s">
        <v>234</v>
      </c>
      <c r="C319" s="14" t="s">
        <v>39</v>
      </c>
      <c r="D319" s="14" t="s">
        <v>817</v>
      </c>
      <c r="E319" s="16" t="s">
        <v>22</v>
      </c>
      <c r="F319" s="15">
        <v>6.6</v>
      </c>
      <c r="G319" s="17">
        <v>419.03</v>
      </c>
      <c r="H319" s="17">
        <f>TRUNC(G319 * (1 + 28.35 / 100), 2)</f>
        <v>537.82000000000005</v>
      </c>
      <c r="I319" s="17">
        <f>TRUNC(F319 * H319, 2)</f>
        <v>3549.61</v>
      </c>
    </row>
    <row r="320" spans="1:9" ht="39.6" x14ac:dyDescent="0.25">
      <c r="A320" s="14" t="s">
        <v>818</v>
      </c>
      <c r="B320" s="15" t="s">
        <v>234</v>
      </c>
      <c r="C320" s="14" t="s">
        <v>39</v>
      </c>
      <c r="D320" s="14" t="s">
        <v>817</v>
      </c>
      <c r="E320" s="16" t="s">
        <v>22</v>
      </c>
      <c r="F320" s="15">
        <v>6.93</v>
      </c>
      <c r="G320" s="17">
        <v>419.03</v>
      </c>
      <c r="H320" s="17">
        <f>TRUNC(G320 * (1 + 28.35 / 100), 2)</f>
        <v>537.82000000000005</v>
      </c>
      <c r="I320" s="17">
        <f>TRUNC(F320 * H320, 2)</f>
        <v>3727.09</v>
      </c>
    </row>
    <row r="321" spans="1:9" ht="39.6" x14ac:dyDescent="0.25">
      <c r="A321" s="14" t="s">
        <v>819</v>
      </c>
      <c r="B321" s="15" t="s">
        <v>234</v>
      </c>
      <c r="C321" s="14" t="s">
        <v>39</v>
      </c>
      <c r="D321" s="14" t="s">
        <v>817</v>
      </c>
      <c r="E321" s="16" t="s">
        <v>22</v>
      </c>
      <c r="F321" s="15">
        <v>0.65</v>
      </c>
      <c r="G321" s="17">
        <v>419.03</v>
      </c>
      <c r="H321" s="17">
        <f>TRUNC(G321 * (1 + 28.35 / 100), 2)</f>
        <v>537.82000000000005</v>
      </c>
      <c r="I321" s="17">
        <f>TRUNC(F321 * H321, 2)</f>
        <v>349.58</v>
      </c>
    </row>
    <row r="322" spans="1:9" x14ac:dyDescent="0.25">
      <c r="A322" s="11" t="s">
        <v>820</v>
      </c>
      <c r="B322" s="11"/>
      <c r="C322" s="11"/>
      <c r="D322" s="11" t="s">
        <v>821</v>
      </c>
      <c r="E322" s="11"/>
      <c r="F322" s="12"/>
      <c r="G322" s="11"/>
      <c r="H322" s="11"/>
      <c r="I322" s="13">
        <v>3577.41</v>
      </c>
    </row>
    <row r="323" spans="1:9" ht="39.6" x14ac:dyDescent="0.25">
      <c r="A323" s="14" t="s">
        <v>822</v>
      </c>
      <c r="B323" s="15" t="s">
        <v>823</v>
      </c>
      <c r="C323" s="14" t="s">
        <v>39</v>
      </c>
      <c r="D323" s="14" t="s">
        <v>824</v>
      </c>
      <c r="E323" s="16" t="s">
        <v>22</v>
      </c>
      <c r="F323" s="15">
        <v>6.48</v>
      </c>
      <c r="G323" s="17">
        <v>430.13</v>
      </c>
      <c r="H323" s="17">
        <f>TRUNC(G323 * (1 + 28.35 / 100), 2)</f>
        <v>552.07000000000005</v>
      </c>
      <c r="I323" s="17">
        <f>TRUNC(F323 * H323, 2)</f>
        <v>3577.41</v>
      </c>
    </row>
    <row r="324" spans="1:9" x14ac:dyDescent="0.25">
      <c r="A324" s="11" t="s">
        <v>825</v>
      </c>
      <c r="B324" s="11"/>
      <c r="C324" s="11"/>
      <c r="D324" s="11" t="s">
        <v>826</v>
      </c>
      <c r="E324" s="11"/>
      <c r="F324" s="12"/>
      <c r="G324" s="11"/>
      <c r="H324" s="11"/>
      <c r="I324" s="13">
        <v>2055.12</v>
      </c>
    </row>
    <row r="325" spans="1:9" ht="26.4" x14ac:dyDescent="0.25">
      <c r="A325" s="14" t="s">
        <v>827</v>
      </c>
      <c r="B325" s="15" t="s">
        <v>828</v>
      </c>
      <c r="C325" s="14" t="s">
        <v>31</v>
      </c>
      <c r="D325" s="14" t="s">
        <v>829</v>
      </c>
      <c r="E325" s="16" t="s">
        <v>22</v>
      </c>
      <c r="F325" s="15">
        <v>3.05</v>
      </c>
      <c r="G325" s="17">
        <v>524.98</v>
      </c>
      <c r="H325" s="17">
        <f>TRUNC(G325 * (1 + 28.35 / 100), 2)</f>
        <v>673.81</v>
      </c>
      <c r="I325" s="17">
        <f>TRUNC(F325 * H325, 2)</f>
        <v>2055.12</v>
      </c>
    </row>
    <row r="326" spans="1:9" x14ac:dyDescent="0.25">
      <c r="A326" s="11" t="s">
        <v>830</v>
      </c>
      <c r="B326" s="11"/>
      <c r="C326" s="11"/>
      <c r="D326" s="11" t="s">
        <v>241</v>
      </c>
      <c r="E326" s="11"/>
      <c r="F326" s="12"/>
      <c r="G326" s="11"/>
      <c r="H326" s="11"/>
      <c r="I326" s="13">
        <v>154478.89000000001</v>
      </c>
    </row>
    <row r="327" spans="1:9" ht="26.4" x14ac:dyDescent="0.25">
      <c r="A327" s="14" t="s">
        <v>831</v>
      </c>
      <c r="B327" s="15" t="s">
        <v>259</v>
      </c>
      <c r="C327" s="14" t="s">
        <v>39</v>
      </c>
      <c r="D327" s="14" t="s">
        <v>260</v>
      </c>
      <c r="E327" s="16" t="s">
        <v>22</v>
      </c>
      <c r="F327" s="15">
        <v>78.42</v>
      </c>
      <c r="G327" s="17">
        <v>68.47</v>
      </c>
      <c r="H327" s="17">
        <f t="shared" ref="H327:H334" si="38">TRUNC(G327 * (1 + 28.35 / 100), 2)</f>
        <v>87.88</v>
      </c>
      <c r="I327" s="17">
        <f t="shared" ref="I327:I334" si="39">TRUNC(F327 * H327, 2)</f>
        <v>6891.54</v>
      </c>
    </row>
    <row r="328" spans="1:9" ht="26.4" x14ac:dyDescent="0.25">
      <c r="A328" s="14" t="s">
        <v>832</v>
      </c>
      <c r="B328" s="15" t="s">
        <v>259</v>
      </c>
      <c r="C328" s="14" t="s">
        <v>39</v>
      </c>
      <c r="D328" s="14" t="s">
        <v>260</v>
      </c>
      <c r="E328" s="16" t="s">
        <v>22</v>
      </c>
      <c r="F328" s="15">
        <v>712.79</v>
      </c>
      <c r="G328" s="17">
        <v>68.47</v>
      </c>
      <c r="H328" s="17">
        <f t="shared" si="38"/>
        <v>87.88</v>
      </c>
      <c r="I328" s="17">
        <f t="shared" si="39"/>
        <v>62639.98</v>
      </c>
    </row>
    <row r="329" spans="1:9" ht="26.4" x14ac:dyDescent="0.25">
      <c r="A329" s="14" t="s">
        <v>833</v>
      </c>
      <c r="B329" s="15" t="s">
        <v>259</v>
      </c>
      <c r="C329" s="14" t="s">
        <v>39</v>
      </c>
      <c r="D329" s="14" t="s">
        <v>260</v>
      </c>
      <c r="E329" s="16" t="s">
        <v>22</v>
      </c>
      <c r="F329" s="15">
        <v>562.5</v>
      </c>
      <c r="G329" s="17">
        <v>68.47</v>
      </c>
      <c r="H329" s="17">
        <f t="shared" si="38"/>
        <v>87.88</v>
      </c>
      <c r="I329" s="17">
        <f t="shared" si="39"/>
        <v>49432.5</v>
      </c>
    </row>
    <row r="330" spans="1:9" ht="26.4" x14ac:dyDescent="0.25">
      <c r="A330" s="14" t="s">
        <v>834</v>
      </c>
      <c r="B330" s="15" t="s">
        <v>259</v>
      </c>
      <c r="C330" s="14" t="s">
        <v>39</v>
      </c>
      <c r="D330" s="14" t="s">
        <v>260</v>
      </c>
      <c r="E330" s="16" t="s">
        <v>22</v>
      </c>
      <c r="F330" s="15">
        <v>187.5</v>
      </c>
      <c r="G330" s="17">
        <v>68.47</v>
      </c>
      <c r="H330" s="17">
        <f t="shared" si="38"/>
        <v>87.88</v>
      </c>
      <c r="I330" s="17">
        <f t="shared" si="39"/>
        <v>16477.5</v>
      </c>
    </row>
    <row r="331" spans="1:9" ht="39.6" x14ac:dyDescent="0.25">
      <c r="A331" s="14" t="s">
        <v>835</v>
      </c>
      <c r="B331" s="15" t="s">
        <v>836</v>
      </c>
      <c r="C331" s="14" t="s">
        <v>39</v>
      </c>
      <c r="D331" s="14" t="s">
        <v>837</v>
      </c>
      <c r="E331" s="16" t="s">
        <v>166</v>
      </c>
      <c r="F331" s="15">
        <v>30.92</v>
      </c>
      <c r="G331" s="17">
        <v>82.3</v>
      </c>
      <c r="H331" s="17">
        <f t="shared" si="38"/>
        <v>105.63</v>
      </c>
      <c r="I331" s="17">
        <f t="shared" si="39"/>
        <v>3266.07</v>
      </c>
    </row>
    <row r="332" spans="1:9" x14ac:dyDescent="0.25">
      <c r="A332" s="14" t="s">
        <v>838</v>
      </c>
      <c r="B332" s="15" t="s">
        <v>839</v>
      </c>
      <c r="C332" s="14" t="s">
        <v>202</v>
      </c>
      <c r="D332" s="14" t="s">
        <v>840</v>
      </c>
      <c r="E332" s="16" t="s">
        <v>166</v>
      </c>
      <c r="F332" s="15">
        <v>298</v>
      </c>
      <c r="G332" s="17">
        <v>39.08</v>
      </c>
      <c r="H332" s="17">
        <f t="shared" si="38"/>
        <v>50.15</v>
      </c>
      <c r="I332" s="17">
        <f t="shared" si="39"/>
        <v>14944.7</v>
      </c>
    </row>
    <row r="333" spans="1:9" x14ac:dyDescent="0.25">
      <c r="A333" s="14" t="s">
        <v>841</v>
      </c>
      <c r="B333" s="15" t="s">
        <v>257</v>
      </c>
      <c r="C333" s="14" t="s">
        <v>31</v>
      </c>
      <c r="D333" s="14" t="s">
        <v>258</v>
      </c>
      <c r="E333" s="16" t="s">
        <v>166</v>
      </c>
      <c r="F333" s="15">
        <v>38.65</v>
      </c>
      <c r="G333" s="17">
        <v>15.39</v>
      </c>
      <c r="H333" s="17">
        <f t="shared" si="38"/>
        <v>19.75</v>
      </c>
      <c r="I333" s="17">
        <f t="shared" si="39"/>
        <v>763.33</v>
      </c>
    </row>
    <row r="334" spans="1:9" ht="26.4" x14ac:dyDescent="0.25">
      <c r="A334" s="14" t="s">
        <v>842</v>
      </c>
      <c r="B334" s="15" t="s">
        <v>259</v>
      </c>
      <c r="C334" s="14" t="s">
        <v>39</v>
      </c>
      <c r="D334" s="14" t="s">
        <v>260</v>
      </c>
      <c r="E334" s="16" t="s">
        <v>22</v>
      </c>
      <c r="F334" s="15">
        <v>0.72</v>
      </c>
      <c r="G334" s="17">
        <v>68.47</v>
      </c>
      <c r="H334" s="17">
        <f t="shared" si="38"/>
        <v>87.88</v>
      </c>
      <c r="I334" s="17">
        <f t="shared" si="39"/>
        <v>63.27</v>
      </c>
    </row>
    <row r="335" spans="1:9" x14ac:dyDescent="0.25">
      <c r="A335" s="11" t="s">
        <v>843</v>
      </c>
      <c r="B335" s="11"/>
      <c r="C335" s="11"/>
      <c r="D335" s="11" t="s">
        <v>844</v>
      </c>
      <c r="E335" s="11"/>
      <c r="F335" s="12"/>
      <c r="G335" s="11"/>
      <c r="H335" s="11"/>
      <c r="I335" s="13">
        <v>9973.7800000000007</v>
      </c>
    </row>
    <row r="336" spans="1:9" ht="26.4" x14ac:dyDescent="0.25">
      <c r="A336" s="14" t="s">
        <v>845</v>
      </c>
      <c r="B336" s="15" t="s">
        <v>846</v>
      </c>
      <c r="C336" s="14" t="s">
        <v>39</v>
      </c>
      <c r="D336" s="14" t="s">
        <v>847</v>
      </c>
      <c r="E336" s="16" t="s">
        <v>22</v>
      </c>
      <c r="F336" s="15">
        <v>75.2</v>
      </c>
      <c r="G336" s="17">
        <v>46.04</v>
      </c>
      <c r="H336" s="17">
        <f>TRUNC(G336 * (1 + 28.35 / 100), 2)</f>
        <v>59.09</v>
      </c>
      <c r="I336" s="17">
        <f>TRUNC(F336 * H336, 2)</f>
        <v>4443.5600000000004</v>
      </c>
    </row>
    <row r="337" spans="1:9" ht="26.4" x14ac:dyDescent="0.25">
      <c r="A337" s="14" t="s">
        <v>848</v>
      </c>
      <c r="B337" s="15" t="s">
        <v>846</v>
      </c>
      <c r="C337" s="14" t="s">
        <v>39</v>
      </c>
      <c r="D337" s="14" t="s">
        <v>847</v>
      </c>
      <c r="E337" s="16" t="s">
        <v>22</v>
      </c>
      <c r="F337" s="15">
        <v>65.31</v>
      </c>
      <c r="G337" s="17">
        <v>46.04</v>
      </c>
      <c r="H337" s="17">
        <f>TRUNC(G337 * (1 + 28.35 / 100), 2)</f>
        <v>59.09</v>
      </c>
      <c r="I337" s="17">
        <f>TRUNC(F337 * H337, 2)</f>
        <v>3859.16</v>
      </c>
    </row>
    <row r="338" spans="1:9" ht="26.4" x14ac:dyDescent="0.25">
      <c r="A338" s="14" t="s">
        <v>849</v>
      </c>
      <c r="B338" s="15" t="s">
        <v>846</v>
      </c>
      <c r="C338" s="14" t="s">
        <v>39</v>
      </c>
      <c r="D338" s="14" t="s">
        <v>847</v>
      </c>
      <c r="E338" s="16" t="s">
        <v>22</v>
      </c>
      <c r="F338" s="15">
        <v>28.28</v>
      </c>
      <c r="G338" s="17">
        <v>46.04</v>
      </c>
      <c r="H338" s="17">
        <f>TRUNC(G338 * (1 + 28.35 / 100), 2)</f>
        <v>59.09</v>
      </c>
      <c r="I338" s="17">
        <f>TRUNC(F338 * H338, 2)</f>
        <v>1671.06</v>
      </c>
    </row>
    <row r="339" spans="1:9" x14ac:dyDescent="0.25">
      <c r="A339" s="11" t="s">
        <v>850</v>
      </c>
      <c r="B339" s="11"/>
      <c r="C339" s="11"/>
      <c r="D339" s="11" t="s">
        <v>851</v>
      </c>
      <c r="E339" s="11"/>
      <c r="F339" s="12"/>
      <c r="G339" s="11"/>
      <c r="H339" s="11"/>
      <c r="I339" s="13">
        <v>109516.88</v>
      </c>
    </row>
    <row r="340" spans="1:9" ht="39.6" x14ac:dyDescent="0.25">
      <c r="A340" s="14" t="s">
        <v>852</v>
      </c>
      <c r="B340" s="15" t="s">
        <v>184</v>
      </c>
      <c r="C340" s="14" t="s">
        <v>39</v>
      </c>
      <c r="D340" s="14" t="s">
        <v>185</v>
      </c>
      <c r="E340" s="16" t="s">
        <v>22</v>
      </c>
      <c r="F340" s="15">
        <v>1032.57</v>
      </c>
      <c r="G340" s="17">
        <v>4.71</v>
      </c>
      <c r="H340" s="17">
        <f t="shared" ref="H340:H347" si="40">TRUNC(G340 * (1 + 28.35 / 100), 2)</f>
        <v>6.04</v>
      </c>
      <c r="I340" s="17">
        <f t="shared" ref="I340:I347" si="41">TRUNC(F340 * H340, 2)</f>
        <v>6236.72</v>
      </c>
    </row>
    <row r="341" spans="1:9" ht="39.6" x14ac:dyDescent="0.25">
      <c r="A341" s="14" t="s">
        <v>853</v>
      </c>
      <c r="B341" s="15" t="s">
        <v>854</v>
      </c>
      <c r="C341" s="14" t="s">
        <v>39</v>
      </c>
      <c r="D341" s="14" t="s">
        <v>855</v>
      </c>
      <c r="E341" s="16" t="s">
        <v>22</v>
      </c>
      <c r="F341" s="15">
        <v>1032.57</v>
      </c>
      <c r="G341" s="17">
        <v>36.35</v>
      </c>
      <c r="H341" s="17">
        <f t="shared" si="40"/>
        <v>46.65</v>
      </c>
      <c r="I341" s="17">
        <f t="shared" si="41"/>
        <v>48169.39</v>
      </c>
    </row>
    <row r="342" spans="1:9" ht="52.8" x14ac:dyDescent="0.25">
      <c r="A342" s="14" t="s">
        <v>856</v>
      </c>
      <c r="B342" s="15" t="s">
        <v>857</v>
      </c>
      <c r="C342" s="14" t="s">
        <v>39</v>
      </c>
      <c r="D342" s="14" t="s">
        <v>858</v>
      </c>
      <c r="E342" s="16" t="s">
        <v>22</v>
      </c>
      <c r="F342" s="15">
        <v>897.78</v>
      </c>
      <c r="G342" s="17">
        <v>26.56</v>
      </c>
      <c r="H342" s="17">
        <f t="shared" si="40"/>
        <v>34.08</v>
      </c>
      <c r="I342" s="17">
        <f t="shared" si="41"/>
        <v>30596.34</v>
      </c>
    </row>
    <row r="343" spans="1:9" ht="39.6" x14ac:dyDescent="0.25">
      <c r="A343" s="14" t="s">
        <v>859</v>
      </c>
      <c r="B343" s="15" t="s">
        <v>193</v>
      </c>
      <c r="C343" s="14" t="s">
        <v>39</v>
      </c>
      <c r="D343" s="14" t="s">
        <v>194</v>
      </c>
      <c r="E343" s="16" t="s">
        <v>22</v>
      </c>
      <c r="F343" s="15">
        <v>103.52</v>
      </c>
      <c r="G343" s="17">
        <v>62.94</v>
      </c>
      <c r="H343" s="17">
        <f t="shared" si="40"/>
        <v>80.78</v>
      </c>
      <c r="I343" s="17">
        <f t="shared" si="41"/>
        <v>8362.34</v>
      </c>
    </row>
    <row r="344" spans="1:9" ht="39.6" x14ac:dyDescent="0.25">
      <c r="A344" s="14" t="s">
        <v>860</v>
      </c>
      <c r="B344" s="15" t="s">
        <v>861</v>
      </c>
      <c r="C344" s="14" t="s">
        <v>39</v>
      </c>
      <c r="D344" s="14" t="s">
        <v>862</v>
      </c>
      <c r="E344" s="16" t="s">
        <v>22</v>
      </c>
      <c r="F344" s="15">
        <v>12.02</v>
      </c>
      <c r="G344" s="17">
        <v>180.44</v>
      </c>
      <c r="H344" s="17">
        <f t="shared" si="40"/>
        <v>231.59</v>
      </c>
      <c r="I344" s="17">
        <f t="shared" si="41"/>
        <v>2783.71</v>
      </c>
    </row>
    <row r="345" spans="1:9" ht="39.6" x14ac:dyDescent="0.25">
      <c r="A345" s="14" t="s">
        <v>863</v>
      </c>
      <c r="B345" s="15" t="s">
        <v>861</v>
      </c>
      <c r="C345" s="14" t="s">
        <v>39</v>
      </c>
      <c r="D345" s="14" t="s">
        <v>862</v>
      </c>
      <c r="E345" s="16" t="s">
        <v>22</v>
      </c>
      <c r="F345" s="15">
        <v>11.45</v>
      </c>
      <c r="G345" s="17">
        <v>180.44</v>
      </c>
      <c r="H345" s="17">
        <f t="shared" si="40"/>
        <v>231.59</v>
      </c>
      <c r="I345" s="17">
        <f t="shared" si="41"/>
        <v>2651.7</v>
      </c>
    </row>
    <row r="346" spans="1:9" ht="39.6" x14ac:dyDescent="0.25">
      <c r="A346" s="14" t="s">
        <v>864</v>
      </c>
      <c r="B346" s="15" t="s">
        <v>861</v>
      </c>
      <c r="C346" s="14" t="s">
        <v>39</v>
      </c>
      <c r="D346" s="14" t="s">
        <v>862</v>
      </c>
      <c r="E346" s="16" t="s">
        <v>22</v>
      </c>
      <c r="F346" s="15">
        <v>7.8</v>
      </c>
      <c r="G346" s="17">
        <v>180.44</v>
      </c>
      <c r="H346" s="17">
        <f t="shared" si="40"/>
        <v>231.59</v>
      </c>
      <c r="I346" s="17">
        <f t="shared" si="41"/>
        <v>1806.4</v>
      </c>
    </row>
    <row r="347" spans="1:9" x14ac:dyDescent="0.25">
      <c r="A347" s="14" t="s">
        <v>865</v>
      </c>
      <c r="B347" s="15" t="s">
        <v>866</v>
      </c>
      <c r="C347" s="14" t="s">
        <v>202</v>
      </c>
      <c r="D347" s="14" t="s">
        <v>867</v>
      </c>
      <c r="E347" s="16" t="s">
        <v>620</v>
      </c>
      <c r="F347" s="15">
        <v>83.5</v>
      </c>
      <c r="G347" s="17">
        <v>83.14</v>
      </c>
      <c r="H347" s="17">
        <f t="shared" si="40"/>
        <v>106.71</v>
      </c>
      <c r="I347" s="17">
        <f t="shared" si="41"/>
        <v>8910.2800000000007</v>
      </c>
    </row>
    <row r="348" spans="1:9" x14ac:dyDescent="0.25">
      <c r="A348" s="11" t="s">
        <v>868</v>
      </c>
      <c r="B348" s="11"/>
      <c r="C348" s="11"/>
      <c r="D348" s="11" t="s">
        <v>869</v>
      </c>
      <c r="E348" s="11"/>
      <c r="F348" s="12"/>
      <c r="G348" s="11"/>
      <c r="H348" s="11"/>
      <c r="I348" s="13">
        <v>59991.07</v>
      </c>
    </row>
    <row r="349" spans="1:9" ht="52.8" x14ac:dyDescent="0.25">
      <c r="A349" s="14" t="s">
        <v>870</v>
      </c>
      <c r="B349" s="15" t="s">
        <v>871</v>
      </c>
      <c r="C349" s="14" t="s">
        <v>39</v>
      </c>
      <c r="D349" s="14" t="s">
        <v>872</v>
      </c>
      <c r="E349" s="16" t="s">
        <v>22</v>
      </c>
      <c r="F349" s="15">
        <v>6.5</v>
      </c>
      <c r="G349" s="17">
        <v>43.13</v>
      </c>
      <c r="H349" s="17">
        <f t="shared" ref="H349:H354" si="42">TRUNC(G349 * (1 + 28.35 / 100), 2)</f>
        <v>55.35</v>
      </c>
      <c r="I349" s="17">
        <f t="shared" ref="I349:I354" si="43">TRUNC(F349 * H349, 2)</f>
        <v>359.77</v>
      </c>
    </row>
    <row r="350" spans="1:9" ht="52.8" x14ac:dyDescent="0.25">
      <c r="A350" s="14" t="s">
        <v>873</v>
      </c>
      <c r="B350" s="15" t="s">
        <v>871</v>
      </c>
      <c r="C350" s="14" t="s">
        <v>39</v>
      </c>
      <c r="D350" s="14" t="s">
        <v>872</v>
      </c>
      <c r="E350" s="16" t="s">
        <v>22</v>
      </c>
      <c r="F350" s="15">
        <v>55.45</v>
      </c>
      <c r="G350" s="17">
        <v>43.13</v>
      </c>
      <c r="H350" s="17">
        <f t="shared" si="42"/>
        <v>55.35</v>
      </c>
      <c r="I350" s="17">
        <f t="shared" si="43"/>
        <v>3069.15</v>
      </c>
    </row>
    <row r="351" spans="1:9" x14ac:dyDescent="0.25">
      <c r="A351" s="14" t="s">
        <v>874</v>
      </c>
      <c r="B351" s="15" t="s">
        <v>875</v>
      </c>
      <c r="C351" s="14" t="s">
        <v>39</v>
      </c>
      <c r="D351" s="14" t="s">
        <v>876</v>
      </c>
      <c r="E351" s="16" t="s">
        <v>22</v>
      </c>
      <c r="F351" s="15">
        <v>619</v>
      </c>
      <c r="G351" s="17">
        <v>65.599999999999994</v>
      </c>
      <c r="H351" s="17">
        <f t="shared" si="42"/>
        <v>84.19</v>
      </c>
      <c r="I351" s="17">
        <f t="shared" si="43"/>
        <v>52113.61</v>
      </c>
    </row>
    <row r="352" spans="1:9" ht="39.6" x14ac:dyDescent="0.25">
      <c r="A352" s="14" t="s">
        <v>877</v>
      </c>
      <c r="B352" s="15" t="s">
        <v>214</v>
      </c>
      <c r="C352" s="14" t="s">
        <v>39</v>
      </c>
      <c r="D352" s="14" t="s">
        <v>215</v>
      </c>
      <c r="E352" s="16" t="s">
        <v>22</v>
      </c>
      <c r="F352" s="15">
        <v>61.95</v>
      </c>
      <c r="G352" s="17">
        <v>47.92</v>
      </c>
      <c r="H352" s="17">
        <f t="shared" si="42"/>
        <v>61.5</v>
      </c>
      <c r="I352" s="17">
        <f t="shared" si="43"/>
        <v>3809.92</v>
      </c>
    </row>
    <row r="353" spans="1:9" ht="26.4" x14ac:dyDescent="0.25">
      <c r="A353" s="14" t="s">
        <v>878</v>
      </c>
      <c r="B353" s="15" t="s">
        <v>879</v>
      </c>
      <c r="C353" s="14" t="s">
        <v>39</v>
      </c>
      <c r="D353" s="14" t="s">
        <v>880</v>
      </c>
      <c r="E353" s="16" t="s">
        <v>166</v>
      </c>
      <c r="F353" s="15">
        <v>9.6</v>
      </c>
      <c r="G353" s="17">
        <v>7.92</v>
      </c>
      <c r="H353" s="17">
        <f t="shared" si="42"/>
        <v>10.16</v>
      </c>
      <c r="I353" s="17">
        <f t="shared" si="43"/>
        <v>97.53</v>
      </c>
    </row>
    <row r="354" spans="1:9" ht="26.4" x14ac:dyDescent="0.25">
      <c r="A354" s="14" t="s">
        <v>881</v>
      </c>
      <c r="B354" s="15" t="s">
        <v>174</v>
      </c>
      <c r="C354" s="14" t="s">
        <v>39</v>
      </c>
      <c r="D354" s="14" t="s">
        <v>175</v>
      </c>
      <c r="E354" s="16" t="s">
        <v>166</v>
      </c>
      <c r="F354" s="15">
        <v>4.5999999999999996</v>
      </c>
      <c r="G354" s="17">
        <v>91.65</v>
      </c>
      <c r="H354" s="17">
        <f t="shared" si="42"/>
        <v>117.63</v>
      </c>
      <c r="I354" s="17">
        <f t="shared" si="43"/>
        <v>541.09</v>
      </c>
    </row>
    <row r="355" spans="1:9" x14ac:dyDescent="0.25">
      <c r="A355" s="11" t="s">
        <v>882</v>
      </c>
      <c r="B355" s="11"/>
      <c r="C355" s="11"/>
      <c r="D355" s="11" t="s">
        <v>883</v>
      </c>
      <c r="E355" s="11"/>
      <c r="F355" s="12"/>
      <c r="G355" s="11"/>
      <c r="H355" s="11"/>
      <c r="I355" s="13">
        <v>41289.31</v>
      </c>
    </row>
    <row r="356" spans="1:9" ht="26.4" x14ac:dyDescent="0.25">
      <c r="A356" s="14" t="s">
        <v>884</v>
      </c>
      <c r="B356" s="15" t="s">
        <v>601</v>
      </c>
      <c r="C356" s="14" t="s">
        <v>39</v>
      </c>
      <c r="D356" s="14" t="s">
        <v>602</v>
      </c>
      <c r="E356" s="16" t="s">
        <v>22</v>
      </c>
      <c r="F356" s="15">
        <v>60.16</v>
      </c>
      <c r="G356" s="17">
        <v>17.36</v>
      </c>
      <c r="H356" s="17">
        <f t="shared" ref="H356:H368" si="44">TRUNC(G356 * (1 + 28.35 / 100), 2)</f>
        <v>22.28</v>
      </c>
      <c r="I356" s="17">
        <f t="shared" ref="I356:I368" si="45">TRUNC(F356 * H356, 2)</f>
        <v>1340.36</v>
      </c>
    </row>
    <row r="357" spans="1:9" ht="26.4" x14ac:dyDescent="0.25">
      <c r="A357" s="14" t="s">
        <v>885</v>
      </c>
      <c r="B357" s="15" t="s">
        <v>601</v>
      </c>
      <c r="C357" s="14" t="s">
        <v>39</v>
      </c>
      <c r="D357" s="14" t="s">
        <v>602</v>
      </c>
      <c r="E357" s="16" t="s">
        <v>22</v>
      </c>
      <c r="F357" s="15">
        <v>27.51</v>
      </c>
      <c r="G357" s="17">
        <v>17.36</v>
      </c>
      <c r="H357" s="17">
        <f t="shared" si="44"/>
        <v>22.28</v>
      </c>
      <c r="I357" s="17">
        <f t="shared" si="45"/>
        <v>612.91999999999996</v>
      </c>
    </row>
    <row r="358" spans="1:9" ht="26.4" x14ac:dyDescent="0.25">
      <c r="A358" s="14" t="s">
        <v>886</v>
      </c>
      <c r="B358" s="15" t="s">
        <v>604</v>
      </c>
      <c r="C358" s="14" t="s">
        <v>39</v>
      </c>
      <c r="D358" s="14" t="s">
        <v>605</v>
      </c>
      <c r="E358" s="16" t="s">
        <v>22</v>
      </c>
      <c r="F358" s="15">
        <v>60.16</v>
      </c>
      <c r="G358" s="17">
        <v>12.89</v>
      </c>
      <c r="H358" s="17">
        <f t="shared" si="44"/>
        <v>16.54</v>
      </c>
      <c r="I358" s="17">
        <f t="shared" si="45"/>
        <v>995.04</v>
      </c>
    </row>
    <row r="359" spans="1:9" ht="26.4" x14ac:dyDescent="0.25">
      <c r="A359" s="14" t="s">
        <v>887</v>
      </c>
      <c r="B359" s="15" t="s">
        <v>604</v>
      </c>
      <c r="C359" s="14" t="s">
        <v>39</v>
      </c>
      <c r="D359" s="14" t="s">
        <v>605</v>
      </c>
      <c r="E359" s="16" t="s">
        <v>22</v>
      </c>
      <c r="F359" s="15">
        <v>445.41</v>
      </c>
      <c r="G359" s="17">
        <v>12.89</v>
      </c>
      <c r="H359" s="17">
        <f t="shared" si="44"/>
        <v>16.54</v>
      </c>
      <c r="I359" s="17">
        <f t="shared" si="45"/>
        <v>7367.08</v>
      </c>
    </row>
    <row r="360" spans="1:9" ht="26.4" x14ac:dyDescent="0.25">
      <c r="A360" s="14" t="s">
        <v>888</v>
      </c>
      <c r="B360" s="15" t="s">
        <v>604</v>
      </c>
      <c r="C360" s="14" t="s">
        <v>39</v>
      </c>
      <c r="D360" s="14" t="s">
        <v>605</v>
      </c>
      <c r="E360" s="16" t="s">
        <v>22</v>
      </c>
      <c r="F360" s="15">
        <v>307.08999999999997</v>
      </c>
      <c r="G360" s="17">
        <v>12.89</v>
      </c>
      <c r="H360" s="17">
        <f t="shared" si="44"/>
        <v>16.54</v>
      </c>
      <c r="I360" s="17">
        <f t="shared" si="45"/>
        <v>5079.26</v>
      </c>
    </row>
    <row r="361" spans="1:9" ht="26.4" x14ac:dyDescent="0.25">
      <c r="A361" s="14" t="s">
        <v>889</v>
      </c>
      <c r="B361" s="15" t="s">
        <v>604</v>
      </c>
      <c r="C361" s="14" t="s">
        <v>39</v>
      </c>
      <c r="D361" s="14" t="s">
        <v>605</v>
      </c>
      <c r="E361" s="16" t="s">
        <v>22</v>
      </c>
      <c r="F361" s="15">
        <v>145.28</v>
      </c>
      <c r="G361" s="17">
        <v>12.89</v>
      </c>
      <c r="H361" s="17">
        <f t="shared" si="44"/>
        <v>16.54</v>
      </c>
      <c r="I361" s="17">
        <f t="shared" si="45"/>
        <v>2402.9299999999998</v>
      </c>
    </row>
    <row r="362" spans="1:9" ht="39.6" x14ac:dyDescent="0.25">
      <c r="A362" s="14" t="s">
        <v>890</v>
      </c>
      <c r="B362" s="15" t="s">
        <v>891</v>
      </c>
      <c r="C362" s="14" t="s">
        <v>39</v>
      </c>
      <c r="D362" s="14" t="s">
        <v>892</v>
      </c>
      <c r="E362" s="16" t="s">
        <v>22</v>
      </c>
      <c r="F362" s="15">
        <v>712.79</v>
      </c>
      <c r="G362" s="17">
        <v>10.59</v>
      </c>
      <c r="H362" s="17">
        <f t="shared" si="44"/>
        <v>13.59</v>
      </c>
      <c r="I362" s="17">
        <f t="shared" si="45"/>
        <v>9686.81</v>
      </c>
    </row>
    <row r="363" spans="1:9" ht="39.6" x14ac:dyDescent="0.25">
      <c r="A363" s="14" t="s">
        <v>893</v>
      </c>
      <c r="B363" s="15" t="s">
        <v>891</v>
      </c>
      <c r="C363" s="14" t="s">
        <v>39</v>
      </c>
      <c r="D363" s="14" t="s">
        <v>892</v>
      </c>
      <c r="E363" s="16" t="s">
        <v>22</v>
      </c>
      <c r="F363" s="15">
        <v>562.5</v>
      </c>
      <c r="G363" s="17">
        <v>10.59</v>
      </c>
      <c r="H363" s="17">
        <f t="shared" si="44"/>
        <v>13.59</v>
      </c>
      <c r="I363" s="17">
        <f t="shared" si="45"/>
        <v>7644.37</v>
      </c>
    </row>
    <row r="364" spans="1:9" ht="39.6" x14ac:dyDescent="0.25">
      <c r="A364" s="14" t="s">
        <v>894</v>
      </c>
      <c r="B364" s="15" t="s">
        <v>891</v>
      </c>
      <c r="C364" s="14" t="s">
        <v>39</v>
      </c>
      <c r="D364" s="14" t="s">
        <v>892</v>
      </c>
      <c r="E364" s="16" t="s">
        <v>22</v>
      </c>
      <c r="F364" s="15">
        <v>187.5</v>
      </c>
      <c r="G364" s="17">
        <v>10.59</v>
      </c>
      <c r="H364" s="17">
        <f t="shared" si="44"/>
        <v>13.59</v>
      </c>
      <c r="I364" s="17">
        <f t="shared" si="45"/>
        <v>2548.12</v>
      </c>
    </row>
    <row r="365" spans="1:9" ht="39.6" x14ac:dyDescent="0.25">
      <c r="A365" s="14" t="s">
        <v>895</v>
      </c>
      <c r="B365" s="15" t="s">
        <v>891</v>
      </c>
      <c r="C365" s="14" t="s">
        <v>39</v>
      </c>
      <c r="D365" s="14" t="s">
        <v>892</v>
      </c>
      <c r="E365" s="16" t="s">
        <v>22</v>
      </c>
      <c r="F365" s="15">
        <v>19.32</v>
      </c>
      <c r="G365" s="17">
        <v>10.59</v>
      </c>
      <c r="H365" s="17">
        <f t="shared" si="44"/>
        <v>13.59</v>
      </c>
      <c r="I365" s="17">
        <f t="shared" si="45"/>
        <v>262.55</v>
      </c>
    </row>
    <row r="366" spans="1:9" ht="39.6" x14ac:dyDescent="0.25">
      <c r="A366" s="14" t="s">
        <v>896</v>
      </c>
      <c r="B366" s="15" t="s">
        <v>891</v>
      </c>
      <c r="C366" s="14" t="s">
        <v>39</v>
      </c>
      <c r="D366" s="14" t="s">
        <v>892</v>
      </c>
      <c r="E366" s="16" t="s">
        <v>22</v>
      </c>
      <c r="F366" s="15">
        <v>16.440000000000001</v>
      </c>
      <c r="G366" s="17">
        <v>10.59</v>
      </c>
      <c r="H366" s="17">
        <f t="shared" si="44"/>
        <v>13.59</v>
      </c>
      <c r="I366" s="17">
        <f t="shared" si="45"/>
        <v>223.41</v>
      </c>
    </row>
    <row r="367" spans="1:9" ht="26.4" x14ac:dyDescent="0.25">
      <c r="A367" s="14" t="s">
        <v>897</v>
      </c>
      <c r="B367" s="15" t="s">
        <v>613</v>
      </c>
      <c r="C367" s="14" t="s">
        <v>39</v>
      </c>
      <c r="D367" s="14" t="s">
        <v>614</v>
      </c>
      <c r="E367" s="16" t="s">
        <v>22</v>
      </c>
      <c r="F367" s="15">
        <v>18.899999999999999</v>
      </c>
      <c r="G367" s="17">
        <v>17.29</v>
      </c>
      <c r="H367" s="17">
        <f t="shared" si="44"/>
        <v>22.19</v>
      </c>
      <c r="I367" s="17">
        <f t="shared" si="45"/>
        <v>419.39</v>
      </c>
    </row>
    <row r="368" spans="1:9" ht="39.6" x14ac:dyDescent="0.25">
      <c r="A368" s="14" t="s">
        <v>898</v>
      </c>
      <c r="B368" s="15" t="s">
        <v>899</v>
      </c>
      <c r="C368" s="14" t="s">
        <v>39</v>
      </c>
      <c r="D368" s="14" t="s">
        <v>900</v>
      </c>
      <c r="E368" s="16" t="s">
        <v>22</v>
      </c>
      <c r="F368" s="15">
        <v>83.5</v>
      </c>
      <c r="G368" s="17">
        <v>25.26</v>
      </c>
      <c r="H368" s="17">
        <f t="shared" si="44"/>
        <v>32.42</v>
      </c>
      <c r="I368" s="17">
        <f t="shared" si="45"/>
        <v>2707.07</v>
      </c>
    </row>
    <row r="369" spans="1:9" x14ac:dyDescent="0.25">
      <c r="A369" s="11" t="s">
        <v>901</v>
      </c>
      <c r="B369" s="11"/>
      <c r="C369" s="11"/>
      <c r="D369" s="11" t="s">
        <v>902</v>
      </c>
      <c r="E369" s="11"/>
      <c r="F369" s="12"/>
      <c r="G369" s="11"/>
      <c r="H369" s="11"/>
      <c r="I369" s="13">
        <v>13238.11</v>
      </c>
    </row>
    <row r="370" spans="1:9" ht="26.4" x14ac:dyDescent="0.25">
      <c r="A370" s="14" t="s">
        <v>903</v>
      </c>
      <c r="B370" s="15" t="s">
        <v>452</v>
      </c>
      <c r="C370" s="14" t="s">
        <v>39</v>
      </c>
      <c r="D370" s="14" t="s">
        <v>453</v>
      </c>
      <c r="E370" s="16" t="s">
        <v>166</v>
      </c>
      <c r="F370" s="15">
        <v>81.180000000000007</v>
      </c>
      <c r="G370" s="17">
        <v>4.3099999999999996</v>
      </c>
      <c r="H370" s="17">
        <f t="shared" ref="H370:H409" si="46">TRUNC(G370 * (1 + 28.35 / 100), 2)</f>
        <v>5.53</v>
      </c>
      <c r="I370" s="17">
        <f t="shared" ref="I370:I409" si="47">TRUNC(F370 * H370, 2)</f>
        <v>448.92</v>
      </c>
    </row>
    <row r="371" spans="1:9" ht="26.4" x14ac:dyDescent="0.25">
      <c r="A371" s="14" t="s">
        <v>904</v>
      </c>
      <c r="B371" s="15" t="s">
        <v>905</v>
      </c>
      <c r="C371" s="14" t="s">
        <v>39</v>
      </c>
      <c r="D371" s="14" t="s">
        <v>906</v>
      </c>
      <c r="E371" s="16" t="s">
        <v>166</v>
      </c>
      <c r="F371" s="15">
        <v>0.35</v>
      </c>
      <c r="G371" s="17">
        <v>12.76</v>
      </c>
      <c r="H371" s="17">
        <f t="shared" si="46"/>
        <v>16.37</v>
      </c>
      <c r="I371" s="17">
        <f t="shared" si="47"/>
        <v>5.72</v>
      </c>
    </row>
    <row r="372" spans="1:9" ht="26.4" x14ac:dyDescent="0.25">
      <c r="A372" s="14" t="s">
        <v>907</v>
      </c>
      <c r="B372" s="15" t="s">
        <v>455</v>
      </c>
      <c r="C372" s="14" t="s">
        <v>39</v>
      </c>
      <c r="D372" s="14" t="s">
        <v>456</v>
      </c>
      <c r="E372" s="16" t="s">
        <v>166</v>
      </c>
      <c r="F372" s="15">
        <v>15.27</v>
      </c>
      <c r="G372" s="17">
        <v>14.16</v>
      </c>
      <c r="H372" s="17">
        <f t="shared" si="46"/>
        <v>18.170000000000002</v>
      </c>
      <c r="I372" s="17">
        <f t="shared" si="47"/>
        <v>277.45</v>
      </c>
    </row>
    <row r="373" spans="1:9" ht="26.4" x14ac:dyDescent="0.25">
      <c r="A373" s="14" t="s">
        <v>908</v>
      </c>
      <c r="B373" s="15" t="s">
        <v>909</v>
      </c>
      <c r="C373" s="14" t="s">
        <v>39</v>
      </c>
      <c r="D373" s="14" t="s">
        <v>910</v>
      </c>
      <c r="E373" s="16" t="s">
        <v>166</v>
      </c>
      <c r="F373" s="15">
        <v>18.48</v>
      </c>
      <c r="G373" s="17">
        <v>22.52</v>
      </c>
      <c r="H373" s="17">
        <f t="shared" si="46"/>
        <v>28.9</v>
      </c>
      <c r="I373" s="17">
        <f t="shared" si="47"/>
        <v>534.07000000000005</v>
      </c>
    </row>
    <row r="374" spans="1:9" ht="26.4" x14ac:dyDescent="0.25">
      <c r="A374" s="14" t="s">
        <v>911</v>
      </c>
      <c r="B374" s="15" t="s">
        <v>912</v>
      </c>
      <c r="C374" s="14" t="s">
        <v>39</v>
      </c>
      <c r="D374" s="14" t="s">
        <v>913</v>
      </c>
      <c r="E374" s="16" t="s">
        <v>166</v>
      </c>
      <c r="F374" s="15">
        <v>6.28</v>
      </c>
      <c r="G374" s="17">
        <v>36.46</v>
      </c>
      <c r="H374" s="17">
        <f t="shared" si="46"/>
        <v>46.79</v>
      </c>
      <c r="I374" s="17">
        <f t="shared" si="47"/>
        <v>293.83999999999997</v>
      </c>
    </row>
    <row r="375" spans="1:9" ht="39.6" x14ac:dyDescent="0.25">
      <c r="A375" s="14" t="s">
        <v>914</v>
      </c>
      <c r="B375" s="15" t="s">
        <v>915</v>
      </c>
      <c r="C375" s="14" t="s">
        <v>39</v>
      </c>
      <c r="D375" s="14" t="s">
        <v>916</v>
      </c>
      <c r="E375" s="16" t="s">
        <v>33</v>
      </c>
      <c r="F375" s="15">
        <v>1</v>
      </c>
      <c r="G375" s="17">
        <v>180.49</v>
      </c>
      <c r="H375" s="17">
        <f t="shared" si="46"/>
        <v>231.65</v>
      </c>
      <c r="I375" s="17">
        <f t="shared" si="47"/>
        <v>231.65</v>
      </c>
    </row>
    <row r="376" spans="1:9" ht="52.8" x14ac:dyDescent="0.25">
      <c r="A376" s="14" t="s">
        <v>917</v>
      </c>
      <c r="B376" s="15" t="s">
        <v>918</v>
      </c>
      <c r="C376" s="14" t="s">
        <v>39</v>
      </c>
      <c r="D376" s="14" t="s">
        <v>919</v>
      </c>
      <c r="E376" s="16" t="s">
        <v>33</v>
      </c>
      <c r="F376" s="15">
        <v>1</v>
      </c>
      <c r="G376" s="17">
        <v>179.04</v>
      </c>
      <c r="H376" s="17">
        <f t="shared" si="46"/>
        <v>229.79</v>
      </c>
      <c r="I376" s="17">
        <f t="shared" si="47"/>
        <v>229.79</v>
      </c>
    </row>
    <row r="377" spans="1:9" ht="39.6" x14ac:dyDescent="0.25">
      <c r="A377" s="14" t="s">
        <v>920</v>
      </c>
      <c r="B377" s="15" t="s">
        <v>921</v>
      </c>
      <c r="C377" s="14" t="s">
        <v>39</v>
      </c>
      <c r="D377" s="14" t="s">
        <v>922</v>
      </c>
      <c r="E377" s="16" t="s">
        <v>33</v>
      </c>
      <c r="F377" s="15">
        <v>31</v>
      </c>
      <c r="G377" s="17">
        <v>3.61</v>
      </c>
      <c r="H377" s="17">
        <f t="shared" si="46"/>
        <v>4.63</v>
      </c>
      <c r="I377" s="17">
        <f t="shared" si="47"/>
        <v>143.53</v>
      </c>
    </row>
    <row r="378" spans="1:9" ht="39.6" x14ac:dyDescent="0.25">
      <c r="A378" s="14" t="s">
        <v>923</v>
      </c>
      <c r="B378" s="15" t="s">
        <v>924</v>
      </c>
      <c r="C378" s="14" t="s">
        <v>39</v>
      </c>
      <c r="D378" s="14" t="s">
        <v>925</v>
      </c>
      <c r="E378" s="16" t="s">
        <v>33</v>
      </c>
      <c r="F378" s="15">
        <v>14</v>
      </c>
      <c r="G378" s="17">
        <v>8.9600000000000009</v>
      </c>
      <c r="H378" s="17">
        <f t="shared" si="46"/>
        <v>11.5</v>
      </c>
      <c r="I378" s="17">
        <f t="shared" si="47"/>
        <v>161</v>
      </c>
    </row>
    <row r="379" spans="1:9" ht="39.6" x14ac:dyDescent="0.25">
      <c r="A379" s="14" t="s">
        <v>926</v>
      </c>
      <c r="B379" s="15" t="s">
        <v>927</v>
      </c>
      <c r="C379" s="14" t="s">
        <v>39</v>
      </c>
      <c r="D379" s="14" t="s">
        <v>928</v>
      </c>
      <c r="E379" s="16" t="s">
        <v>33</v>
      </c>
      <c r="F379" s="15">
        <v>7</v>
      </c>
      <c r="G379" s="17">
        <v>11.89</v>
      </c>
      <c r="H379" s="17">
        <f t="shared" si="46"/>
        <v>15.26</v>
      </c>
      <c r="I379" s="17">
        <f t="shared" si="47"/>
        <v>106.82</v>
      </c>
    </row>
    <row r="380" spans="1:9" ht="39.6" x14ac:dyDescent="0.25">
      <c r="A380" s="14" t="s">
        <v>929</v>
      </c>
      <c r="B380" s="15" t="s">
        <v>930</v>
      </c>
      <c r="C380" s="14" t="s">
        <v>39</v>
      </c>
      <c r="D380" s="14" t="s">
        <v>931</v>
      </c>
      <c r="E380" s="16" t="s">
        <v>33</v>
      </c>
      <c r="F380" s="15">
        <v>2</v>
      </c>
      <c r="G380" s="17">
        <v>24.57</v>
      </c>
      <c r="H380" s="17">
        <f t="shared" si="46"/>
        <v>31.53</v>
      </c>
      <c r="I380" s="17">
        <f t="shared" si="47"/>
        <v>63.06</v>
      </c>
    </row>
    <row r="381" spans="1:9" ht="26.4" x14ac:dyDescent="0.25">
      <c r="A381" s="14" t="s">
        <v>932</v>
      </c>
      <c r="B381" s="15" t="s">
        <v>933</v>
      </c>
      <c r="C381" s="14" t="s">
        <v>39</v>
      </c>
      <c r="D381" s="14" t="s">
        <v>934</v>
      </c>
      <c r="E381" s="16" t="s">
        <v>33</v>
      </c>
      <c r="F381" s="15">
        <v>3</v>
      </c>
      <c r="G381" s="17">
        <v>16.850000000000001</v>
      </c>
      <c r="H381" s="17">
        <f t="shared" si="46"/>
        <v>21.62</v>
      </c>
      <c r="I381" s="17">
        <f t="shared" si="47"/>
        <v>64.86</v>
      </c>
    </row>
    <row r="382" spans="1:9" ht="26.4" x14ac:dyDescent="0.25">
      <c r="A382" s="14" t="s">
        <v>935</v>
      </c>
      <c r="B382" s="15" t="s">
        <v>933</v>
      </c>
      <c r="C382" s="14" t="s">
        <v>39</v>
      </c>
      <c r="D382" s="14" t="s">
        <v>934</v>
      </c>
      <c r="E382" s="16" t="s">
        <v>33</v>
      </c>
      <c r="F382" s="15">
        <v>3</v>
      </c>
      <c r="G382" s="17">
        <v>16.850000000000001</v>
      </c>
      <c r="H382" s="17">
        <f t="shared" si="46"/>
        <v>21.62</v>
      </c>
      <c r="I382" s="17">
        <f t="shared" si="47"/>
        <v>64.86</v>
      </c>
    </row>
    <row r="383" spans="1:9" ht="26.4" x14ac:dyDescent="0.25">
      <c r="A383" s="14" t="s">
        <v>936</v>
      </c>
      <c r="B383" s="15" t="s">
        <v>933</v>
      </c>
      <c r="C383" s="14" t="s">
        <v>39</v>
      </c>
      <c r="D383" s="14" t="s">
        <v>934</v>
      </c>
      <c r="E383" s="16" t="s">
        <v>33</v>
      </c>
      <c r="F383" s="15">
        <v>5</v>
      </c>
      <c r="G383" s="17">
        <v>16.850000000000001</v>
      </c>
      <c r="H383" s="17">
        <f t="shared" si="46"/>
        <v>21.62</v>
      </c>
      <c r="I383" s="17">
        <f t="shared" si="47"/>
        <v>108.1</v>
      </c>
    </row>
    <row r="384" spans="1:9" ht="26.4" x14ac:dyDescent="0.25">
      <c r="A384" s="14" t="s">
        <v>937</v>
      </c>
      <c r="B384" s="15" t="s">
        <v>933</v>
      </c>
      <c r="C384" s="14" t="s">
        <v>39</v>
      </c>
      <c r="D384" s="14" t="s">
        <v>934</v>
      </c>
      <c r="E384" s="16" t="s">
        <v>33</v>
      </c>
      <c r="F384" s="15">
        <v>1</v>
      </c>
      <c r="G384" s="17">
        <v>16.850000000000001</v>
      </c>
      <c r="H384" s="17">
        <f t="shared" si="46"/>
        <v>21.62</v>
      </c>
      <c r="I384" s="17">
        <f t="shared" si="47"/>
        <v>21.62</v>
      </c>
    </row>
    <row r="385" spans="1:9" ht="26.4" x14ac:dyDescent="0.25">
      <c r="A385" s="14" t="s">
        <v>938</v>
      </c>
      <c r="B385" s="15" t="s">
        <v>939</v>
      </c>
      <c r="C385" s="14" t="s">
        <v>39</v>
      </c>
      <c r="D385" s="14" t="s">
        <v>940</v>
      </c>
      <c r="E385" s="16" t="s">
        <v>33</v>
      </c>
      <c r="F385" s="15">
        <v>2</v>
      </c>
      <c r="G385" s="17">
        <v>5.6</v>
      </c>
      <c r="H385" s="17">
        <f t="shared" si="46"/>
        <v>7.18</v>
      </c>
      <c r="I385" s="17">
        <f t="shared" si="47"/>
        <v>14.36</v>
      </c>
    </row>
    <row r="386" spans="1:9" ht="26.4" x14ac:dyDescent="0.25">
      <c r="A386" s="14" t="s">
        <v>941</v>
      </c>
      <c r="B386" s="15" t="s">
        <v>942</v>
      </c>
      <c r="C386" s="14" t="s">
        <v>39</v>
      </c>
      <c r="D386" s="14" t="s">
        <v>943</v>
      </c>
      <c r="E386" s="16" t="s">
        <v>33</v>
      </c>
      <c r="F386" s="15">
        <v>1</v>
      </c>
      <c r="G386" s="17">
        <v>64.3</v>
      </c>
      <c r="H386" s="17">
        <f t="shared" si="46"/>
        <v>82.52</v>
      </c>
      <c r="I386" s="17">
        <f t="shared" si="47"/>
        <v>82.52</v>
      </c>
    </row>
    <row r="387" spans="1:9" ht="26.4" x14ac:dyDescent="0.25">
      <c r="A387" s="14" t="s">
        <v>944</v>
      </c>
      <c r="B387" s="15" t="s">
        <v>945</v>
      </c>
      <c r="C387" s="14" t="s">
        <v>39</v>
      </c>
      <c r="D387" s="14" t="s">
        <v>946</v>
      </c>
      <c r="E387" s="16" t="s">
        <v>33</v>
      </c>
      <c r="F387" s="15">
        <v>46</v>
      </c>
      <c r="G387" s="17">
        <v>9.09</v>
      </c>
      <c r="H387" s="17">
        <f t="shared" si="46"/>
        <v>11.66</v>
      </c>
      <c r="I387" s="17">
        <f t="shared" si="47"/>
        <v>536.36</v>
      </c>
    </row>
    <row r="388" spans="1:9" ht="26.4" x14ac:dyDescent="0.25">
      <c r="A388" s="14" t="s">
        <v>947</v>
      </c>
      <c r="B388" s="15" t="s">
        <v>948</v>
      </c>
      <c r="C388" s="14" t="s">
        <v>39</v>
      </c>
      <c r="D388" s="14" t="s">
        <v>949</v>
      </c>
      <c r="E388" s="16" t="s">
        <v>33</v>
      </c>
      <c r="F388" s="15">
        <v>7</v>
      </c>
      <c r="G388" s="17">
        <v>12.61</v>
      </c>
      <c r="H388" s="17">
        <f t="shared" si="46"/>
        <v>16.18</v>
      </c>
      <c r="I388" s="17">
        <f t="shared" si="47"/>
        <v>113.26</v>
      </c>
    </row>
    <row r="389" spans="1:9" ht="26.4" x14ac:dyDescent="0.25">
      <c r="A389" s="14" t="s">
        <v>950</v>
      </c>
      <c r="B389" s="15" t="s">
        <v>951</v>
      </c>
      <c r="C389" s="14" t="s">
        <v>39</v>
      </c>
      <c r="D389" s="14" t="s">
        <v>952</v>
      </c>
      <c r="E389" s="16" t="s">
        <v>33</v>
      </c>
      <c r="F389" s="15">
        <v>4</v>
      </c>
      <c r="G389" s="17">
        <v>33.04</v>
      </c>
      <c r="H389" s="17">
        <f t="shared" si="46"/>
        <v>42.4</v>
      </c>
      <c r="I389" s="17">
        <f t="shared" si="47"/>
        <v>169.6</v>
      </c>
    </row>
    <row r="390" spans="1:9" ht="26.4" x14ac:dyDescent="0.25">
      <c r="A390" s="14" t="s">
        <v>953</v>
      </c>
      <c r="B390" s="15" t="s">
        <v>933</v>
      </c>
      <c r="C390" s="14" t="s">
        <v>39</v>
      </c>
      <c r="D390" s="14" t="s">
        <v>934</v>
      </c>
      <c r="E390" s="16" t="s">
        <v>33</v>
      </c>
      <c r="F390" s="15">
        <v>13</v>
      </c>
      <c r="G390" s="17">
        <v>16.850000000000001</v>
      </c>
      <c r="H390" s="17">
        <f t="shared" si="46"/>
        <v>21.62</v>
      </c>
      <c r="I390" s="17">
        <f t="shared" si="47"/>
        <v>281.06</v>
      </c>
    </row>
    <row r="391" spans="1:9" ht="26.4" x14ac:dyDescent="0.25">
      <c r="A391" s="14" t="s">
        <v>954</v>
      </c>
      <c r="B391" s="15" t="s">
        <v>933</v>
      </c>
      <c r="C391" s="14" t="s">
        <v>39</v>
      </c>
      <c r="D391" s="14" t="s">
        <v>934</v>
      </c>
      <c r="E391" s="16" t="s">
        <v>33</v>
      </c>
      <c r="F391" s="15">
        <v>4</v>
      </c>
      <c r="G391" s="17">
        <v>16.850000000000001</v>
      </c>
      <c r="H391" s="17">
        <f t="shared" si="46"/>
        <v>21.62</v>
      </c>
      <c r="I391" s="17">
        <f t="shared" si="47"/>
        <v>86.48</v>
      </c>
    </row>
    <row r="392" spans="1:9" ht="26.4" x14ac:dyDescent="0.25">
      <c r="A392" s="14" t="s">
        <v>955</v>
      </c>
      <c r="B392" s="15" t="s">
        <v>933</v>
      </c>
      <c r="C392" s="14" t="s">
        <v>39</v>
      </c>
      <c r="D392" s="14" t="s">
        <v>934</v>
      </c>
      <c r="E392" s="16" t="s">
        <v>33</v>
      </c>
      <c r="F392" s="15">
        <v>1</v>
      </c>
      <c r="G392" s="17">
        <v>16.850000000000001</v>
      </c>
      <c r="H392" s="17">
        <f t="shared" si="46"/>
        <v>21.62</v>
      </c>
      <c r="I392" s="17">
        <f t="shared" si="47"/>
        <v>21.62</v>
      </c>
    </row>
    <row r="393" spans="1:9" ht="39.6" x14ac:dyDescent="0.25">
      <c r="A393" s="14" t="s">
        <v>956</v>
      </c>
      <c r="B393" s="15" t="s">
        <v>957</v>
      </c>
      <c r="C393" s="14" t="s">
        <v>39</v>
      </c>
      <c r="D393" s="14" t="s">
        <v>958</v>
      </c>
      <c r="E393" s="16" t="s">
        <v>33</v>
      </c>
      <c r="F393" s="15">
        <v>1</v>
      </c>
      <c r="G393" s="17">
        <v>11.46</v>
      </c>
      <c r="H393" s="17">
        <f t="shared" si="46"/>
        <v>14.7</v>
      </c>
      <c r="I393" s="17">
        <f t="shared" si="47"/>
        <v>14.7</v>
      </c>
    </row>
    <row r="394" spans="1:9" ht="39.6" x14ac:dyDescent="0.25">
      <c r="A394" s="14" t="s">
        <v>959</v>
      </c>
      <c r="B394" s="15" t="s">
        <v>957</v>
      </c>
      <c r="C394" s="14" t="s">
        <v>39</v>
      </c>
      <c r="D394" s="14" t="s">
        <v>958</v>
      </c>
      <c r="E394" s="16" t="s">
        <v>33</v>
      </c>
      <c r="F394" s="15">
        <v>10</v>
      </c>
      <c r="G394" s="17">
        <v>11.46</v>
      </c>
      <c r="H394" s="17">
        <f t="shared" si="46"/>
        <v>14.7</v>
      </c>
      <c r="I394" s="17">
        <f t="shared" si="47"/>
        <v>147</v>
      </c>
    </row>
    <row r="395" spans="1:9" ht="39.6" x14ac:dyDescent="0.25">
      <c r="A395" s="14" t="s">
        <v>960</v>
      </c>
      <c r="B395" s="15" t="s">
        <v>961</v>
      </c>
      <c r="C395" s="14" t="s">
        <v>39</v>
      </c>
      <c r="D395" s="14" t="s">
        <v>962</v>
      </c>
      <c r="E395" s="16" t="s">
        <v>33</v>
      </c>
      <c r="F395" s="15">
        <v>7</v>
      </c>
      <c r="G395" s="17">
        <v>28.12</v>
      </c>
      <c r="H395" s="17">
        <f t="shared" si="46"/>
        <v>36.090000000000003</v>
      </c>
      <c r="I395" s="17">
        <f t="shared" si="47"/>
        <v>252.63</v>
      </c>
    </row>
    <row r="396" spans="1:9" ht="26.4" x14ac:dyDescent="0.25">
      <c r="A396" s="14" t="s">
        <v>963</v>
      </c>
      <c r="B396" s="15" t="s">
        <v>964</v>
      </c>
      <c r="C396" s="14" t="s">
        <v>39</v>
      </c>
      <c r="D396" s="14" t="s">
        <v>965</v>
      </c>
      <c r="E396" s="16" t="s">
        <v>33</v>
      </c>
      <c r="F396" s="15">
        <v>6</v>
      </c>
      <c r="G396" s="17">
        <v>12.46</v>
      </c>
      <c r="H396" s="17">
        <f t="shared" si="46"/>
        <v>15.99</v>
      </c>
      <c r="I396" s="17">
        <f t="shared" si="47"/>
        <v>95.94</v>
      </c>
    </row>
    <row r="397" spans="1:9" ht="26.4" x14ac:dyDescent="0.25">
      <c r="A397" s="14" t="s">
        <v>966</v>
      </c>
      <c r="B397" s="15" t="s">
        <v>461</v>
      </c>
      <c r="C397" s="14" t="s">
        <v>39</v>
      </c>
      <c r="D397" s="14" t="s">
        <v>462</v>
      </c>
      <c r="E397" s="16" t="s">
        <v>33</v>
      </c>
      <c r="F397" s="15">
        <v>2</v>
      </c>
      <c r="G397" s="17">
        <v>19.510000000000002</v>
      </c>
      <c r="H397" s="17">
        <f t="shared" si="46"/>
        <v>25.04</v>
      </c>
      <c r="I397" s="17">
        <f t="shared" si="47"/>
        <v>50.08</v>
      </c>
    </row>
    <row r="398" spans="1:9" ht="26.4" x14ac:dyDescent="0.25">
      <c r="A398" s="14" t="s">
        <v>967</v>
      </c>
      <c r="B398" s="15" t="s">
        <v>968</v>
      </c>
      <c r="C398" s="14" t="s">
        <v>39</v>
      </c>
      <c r="D398" s="14" t="s">
        <v>969</v>
      </c>
      <c r="E398" s="16" t="s">
        <v>33</v>
      </c>
      <c r="F398" s="15">
        <v>9</v>
      </c>
      <c r="G398" s="17">
        <v>38.68</v>
      </c>
      <c r="H398" s="17">
        <f t="shared" si="46"/>
        <v>49.64</v>
      </c>
      <c r="I398" s="17">
        <f t="shared" si="47"/>
        <v>446.76</v>
      </c>
    </row>
    <row r="399" spans="1:9" ht="26.4" x14ac:dyDescent="0.25">
      <c r="A399" s="14" t="s">
        <v>970</v>
      </c>
      <c r="B399" s="15" t="s">
        <v>971</v>
      </c>
      <c r="C399" s="14" t="s">
        <v>39</v>
      </c>
      <c r="D399" s="14" t="s">
        <v>972</v>
      </c>
      <c r="E399" s="16" t="s">
        <v>33</v>
      </c>
      <c r="F399" s="15">
        <v>2</v>
      </c>
      <c r="G399" s="17">
        <v>63.79</v>
      </c>
      <c r="H399" s="17">
        <f t="shared" si="46"/>
        <v>81.87</v>
      </c>
      <c r="I399" s="17">
        <f t="shared" si="47"/>
        <v>163.74</v>
      </c>
    </row>
    <row r="400" spans="1:9" ht="26.4" x14ac:dyDescent="0.25">
      <c r="A400" s="14" t="s">
        <v>973</v>
      </c>
      <c r="B400" s="15" t="s">
        <v>464</v>
      </c>
      <c r="C400" s="14" t="s">
        <v>39</v>
      </c>
      <c r="D400" s="14" t="s">
        <v>465</v>
      </c>
      <c r="E400" s="16" t="s">
        <v>33</v>
      </c>
      <c r="F400" s="15">
        <v>3</v>
      </c>
      <c r="G400" s="17">
        <v>16.940000000000001</v>
      </c>
      <c r="H400" s="17">
        <f t="shared" si="46"/>
        <v>21.74</v>
      </c>
      <c r="I400" s="17">
        <f t="shared" si="47"/>
        <v>65.22</v>
      </c>
    </row>
    <row r="401" spans="1:9" ht="26.4" x14ac:dyDescent="0.25">
      <c r="A401" s="14" t="s">
        <v>974</v>
      </c>
      <c r="B401" s="15" t="s">
        <v>975</v>
      </c>
      <c r="C401" s="14" t="s">
        <v>39</v>
      </c>
      <c r="D401" s="14" t="s">
        <v>976</v>
      </c>
      <c r="E401" s="16" t="s">
        <v>33</v>
      </c>
      <c r="F401" s="15">
        <v>10</v>
      </c>
      <c r="G401" s="17">
        <v>9.92</v>
      </c>
      <c r="H401" s="17">
        <f t="shared" si="46"/>
        <v>12.73</v>
      </c>
      <c r="I401" s="17">
        <f t="shared" si="47"/>
        <v>127.3</v>
      </c>
    </row>
    <row r="402" spans="1:9" ht="26.4" x14ac:dyDescent="0.25">
      <c r="A402" s="14" t="s">
        <v>977</v>
      </c>
      <c r="B402" s="15" t="s">
        <v>978</v>
      </c>
      <c r="C402" s="14" t="s">
        <v>39</v>
      </c>
      <c r="D402" s="14" t="s">
        <v>979</v>
      </c>
      <c r="E402" s="16" t="s">
        <v>33</v>
      </c>
      <c r="F402" s="15">
        <v>1</v>
      </c>
      <c r="G402" s="17">
        <v>48.65</v>
      </c>
      <c r="H402" s="17">
        <f t="shared" si="46"/>
        <v>62.44</v>
      </c>
      <c r="I402" s="17">
        <f t="shared" si="47"/>
        <v>62.44</v>
      </c>
    </row>
    <row r="403" spans="1:9" ht="39.6" x14ac:dyDescent="0.25">
      <c r="A403" s="14" t="s">
        <v>980</v>
      </c>
      <c r="B403" s="15" t="s">
        <v>981</v>
      </c>
      <c r="C403" s="14" t="s">
        <v>39</v>
      </c>
      <c r="D403" s="14" t="s">
        <v>982</v>
      </c>
      <c r="E403" s="16" t="s">
        <v>33</v>
      </c>
      <c r="F403" s="15">
        <v>3</v>
      </c>
      <c r="G403" s="17">
        <v>19.11</v>
      </c>
      <c r="H403" s="17">
        <f t="shared" si="46"/>
        <v>24.52</v>
      </c>
      <c r="I403" s="17">
        <f t="shared" si="47"/>
        <v>73.56</v>
      </c>
    </row>
    <row r="404" spans="1:9" ht="26.4" x14ac:dyDescent="0.25">
      <c r="A404" s="14" t="s">
        <v>983</v>
      </c>
      <c r="B404" s="15" t="s">
        <v>984</v>
      </c>
      <c r="C404" s="14" t="s">
        <v>39</v>
      </c>
      <c r="D404" s="14" t="s">
        <v>985</v>
      </c>
      <c r="E404" s="16" t="s">
        <v>33</v>
      </c>
      <c r="F404" s="15">
        <v>1</v>
      </c>
      <c r="G404" s="17">
        <v>37.24</v>
      </c>
      <c r="H404" s="17">
        <f t="shared" si="46"/>
        <v>47.79</v>
      </c>
      <c r="I404" s="17">
        <f t="shared" si="47"/>
        <v>47.79</v>
      </c>
    </row>
    <row r="405" spans="1:9" ht="26.4" x14ac:dyDescent="0.25">
      <c r="A405" s="14" t="s">
        <v>986</v>
      </c>
      <c r="B405" s="15" t="s">
        <v>987</v>
      </c>
      <c r="C405" s="14" t="s">
        <v>39</v>
      </c>
      <c r="D405" s="14" t="s">
        <v>988</v>
      </c>
      <c r="E405" s="16" t="s">
        <v>33</v>
      </c>
      <c r="F405" s="15">
        <v>1</v>
      </c>
      <c r="G405" s="17">
        <v>292.98</v>
      </c>
      <c r="H405" s="17">
        <f t="shared" si="46"/>
        <v>376.03</v>
      </c>
      <c r="I405" s="17">
        <f t="shared" si="47"/>
        <v>376.03</v>
      </c>
    </row>
    <row r="406" spans="1:9" ht="39.6" x14ac:dyDescent="0.25">
      <c r="A406" s="14" t="s">
        <v>989</v>
      </c>
      <c r="B406" s="15" t="s">
        <v>990</v>
      </c>
      <c r="C406" s="14" t="s">
        <v>39</v>
      </c>
      <c r="D406" s="14" t="s">
        <v>991</v>
      </c>
      <c r="E406" s="16" t="s">
        <v>33</v>
      </c>
      <c r="F406" s="15">
        <v>7</v>
      </c>
      <c r="G406" s="17">
        <v>168.27</v>
      </c>
      <c r="H406" s="17">
        <f t="shared" si="46"/>
        <v>215.97</v>
      </c>
      <c r="I406" s="17">
        <f t="shared" si="47"/>
        <v>1511.79</v>
      </c>
    </row>
    <row r="407" spans="1:9" ht="39.6" x14ac:dyDescent="0.25">
      <c r="A407" s="14" t="s">
        <v>992</v>
      </c>
      <c r="B407" s="15" t="s">
        <v>487</v>
      </c>
      <c r="C407" s="14" t="s">
        <v>39</v>
      </c>
      <c r="D407" s="14" t="s">
        <v>488</v>
      </c>
      <c r="E407" s="16" t="s">
        <v>33</v>
      </c>
      <c r="F407" s="15">
        <v>15</v>
      </c>
      <c r="G407" s="17">
        <v>95.06</v>
      </c>
      <c r="H407" s="17">
        <f t="shared" si="46"/>
        <v>122</v>
      </c>
      <c r="I407" s="17">
        <f t="shared" si="47"/>
        <v>1830</v>
      </c>
    </row>
    <row r="408" spans="1:9" ht="39.6" x14ac:dyDescent="0.25">
      <c r="A408" s="14" t="s">
        <v>993</v>
      </c>
      <c r="B408" s="15" t="s">
        <v>490</v>
      </c>
      <c r="C408" s="14" t="s">
        <v>39</v>
      </c>
      <c r="D408" s="14" t="s">
        <v>491</v>
      </c>
      <c r="E408" s="16" t="s">
        <v>33</v>
      </c>
      <c r="F408" s="15">
        <v>8</v>
      </c>
      <c r="G408" s="17">
        <v>90.28</v>
      </c>
      <c r="H408" s="17">
        <f t="shared" si="46"/>
        <v>115.87</v>
      </c>
      <c r="I408" s="17">
        <f t="shared" si="47"/>
        <v>926.96</v>
      </c>
    </row>
    <row r="409" spans="1:9" x14ac:dyDescent="0.25">
      <c r="A409" s="14" t="s">
        <v>994</v>
      </c>
      <c r="B409" s="15" t="s">
        <v>995</v>
      </c>
      <c r="C409" s="14" t="s">
        <v>202</v>
      </c>
      <c r="D409" s="14" t="s">
        <v>996</v>
      </c>
      <c r="E409" s="16" t="s">
        <v>33</v>
      </c>
      <c r="F409" s="15">
        <v>2</v>
      </c>
      <c r="G409" s="17">
        <v>1163.08</v>
      </c>
      <c r="H409" s="17">
        <f t="shared" si="46"/>
        <v>1492.81</v>
      </c>
      <c r="I409" s="17">
        <f t="shared" si="47"/>
        <v>2985.62</v>
      </c>
    </row>
    <row r="410" spans="1:9" x14ac:dyDescent="0.25">
      <c r="A410" s="11" t="s">
        <v>997</v>
      </c>
      <c r="B410" s="11"/>
      <c r="C410" s="11"/>
      <c r="D410" s="11" t="s">
        <v>998</v>
      </c>
      <c r="E410" s="11"/>
      <c r="F410" s="12"/>
      <c r="G410" s="11"/>
      <c r="H410" s="11"/>
      <c r="I410" s="13">
        <v>13644.41</v>
      </c>
    </row>
    <row r="411" spans="1:9" x14ac:dyDescent="0.25">
      <c r="A411" s="11" t="s">
        <v>999</v>
      </c>
      <c r="B411" s="11"/>
      <c r="C411" s="11"/>
      <c r="D411" s="11" t="s">
        <v>1000</v>
      </c>
      <c r="E411" s="11"/>
      <c r="F411" s="12"/>
      <c r="G411" s="11"/>
      <c r="H411" s="11"/>
      <c r="I411" s="13">
        <v>5567.51</v>
      </c>
    </row>
    <row r="412" spans="1:9" ht="39.6" x14ac:dyDescent="0.25">
      <c r="A412" s="14" t="s">
        <v>1001</v>
      </c>
      <c r="B412" s="15" t="s">
        <v>267</v>
      </c>
      <c r="C412" s="14" t="s">
        <v>39</v>
      </c>
      <c r="D412" s="14" t="s">
        <v>268</v>
      </c>
      <c r="E412" s="16" t="s">
        <v>166</v>
      </c>
      <c r="F412" s="15">
        <v>54</v>
      </c>
      <c r="G412" s="17">
        <v>26.22</v>
      </c>
      <c r="H412" s="17">
        <f t="shared" ref="H412:H417" si="48">TRUNC(G412 * (1 + 28.35 / 100), 2)</f>
        <v>33.65</v>
      </c>
      <c r="I412" s="17">
        <f t="shared" ref="I412:I417" si="49">TRUNC(F412 * H412, 2)</f>
        <v>1817.1</v>
      </c>
    </row>
    <row r="413" spans="1:9" ht="39.6" x14ac:dyDescent="0.25">
      <c r="A413" s="14" t="s">
        <v>1002</v>
      </c>
      <c r="B413" s="15" t="s">
        <v>1003</v>
      </c>
      <c r="C413" s="14" t="s">
        <v>39</v>
      </c>
      <c r="D413" s="14" t="s">
        <v>1004</v>
      </c>
      <c r="E413" s="16" t="s">
        <v>166</v>
      </c>
      <c r="F413" s="15">
        <v>15</v>
      </c>
      <c r="G413" s="17">
        <v>53.93</v>
      </c>
      <c r="H413" s="17">
        <f t="shared" si="48"/>
        <v>69.209999999999994</v>
      </c>
      <c r="I413" s="17">
        <f t="shared" si="49"/>
        <v>1038.1500000000001</v>
      </c>
    </row>
    <row r="414" spans="1:9" ht="39.6" x14ac:dyDescent="0.25">
      <c r="A414" s="14" t="s">
        <v>1002</v>
      </c>
      <c r="B414" s="15" t="s">
        <v>1003</v>
      </c>
      <c r="C414" s="14" t="s">
        <v>39</v>
      </c>
      <c r="D414" s="14" t="s">
        <v>1004</v>
      </c>
      <c r="E414" s="16" t="s">
        <v>166</v>
      </c>
      <c r="F414" s="15">
        <v>12</v>
      </c>
      <c r="G414" s="17">
        <v>53.93</v>
      </c>
      <c r="H414" s="17">
        <f t="shared" si="48"/>
        <v>69.209999999999994</v>
      </c>
      <c r="I414" s="17">
        <f t="shared" si="49"/>
        <v>830.52</v>
      </c>
    </row>
    <row r="415" spans="1:9" ht="39.6" x14ac:dyDescent="0.25">
      <c r="A415" s="14" t="s">
        <v>1005</v>
      </c>
      <c r="B415" s="15" t="s">
        <v>1006</v>
      </c>
      <c r="C415" s="14" t="s">
        <v>39</v>
      </c>
      <c r="D415" s="14" t="s">
        <v>1007</v>
      </c>
      <c r="E415" s="16" t="s">
        <v>33</v>
      </c>
      <c r="F415" s="15">
        <v>22</v>
      </c>
      <c r="G415" s="17">
        <v>26.03</v>
      </c>
      <c r="H415" s="17">
        <f t="shared" si="48"/>
        <v>33.4</v>
      </c>
      <c r="I415" s="17">
        <f t="shared" si="49"/>
        <v>734.8</v>
      </c>
    </row>
    <row r="416" spans="1:9" ht="39.6" x14ac:dyDescent="0.25">
      <c r="A416" s="14" t="s">
        <v>1008</v>
      </c>
      <c r="B416" s="15" t="s">
        <v>542</v>
      </c>
      <c r="C416" s="14" t="s">
        <v>39</v>
      </c>
      <c r="D416" s="14" t="s">
        <v>543</v>
      </c>
      <c r="E416" s="16" t="s">
        <v>33</v>
      </c>
      <c r="F416" s="15">
        <v>30</v>
      </c>
      <c r="G416" s="17">
        <v>25.38</v>
      </c>
      <c r="H416" s="17">
        <f t="shared" si="48"/>
        <v>32.57</v>
      </c>
      <c r="I416" s="17">
        <f t="shared" si="49"/>
        <v>977.1</v>
      </c>
    </row>
    <row r="417" spans="1:9" ht="39.6" x14ac:dyDescent="0.25">
      <c r="A417" s="14" t="s">
        <v>1009</v>
      </c>
      <c r="B417" s="15" t="s">
        <v>1010</v>
      </c>
      <c r="C417" s="14" t="s">
        <v>39</v>
      </c>
      <c r="D417" s="14" t="s">
        <v>1011</v>
      </c>
      <c r="E417" s="16" t="s">
        <v>33</v>
      </c>
      <c r="F417" s="15">
        <v>2</v>
      </c>
      <c r="G417" s="17">
        <v>66.17</v>
      </c>
      <c r="H417" s="17">
        <f t="shared" si="48"/>
        <v>84.92</v>
      </c>
      <c r="I417" s="17">
        <f t="shared" si="49"/>
        <v>169.84</v>
      </c>
    </row>
    <row r="418" spans="1:9" x14ac:dyDescent="0.25">
      <c r="A418" s="11" t="s">
        <v>1012</v>
      </c>
      <c r="B418" s="11"/>
      <c r="C418" s="11"/>
      <c r="D418" s="11" t="s">
        <v>1013</v>
      </c>
      <c r="E418" s="11"/>
      <c r="F418" s="12"/>
      <c r="G418" s="11"/>
      <c r="H418" s="11"/>
      <c r="I418" s="13">
        <v>8076.9</v>
      </c>
    </row>
    <row r="419" spans="1:9" ht="39.6" x14ac:dyDescent="0.25">
      <c r="A419" s="14" t="s">
        <v>1014</v>
      </c>
      <c r="B419" s="15" t="s">
        <v>1015</v>
      </c>
      <c r="C419" s="14" t="s">
        <v>39</v>
      </c>
      <c r="D419" s="14" t="s">
        <v>1016</v>
      </c>
      <c r="E419" s="16" t="s">
        <v>33</v>
      </c>
      <c r="F419" s="15">
        <v>10</v>
      </c>
      <c r="G419" s="17">
        <v>629.29</v>
      </c>
      <c r="H419" s="17">
        <f>TRUNC(G419 * (1 + 28.35 / 100), 2)</f>
        <v>807.69</v>
      </c>
      <c r="I419" s="17">
        <f>TRUNC(F419 * H419, 2)</f>
        <v>8076.9</v>
      </c>
    </row>
    <row r="420" spans="1:9" x14ac:dyDescent="0.25">
      <c r="A420" s="11" t="s">
        <v>1017</v>
      </c>
      <c r="B420" s="11"/>
      <c r="C420" s="11"/>
      <c r="D420" s="11" t="s">
        <v>1018</v>
      </c>
      <c r="E420" s="11"/>
      <c r="F420" s="12"/>
      <c r="G420" s="11"/>
      <c r="H420" s="11"/>
      <c r="I420" s="13">
        <v>7927.08</v>
      </c>
    </row>
    <row r="421" spans="1:9" ht="39.6" x14ac:dyDescent="0.25">
      <c r="A421" s="14" t="s">
        <v>1019</v>
      </c>
      <c r="B421" s="15" t="s">
        <v>518</v>
      </c>
      <c r="C421" s="14" t="s">
        <v>39</v>
      </c>
      <c r="D421" s="14" t="s">
        <v>519</v>
      </c>
      <c r="E421" s="16" t="s">
        <v>166</v>
      </c>
      <c r="F421" s="15">
        <v>25.09</v>
      </c>
      <c r="G421" s="17">
        <v>34.15</v>
      </c>
      <c r="H421" s="17">
        <f t="shared" ref="H421:H449" si="50">TRUNC(G421 * (1 + 28.35 / 100), 2)</f>
        <v>43.83</v>
      </c>
      <c r="I421" s="17">
        <f t="shared" ref="I421:I449" si="51">TRUNC(F421 * H421, 2)</f>
        <v>1099.69</v>
      </c>
    </row>
    <row r="422" spans="1:9" ht="39.6" x14ac:dyDescent="0.25">
      <c r="A422" s="14" t="s">
        <v>1020</v>
      </c>
      <c r="B422" s="15" t="s">
        <v>509</v>
      </c>
      <c r="C422" s="14" t="s">
        <v>39</v>
      </c>
      <c r="D422" s="14" t="s">
        <v>510</v>
      </c>
      <c r="E422" s="16" t="s">
        <v>166</v>
      </c>
      <c r="F422" s="15">
        <v>29.96</v>
      </c>
      <c r="G422" s="17">
        <v>19.809999999999999</v>
      </c>
      <c r="H422" s="17">
        <f t="shared" si="50"/>
        <v>25.42</v>
      </c>
      <c r="I422" s="17">
        <f t="shared" si="51"/>
        <v>761.58</v>
      </c>
    </row>
    <row r="423" spans="1:9" ht="39.6" x14ac:dyDescent="0.25">
      <c r="A423" s="14" t="s">
        <v>1021</v>
      </c>
      <c r="B423" s="15" t="s">
        <v>512</v>
      </c>
      <c r="C423" s="14" t="s">
        <v>39</v>
      </c>
      <c r="D423" s="14" t="s">
        <v>513</v>
      </c>
      <c r="E423" s="16" t="s">
        <v>166</v>
      </c>
      <c r="F423" s="15">
        <v>25</v>
      </c>
      <c r="G423" s="17">
        <v>24.51</v>
      </c>
      <c r="H423" s="17">
        <f t="shared" si="50"/>
        <v>31.45</v>
      </c>
      <c r="I423" s="17">
        <f t="shared" si="51"/>
        <v>786.25</v>
      </c>
    </row>
    <row r="424" spans="1:9" ht="26.4" x14ac:dyDescent="0.25">
      <c r="A424" s="14" t="s">
        <v>1022</v>
      </c>
      <c r="B424" s="15" t="s">
        <v>515</v>
      </c>
      <c r="C424" s="14" t="s">
        <v>39</v>
      </c>
      <c r="D424" s="14" t="s">
        <v>516</v>
      </c>
      <c r="E424" s="16" t="s">
        <v>166</v>
      </c>
      <c r="F424" s="15">
        <v>3.66</v>
      </c>
      <c r="G424" s="17">
        <v>33.11</v>
      </c>
      <c r="H424" s="17">
        <f t="shared" si="50"/>
        <v>42.49</v>
      </c>
      <c r="I424" s="17">
        <f t="shared" si="51"/>
        <v>155.51</v>
      </c>
    </row>
    <row r="425" spans="1:9" ht="39.6" x14ac:dyDescent="0.25">
      <c r="A425" s="14" t="s">
        <v>1023</v>
      </c>
      <c r="B425" s="15" t="s">
        <v>1024</v>
      </c>
      <c r="C425" s="14" t="s">
        <v>39</v>
      </c>
      <c r="D425" s="14" t="s">
        <v>1025</v>
      </c>
      <c r="E425" s="16" t="s">
        <v>33</v>
      </c>
      <c r="F425" s="15">
        <v>2</v>
      </c>
      <c r="G425" s="17">
        <v>8.8800000000000008</v>
      </c>
      <c r="H425" s="17">
        <f t="shared" si="50"/>
        <v>11.39</v>
      </c>
      <c r="I425" s="17">
        <f t="shared" si="51"/>
        <v>22.78</v>
      </c>
    </row>
    <row r="426" spans="1:9" ht="39.6" x14ac:dyDescent="0.25">
      <c r="A426" s="14" t="s">
        <v>1026</v>
      </c>
      <c r="B426" s="15" t="s">
        <v>1006</v>
      </c>
      <c r="C426" s="14" t="s">
        <v>39</v>
      </c>
      <c r="D426" s="14" t="s">
        <v>1007</v>
      </c>
      <c r="E426" s="16" t="s">
        <v>33</v>
      </c>
      <c r="F426" s="15">
        <v>3</v>
      </c>
      <c r="G426" s="17">
        <v>26.03</v>
      </c>
      <c r="H426" s="17">
        <f t="shared" si="50"/>
        <v>33.4</v>
      </c>
      <c r="I426" s="17">
        <f t="shared" si="51"/>
        <v>100.2</v>
      </c>
    </row>
    <row r="427" spans="1:9" ht="39.6" x14ac:dyDescent="0.25">
      <c r="A427" s="14" t="s">
        <v>1027</v>
      </c>
      <c r="B427" s="15" t="s">
        <v>1028</v>
      </c>
      <c r="C427" s="14" t="s">
        <v>39</v>
      </c>
      <c r="D427" s="14" t="s">
        <v>1029</v>
      </c>
      <c r="E427" s="16" t="s">
        <v>33</v>
      </c>
      <c r="F427" s="15">
        <v>7</v>
      </c>
      <c r="G427" s="17">
        <v>14.71</v>
      </c>
      <c r="H427" s="17">
        <f t="shared" si="50"/>
        <v>18.88</v>
      </c>
      <c r="I427" s="17">
        <f t="shared" si="51"/>
        <v>132.16</v>
      </c>
    </row>
    <row r="428" spans="1:9" ht="39.6" x14ac:dyDescent="0.25">
      <c r="A428" s="14" t="s">
        <v>1030</v>
      </c>
      <c r="B428" s="15" t="s">
        <v>539</v>
      </c>
      <c r="C428" s="14" t="s">
        <v>39</v>
      </c>
      <c r="D428" s="14" t="s">
        <v>540</v>
      </c>
      <c r="E428" s="16" t="s">
        <v>33</v>
      </c>
      <c r="F428" s="15">
        <v>10</v>
      </c>
      <c r="G428" s="17">
        <v>9.66</v>
      </c>
      <c r="H428" s="17">
        <f t="shared" si="50"/>
        <v>12.39</v>
      </c>
      <c r="I428" s="17">
        <f t="shared" si="51"/>
        <v>123.9</v>
      </c>
    </row>
    <row r="429" spans="1:9" ht="39.6" x14ac:dyDescent="0.25">
      <c r="A429" s="14" t="s">
        <v>1031</v>
      </c>
      <c r="B429" s="15" t="s">
        <v>1032</v>
      </c>
      <c r="C429" s="14" t="s">
        <v>39</v>
      </c>
      <c r="D429" s="14" t="s">
        <v>1033</v>
      </c>
      <c r="E429" s="16" t="s">
        <v>33</v>
      </c>
      <c r="F429" s="15">
        <v>2</v>
      </c>
      <c r="G429" s="17">
        <v>25.44</v>
      </c>
      <c r="H429" s="17">
        <f t="shared" si="50"/>
        <v>32.65</v>
      </c>
      <c r="I429" s="17">
        <f t="shared" si="51"/>
        <v>65.3</v>
      </c>
    </row>
    <row r="430" spans="1:9" ht="39.6" x14ac:dyDescent="0.25">
      <c r="A430" s="14" t="s">
        <v>1034</v>
      </c>
      <c r="B430" s="15" t="s">
        <v>545</v>
      </c>
      <c r="C430" s="14" t="s">
        <v>39</v>
      </c>
      <c r="D430" s="14" t="s">
        <v>546</v>
      </c>
      <c r="E430" s="16" t="s">
        <v>33</v>
      </c>
      <c r="F430" s="15">
        <v>3</v>
      </c>
      <c r="G430" s="17">
        <v>14.15</v>
      </c>
      <c r="H430" s="17">
        <f t="shared" si="50"/>
        <v>18.16</v>
      </c>
      <c r="I430" s="17">
        <f t="shared" si="51"/>
        <v>54.48</v>
      </c>
    </row>
    <row r="431" spans="1:9" ht="39.6" x14ac:dyDescent="0.25">
      <c r="A431" s="14" t="s">
        <v>1035</v>
      </c>
      <c r="B431" s="15" t="s">
        <v>548</v>
      </c>
      <c r="C431" s="14" t="s">
        <v>39</v>
      </c>
      <c r="D431" s="14" t="s">
        <v>549</v>
      </c>
      <c r="E431" s="16" t="s">
        <v>33</v>
      </c>
      <c r="F431" s="15">
        <v>2</v>
      </c>
      <c r="G431" s="17">
        <v>9.49</v>
      </c>
      <c r="H431" s="17">
        <f t="shared" si="50"/>
        <v>12.18</v>
      </c>
      <c r="I431" s="17">
        <f t="shared" si="51"/>
        <v>24.36</v>
      </c>
    </row>
    <row r="432" spans="1:9" ht="39.6" x14ac:dyDescent="0.25">
      <c r="A432" s="14" t="s">
        <v>1036</v>
      </c>
      <c r="B432" s="15" t="s">
        <v>548</v>
      </c>
      <c r="C432" s="14" t="s">
        <v>39</v>
      </c>
      <c r="D432" s="14" t="s">
        <v>549</v>
      </c>
      <c r="E432" s="16" t="s">
        <v>33</v>
      </c>
      <c r="F432" s="15">
        <v>2</v>
      </c>
      <c r="G432" s="17">
        <v>9.49</v>
      </c>
      <c r="H432" s="17">
        <f t="shared" si="50"/>
        <v>12.18</v>
      </c>
      <c r="I432" s="17">
        <f t="shared" si="51"/>
        <v>24.36</v>
      </c>
    </row>
    <row r="433" spans="1:9" ht="39.6" x14ac:dyDescent="0.25">
      <c r="A433" s="14" t="s">
        <v>1037</v>
      </c>
      <c r="B433" s="15" t="s">
        <v>1038</v>
      </c>
      <c r="C433" s="14" t="s">
        <v>39</v>
      </c>
      <c r="D433" s="14" t="s">
        <v>1039</v>
      </c>
      <c r="E433" s="16" t="s">
        <v>33</v>
      </c>
      <c r="F433" s="15">
        <v>1</v>
      </c>
      <c r="G433" s="17">
        <v>75.69</v>
      </c>
      <c r="H433" s="17">
        <f t="shared" si="50"/>
        <v>97.14</v>
      </c>
      <c r="I433" s="17">
        <f t="shared" si="51"/>
        <v>97.14</v>
      </c>
    </row>
    <row r="434" spans="1:9" ht="39.6" x14ac:dyDescent="0.25">
      <c r="A434" s="14" t="s">
        <v>1040</v>
      </c>
      <c r="B434" s="15" t="s">
        <v>1041</v>
      </c>
      <c r="C434" s="14" t="s">
        <v>39</v>
      </c>
      <c r="D434" s="14" t="s">
        <v>1042</v>
      </c>
      <c r="E434" s="16" t="s">
        <v>33</v>
      </c>
      <c r="F434" s="15">
        <v>2</v>
      </c>
      <c r="G434" s="17">
        <v>75.69</v>
      </c>
      <c r="H434" s="17">
        <f t="shared" si="50"/>
        <v>97.14</v>
      </c>
      <c r="I434" s="17">
        <f t="shared" si="51"/>
        <v>194.28</v>
      </c>
    </row>
    <row r="435" spans="1:9" ht="39.6" x14ac:dyDescent="0.25">
      <c r="A435" s="14" t="s">
        <v>1043</v>
      </c>
      <c r="B435" s="15" t="s">
        <v>554</v>
      </c>
      <c r="C435" s="14" t="s">
        <v>39</v>
      </c>
      <c r="D435" s="14" t="s">
        <v>555</v>
      </c>
      <c r="E435" s="16" t="s">
        <v>33</v>
      </c>
      <c r="F435" s="15">
        <v>4</v>
      </c>
      <c r="G435" s="17">
        <v>24.15</v>
      </c>
      <c r="H435" s="17">
        <f t="shared" si="50"/>
        <v>30.99</v>
      </c>
      <c r="I435" s="17">
        <f t="shared" si="51"/>
        <v>123.96</v>
      </c>
    </row>
    <row r="436" spans="1:9" ht="39.6" x14ac:dyDescent="0.25">
      <c r="A436" s="14" t="s">
        <v>1044</v>
      </c>
      <c r="B436" s="15" t="s">
        <v>1045</v>
      </c>
      <c r="C436" s="14" t="s">
        <v>39</v>
      </c>
      <c r="D436" s="14" t="s">
        <v>1046</v>
      </c>
      <c r="E436" s="16" t="s">
        <v>33</v>
      </c>
      <c r="F436" s="15">
        <v>2</v>
      </c>
      <c r="G436" s="17">
        <v>12.18</v>
      </c>
      <c r="H436" s="17">
        <f t="shared" si="50"/>
        <v>15.63</v>
      </c>
      <c r="I436" s="17">
        <f t="shared" si="51"/>
        <v>31.26</v>
      </c>
    </row>
    <row r="437" spans="1:9" ht="39.6" x14ac:dyDescent="0.25">
      <c r="A437" s="14" t="s">
        <v>1047</v>
      </c>
      <c r="B437" s="15" t="s">
        <v>1048</v>
      </c>
      <c r="C437" s="14" t="s">
        <v>39</v>
      </c>
      <c r="D437" s="14" t="s">
        <v>1049</v>
      </c>
      <c r="E437" s="16" t="s">
        <v>33</v>
      </c>
      <c r="F437" s="15">
        <v>2</v>
      </c>
      <c r="G437" s="17">
        <v>27.08</v>
      </c>
      <c r="H437" s="17">
        <f t="shared" si="50"/>
        <v>34.75</v>
      </c>
      <c r="I437" s="17">
        <f t="shared" si="51"/>
        <v>69.5</v>
      </c>
    </row>
    <row r="438" spans="1:9" ht="39.6" x14ac:dyDescent="0.25">
      <c r="A438" s="14" t="s">
        <v>1050</v>
      </c>
      <c r="B438" s="15" t="s">
        <v>1051</v>
      </c>
      <c r="C438" s="14" t="s">
        <v>39</v>
      </c>
      <c r="D438" s="14" t="s">
        <v>1052</v>
      </c>
      <c r="E438" s="16" t="s">
        <v>33</v>
      </c>
      <c r="F438" s="15">
        <v>3</v>
      </c>
      <c r="G438" s="17">
        <v>22.34</v>
      </c>
      <c r="H438" s="17">
        <f t="shared" si="50"/>
        <v>28.67</v>
      </c>
      <c r="I438" s="17">
        <f t="shared" si="51"/>
        <v>86.01</v>
      </c>
    </row>
    <row r="439" spans="1:9" ht="39.6" x14ac:dyDescent="0.25">
      <c r="A439" s="14" t="s">
        <v>1053</v>
      </c>
      <c r="B439" s="15" t="s">
        <v>1054</v>
      </c>
      <c r="C439" s="14" t="s">
        <v>39</v>
      </c>
      <c r="D439" s="14" t="s">
        <v>1055</v>
      </c>
      <c r="E439" s="16" t="s">
        <v>33</v>
      </c>
      <c r="F439" s="15">
        <v>2</v>
      </c>
      <c r="G439" s="17">
        <v>45.29</v>
      </c>
      <c r="H439" s="17">
        <f t="shared" si="50"/>
        <v>58.12</v>
      </c>
      <c r="I439" s="17">
        <f t="shared" si="51"/>
        <v>116.24</v>
      </c>
    </row>
    <row r="440" spans="1:9" ht="39.6" x14ac:dyDescent="0.25">
      <c r="A440" s="14" t="s">
        <v>1056</v>
      </c>
      <c r="B440" s="15" t="s">
        <v>527</v>
      </c>
      <c r="C440" s="14" t="s">
        <v>39</v>
      </c>
      <c r="D440" s="14" t="s">
        <v>528</v>
      </c>
      <c r="E440" s="16" t="s">
        <v>33</v>
      </c>
      <c r="F440" s="15">
        <v>7</v>
      </c>
      <c r="G440" s="17">
        <v>36.96</v>
      </c>
      <c r="H440" s="17">
        <f t="shared" si="50"/>
        <v>47.43</v>
      </c>
      <c r="I440" s="17">
        <f t="shared" si="51"/>
        <v>332.01</v>
      </c>
    </row>
    <row r="441" spans="1:9" ht="39.6" x14ac:dyDescent="0.25">
      <c r="A441" s="14" t="s">
        <v>1057</v>
      </c>
      <c r="B441" s="15" t="s">
        <v>521</v>
      </c>
      <c r="C441" s="14" t="s">
        <v>39</v>
      </c>
      <c r="D441" s="14" t="s">
        <v>522</v>
      </c>
      <c r="E441" s="16" t="s">
        <v>33</v>
      </c>
      <c r="F441" s="15">
        <v>12</v>
      </c>
      <c r="G441" s="17">
        <v>11.73</v>
      </c>
      <c r="H441" s="17">
        <f t="shared" si="50"/>
        <v>15.05</v>
      </c>
      <c r="I441" s="17">
        <f t="shared" si="51"/>
        <v>180.6</v>
      </c>
    </row>
    <row r="442" spans="1:9" ht="39.6" x14ac:dyDescent="0.25">
      <c r="A442" s="14" t="s">
        <v>1058</v>
      </c>
      <c r="B442" s="15" t="s">
        <v>1059</v>
      </c>
      <c r="C442" s="14" t="s">
        <v>39</v>
      </c>
      <c r="D442" s="14" t="s">
        <v>1060</v>
      </c>
      <c r="E442" s="16" t="s">
        <v>33</v>
      </c>
      <c r="F442" s="15">
        <v>3</v>
      </c>
      <c r="G442" s="17">
        <v>22.34</v>
      </c>
      <c r="H442" s="17">
        <f t="shared" si="50"/>
        <v>28.67</v>
      </c>
      <c r="I442" s="17">
        <f t="shared" si="51"/>
        <v>86.01</v>
      </c>
    </row>
    <row r="443" spans="1:9" ht="39.6" x14ac:dyDescent="0.25">
      <c r="A443" s="14" t="s">
        <v>1061</v>
      </c>
      <c r="B443" s="15" t="s">
        <v>1062</v>
      </c>
      <c r="C443" s="14" t="s">
        <v>39</v>
      </c>
      <c r="D443" s="14" t="s">
        <v>1063</v>
      </c>
      <c r="E443" s="16" t="s">
        <v>33</v>
      </c>
      <c r="F443" s="15">
        <v>2</v>
      </c>
      <c r="G443" s="17">
        <v>49.84</v>
      </c>
      <c r="H443" s="17">
        <f t="shared" si="50"/>
        <v>63.96</v>
      </c>
      <c r="I443" s="17">
        <f t="shared" si="51"/>
        <v>127.92</v>
      </c>
    </row>
    <row r="444" spans="1:9" ht="39.6" x14ac:dyDescent="0.25">
      <c r="A444" s="14" t="s">
        <v>1064</v>
      </c>
      <c r="B444" s="15" t="s">
        <v>575</v>
      </c>
      <c r="C444" s="14" t="s">
        <v>39</v>
      </c>
      <c r="D444" s="14" t="s">
        <v>576</v>
      </c>
      <c r="E444" s="16" t="s">
        <v>33</v>
      </c>
      <c r="F444" s="15">
        <v>6</v>
      </c>
      <c r="G444" s="17">
        <v>42.4</v>
      </c>
      <c r="H444" s="17">
        <f t="shared" si="50"/>
        <v>54.42</v>
      </c>
      <c r="I444" s="17">
        <f t="shared" si="51"/>
        <v>326.52</v>
      </c>
    </row>
    <row r="445" spans="1:9" ht="39.6" x14ac:dyDescent="0.25">
      <c r="A445" s="14" t="s">
        <v>1065</v>
      </c>
      <c r="B445" s="15" t="s">
        <v>575</v>
      </c>
      <c r="C445" s="14" t="s">
        <v>39</v>
      </c>
      <c r="D445" s="14" t="s">
        <v>576</v>
      </c>
      <c r="E445" s="16" t="s">
        <v>33</v>
      </c>
      <c r="F445" s="15">
        <v>1</v>
      </c>
      <c r="G445" s="17">
        <v>42.4</v>
      </c>
      <c r="H445" s="17">
        <f t="shared" si="50"/>
        <v>54.42</v>
      </c>
      <c r="I445" s="17">
        <f t="shared" si="51"/>
        <v>54.42</v>
      </c>
    </row>
    <row r="446" spans="1:9" ht="39.6" x14ac:dyDescent="0.25">
      <c r="A446" s="14" t="s">
        <v>1066</v>
      </c>
      <c r="B446" s="15" t="s">
        <v>1067</v>
      </c>
      <c r="C446" s="14" t="s">
        <v>39</v>
      </c>
      <c r="D446" s="14" t="s">
        <v>1068</v>
      </c>
      <c r="E446" s="16" t="s">
        <v>33</v>
      </c>
      <c r="F446" s="15">
        <v>2</v>
      </c>
      <c r="G446" s="17">
        <v>86.11</v>
      </c>
      <c r="H446" s="17">
        <f t="shared" si="50"/>
        <v>110.52</v>
      </c>
      <c r="I446" s="17">
        <f t="shared" si="51"/>
        <v>221.04</v>
      </c>
    </row>
    <row r="447" spans="1:9" ht="26.4" x14ac:dyDescent="0.25">
      <c r="A447" s="14" t="s">
        <v>1069</v>
      </c>
      <c r="B447" s="15" t="s">
        <v>1070</v>
      </c>
      <c r="C447" s="14" t="s">
        <v>31</v>
      </c>
      <c r="D447" s="14" t="s">
        <v>1071</v>
      </c>
      <c r="E447" s="16" t="s">
        <v>33</v>
      </c>
      <c r="F447" s="15">
        <v>4</v>
      </c>
      <c r="G447" s="17">
        <v>465.05</v>
      </c>
      <c r="H447" s="17">
        <f t="shared" si="50"/>
        <v>596.89</v>
      </c>
      <c r="I447" s="17">
        <f t="shared" si="51"/>
        <v>2387.56</v>
      </c>
    </row>
    <row r="448" spans="1:9" x14ac:dyDescent="0.25">
      <c r="A448" s="14" t="s">
        <v>1072</v>
      </c>
      <c r="B448" s="15" t="s">
        <v>1073</v>
      </c>
      <c r="C448" s="14" t="s">
        <v>31</v>
      </c>
      <c r="D448" s="14" t="s">
        <v>1074</v>
      </c>
      <c r="E448" s="16" t="s">
        <v>33</v>
      </c>
      <c r="F448" s="15">
        <v>3</v>
      </c>
      <c r="G448" s="17">
        <v>18.39</v>
      </c>
      <c r="H448" s="17">
        <f t="shared" si="50"/>
        <v>23.6</v>
      </c>
      <c r="I448" s="17">
        <f t="shared" si="51"/>
        <v>70.8</v>
      </c>
    </row>
    <row r="449" spans="1:9" x14ac:dyDescent="0.25">
      <c r="A449" s="14" t="s">
        <v>1075</v>
      </c>
      <c r="B449" s="15" t="s">
        <v>1076</v>
      </c>
      <c r="C449" s="14" t="s">
        <v>31</v>
      </c>
      <c r="D449" s="14" t="s">
        <v>1077</v>
      </c>
      <c r="E449" s="16" t="s">
        <v>33</v>
      </c>
      <c r="F449" s="15">
        <v>2</v>
      </c>
      <c r="G449" s="17">
        <v>27.76</v>
      </c>
      <c r="H449" s="17">
        <f t="shared" si="50"/>
        <v>35.619999999999997</v>
      </c>
      <c r="I449" s="17">
        <f t="shared" si="51"/>
        <v>71.239999999999995</v>
      </c>
    </row>
    <row r="450" spans="1:9" x14ac:dyDescent="0.25">
      <c r="A450" s="11" t="s">
        <v>1078</v>
      </c>
      <c r="B450" s="11"/>
      <c r="C450" s="11"/>
      <c r="D450" s="11" t="s">
        <v>1079</v>
      </c>
      <c r="E450" s="11"/>
      <c r="F450" s="12"/>
      <c r="G450" s="11"/>
      <c r="H450" s="11"/>
      <c r="I450" s="13">
        <v>28463.279999999999</v>
      </c>
    </row>
    <row r="451" spans="1:9" ht="39.6" x14ac:dyDescent="0.25">
      <c r="A451" s="14" t="s">
        <v>1080</v>
      </c>
      <c r="B451" s="15" t="s">
        <v>1081</v>
      </c>
      <c r="C451" s="14" t="s">
        <v>39</v>
      </c>
      <c r="D451" s="14" t="s">
        <v>1082</v>
      </c>
      <c r="E451" s="16" t="s">
        <v>33</v>
      </c>
      <c r="F451" s="15">
        <v>5</v>
      </c>
      <c r="G451" s="17">
        <v>310.92</v>
      </c>
      <c r="H451" s="17">
        <f t="shared" ref="H451:H470" si="52">TRUNC(G451 * (1 + 28.35 / 100), 2)</f>
        <v>399.06</v>
      </c>
      <c r="I451" s="17">
        <f t="shared" ref="I451:I470" si="53">TRUNC(F451 * H451, 2)</f>
        <v>1995.3</v>
      </c>
    </row>
    <row r="452" spans="1:9" ht="26.4" x14ac:dyDescent="0.25">
      <c r="A452" s="14" t="s">
        <v>1083</v>
      </c>
      <c r="B452" s="15" t="s">
        <v>1084</v>
      </c>
      <c r="C452" s="14" t="s">
        <v>39</v>
      </c>
      <c r="D452" s="14" t="s">
        <v>1085</v>
      </c>
      <c r="E452" s="16" t="s">
        <v>33</v>
      </c>
      <c r="F452" s="15">
        <v>2</v>
      </c>
      <c r="G452" s="17">
        <v>746.57</v>
      </c>
      <c r="H452" s="17">
        <f t="shared" si="52"/>
        <v>958.22</v>
      </c>
      <c r="I452" s="17">
        <f t="shared" si="53"/>
        <v>1916.44</v>
      </c>
    </row>
    <row r="453" spans="1:9" ht="26.4" x14ac:dyDescent="0.25">
      <c r="A453" s="14" t="s">
        <v>1086</v>
      </c>
      <c r="B453" s="15" t="s">
        <v>1087</v>
      </c>
      <c r="C453" s="14" t="s">
        <v>39</v>
      </c>
      <c r="D453" s="14" t="s">
        <v>1088</v>
      </c>
      <c r="E453" s="16" t="s">
        <v>33</v>
      </c>
      <c r="F453" s="15">
        <v>5</v>
      </c>
      <c r="G453" s="17">
        <v>390.38</v>
      </c>
      <c r="H453" s="17">
        <f t="shared" si="52"/>
        <v>501.05</v>
      </c>
      <c r="I453" s="17">
        <f t="shared" si="53"/>
        <v>2505.25</v>
      </c>
    </row>
    <row r="454" spans="1:9" ht="26.4" x14ac:dyDescent="0.25">
      <c r="A454" s="14" t="s">
        <v>1089</v>
      </c>
      <c r="B454" s="15" t="s">
        <v>1087</v>
      </c>
      <c r="C454" s="14" t="s">
        <v>39</v>
      </c>
      <c r="D454" s="14" t="s">
        <v>1088</v>
      </c>
      <c r="E454" s="16" t="s">
        <v>33</v>
      </c>
      <c r="F454" s="15">
        <v>2</v>
      </c>
      <c r="G454" s="17">
        <v>390.38</v>
      </c>
      <c r="H454" s="17">
        <f t="shared" si="52"/>
        <v>501.05</v>
      </c>
      <c r="I454" s="17">
        <f t="shared" si="53"/>
        <v>1002.1</v>
      </c>
    </row>
    <row r="455" spans="1:9" ht="26.4" x14ac:dyDescent="0.25">
      <c r="A455" s="14" t="s">
        <v>1090</v>
      </c>
      <c r="B455" s="15" t="s">
        <v>1091</v>
      </c>
      <c r="C455" s="14" t="s">
        <v>39</v>
      </c>
      <c r="D455" s="14" t="s">
        <v>1092</v>
      </c>
      <c r="E455" s="16" t="s">
        <v>33</v>
      </c>
      <c r="F455" s="15">
        <v>6</v>
      </c>
      <c r="G455" s="17">
        <v>155.91999999999999</v>
      </c>
      <c r="H455" s="17">
        <f t="shared" si="52"/>
        <v>200.12</v>
      </c>
      <c r="I455" s="17">
        <f t="shared" si="53"/>
        <v>1200.72</v>
      </c>
    </row>
    <row r="456" spans="1:9" ht="26.4" x14ac:dyDescent="0.25">
      <c r="A456" s="14" t="s">
        <v>1093</v>
      </c>
      <c r="B456" s="15" t="s">
        <v>1094</v>
      </c>
      <c r="C456" s="14" t="s">
        <v>39</v>
      </c>
      <c r="D456" s="14" t="s">
        <v>1095</v>
      </c>
      <c r="E456" s="16" t="s">
        <v>33</v>
      </c>
      <c r="F456" s="15">
        <v>2</v>
      </c>
      <c r="G456" s="17">
        <v>152.30000000000001</v>
      </c>
      <c r="H456" s="17">
        <f t="shared" si="52"/>
        <v>195.47</v>
      </c>
      <c r="I456" s="17">
        <f t="shared" si="53"/>
        <v>390.94</v>
      </c>
    </row>
    <row r="457" spans="1:9" ht="26.4" x14ac:dyDescent="0.25">
      <c r="A457" s="14" t="s">
        <v>1096</v>
      </c>
      <c r="B457" s="15" t="s">
        <v>275</v>
      </c>
      <c r="C457" s="14" t="s">
        <v>39</v>
      </c>
      <c r="D457" s="14" t="s">
        <v>276</v>
      </c>
      <c r="E457" s="16" t="s">
        <v>33</v>
      </c>
      <c r="F457" s="15">
        <v>8</v>
      </c>
      <c r="G457" s="17">
        <v>103.84</v>
      </c>
      <c r="H457" s="17">
        <f t="shared" si="52"/>
        <v>133.27000000000001</v>
      </c>
      <c r="I457" s="17">
        <f t="shared" si="53"/>
        <v>1066.1600000000001</v>
      </c>
    </row>
    <row r="458" spans="1:9" ht="26.4" x14ac:dyDescent="0.25">
      <c r="A458" s="14" t="s">
        <v>1097</v>
      </c>
      <c r="B458" s="15" t="s">
        <v>283</v>
      </c>
      <c r="C458" s="14" t="s">
        <v>39</v>
      </c>
      <c r="D458" s="14" t="s">
        <v>284</v>
      </c>
      <c r="E458" s="16" t="s">
        <v>33</v>
      </c>
      <c r="F458" s="15">
        <v>5</v>
      </c>
      <c r="G458" s="17">
        <v>31.36</v>
      </c>
      <c r="H458" s="17">
        <f t="shared" si="52"/>
        <v>40.25</v>
      </c>
      <c r="I458" s="17">
        <f t="shared" si="53"/>
        <v>201.25</v>
      </c>
    </row>
    <row r="459" spans="1:9" ht="26.4" x14ac:dyDescent="0.25">
      <c r="A459" s="14" t="s">
        <v>1098</v>
      </c>
      <c r="B459" s="15" t="s">
        <v>303</v>
      </c>
      <c r="C459" s="14" t="s">
        <v>39</v>
      </c>
      <c r="D459" s="14" t="s">
        <v>304</v>
      </c>
      <c r="E459" s="16" t="s">
        <v>33</v>
      </c>
      <c r="F459" s="15">
        <v>2</v>
      </c>
      <c r="G459" s="17">
        <v>68.08</v>
      </c>
      <c r="H459" s="17">
        <f t="shared" si="52"/>
        <v>87.38</v>
      </c>
      <c r="I459" s="17">
        <f t="shared" si="53"/>
        <v>174.76</v>
      </c>
    </row>
    <row r="460" spans="1:9" x14ac:dyDescent="0.25">
      <c r="A460" s="14" t="s">
        <v>1099</v>
      </c>
      <c r="B460" s="15" t="s">
        <v>1100</v>
      </c>
      <c r="C460" s="14" t="s">
        <v>31</v>
      </c>
      <c r="D460" s="14" t="s">
        <v>1101</v>
      </c>
      <c r="E460" s="16" t="s">
        <v>33</v>
      </c>
      <c r="F460" s="15">
        <v>2</v>
      </c>
      <c r="G460" s="17">
        <v>72.8</v>
      </c>
      <c r="H460" s="17">
        <f t="shared" si="52"/>
        <v>93.43</v>
      </c>
      <c r="I460" s="17">
        <f t="shared" si="53"/>
        <v>186.86</v>
      </c>
    </row>
    <row r="461" spans="1:9" ht="26.4" x14ac:dyDescent="0.25">
      <c r="A461" s="14" t="s">
        <v>1102</v>
      </c>
      <c r="B461" s="15" t="s">
        <v>280</v>
      </c>
      <c r="C461" s="14" t="s">
        <v>39</v>
      </c>
      <c r="D461" s="14" t="s">
        <v>281</v>
      </c>
      <c r="E461" s="16" t="s">
        <v>33</v>
      </c>
      <c r="F461" s="15">
        <v>6</v>
      </c>
      <c r="G461" s="17">
        <v>78.28</v>
      </c>
      <c r="H461" s="17">
        <f t="shared" si="52"/>
        <v>100.47</v>
      </c>
      <c r="I461" s="17">
        <f t="shared" si="53"/>
        <v>602.82000000000005</v>
      </c>
    </row>
    <row r="462" spans="1:9" ht="26.4" x14ac:dyDescent="0.25">
      <c r="A462" s="14" t="s">
        <v>1103</v>
      </c>
      <c r="B462" s="15" t="s">
        <v>280</v>
      </c>
      <c r="C462" s="14" t="s">
        <v>39</v>
      </c>
      <c r="D462" s="14" t="s">
        <v>281</v>
      </c>
      <c r="E462" s="16" t="s">
        <v>33</v>
      </c>
      <c r="F462" s="15">
        <v>2</v>
      </c>
      <c r="G462" s="17">
        <v>78.28</v>
      </c>
      <c r="H462" s="17">
        <f t="shared" si="52"/>
        <v>100.47</v>
      </c>
      <c r="I462" s="17">
        <f t="shared" si="53"/>
        <v>200.94</v>
      </c>
    </row>
    <row r="463" spans="1:9" ht="26.4" x14ac:dyDescent="0.25">
      <c r="A463" s="14" t="s">
        <v>1104</v>
      </c>
      <c r="B463" s="15" t="s">
        <v>303</v>
      </c>
      <c r="C463" s="14" t="s">
        <v>39</v>
      </c>
      <c r="D463" s="14" t="s">
        <v>304</v>
      </c>
      <c r="E463" s="16" t="s">
        <v>33</v>
      </c>
      <c r="F463" s="15">
        <v>6</v>
      </c>
      <c r="G463" s="17">
        <v>68.08</v>
      </c>
      <c r="H463" s="17">
        <f t="shared" si="52"/>
        <v>87.38</v>
      </c>
      <c r="I463" s="17">
        <f t="shared" si="53"/>
        <v>524.28</v>
      </c>
    </row>
    <row r="464" spans="1:9" ht="26.4" x14ac:dyDescent="0.25">
      <c r="A464" s="14" t="s">
        <v>1105</v>
      </c>
      <c r="B464" s="15" t="s">
        <v>303</v>
      </c>
      <c r="C464" s="14" t="s">
        <v>39</v>
      </c>
      <c r="D464" s="14" t="s">
        <v>304</v>
      </c>
      <c r="E464" s="16" t="s">
        <v>33</v>
      </c>
      <c r="F464" s="15">
        <v>4</v>
      </c>
      <c r="G464" s="17">
        <v>68.08</v>
      </c>
      <c r="H464" s="17">
        <f t="shared" si="52"/>
        <v>87.38</v>
      </c>
      <c r="I464" s="17">
        <f t="shared" si="53"/>
        <v>349.52</v>
      </c>
    </row>
    <row r="465" spans="1:9" x14ac:dyDescent="0.25">
      <c r="A465" s="14" t="s">
        <v>1106</v>
      </c>
      <c r="B465" s="15" t="s">
        <v>1107</v>
      </c>
      <c r="C465" s="14" t="s">
        <v>202</v>
      </c>
      <c r="D465" s="14" t="s">
        <v>1108</v>
      </c>
      <c r="E465" s="16" t="s">
        <v>33</v>
      </c>
      <c r="F465" s="15">
        <v>8</v>
      </c>
      <c r="G465" s="17">
        <v>225.33</v>
      </c>
      <c r="H465" s="17">
        <f t="shared" si="52"/>
        <v>289.20999999999998</v>
      </c>
      <c r="I465" s="17">
        <f t="shared" si="53"/>
        <v>2313.6799999999998</v>
      </c>
    </row>
    <row r="466" spans="1:9" ht="26.4" x14ac:dyDescent="0.25">
      <c r="A466" s="14" t="s">
        <v>1109</v>
      </c>
      <c r="B466" s="15" t="s">
        <v>809</v>
      </c>
      <c r="C466" s="14" t="s">
        <v>39</v>
      </c>
      <c r="D466" s="14" t="s">
        <v>810</v>
      </c>
      <c r="E466" s="16" t="s">
        <v>33</v>
      </c>
      <c r="F466" s="15">
        <v>6</v>
      </c>
      <c r="G466" s="17">
        <v>317.55</v>
      </c>
      <c r="H466" s="17">
        <f t="shared" si="52"/>
        <v>407.57</v>
      </c>
      <c r="I466" s="17">
        <f t="shared" si="53"/>
        <v>2445.42</v>
      </c>
    </row>
    <row r="467" spans="1:9" ht="26.4" x14ac:dyDescent="0.25">
      <c r="A467" s="14" t="s">
        <v>1110</v>
      </c>
      <c r="B467" s="15" t="s">
        <v>809</v>
      </c>
      <c r="C467" s="14" t="s">
        <v>39</v>
      </c>
      <c r="D467" s="14" t="s">
        <v>810</v>
      </c>
      <c r="E467" s="16" t="s">
        <v>33</v>
      </c>
      <c r="F467" s="15">
        <v>3</v>
      </c>
      <c r="G467" s="17">
        <v>317.55</v>
      </c>
      <c r="H467" s="17">
        <f t="shared" si="52"/>
        <v>407.57</v>
      </c>
      <c r="I467" s="17">
        <f t="shared" si="53"/>
        <v>1222.71</v>
      </c>
    </row>
    <row r="468" spans="1:9" ht="26.4" x14ac:dyDescent="0.25">
      <c r="A468" s="14" t="s">
        <v>1111</v>
      </c>
      <c r="B468" s="15" t="s">
        <v>1112</v>
      </c>
      <c r="C468" s="14" t="s">
        <v>39</v>
      </c>
      <c r="D468" s="14" t="s">
        <v>1113</v>
      </c>
      <c r="E468" s="16" t="s">
        <v>33</v>
      </c>
      <c r="F468" s="15">
        <v>11</v>
      </c>
      <c r="G468" s="17">
        <v>336.23</v>
      </c>
      <c r="H468" s="17">
        <f t="shared" si="52"/>
        <v>431.55</v>
      </c>
      <c r="I468" s="17">
        <f t="shared" si="53"/>
        <v>4747.05</v>
      </c>
    </row>
    <row r="469" spans="1:9" ht="26.4" x14ac:dyDescent="0.25">
      <c r="A469" s="14" t="s">
        <v>1114</v>
      </c>
      <c r="B469" s="15" t="s">
        <v>1115</v>
      </c>
      <c r="C469" s="14" t="s">
        <v>39</v>
      </c>
      <c r="D469" s="14" t="s">
        <v>1116</v>
      </c>
      <c r="E469" s="16" t="s">
        <v>33</v>
      </c>
      <c r="F469" s="15">
        <v>6</v>
      </c>
      <c r="G469" s="17">
        <v>348.66</v>
      </c>
      <c r="H469" s="17">
        <f t="shared" si="52"/>
        <v>447.5</v>
      </c>
      <c r="I469" s="17">
        <f t="shared" si="53"/>
        <v>2685</v>
      </c>
    </row>
    <row r="470" spans="1:9" ht="26.4" x14ac:dyDescent="0.25">
      <c r="A470" s="14" t="s">
        <v>1117</v>
      </c>
      <c r="B470" s="15" t="s">
        <v>1118</v>
      </c>
      <c r="C470" s="14" t="s">
        <v>39</v>
      </c>
      <c r="D470" s="14" t="s">
        <v>1119</v>
      </c>
      <c r="E470" s="16" t="s">
        <v>33</v>
      </c>
      <c r="F470" s="15">
        <v>2</v>
      </c>
      <c r="G470" s="17">
        <v>1064.31</v>
      </c>
      <c r="H470" s="17">
        <f t="shared" si="52"/>
        <v>1366.04</v>
      </c>
      <c r="I470" s="17">
        <f t="shared" si="53"/>
        <v>2732.08</v>
      </c>
    </row>
    <row r="471" spans="1:9" x14ac:dyDescent="0.25">
      <c r="A471" s="11" t="s">
        <v>1120</v>
      </c>
      <c r="B471" s="11"/>
      <c r="C471" s="11"/>
      <c r="D471" s="11" t="s">
        <v>1121</v>
      </c>
      <c r="E471" s="11"/>
      <c r="F471" s="12"/>
      <c r="G471" s="11"/>
      <c r="H471" s="11"/>
      <c r="I471" s="13">
        <v>2806.19</v>
      </c>
    </row>
    <row r="472" spans="1:9" ht="26.4" x14ac:dyDescent="0.25">
      <c r="A472" s="14" t="s">
        <v>1122</v>
      </c>
      <c r="B472" s="15" t="s">
        <v>1123</v>
      </c>
      <c r="C472" s="14" t="s">
        <v>39</v>
      </c>
      <c r="D472" s="14" t="s">
        <v>1124</v>
      </c>
      <c r="E472" s="16" t="s">
        <v>33</v>
      </c>
      <c r="F472" s="15">
        <v>15</v>
      </c>
      <c r="G472" s="17">
        <v>20.66</v>
      </c>
      <c r="H472" s="17">
        <f>TRUNC(G472 * (1 + 28.35 / 100), 2)</f>
        <v>26.51</v>
      </c>
      <c r="I472" s="17">
        <f>TRUNC(F472 * H472, 2)</f>
        <v>397.65</v>
      </c>
    </row>
    <row r="473" spans="1:9" x14ac:dyDescent="0.25">
      <c r="A473" s="14" t="s">
        <v>1125</v>
      </c>
      <c r="B473" s="15" t="s">
        <v>1126</v>
      </c>
      <c r="C473" s="14" t="s">
        <v>202</v>
      </c>
      <c r="D473" s="14" t="s">
        <v>1127</v>
      </c>
      <c r="E473" s="16" t="s">
        <v>33</v>
      </c>
      <c r="F473" s="15">
        <v>4</v>
      </c>
      <c r="G473" s="17">
        <v>339.15</v>
      </c>
      <c r="H473" s="17">
        <f>TRUNC(G473 * (1 + 28.35 / 100), 2)</f>
        <v>435.29</v>
      </c>
      <c r="I473" s="17">
        <f>TRUNC(F473 * H473, 2)</f>
        <v>1741.16</v>
      </c>
    </row>
    <row r="474" spans="1:9" x14ac:dyDescent="0.25">
      <c r="A474" s="14" t="s">
        <v>1128</v>
      </c>
      <c r="B474" s="15" t="s">
        <v>1129</v>
      </c>
      <c r="C474" s="14" t="s">
        <v>202</v>
      </c>
      <c r="D474" s="14" t="s">
        <v>1130</v>
      </c>
      <c r="E474" s="16" t="s">
        <v>33</v>
      </c>
      <c r="F474" s="15">
        <v>2</v>
      </c>
      <c r="G474" s="17">
        <v>100.25</v>
      </c>
      <c r="H474" s="17">
        <f>TRUNC(G474 * (1 + 28.35 / 100), 2)</f>
        <v>128.66999999999999</v>
      </c>
      <c r="I474" s="17">
        <f>TRUNC(F474 * H474, 2)</f>
        <v>257.33999999999997</v>
      </c>
    </row>
    <row r="475" spans="1:9" x14ac:dyDescent="0.25">
      <c r="A475" s="14" t="s">
        <v>1131</v>
      </c>
      <c r="B475" s="15" t="s">
        <v>1132</v>
      </c>
      <c r="C475" s="14" t="s">
        <v>202</v>
      </c>
      <c r="D475" s="14" t="s">
        <v>1133</v>
      </c>
      <c r="E475" s="16" t="s">
        <v>33</v>
      </c>
      <c r="F475" s="15">
        <v>18</v>
      </c>
      <c r="G475" s="17">
        <v>17.75</v>
      </c>
      <c r="H475" s="17">
        <f>TRUNC(G475 * (1 + 28.35 / 100), 2)</f>
        <v>22.78</v>
      </c>
      <c r="I475" s="17">
        <f>TRUNC(F475 * H475, 2)</f>
        <v>410.04</v>
      </c>
    </row>
    <row r="476" spans="1:9" x14ac:dyDescent="0.25">
      <c r="A476" s="11" t="s">
        <v>1134</v>
      </c>
      <c r="B476" s="11"/>
      <c r="C476" s="11"/>
      <c r="D476" s="11" t="s">
        <v>1135</v>
      </c>
      <c r="E476" s="11"/>
      <c r="F476" s="12"/>
      <c r="G476" s="11"/>
      <c r="H476" s="11"/>
      <c r="I476" s="13">
        <v>42787.63</v>
      </c>
    </row>
    <row r="477" spans="1:9" x14ac:dyDescent="0.25">
      <c r="A477" s="11" t="s">
        <v>1136</v>
      </c>
      <c r="B477" s="11"/>
      <c r="C477" s="11"/>
      <c r="D477" s="11" t="s">
        <v>1137</v>
      </c>
      <c r="E477" s="11"/>
      <c r="F477" s="12"/>
      <c r="G477" s="11"/>
      <c r="H477" s="11"/>
      <c r="I477" s="13">
        <v>1266.73</v>
      </c>
    </row>
    <row r="478" spans="1:9" ht="39.6" x14ac:dyDescent="0.25">
      <c r="A478" s="14" t="s">
        <v>1138</v>
      </c>
      <c r="B478" s="15" t="s">
        <v>1139</v>
      </c>
      <c r="C478" s="14" t="s">
        <v>39</v>
      </c>
      <c r="D478" s="14" t="s">
        <v>1140</v>
      </c>
      <c r="E478" s="16" t="s">
        <v>33</v>
      </c>
      <c r="F478" s="15">
        <v>1</v>
      </c>
      <c r="G478" s="17">
        <v>370.58</v>
      </c>
      <c r="H478" s="17">
        <f>TRUNC(G478 * (1 + 28.35 / 100), 2)</f>
        <v>475.63</v>
      </c>
      <c r="I478" s="17">
        <f>TRUNC(F478 * H478, 2)</f>
        <v>475.63</v>
      </c>
    </row>
    <row r="479" spans="1:9" ht="39.6" x14ac:dyDescent="0.25">
      <c r="A479" s="14" t="s">
        <v>1141</v>
      </c>
      <c r="B479" s="15" t="s">
        <v>1142</v>
      </c>
      <c r="C479" s="14" t="s">
        <v>39</v>
      </c>
      <c r="D479" s="14" t="s">
        <v>1143</v>
      </c>
      <c r="E479" s="16" t="s">
        <v>33</v>
      </c>
      <c r="F479" s="15">
        <v>1</v>
      </c>
      <c r="G479" s="17">
        <v>509.81</v>
      </c>
      <c r="H479" s="17">
        <f>TRUNC(G479 * (1 + 28.35 / 100), 2)</f>
        <v>654.34</v>
      </c>
      <c r="I479" s="17">
        <f>TRUNC(F479 * H479, 2)</f>
        <v>654.34</v>
      </c>
    </row>
    <row r="480" spans="1:9" ht="26.4" x14ac:dyDescent="0.25">
      <c r="A480" s="14" t="s">
        <v>1144</v>
      </c>
      <c r="B480" s="15" t="s">
        <v>1145</v>
      </c>
      <c r="C480" s="14" t="s">
        <v>39</v>
      </c>
      <c r="D480" s="14" t="s">
        <v>1146</v>
      </c>
      <c r="E480" s="16" t="s">
        <v>33</v>
      </c>
      <c r="F480" s="15">
        <v>1</v>
      </c>
      <c r="G480" s="17">
        <v>106.56</v>
      </c>
      <c r="H480" s="17">
        <f>TRUNC(G480 * (1 + 28.35 / 100), 2)</f>
        <v>136.76</v>
      </c>
      <c r="I480" s="17">
        <f>TRUNC(F480 * H480, 2)</f>
        <v>136.76</v>
      </c>
    </row>
    <row r="481" spans="1:9" x14ac:dyDescent="0.25">
      <c r="A481" s="11" t="s">
        <v>1147</v>
      </c>
      <c r="B481" s="11"/>
      <c r="C481" s="11"/>
      <c r="D481" s="11" t="s">
        <v>316</v>
      </c>
      <c r="E481" s="11"/>
      <c r="F481" s="12"/>
      <c r="G481" s="11"/>
      <c r="H481" s="11"/>
      <c r="I481" s="13">
        <v>845.63</v>
      </c>
    </row>
    <row r="482" spans="1:9" ht="26.4" x14ac:dyDescent="0.25">
      <c r="A482" s="14" t="s">
        <v>1148</v>
      </c>
      <c r="B482" s="15" t="s">
        <v>318</v>
      </c>
      <c r="C482" s="14" t="s">
        <v>39</v>
      </c>
      <c r="D482" s="14" t="s">
        <v>319</v>
      </c>
      <c r="E482" s="16" t="s">
        <v>33</v>
      </c>
      <c r="F482" s="15">
        <v>13</v>
      </c>
      <c r="G482" s="17">
        <v>11.18</v>
      </c>
      <c r="H482" s="17">
        <f t="shared" ref="H482:H488" si="54">TRUNC(G482 * (1 + 28.35 / 100), 2)</f>
        <v>14.34</v>
      </c>
      <c r="I482" s="17">
        <f t="shared" ref="I482:I488" si="55">TRUNC(F482 * H482, 2)</f>
        <v>186.42</v>
      </c>
    </row>
    <row r="483" spans="1:9" ht="26.4" x14ac:dyDescent="0.25">
      <c r="A483" s="14" t="s">
        <v>1149</v>
      </c>
      <c r="B483" s="15" t="s">
        <v>321</v>
      </c>
      <c r="C483" s="14" t="s">
        <v>39</v>
      </c>
      <c r="D483" s="14" t="s">
        <v>322</v>
      </c>
      <c r="E483" s="16" t="s">
        <v>33</v>
      </c>
      <c r="F483" s="15">
        <v>1</v>
      </c>
      <c r="G483" s="17">
        <v>11.81</v>
      </c>
      <c r="H483" s="17">
        <f t="shared" si="54"/>
        <v>15.15</v>
      </c>
      <c r="I483" s="17">
        <f t="shared" si="55"/>
        <v>15.15</v>
      </c>
    </row>
    <row r="484" spans="1:9" ht="26.4" x14ac:dyDescent="0.25">
      <c r="A484" s="14" t="s">
        <v>1150</v>
      </c>
      <c r="B484" s="15" t="s">
        <v>1151</v>
      </c>
      <c r="C484" s="14" t="s">
        <v>39</v>
      </c>
      <c r="D484" s="14" t="s">
        <v>1152</v>
      </c>
      <c r="E484" s="16" t="s">
        <v>33</v>
      </c>
      <c r="F484" s="15">
        <v>8</v>
      </c>
      <c r="G484" s="17">
        <v>14.55</v>
      </c>
      <c r="H484" s="17">
        <f t="shared" si="54"/>
        <v>18.670000000000002</v>
      </c>
      <c r="I484" s="17">
        <f t="shared" si="55"/>
        <v>149.36000000000001</v>
      </c>
    </row>
    <row r="485" spans="1:9" ht="26.4" x14ac:dyDescent="0.25">
      <c r="A485" s="14" t="s">
        <v>1153</v>
      </c>
      <c r="B485" s="15" t="s">
        <v>1154</v>
      </c>
      <c r="C485" s="14" t="s">
        <v>39</v>
      </c>
      <c r="D485" s="14" t="s">
        <v>1155</v>
      </c>
      <c r="E485" s="16" t="s">
        <v>33</v>
      </c>
      <c r="F485" s="15">
        <v>1</v>
      </c>
      <c r="G485" s="17">
        <v>57.8</v>
      </c>
      <c r="H485" s="17">
        <f t="shared" si="54"/>
        <v>74.180000000000007</v>
      </c>
      <c r="I485" s="17">
        <f t="shared" si="55"/>
        <v>74.180000000000007</v>
      </c>
    </row>
    <row r="486" spans="1:9" ht="26.4" x14ac:dyDescent="0.25">
      <c r="A486" s="14" t="s">
        <v>1156</v>
      </c>
      <c r="B486" s="15" t="s">
        <v>1157</v>
      </c>
      <c r="C486" s="14" t="s">
        <v>39</v>
      </c>
      <c r="D486" s="14" t="s">
        <v>1158</v>
      </c>
      <c r="E486" s="16" t="s">
        <v>33</v>
      </c>
      <c r="F486" s="15">
        <v>1</v>
      </c>
      <c r="G486" s="17">
        <v>73.34</v>
      </c>
      <c r="H486" s="17">
        <f t="shared" si="54"/>
        <v>94.13</v>
      </c>
      <c r="I486" s="17">
        <f t="shared" si="55"/>
        <v>94.13</v>
      </c>
    </row>
    <row r="487" spans="1:9" ht="26.4" x14ac:dyDescent="0.25">
      <c r="A487" s="14" t="s">
        <v>1159</v>
      </c>
      <c r="B487" s="15" t="s">
        <v>1160</v>
      </c>
      <c r="C487" s="14" t="s">
        <v>39</v>
      </c>
      <c r="D487" s="14" t="s">
        <v>1161</v>
      </c>
      <c r="E487" s="16" t="s">
        <v>33</v>
      </c>
      <c r="F487" s="15">
        <v>1</v>
      </c>
      <c r="G487" s="17">
        <v>94.17</v>
      </c>
      <c r="H487" s="17">
        <f t="shared" si="54"/>
        <v>120.86</v>
      </c>
      <c r="I487" s="17">
        <f t="shared" si="55"/>
        <v>120.86</v>
      </c>
    </row>
    <row r="488" spans="1:9" x14ac:dyDescent="0.25">
      <c r="A488" s="14" t="s">
        <v>1162</v>
      </c>
      <c r="B488" s="15" t="s">
        <v>1163</v>
      </c>
      <c r="C488" s="14" t="s">
        <v>31</v>
      </c>
      <c r="D488" s="14" t="s">
        <v>1164</v>
      </c>
      <c r="E488" s="16" t="s">
        <v>33</v>
      </c>
      <c r="F488" s="15">
        <v>1</v>
      </c>
      <c r="G488" s="17">
        <v>160.13999999999999</v>
      </c>
      <c r="H488" s="17">
        <f t="shared" si="54"/>
        <v>205.53</v>
      </c>
      <c r="I488" s="17">
        <f t="shared" si="55"/>
        <v>205.53</v>
      </c>
    </row>
    <row r="489" spans="1:9" x14ac:dyDescent="0.25">
      <c r="A489" s="11" t="s">
        <v>1165</v>
      </c>
      <c r="B489" s="11"/>
      <c r="C489" s="11"/>
      <c r="D489" s="11" t="s">
        <v>344</v>
      </c>
      <c r="E489" s="11"/>
      <c r="F489" s="12"/>
      <c r="G489" s="11"/>
      <c r="H489" s="11"/>
      <c r="I489" s="13">
        <v>15469.8</v>
      </c>
    </row>
    <row r="490" spans="1:9" ht="39.6" x14ac:dyDescent="0.25">
      <c r="A490" s="14" t="s">
        <v>1166</v>
      </c>
      <c r="B490" s="15" t="s">
        <v>349</v>
      </c>
      <c r="C490" s="14" t="s">
        <v>39</v>
      </c>
      <c r="D490" s="14" t="s">
        <v>350</v>
      </c>
      <c r="E490" s="16" t="s">
        <v>166</v>
      </c>
      <c r="F490" s="15">
        <v>370.4</v>
      </c>
      <c r="G490" s="17">
        <v>18</v>
      </c>
      <c r="H490" s="17">
        <f t="shared" ref="H490:H500" si="56">TRUNC(G490 * (1 + 28.35 / 100), 2)</f>
        <v>23.1</v>
      </c>
      <c r="I490" s="17">
        <f t="shared" ref="I490:I500" si="57">TRUNC(F490 * H490, 2)</f>
        <v>8556.24</v>
      </c>
    </row>
    <row r="491" spans="1:9" ht="39.6" x14ac:dyDescent="0.25">
      <c r="A491" s="14" t="s">
        <v>1167</v>
      </c>
      <c r="B491" s="15" t="s">
        <v>1168</v>
      </c>
      <c r="C491" s="14" t="s">
        <v>39</v>
      </c>
      <c r="D491" s="14" t="s">
        <v>1169</v>
      </c>
      <c r="E491" s="16" t="s">
        <v>166</v>
      </c>
      <c r="F491" s="15">
        <v>11.7</v>
      </c>
      <c r="G491" s="17">
        <v>20.83</v>
      </c>
      <c r="H491" s="17">
        <f t="shared" si="56"/>
        <v>26.73</v>
      </c>
      <c r="I491" s="17">
        <f t="shared" si="57"/>
        <v>312.74</v>
      </c>
    </row>
    <row r="492" spans="1:9" ht="39.6" x14ac:dyDescent="0.25">
      <c r="A492" s="14" t="s">
        <v>1170</v>
      </c>
      <c r="B492" s="15" t="s">
        <v>1171</v>
      </c>
      <c r="C492" s="14" t="s">
        <v>39</v>
      </c>
      <c r="D492" s="14" t="s">
        <v>1172</v>
      </c>
      <c r="E492" s="16" t="s">
        <v>166</v>
      </c>
      <c r="F492" s="15">
        <v>60</v>
      </c>
      <c r="G492" s="17">
        <v>42.79</v>
      </c>
      <c r="H492" s="17">
        <f t="shared" si="56"/>
        <v>54.92</v>
      </c>
      <c r="I492" s="17">
        <f t="shared" si="57"/>
        <v>3295.2</v>
      </c>
    </row>
    <row r="493" spans="1:9" ht="39.6" x14ac:dyDescent="0.25">
      <c r="A493" s="14" t="s">
        <v>1173</v>
      </c>
      <c r="B493" s="15" t="s">
        <v>1174</v>
      </c>
      <c r="C493" s="14" t="s">
        <v>39</v>
      </c>
      <c r="D493" s="14" t="s">
        <v>1175</v>
      </c>
      <c r="E493" s="16" t="s">
        <v>33</v>
      </c>
      <c r="F493" s="15">
        <v>2</v>
      </c>
      <c r="G493" s="17">
        <v>11.27</v>
      </c>
      <c r="H493" s="17">
        <f t="shared" si="56"/>
        <v>14.46</v>
      </c>
      <c r="I493" s="17">
        <f t="shared" si="57"/>
        <v>28.92</v>
      </c>
    </row>
    <row r="494" spans="1:9" ht="39.6" x14ac:dyDescent="0.25">
      <c r="A494" s="14" t="s">
        <v>1176</v>
      </c>
      <c r="B494" s="15" t="s">
        <v>1177</v>
      </c>
      <c r="C494" s="14" t="s">
        <v>39</v>
      </c>
      <c r="D494" s="14" t="s">
        <v>1178</v>
      </c>
      <c r="E494" s="16" t="s">
        <v>33</v>
      </c>
      <c r="F494" s="15">
        <v>103</v>
      </c>
      <c r="G494" s="17">
        <v>15.02</v>
      </c>
      <c r="H494" s="17">
        <f t="shared" si="56"/>
        <v>19.27</v>
      </c>
      <c r="I494" s="17">
        <f t="shared" si="57"/>
        <v>1984.81</v>
      </c>
    </row>
    <row r="495" spans="1:9" ht="39.6" x14ac:dyDescent="0.25">
      <c r="A495" s="14" t="s">
        <v>1179</v>
      </c>
      <c r="B495" s="15" t="s">
        <v>1180</v>
      </c>
      <c r="C495" s="14" t="s">
        <v>39</v>
      </c>
      <c r="D495" s="14" t="s">
        <v>1181</v>
      </c>
      <c r="E495" s="16" t="s">
        <v>33</v>
      </c>
      <c r="F495" s="15">
        <v>13</v>
      </c>
      <c r="G495" s="17">
        <v>32.1</v>
      </c>
      <c r="H495" s="17">
        <f t="shared" si="56"/>
        <v>41.2</v>
      </c>
      <c r="I495" s="17">
        <f t="shared" si="57"/>
        <v>535.6</v>
      </c>
    </row>
    <row r="496" spans="1:9" ht="39.6" x14ac:dyDescent="0.25">
      <c r="A496" s="14" t="s">
        <v>1182</v>
      </c>
      <c r="B496" s="15" t="s">
        <v>1183</v>
      </c>
      <c r="C496" s="14" t="s">
        <v>39</v>
      </c>
      <c r="D496" s="14" t="s">
        <v>1184</v>
      </c>
      <c r="E496" s="16" t="s">
        <v>33</v>
      </c>
      <c r="F496" s="15">
        <v>1</v>
      </c>
      <c r="G496" s="17">
        <v>23.25</v>
      </c>
      <c r="H496" s="17">
        <f t="shared" si="56"/>
        <v>29.84</v>
      </c>
      <c r="I496" s="17">
        <f t="shared" si="57"/>
        <v>29.84</v>
      </c>
    </row>
    <row r="497" spans="1:9" ht="26.4" x14ac:dyDescent="0.25">
      <c r="A497" s="14" t="s">
        <v>1185</v>
      </c>
      <c r="B497" s="15" t="s">
        <v>1186</v>
      </c>
      <c r="C497" s="14" t="s">
        <v>39</v>
      </c>
      <c r="D497" s="14" t="s">
        <v>1187</v>
      </c>
      <c r="E497" s="16" t="s">
        <v>33</v>
      </c>
      <c r="F497" s="15">
        <v>17</v>
      </c>
      <c r="G497" s="17">
        <v>20.77</v>
      </c>
      <c r="H497" s="17">
        <f t="shared" si="56"/>
        <v>26.65</v>
      </c>
      <c r="I497" s="17">
        <f t="shared" si="57"/>
        <v>453.05</v>
      </c>
    </row>
    <row r="498" spans="1:9" ht="26.4" x14ac:dyDescent="0.25">
      <c r="A498" s="14" t="s">
        <v>1188</v>
      </c>
      <c r="B498" s="15" t="s">
        <v>1189</v>
      </c>
      <c r="C498" s="14" t="s">
        <v>39</v>
      </c>
      <c r="D498" s="14" t="s">
        <v>1190</v>
      </c>
      <c r="E498" s="16" t="s">
        <v>33</v>
      </c>
      <c r="F498" s="15">
        <v>2</v>
      </c>
      <c r="G498" s="17">
        <v>14.58</v>
      </c>
      <c r="H498" s="17">
        <f t="shared" si="56"/>
        <v>18.71</v>
      </c>
      <c r="I498" s="17">
        <f t="shared" si="57"/>
        <v>37.42</v>
      </c>
    </row>
    <row r="499" spans="1:9" x14ac:dyDescent="0.25">
      <c r="A499" s="14" t="s">
        <v>1191</v>
      </c>
      <c r="B499" s="15" t="s">
        <v>1192</v>
      </c>
      <c r="C499" s="14" t="s">
        <v>31</v>
      </c>
      <c r="D499" s="14" t="s">
        <v>1193</v>
      </c>
      <c r="E499" s="16" t="s">
        <v>33</v>
      </c>
      <c r="F499" s="15">
        <v>2</v>
      </c>
      <c r="G499" s="17">
        <v>50.49</v>
      </c>
      <c r="H499" s="17">
        <f t="shared" si="56"/>
        <v>64.8</v>
      </c>
      <c r="I499" s="17">
        <f t="shared" si="57"/>
        <v>129.6</v>
      </c>
    </row>
    <row r="500" spans="1:9" x14ac:dyDescent="0.25">
      <c r="A500" s="14" t="s">
        <v>1194</v>
      </c>
      <c r="B500" s="15" t="s">
        <v>1195</v>
      </c>
      <c r="C500" s="14" t="s">
        <v>31</v>
      </c>
      <c r="D500" s="14" t="s">
        <v>1196</v>
      </c>
      <c r="E500" s="16" t="s">
        <v>33</v>
      </c>
      <c r="F500" s="15">
        <v>1</v>
      </c>
      <c r="G500" s="17">
        <v>82.89</v>
      </c>
      <c r="H500" s="17">
        <f t="shared" si="56"/>
        <v>106.38</v>
      </c>
      <c r="I500" s="17">
        <f t="shared" si="57"/>
        <v>106.38</v>
      </c>
    </row>
    <row r="501" spans="1:9" x14ac:dyDescent="0.25">
      <c r="A501" s="11" t="s">
        <v>1197</v>
      </c>
      <c r="B501" s="11"/>
      <c r="C501" s="11"/>
      <c r="D501" s="11" t="s">
        <v>368</v>
      </c>
      <c r="E501" s="11"/>
      <c r="F501" s="12"/>
      <c r="G501" s="11"/>
      <c r="H501" s="11"/>
      <c r="I501" s="13">
        <v>16168.41</v>
      </c>
    </row>
    <row r="502" spans="1:9" ht="39.6" x14ac:dyDescent="0.25">
      <c r="A502" s="14" t="s">
        <v>1198</v>
      </c>
      <c r="B502" s="15" t="s">
        <v>1199</v>
      </c>
      <c r="C502" s="14" t="s">
        <v>39</v>
      </c>
      <c r="D502" s="14" t="s">
        <v>1200</v>
      </c>
      <c r="E502" s="16" t="s">
        <v>166</v>
      </c>
      <c r="F502" s="15">
        <v>1072.5</v>
      </c>
      <c r="G502" s="17">
        <v>4.0999999999999996</v>
      </c>
      <c r="H502" s="17">
        <f>TRUNC(G502 * (1 + 28.35 / 100), 2)</f>
        <v>5.26</v>
      </c>
      <c r="I502" s="17">
        <f>TRUNC(F502 * H502, 2)</f>
        <v>5641.35</v>
      </c>
    </row>
    <row r="503" spans="1:9" ht="39.6" x14ac:dyDescent="0.25">
      <c r="A503" s="14" t="s">
        <v>1201</v>
      </c>
      <c r="B503" s="15" t="s">
        <v>1202</v>
      </c>
      <c r="C503" s="14" t="s">
        <v>39</v>
      </c>
      <c r="D503" s="14" t="s">
        <v>1203</v>
      </c>
      <c r="E503" s="16" t="s">
        <v>166</v>
      </c>
      <c r="F503" s="15">
        <v>66</v>
      </c>
      <c r="G503" s="17">
        <v>6.31</v>
      </c>
      <c r="H503" s="17">
        <f>TRUNC(G503 * (1 + 28.35 / 100), 2)</f>
        <v>8.09</v>
      </c>
      <c r="I503" s="17">
        <f>TRUNC(F503 * H503, 2)</f>
        <v>533.94000000000005</v>
      </c>
    </row>
    <row r="504" spans="1:9" ht="39.6" x14ac:dyDescent="0.25">
      <c r="A504" s="14" t="s">
        <v>1204</v>
      </c>
      <c r="B504" s="15" t="s">
        <v>1205</v>
      </c>
      <c r="C504" s="14" t="s">
        <v>39</v>
      </c>
      <c r="D504" s="14" t="s">
        <v>1206</v>
      </c>
      <c r="E504" s="16" t="s">
        <v>166</v>
      </c>
      <c r="F504" s="15">
        <v>286.75</v>
      </c>
      <c r="G504" s="17">
        <v>8.81</v>
      </c>
      <c r="H504" s="17">
        <f>TRUNC(G504 * (1 + 28.35 / 100), 2)</f>
        <v>11.3</v>
      </c>
      <c r="I504" s="17">
        <f>TRUNC(F504 * H504, 2)</f>
        <v>3240.27</v>
      </c>
    </row>
    <row r="505" spans="1:9" ht="39.6" x14ac:dyDescent="0.25">
      <c r="A505" s="14" t="s">
        <v>1207</v>
      </c>
      <c r="B505" s="15" t="s">
        <v>1208</v>
      </c>
      <c r="C505" s="14" t="s">
        <v>39</v>
      </c>
      <c r="D505" s="14" t="s">
        <v>1209</v>
      </c>
      <c r="E505" s="16" t="s">
        <v>166</v>
      </c>
      <c r="F505" s="15">
        <v>231.5</v>
      </c>
      <c r="G505" s="17">
        <v>22.73</v>
      </c>
      <c r="H505" s="17">
        <f>TRUNC(G505 * (1 + 28.35 / 100), 2)</f>
        <v>29.17</v>
      </c>
      <c r="I505" s="17">
        <f>TRUNC(F505 * H505, 2)</f>
        <v>6752.85</v>
      </c>
    </row>
    <row r="506" spans="1:9" x14ac:dyDescent="0.25">
      <c r="A506" s="11" t="s">
        <v>1210</v>
      </c>
      <c r="B506" s="11"/>
      <c r="C506" s="11"/>
      <c r="D506" s="11" t="s">
        <v>415</v>
      </c>
      <c r="E506" s="11"/>
      <c r="F506" s="12"/>
      <c r="G506" s="11"/>
      <c r="H506" s="11"/>
      <c r="I506" s="13">
        <v>9037.06</v>
      </c>
    </row>
    <row r="507" spans="1:9" ht="26.4" x14ac:dyDescent="0.25">
      <c r="A507" s="14" t="s">
        <v>1211</v>
      </c>
      <c r="B507" s="15" t="s">
        <v>417</v>
      </c>
      <c r="C507" s="14" t="s">
        <v>39</v>
      </c>
      <c r="D507" s="14" t="s">
        <v>418</v>
      </c>
      <c r="E507" s="16" t="s">
        <v>33</v>
      </c>
      <c r="F507" s="15">
        <v>7</v>
      </c>
      <c r="G507" s="17">
        <v>31.55</v>
      </c>
      <c r="H507" s="17">
        <f t="shared" ref="H507:H515" si="58">TRUNC(G507 * (1 + 28.35 / 100), 2)</f>
        <v>40.49</v>
      </c>
      <c r="I507" s="17">
        <f t="shared" ref="I507:I515" si="59">TRUNC(F507 * H507, 2)</f>
        <v>283.43</v>
      </c>
    </row>
    <row r="508" spans="1:9" ht="39.6" x14ac:dyDescent="0.25">
      <c r="A508" s="14" t="s">
        <v>1212</v>
      </c>
      <c r="B508" s="15" t="s">
        <v>1213</v>
      </c>
      <c r="C508" s="14" t="s">
        <v>39</v>
      </c>
      <c r="D508" s="14" t="s">
        <v>1214</v>
      </c>
      <c r="E508" s="16" t="s">
        <v>33</v>
      </c>
      <c r="F508" s="15">
        <v>6</v>
      </c>
      <c r="G508" s="17">
        <v>35.85</v>
      </c>
      <c r="H508" s="17">
        <f t="shared" si="58"/>
        <v>46.01</v>
      </c>
      <c r="I508" s="17">
        <f t="shared" si="59"/>
        <v>276.06</v>
      </c>
    </row>
    <row r="509" spans="1:9" ht="39.6" x14ac:dyDescent="0.25">
      <c r="A509" s="14" t="s">
        <v>1215</v>
      </c>
      <c r="B509" s="15" t="s">
        <v>1216</v>
      </c>
      <c r="C509" s="14" t="s">
        <v>39</v>
      </c>
      <c r="D509" s="14" t="s">
        <v>1217</v>
      </c>
      <c r="E509" s="16" t="s">
        <v>33</v>
      </c>
      <c r="F509" s="15">
        <v>20</v>
      </c>
      <c r="G509" s="17">
        <v>22.22</v>
      </c>
      <c r="H509" s="17">
        <f t="shared" si="58"/>
        <v>28.51</v>
      </c>
      <c r="I509" s="17">
        <f t="shared" si="59"/>
        <v>570.20000000000005</v>
      </c>
    </row>
    <row r="510" spans="1:9" ht="39.6" x14ac:dyDescent="0.25">
      <c r="A510" s="14" t="s">
        <v>1218</v>
      </c>
      <c r="B510" s="15" t="s">
        <v>1213</v>
      </c>
      <c r="C510" s="14" t="s">
        <v>39</v>
      </c>
      <c r="D510" s="14" t="s">
        <v>1214</v>
      </c>
      <c r="E510" s="16" t="s">
        <v>33</v>
      </c>
      <c r="F510" s="15">
        <v>6</v>
      </c>
      <c r="G510" s="17">
        <v>35.85</v>
      </c>
      <c r="H510" s="17">
        <f t="shared" si="58"/>
        <v>46.01</v>
      </c>
      <c r="I510" s="17">
        <f t="shared" si="59"/>
        <v>276.06</v>
      </c>
    </row>
    <row r="511" spans="1:9" ht="26.4" x14ac:dyDescent="0.25">
      <c r="A511" s="14" t="s">
        <v>1219</v>
      </c>
      <c r="B511" s="15" t="s">
        <v>424</v>
      </c>
      <c r="C511" s="14" t="s">
        <v>39</v>
      </c>
      <c r="D511" s="14" t="s">
        <v>425</v>
      </c>
      <c r="E511" s="16" t="s">
        <v>33</v>
      </c>
      <c r="F511" s="15">
        <v>6</v>
      </c>
      <c r="G511" s="17">
        <v>26.49</v>
      </c>
      <c r="H511" s="17">
        <f t="shared" si="58"/>
        <v>33.99</v>
      </c>
      <c r="I511" s="17">
        <f t="shared" si="59"/>
        <v>203.94</v>
      </c>
    </row>
    <row r="512" spans="1:9" ht="26.4" x14ac:dyDescent="0.25">
      <c r="A512" s="14" t="s">
        <v>1220</v>
      </c>
      <c r="B512" s="15" t="s">
        <v>417</v>
      </c>
      <c r="C512" s="14" t="s">
        <v>39</v>
      </c>
      <c r="D512" s="14" t="s">
        <v>418</v>
      </c>
      <c r="E512" s="16" t="s">
        <v>33</v>
      </c>
      <c r="F512" s="15">
        <v>8</v>
      </c>
      <c r="G512" s="17">
        <v>31.55</v>
      </c>
      <c r="H512" s="17">
        <f t="shared" si="58"/>
        <v>40.49</v>
      </c>
      <c r="I512" s="17">
        <f t="shared" si="59"/>
        <v>323.92</v>
      </c>
    </row>
    <row r="513" spans="1:9" ht="26.4" x14ac:dyDescent="0.25">
      <c r="A513" s="14" t="s">
        <v>1221</v>
      </c>
      <c r="B513" s="15" t="s">
        <v>1222</v>
      </c>
      <c r="C513" s="14" t="s">
        <v>39</v>
      </c>
      <c r="D513" s="14" t="s">
        <v>1223</v>
      </c>
      <c r="E513" s="16" t="s">
        <v>33</v>
      </c>
      <c r="F513" s="15">
        <v>14</v>
      </c>
      <c r="G513" s="17">
        <v>33.229999999999997</v>
      </c>
      <c r="H513" s="17">
        <f t="shared" si="58"/>
        <v>42.65</v>
      </c>
      <c r="I513" s="17">
        <f t="shared" si="59"/>
        <v>597.1</v>
      </c>
    </row>
    <row r="514" spans="1:9" ht="26.4" x14ac:dyDescent="0.25">
      <c r="A514" s="14" t="s">
        <v>1224</v>
      </c>
      <c r="B514" s="15" t="s">
        <v>1222</v>
      </c>
      <c r="C514" s="14" t="s">
        <v>39</v>
      </c>
      <c r="D514" s="14" t="s">
        <v>1223</v>
      </c>
      <c r="E514" s="16" t="s">
        <v>33</v>
      </c>
      <c r="F514" s="15">
        <v>3</v>
      </c>
      <c r="G514" s="17">
        <v>33.229999999999997</v>
      </c>
      <c r="H514" s="17">
        <f t="shared" si="58"/>
        <v>42.65</v>
      </c>
      <c r="I514" s="17">
        <f t="shared" si="59"/>
        <v>127.95</v>
      </c>
    </row>
    <row r="515" spans="1:9" x14ac:dyDescent="0.25">
      <c r="A515" s="14" t="s">
        <v>1225</v>
      </c>
      <c r="B515" s="15" t="s">
        <v>1226</v>
      </c>
      <c r="C515" s="14" t="s">
        <v>202</v>
      </c>
      <c r="D515" s="14" t="s">
        <v>1227</v>
      </c>
      <c r="E515" s="16" t="s">
        <v>33</v>
      </c>
      <c r="F515" s="15">
        <v>20</v>
      </c>
      <c r="G515" s="17">
        <v>248.48</v>
      </c>
      <c r="H515" s="17">
        <f t="shared" si="58"/>
        <v>318.92</v>
      </c>
      <c r="I515" s="17">
        <f t="shared" si="59"/>
        <v>6378.4</v>
      </c>
    </row>
    <row r="516" spans="1:9" x14ac:dyDescent="0.25">
      <c r="A516" s="11" t="s">
        <v>1228</v>
      </c>
      <c r="B516" s="11"/>
      <c r="C516" s="11"/>
      <c r="D516" s="11" t="s">
        <v>1229</v>
      </c>
      <c r="E516" s="11"/>
      <c r="F516" s="12"/>
      <c r="G516" s="11"/>
      <c r="H516" s="11"/>
      <c r="I516" s="13">
        <v>31240.44</v>
      </c>
    </row>
    <row r="517" spans="1:9" x14ac:dyDescent="0.25">
      <c r="A517" s="14" t="s">
        <v>1230</v>
      </c>
      <c r="B517" s="15" t="s">
        <v>1231</v>
      </c>
      <c r="C517" s="14" t="s">
        <v>31</v>
      </c>
      <c r="D517" s="14" t="s">
        <v>1232</v>
      </c>
      <c r="E517" s="16" t="s">
        <v>33</v>
      </c>
      <c r="F517" s="15">
        <v>15</v>
      </c>
      <c r="G517" s="17">
        <v>8.6300000000000008</v>
      </c>
      <c r="H517" s="17">
        <f t="shared" ref="H517:H522" si="60">TRUNC(G517 * (1 + 28.35 / 100), 2)</f>
        <v>11.07</v>
      </c>
      <c r="I517" s="17">
        <f t="shared" ref="I517:I522" si="61">TRUNC(F517 * H517, 2)</f>
        <v>166.05</v>
      </c>
    </row>
    <row r="518" spans="1:9" ht="39.6" x14ac:dyDescent="0.25">
      <c r="A518" s="14" t="s">
        <v>1233</v>
      </c>
      <c r="B518" s="15" t="s">
        <v>1234</v>
      </c>
      <c r="C518" s="14" t="s">
        <v>39</v>
      </c>
      <c r="D518" s="14" t="s">
        <v>1235</v>
      </c>
      <c r="E518" s="16" t="s">
        <v>33</v>
      </c>
      <c r="F518" s="15">
        <v>18</v>
      </c>
      <c r="G518" s="17">
        <v>25.4</v>
      </c>
      <c r="H518" s="17">
        <f t="shared" si="60"/>
        <v>32.6</v>
      </c>
      <c r="I518" s="17">
        <f t="shared" si="61"/>
        <v>586.79999999999995</v>
      </c>
    </row>
    <row r="519" spans="1:9" ht="26.4" x14ac:dyDescent="0.25">
      <c r="A519" s="14" t="s">
        <v>1236</v>
      </c>
      <c r="B519" s="15" t="s">
        <v>1237</v>
      </c>
      <c r="C519" s="14" t="s">
        <v>39</v>
      </c>
      <c r="D519" s="14" t="s">
        <v>1238</v>
      </c>
      <c r="E519" s="16" t="s">
        <v>33</v>
      </c>
      <c r="F519" s="15">
        <v>18</v>
      </c>
      <c r="G519" s="17">
        <v>87.14</v>
      </c>
      <c r="H519" s="17">
        <f t="shared" si="60"/>
        <v>111.84</v>
      </c>
      <c r="I519" s="17">
        <f t="shared" si="61"/>
        <v>2013.12</v>
      </c>
    </row>
    <row r="520" spans="1:9" ht="26.4" x14ac:dyDescent="0.25">
      <c r="A520" s="14" t="s">
        <v>1239</v>
      </c>
      <c r="B520" s="15" t="s">
        <v>1240</v>
      </c>
      <c r="C520" s="14" t="s">
        <v>39</v>
      </c>
      <c r="D520" s="14" t="s">
        <v>1241</v>
      </c>
      <c r="E520" s="16" t="s">
        <v>166</v>
      </c>
      <c r="F520" s="15">
        <v>255</v>
      </c>
      <c r="G520" s="17">
        <v>84.84</v>
      </c>
      <c r="H520" s="17">
        <f t="shared" si="60"/>
        <v>108.89</v>
      </c>
      <c r="I520" s="17">
        <f t="shared" si="61"/>
        <v>27766.95</v>
      </c>
    </row>
    <row r="521" spans="1:9" ht="26.4" x14ac:dyDescent="0.25">
      <c r="A521" s="14" t="s">
        <v>1242</v>
      </c>
      <c r="B521" s="15" t="s">
        <v>1243</v>
      </c>
      <c r="C521" s="14" t="s">
        <v>39</v>
      </c>
      <c r="D521" s="14" t="s">
        <v>1244</v>
      </c>
      <c r="E521" s="16" t="s">
        <v>33</v>
      </c>
      <c r="F521" s="15">
        <v>4</v>
      </c>
      <c r="G521" s="17">
        <v>42.57</v>
      </c>
      <c r="H521" s="17">
        <f t="shared" si="60"/>
        <v>54.63</v>
      </c>
      <c r="I521" s="17">
        <f t="shared" si="61"/>
        <v>218.52</v>
      </c>
    </row>
    <row r="522" spans="1:9" ht="39.6" x14ac:dyDescent="0.25">
      <c r="A522" s="14" t="s">
        <v>1245</v>
      </c>
      <c r="B522" s="15" t="s">
        <v>1234</v>
      </c>
      <c r="C522" s="14" t="s">
        <v>39</v>
      </c>
      <c r="D522" s="14" t="s">
        <v>1235</v>
      </c>
      <c r="E522" s="16" t="s">
        <v>33</v>
      </c>
      <c r="F522" s="15">
        <v>15</v>
      </c>
      <c r="G522" s="17">
        <v>25.4</v>
      </c>
      <c r="H522" s="17">
        <f t="shared" si="60"/>
        <v>32.6</v>
      </c>
      <c r="I522" s="17">
        <f t="shared" si="61"/>
        <v>489</v>
      </c>
    </row>
    <row r="523" spans="1:9" x14ac:dyDescent="0.25">
      <c r="A523" s="11" t="s">
        <v>1246</v>
      </c>
      <c r="B523" s="11"/>
      <c r="C523" s="11"/>
      <c r="D523" s="11" t="s">
        <v>633</v>
      </c>
      <c r="E523" s="11"/>
      <c r="F523" s="12"/>
      <c r="G523" s="11"/>
      <c r="H523" s="11"/>
      <c r="I523" s="13">
        <v>38873.879999999997</v>
      </c>
    </row>
    <row r="524" spans="1:9" x14ac:dyDescent="0.25">
      <c r="A524" s="14" t="s">
        <v>1247</v>
      </c>
      <c r="B524" s="15" t="s">
        <v>1248</v>
      </c>
      <c r="C524" s="14" t="s">
        <v>31</v>
      </c>
      <c r="D524" s="14" t="s">
        <v>1249</v>
      </c>
      <c r="E524" s="16" t="s">
        <v>22</v>
      </c>
      <c r="F524" s="15">
        <v>3.79</v>
      </c>
      <c r="G524" s="17">
        <v>411.71</v>
      </c>
      <c r="H524" s="17">
        <f t="shared" ref="H524:H531" si="62">TRUNC(G524 * (1 + 28.35 / 100), 2)</f>
        <v>528.41999999999996</v>
      </c>
      <c r="I524" s="17">
        <f t="shared" ref="I524:I531" si="63">TRUNC(F524 * H524, 2)</f>
        <v>2002.71</v>
      </c>
    </row>
    <row r="525" spans="1:9" x14ac:dyDescent="0.25">
      <c r="A525" s="14" t="s">
        <v>1250</v>
      </c>
      <c r="B525" s="15" t="s">
        <v>1248</v>
      </c>
      <c r="C525" s="14" t="s">
        <v>31</v>
      </c>
      <c r="D525" s="14" t="s">
        <v>1249</v>
      </c>
      <c r="E525" s="16" t="s">
        <v>22</v>
      </c>
      <c r="F525" s="15">
        <v>25.43</v>
      </c>
      <c r="G525" s="17">
        <v>411.71</v>
      </c>
      <c r="H525" s="17">
        <f t="shared" si="62"/>
        <v>528.41999999999996</v>
      </c>
      <c r="I525" s="17">
        <f t="shared" si="63"/>
        <v>13437.72</v>
      </c>
    </row>
    <row r="526" spans="1:9" x14ac:dyDescent="0.25">
      <c r="A526" s="14" t="s">
        <v>1251</v>
      </c>
      <c r="B526" s="15" t="s">
        <v>1252</v>
      </c>
      <c r="C526" s="14" t="s">
        <v>202</v>
      </c>
      <c r="D526" s="14" t="s">
        <v>1253</v>
      </c>
      <c r="E526" s="16" t="s">
        <v>33</v>
      </c>
      <c r="F526" s="15">
        <v>2</v>
      </c>
      <c r="G526" s="17">
        <v>406.66</v>
      </c>
      <c r="H526" s="17">
        <f t="shared" si="62"/>
        <v>521.94000000000005</v>
      </c>
      <c r="I526" s="17">
        <f t="shared" si="63"/>
        <v>1043.8800000000001</v>
      </c>
    </row>
    <row r="527" spans="1:9" x14ac:dyDescent="0.25">
      <c r="A527" s="14" t="s">
        <v>1254</v>
      </c>
      <c r="B527" s="15" t="s">
        <v>1255</v>
      </c>
      <c r="C527" s="14" t="s">
        <v>31</v>
      </c>
      <c r="D527" s="14" t="s">
        <v>1256</v>
      </c>
      <c r="E527" s="16" t="s">
        <v>166</v>
      </c>
      <c r="F527" s="15">
        <v>10.8</v>
      </c>
      <c r="G527" s="17">
        <v>95.26</v>
      </c>
      <c r="H527" s="17">
        <f t="shared" si="62"/>
        <v>122.26</v>
      </c>
      <c r="I527" s="17">
        <f t="shared" si="63"/>
        <v>1320.4</v>
      </c>
    </row>
    <row r="528" spans="1:9" x14ac:dyDescent="0.25">
      <c r="A528" s="14" t="s">
        <v>1257</v>
      </c>
      <c r="B528" s="15" t="s">
        <v>1258</v>
      </c>
      <c r="C528" s="14" t="s">
        <v>31</v>
      </c>
      <c r="D528" s="14" t="s">
        <v>1259</v>
      </c>
      <c r="E528" s="16" t="s">
        <v>33</v>
      </c>
      <c r="F528" s="15">
        <v>1</v>
      </c>
      <c r="G528" s="17">
        <v>4123.4799999999996</v>
      </c>
      <c r="H528" s="17">
        <f t="shared" si="62"/>
        <v>5292.48</v>
      </c>
      <c r="I528" s="17">
        <f t="shared" si="63"/>
        <v>5292.48</v>
      </c>
    </row>
    <row r="529" spans="1:9" ht="52.8" x14ac:dyDescent="0.25">
      <c r="A529" s="14" t="s">
        <v>1260</v>
      </c>
      <c r="B529" s="15" t="s">
        <v>1261</v>
      </c>
      <c r="C529" s="14" t="s">
        <v>31</v>
      </c>
      <c r="D529" s="14" t="s">
        <v>1262</v>
      </c>
      <c r="E529" s="16" t="s">
        <v>1263</v>
      </c>
      <c r="F529" s="15">
        <v>1</v>
      </c>
      <c r="G529" s="17">
        <v>2703.16</v>
      </c>
      <c r="H529" s="17">
        <f t="shared" si="62"/>
        <v>3469.5</v>
      </c>
      <c r="I529" s="17">
        <f t="shared" si="63"/>
        <v>3469.5</v>
      </c>
    </row>
    <row r="530" spans="1:9" ht="79.2" x14ac:dyDescent="0.25">
      <c r="A530" s="14" t="s">
        <v>1264</v>
      </c>
      <c r="B530" s="15" t="s">
        <v>1265</v>
      </c>
      <c r="C530" s="14" t="s">
        <v>31</v>
      </c>
      <c r="D530" s="14" t="s">
        <v>1266</v>
      </c>
      <c r="E530" s="16" t="s">
        <v>1263</v>
      </c>
      <c r="F530" s="15">
        <v>1</v>
      </c>
      <c r="G530" s="17">
        <v>5136.1099999999997</v>
      </c>
      <c r="H530" s="17">
        <f t="shared" si="62"/>
        <v>6592.19</v>
      </c>
      <c r="I530" s="17">
        <f t="shared" si="63"/>
        <v>6592.19</v>
      </c>
    </row>
    <row r="531" spans="1:9" ht="39.6" x14ac:dyDescent="0.25">
      <c r="A531" s="14" t="s">
        <v>1267</v>
      </c>
      <c r="B531" s="15" t="s">
        <v>1268</v>
      </c>
      <c r="C531" s="14" t="s">
        <v>31</v>
      </c>
      <c r="D531" s="14" t="s">
        <v>1269</v>
      </c>
      <c r="E531" s="16" t="s">
        <v>1263</v>
      </c>
      <c r="F531" s="15">
        <v>1</v>
      </c>
      <c r="G531" s="17">
        <v>4452.67</v>
      </c>
      <c r="H531" s="17">
        <f t="shared" si="62"/>
        <v>5715</v>
      </c>
      <c r="I531" s="17">
        <f t="shared" si="63"/>
        <v>5715</v>
      </c>
    </row>
    <row r="532" spans="1:9" x14ac:dyDescent="0.25">
      <c r="A532" s="11" t="s">
        <v>1270</v>
      </c>
      <c r="B532" s="11"/>
      <c r="C532" s="11"/>
      <c r="D532" s="11" t="s">
        <v>1271</v>
      </c>
      <c r="E532" s="11"/>
      <c r="F532" s="12"/>
      <c r="G532" s="11"/>
      <c r="H532" s="11"/>
      <c r="I532" s="13">
        <v>3866.07</v>
      </c>
    </row>
    <row r="533" spans="1:9" ht="26.4" x14ac:dyDescent="0.25">
      <c r="A533" s="14" t="s">
        <v>1272</v>
      </c>
      <c r="B533" s="15" t="s">
        <v>1273</v>
      </c>
      <c r="C533" s="14" t="s">
        <v>39</v>
      </c>
      <c r="D533" s="14" t="s">
        <v>1274</v>
      </c>
      <c r="E533" s="16" t="s">
        <v>22</v>
      </c>
      <c r="F533" s="15">
        <v>918.22</v>
      </c>
      <c r="G533" s="17">
        <v>2.0499999999999998</v>
      </c>
      <c r="H533" s="17">
        <f>TRUNC(G533 * (1 + 28.35 / 100), 2)</f>
        <v>2.63</v>
      </c>
      <c r="I533" s="17">
        <f>TRUNC(F533 * H533, 2)</f>
        <v>2414.91</v>
      </c>
    </row>
    <row r="534" spans="1:9" x14ac:dyDescent="0.25">
      <c r="A534" s="14" t="s">
        <v>1275</v>
      </c>
      <c r="B534" s="15" t="s">
        <v>1276</v>
      </c>
      <c r="C534" s="14" t="s">
        <v>202</v>
      </c>
      <c r="D534" s="14" t="s">
        <v>1277</v>
      </c>
      <c r="E534" s="16" t="s">
        <v>33</v>
      </c>
      <c r="F534" s="15">
        <v>1</v>
      </c>
      <c r="G534" s="17">
        <v>1130.6300000000001</v>
      </c>
      <c r="H534" s="17">
        <f>TRUNC(G534 * (1 + 28.35 / 100), 2)</f>
        <v>1451.16</v>
      </c>
      <c r="I534" s="17">
        <f>TRUNC(F534 * H534, 2)</f>
        <v>1451.16</v>
      </c>
    </row>
    <row r="535" spans="1:9" x14ac:dyDescent="0.25">
      <c r="A535" s="18"/>
      <c r="B535" s="18"/>
      <c r="C535" s="18"/>
      <c r="D535" s="18"/>
      <c r="E535" s="18"/>
      <c r="F535" s="18"/>
      <c r="G535" s="18"/>
      <c r="H535" s="18"/>
      <c r="I535" s="18"/>
    </row>
    <row r="536" spans="1:9" x14ac:dyDescent="0.25">
      <c r="A536" s="19"/>
      <c r="B536" s="19"/>
      <c r="C536" s="19"/>
      <c r="D536" s="20"/>
      <c r="E536" s="5" t="s">
        <v>1278</v>
      </c>
      <c r="F536" s="19"/>
      <c r="G536" s="21">
        <v>2534542.73</v>
      </c>
      <c r="H536" s="19"/>
      <c r="I536" s="19"/>
    </row>
    <row r="537" spans="1:9" x14ac:dyDescent="0.25">
      <c r="A537" s="19"/>
      <c r="B537" s="19"/>
      <c r="C537" s="19"/>
      <c r="D537" s="20"/>
      <c r="E537" s="5" t="s">
        <v>1279</v>
      </c>
      <c r="F537" s="19"/>
      <c r="G537" s="21">
        <v>718260.42</v>
      </c>
      <c r="H537" s="19"/>
      <c r="I537" s="19"/>
    </row>
    <row r="538" spans="1:9" x14ac:dyDescent="0.25">
      <c r="A538" s="19"/>
      <c r="B538" s="19"/>
      <c r="C538" s="19"/>
      <c r="D538" s="20"/>
      <c r="E538" s="5" t="s">
        <v>1280</v>
      </c>
      <c r="F538" s="19"/>
      <c r="G538" s="21">
        <v>3252803.15</v>
      </c>
      <c r="H538" s="19"/>
      <c r="I538" s="19"/>
    </row>
    <row r="539" spans="1:9" ht="60" customHeight="1" x14ac:dyDescent="0.25">
      <c r="A539" s="22"/>
      <c r="B539" s="22"/>
      <c r="C539" s="22"/>
      <c r="D539" s="22"/>
      <c r="E539" s="22"/>
      <c r="F539" s="22"/>
      <c r="G539" s="22"/>
      <c r="H539" s="22"/>
      <c r="I539" s="22"/>
    </row>
    <row r="540" spans="1:9" ht="70.05" customHeight="1" x14ac:dyDescent="0.25">
      <c r="A540" s="24" t="s">
        <v>1283</v>
      </c>
      <c r="B540" s="7"/>
      <c r="C540" s="7"/>
      <c r="D540" s="7"/>
      <c r="E540" s="7"/>
      <c r="F540" s="7"/>
      <c r="G540" s="7"/>
      <c r="H540" s="7"/>
      <c r="I540" s="7"/>
    </row>
  </sheetData>
  <mergeCells count="17">
    <mergeCell ref="A538:C538"/>
    <mergeCell ref="E538:F538"/>
    <mergeCell ref="G538:I538"/>
    <mergeCell ref="A540:I540"/>
    <mergeCell ref="A3:I3"/>
    <mergeCell ref="A536:C536"/>
    <mergeCell ref="E536:F536"/>
    <mergeCell ref="G536:I536"/>
    <mergeCell ref="A537:C537"/>
    <mergeCell ref="E537:F537"/>
    <mergeCell ref="G537:I537"/>
    <mergeCell ref="E1:F1"/>
    <mergeCell ref="G1:H1"/>
    <mergeCell ref="I1"/>
    <mergeCell ref="E2:F2"/>
    <mergeCell ref="G2:H2"/>
    <mergeCell ref="I2"/>
  </mergeCells>
  <pageMargins left="0.25" right="0.25" top="1.0270833333333333" bottom="0.75" header="0.3" footer="0.3"/>
  <pageSetup paperSize="9" scale="85" fitToHeight="0" orientation="landscape" r:id="rId1"/>
  <headerFooter>
    <oddHeader>&amp;L&amp;G&amp;CPREFEITURA MUNICIPAL DE CIPÓ
CNPJ: 13.808.936/0001-95</oddHeader>
    <oddFooter>&amp;L &amp;CPÇ JURACY MAGALHÃES S/N | TEL: (75) 3435-1023 | CEP: 48450-000 | CIPÓ-BA
E-MAIL: secretariadeobras.cipo@gmail.com
 / eng.rpombal@gmail.com &amp;R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Eng. Afonso Costa Jr.</cp:lastModifiedBy>
  <cp:revision>0</cp:revision>
  <cp:lastPrinted>2024-06-21T13:40:20Z</cp:lastPrinted>
  <dcterms:created xsi:type="dcterms:W3CDTF">2024-06-21T13:25:35Z</dcterms:created>
  <dcterms:modified xsi:type="dcterms:W3CDTF">2024-06-21T15:13:46Z</dcterms:modified>
</cp:coreProperties>
</file>